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<sst xmlns="http://schemas.openxmlformats.org/spreadsheetml/2006/main" count="1666" uniqueCount="1275">
  <si>
    <t>ticker</t>
  </si>
  <si>
    <t>REFR</t>
  </si>
  <si>
    <t>nombre</t>
  </si>
  <si>
    <t>RESEARCH FRONTIERS INCORP</t>
  </si>
  <si>
    <t>empresa</t>
  </si>
  <si>
    <t>Entertainment Production</t>
  </si>
  <si>
    <t>Open</t>
  </si>
  <si>
    <t>Target Price</t>
  </si>
  <si>
    <t>Upside</t>
  </si>
  <si>
    <t>-120.66%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</si>
  <si>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</si>
  <si>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</si>
  <si>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</si>
  <si>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</si>
  <si>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</si>
  <si>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</si>
  <si>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</si>
  <si>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</si>
  <si>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28.57%</t>
  </si>
  <si>
    <t>Total Assets Growth</t>
  </si>
  <si>
    <t>33.33%</t>
  </si>
  <si>
    <t>Net Property, Plant and Equipment Growth</t>
  </si>
  <si>
    <t>-20.48%</t>
  </si>
  <si>
    <t>EBITDA Growth</t>
  </si>
  <si>
    <t>-10.33%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</si>
  <si>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</si>
  <si>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</si>
  <si>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</si>
  <si>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</si>
  <si>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</si>
  <si>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</si>
  <si>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</si>
  <si>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</si>
  <si>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</si>
  <si>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</si>
  <si>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</si>
  <si>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</si>
  <si>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</si>
  <si>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</si>
  <si>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</si>
  <si>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</si>
  <si>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</si>
  <si>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</si>
  <si>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</si>
  <si>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</si>
  <si>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</si>
  <si>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</si>
  <si>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</si>
  <si>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</si>
  <si>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</si>
  <si>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</si>
  <si>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</si>
  <si>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</si>
  <si>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</si>
  <si>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</si>
  <si>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</si>
  <si>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</si>
  <si>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</si>
  <si>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</si>
  <si>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</si>
  <si>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</si>
  <si>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</si>
  <si>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</si>
  <si>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</si>
  <si>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</si>
  <si>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</si>
  <si>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</si>
  <si>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</si>
  <si>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</si>
  <si>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</si>
  <si>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</si>
  <si>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</si>
  <si>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</si>
  <si>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</si>
  <si>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</si>
  <si>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</si>
  <si>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</si>
  <si>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</si>
  <si>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</si>
  <si>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</si>
  <si>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</si>
  <si>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</si>
  <si>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</si>
  <si>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</si>
  <si>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</si>
  <si>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</si>
  <si>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</si>
  <si>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0.51</t>
  </si>
  <si>
    <t>0.38</t>
  </si>
  <si>
    <t>0.2</t>
  </si>
  <si>
    <t>0.11</t>
  </si>
  <si>
    <t>0.23</t>
  </si>
  <si>
    <t>0.17</t>
  </si>
  <si>
    <t>0.12</t>
  </si>
  <si>
    <t>0.14</t>
  </si>
  <si>
    <t>0.1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</si>
  <si>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</si>
  <si>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</si>
  <si>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</si>
  <si>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</si>
  <si>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</si>
  <si>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</si>
  <si>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</si>
  <si>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</si>
  <si>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</si>
  <si>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</si>
  <si>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</si>
  <si>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</si>
  <si>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</si>
  <si>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</si>
  <si>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R&amp;D Expenses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</si>
  <si>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</si>
  <si>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</si>
  <si>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</si>
  <si>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</si>
  <si>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</si>
  <si>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Gain (Loss) On Sale Of Investments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</si>
  <si>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</si>
  <si>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</si>
  <si>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</si>
  <si>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</si>
  <si>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</si>
  <si>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</si>
  <si>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</si>
  <si>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</si>
  <si>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</si>
  <si>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</si>
  <si>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-0.19</t>
  </si>
  <si>
    <t>-0.18</t>
  </si>
  <si>
    <t>-0.1</t>
  </si>
  <si>
    <t>-0.13</t>
  </si>
  <si>
    <t>-0.07</t>
  </si>
  <si>
    <t>-0.06</t>
  </si>
  <si>
    <t>-0.08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</si>
  <si>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</si>
  <si>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</si>
  <si>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</si>
  <si>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</si>
  <si>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</si>
  <si>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</si>
  <si>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-0.12</t>
  </si>
  <si>
    <t>-0.11</t>
  </si>
  <si>
    <t>-0.05</t>
  </si>
  <si>
    <t>-0.04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</si>
  <si>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</si>
  <si>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</si>
  <si>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</si>
  <si>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</si>
  <si>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</si>
  <si>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</si>
  <si>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</si>
  <si>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</si>
  <si>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</si>
  <si>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</si>
  <si>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</si>
  <si>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Other (Total)</t>
  </si>
  <si>
    <t>Total Stock-Based Compensation</t>
  </si>
  <si>
    <t>Profitability</t>
  </si>
  <si>
    <t>Return on Assets</t>
  </si>
  <si>
    <t>-22.61</t>
  </si>
  <si>
    <t>-24.44</t>
  </si>
  <si>
    <t>-37.07</t>
  </si>
  <si>
    <t>-43.56</t>
  </si>
  <si>
    <t>-31.97</t>
  </si>
  <si>
    <t>-22.29</t>
  </si>
  <si>
    <t>-21.39</t>
  </si>
  <si>
    <t>-33.1</t>
  </si>
  <si>
    <t>-27.58</t>
  </si>
  <si>
    <t>Return on Total Capital</t>
  </si>
  <si>
    <t>-23.22</t>
  </si>
  <si>
    <t>-25.54</t>
  </si>
  <si>
    <t>-38.16</t>
  </si>
  <si>
    <t>-40.46</t>
  </si>
  <si>
    <t>-53.34</t>
  </si>
  <si>
    <t>-35.37</t>
  </si>
  <si>
    <t>-22.73</t>
  </si>
  <si>
    <t>-21.75</t>
  </si>
  <si>
    <t>-33.86</t>
  </si>
  <si>
    <t>-28.1</t>
  </si>
  <si>
    <t>Return On Equity %</t>
  </si>
  <si>
    <t>-36.85</t>
  </si>
  <si>
    <t>-60.63</t>
  </si>
  <si>
    <t>-64.61</t>
  </si>
  <si>
    <t>-94.8</t>
  </si>
  <si>
    <t>-75.01</t>
  </si>
  <si>
    <t>-37.81</t>
  </si>
  <si>
    <t>-40.53</t>
  </si>
  <si>
    <t>-62.22</t>
  </si>
  <si>
    <t>-45.9</t>
  </si>
  <si>
    <t>Return on Common Equity</t>
  </si>
  <si>
    <t>Margin Analysis</t>
  </si>
  <si>
    <t>Gross Profit Margin %</t>
  </si>
  <si>
    <t>-176.82</t>
  </si>
  <si>
    <t>-136.22</t>
  </si>
  <si>
    <t>-230.59</t>
  </si>
  <si>
    <t>-107.28</t>
  </si>
  <si>
    <t>-104.45</t>
  </si>
  <si>
    <t>-135.15</t>
  </si>
  <si>
    <t>-235.27</t>
  </si>
  <si>
    <t>-99.67</t>
  </si>
  <si>
    <t>-373.55</t>
  </si>
  <si>
    <t>-159.42</t>
  </si>
  <si>
    <t>EBITDA Margin %</t>
  </si>
  <si>
    <t>-276.27</t>
  </si>
  <si>
    <t>-208.37</t>
  </si>
  <si>
    <t>-330.03</t>
  </si>
  <si>
    <t>-148.63</t>
  </si>
  <si>
    <t>-150.28</t>
  </si>
  <si>
    <t>-188.87</t>
  </si>
  <si>
    <t>-303.01</t>
  </si>
  <si>
    <t>-144.78</t>
  </si>
  <si>
    <t>-481.07</t>
  </si>
  <si>
    <t>-220.53</t>
  </si>
  <si>
    <t>EBITA Margin %</t>
  </si>
  <si>
    <t>-278.26</t>
  </si>
  <si>
    <t>-215.35</t>
  </si>
  <si>
    <t>-345.28</t>
  </si>
  <si>
    <t>-160.27</t>
  </si>
  <si>
    <t>-162.44</t>
  </si>
  <si>
    <t>-201.36</t>
  </si>
  <si>
    <t>-311.11</t>
  </si>
  <si>
    <t>-145.59</t>
  </si>
  <si>
    <t>-486.42</t>
  </si>
  <si>
    <t>-223.54</t>
  </si>
  <si>
    <t>EBIT Margin %</t>
  </si>
  <si>
    <t>Income From Continuing Operations Margin %</t>
  </si>
  <si>
    <t>-276.06</t>
  </si>
  <si>
    <t>-213.2</t>
  </si>
  <si>
    <t>-342.89</t>
  </si>
  <si>
    <t>-159.96</t>
  </si>
  <si>
    <t>-180.44</t>
  </si>
  <si>
    <t>-243.54</t>
  </si>
  <si>
    <t>-282.56</t>
  </si>
  <si>
    <t>-146.18</t>
  </si>
  <si>
    <t>-494.61</t>
  </si>
  <si>
    <t>-209.8</t>
  </si>
  <si>
    <t>Net Income Margin %</t>
  </si>
  <si>
    <t>Net Avail. For Common Margin %</t>
  </si>
  <si>
    <t>Normalized Net Income Margin</t>
  </si>
  <si>
    <t>-172.54</t>
  </si>
  <si>
    <t>-133.25</t>
  </si>
  <si>
    <t>-214.3</t>
  </si>
  <si>
    <t>-99.97</t>
  </si>
  <si>
    <t>-101.1</t>
  </si>
  <si>
    <t>-124.13</t>
  </si>
  <si>
    <t>-191.84</t>
  </si>
  <si>
    <t>-90.99</t>
  </si>
  <si>
    <t>-304.01</t>
  </si>
  <si>
    <t>-131.13</t>
  </si>
  <si>
    <t>Levered Free Cash Flow Margin</t>
  </si>
  <si>
    <t>-144.32</t>
  </si>
  <si>
    <t>-115.52</t>
  </si>
  <si>
    <t>-198.04</t>
  </si>
  <si>
    <t>-38.09</t>
  </si>
  <si>
    <t>-83.57</t>
  </si>
  <si>
    <t>-76.89</t>
  </si>
  <si>
    <t>-166.24</t>
  </si>
  <si>
    <t>-90.01</t>
  </si>
  <si>
    <t>-187.32</t>
  </si>
  <si>
    <t>-154.52</t>
  </si>
  <si>
    <t>Unlevered Free Cash Flow Margin</t>
  </si>
  <si>
    <t>Asset Turnover</t>
  </si>
  <si>
    <t>0.13</t>
  </si>
  <si>
    <t>0.18</t>
  </si>
  <si>
    <t>0.37</t>
  </si>
  <si>
    <t>0.43</t>
  </si>
  <si>
    <t>0.25</t>
  </si>
  <si>
    <t>0.24</t>
  </si>
  <si>
    <t>Fixed Assets Turnover</t>
  </si>
  <si>
    <t>4.41</t>
  </si>
  <si>
    <t>2.68</t>
  </si>
  <si>
    <t>1.66</t>
  </si>
  <si>
    <t>2.66</t>
  </si>
  <si>
    <t>3.74</t>
  </si>
  <si>
    <t>2.55</t>
  </si>
  <si>
    <t>1.94</t>
  </si>
  <si>
    <t>1.13</t>
  </si>
  <si>
    <t>Receivables Turnover (Average Receivables)</t>
  </si>
  <si>
    <t>1.57</t>
  </si>
  <si>
    <t>1.61</t>
  </si>
  <si>
    <t>1.02</t>
  </si>
  <si>
    <t>1.76</t>
  </si>
  <si>
    <t>2.31</t>
  </si>
  <si>
    <t>2.32</t>
  </si>
  <si>
    <t>1.32</t>
  </si>
  <si>
    <t>1.77</t>
  </si>
  <si>
    <t>0.76</t>
  </si>
  <si>
    <t>1.14</t>
  </si>
  <si>
    <t>Short Term Liquidity</t>
  </si>
  <si>
    <t>Current Ratio</t>
  </si>
  <si>
    <t>21.48</t>
  </si>
  <si>
    <t>18.53</t>
  </si>
  <si>
    <t>12.43</t>
  </si>
  <si>
    <t>7.54</t>
  </si>
  <si>
    <t>8.11</t>
  </si>
  <si>
    <t>18.86</t>
  </si>
  <si>
    <t>24.01</t>
  </si>
  <si>
    <t>13.26</t>
  </si>
  <si>
    <t>16.3</t>
  </si>
  <si>
    <t>12.89</t>
  </si>
  <si>
    <t>Quick Ratio</t>
  </si>
  <si>
    <t>21.23</t>
  </si>
  <si>
    <t>18.24</t>
  </si>
  <si>
    <t>11.73</t>
  </si>
  <si>
    <t>7.44</t>
  </si>
  <si>
    <t>18.71</t>
  </si>
  <si>
    <t>23.76</t>
  </si>
  <si>
    <t>12.94</t>
  </si>
  <si>
    <t>15.97</t>
  </si>
  <si>
    <t>12.54</t>
  </si>
  <si>
    <t>Operating Cash Flow to Current Liabilities</t>
  </si>
  <si>
    <t>-6.89</t>
  </si>
  <si>
    <t>-7.65</t>
  </si>
  <si>
    <t>-10.85</t>
  </si>
  <si>
    <t>-4.69</t>
  </si>
  <si>
    <t>-4.53</t>
  </si>
  <si>
    <t>-5.38</t>
  </si>
  <si>
    <t>-9.96</t>
  </si>
  <si>
    <t>-6.06</t>
  </si>
  <si>
    <t>-7.23</t>
  </si>
  <si>
    <t>-8.27</t>
  </si>
  <si>
    <t>Days Sales Outstanding (Average Receivables)</t>
  </si>
  <si>
    <t>233.13</t>
  </si>
  <si>
    <t>226.36</t>
  </si>
  <si>
    <t>360.02</t>
  </si>
  <si>
    <t>207.35</t>
  </si>
  <si>
    <t>157.79</t>
  </si>
  <si>
    <t>157.03</t>
  </si>
  <si>
    <t>277.08</t>
  </si>
  <si>
    <t>206.61</t>
  </si>
  <si>
    <t>480.6</t>
  </si>
  <si>
    <t>319.62</t>
  </si>
  <si>
    <t>Average Days Payable Outstanding</t>
  </si>
  <si>
    <t>8.9</t>
  </si>
  <si>
    <t>7.93</t>
  </si>
  <si>
    <t>3.43</t>
  </si>
  <si>
    <t>5.14</t>
  </si>
  <si>
    <t>11.49</t>
  </si>
  <si>
    <t>15.05</t>
  </si>
  <si>
    <t>13.38</t>
  </si>
  <si>
    <t>7.23</t>
  </si>
  <si>
    <t>9.82</t>
  </si>
  <si>
    <t>9.43</t>
  </si>
  <si>
    <t>Long Term Solvency</t>
  </si>
  <si>
    <t>Total Debt/Equity</t>
  </si>
  <si>
    <t>13.83</t>
  </si>
  <si>
    <t>15.25</t>
  </si>
  <si>
    <t>17.08</t>
  </si>
  <si>
    <t>9.68</t>
  </si>
  <si>
    <t>7.61</t>
  </si>
  <si>
    <t>Total Debt / Total Capital</t>
  </si>
  <si>
    <t>12.15</t>
  </si>
  <si>
    <t>13.24</t>
  </si>
  <si>
    <t>14.59</t>
  </si>
  <si>
    <t>8.82</t>
  </si>
  <si>
    <t>7.07</t>
  </si>
  <si>
    <t>LT Debt/Equity</t>
  </si>
  <si>
    <t>11.52</t>
  </si>
  <si>
    <t>12.13</t>
  </si>
  <si>
    <t>12.27</t>
  </si>
  <si>
    <t>5.58</t>
  </si>
  <si>
    <t>Long-Term Debt / Total Capital</t>
  </si>
  <si>
    <t>10.12</t>
  </si>
  <si>
    <t>10.53</t>
  </si>
  <si>
    <t>10.48</t>
  </si>
  <si>
    <t>5.09</t>
  </si>
  <si>
    <t>1.46</t>
  </si>
  <si>
    <t>Total Liabilities / Total Assets</t>
  </si>
  <si>
    <t>3.84</t>
  </si>
  <si>
    <t>4.91</t>
  </si>
  <si>
    <t>10.89</t>
  </si>
  <si>
    <t>23.63</t>
  </si>
  <si>
    <t>14.53</t>
  </si>
  <si>
    <t>14.07</t>
  </si>
  <si>
    <t>16.76</t>
  </si>
  <si>
    <t>10.61</t>
  </si>
  <si>
    <t>8.64</t>
  </si>
  <si>
    <t>Total Debt / EBITDA</t>
  </si>
  <si>
    <t>-0.34</t>
  </si>
  <si>
    <t>-0.35</t>
  </si>
  <si>
    <t>-0.4</t>
  </si>
  <si>
    <t>-0.15</t>
  </si>
  <si>
    <t>Net Debt / EBITDA</t>
  </si>
  <si>
    <t>2.05</t>
  </si>
  <si>
    <t>1.73</t>
  </si>
  <si>
    <t>0.79</t>
  </si>
  <si>
    <t>0.77</t>
  </si>
  <si>
    <t>1.33</t>
  </si>
  <si>
    <t>1.95</t>
  </si>
  <si>
    <t>1.48</t>
  </si>
  <si>
    <t>1.58</t>
  </si>
  <si>
    <t>1.23</t>
  </si>
  <si>
    <t>Total Debt / (EBITDA - Capex)</t>
  </si>
  <si>
    <t>-0.33</t>
  </si>
  <si>
    <t>Net Debt / (EBITDA - Capex)</t>
  </si>
  <si>
    <t>1.8</t>
  </si>
  <si>
    <t>1.9</t>
  </si>
  <si>
    <t>1.68</t>
  </si>
  <si>
    <t>Growth Over Prior Year</t>
  </si>
  <si>
    <t>Total Revenues, 1 Yr. Growth %</t>
  </si>
  <si>
    <t>-26.03</t>
  </si>
  <si>
    <t>25.56</t>
  </si>
  <si>
    <t>-38.43</t>
  </si>
  <si>
    <t>22.08</t>
  </si>
  <si>
    <t>-1.35</t>
  </si>
  <si>
    <t>5.06</t>
  </si>
  <si>
    <t>-47.03</t>
  </si>
  <si>
    <t>52.46</t>
  </si>
  <si>
    <t>-57.27</t>
  </si>
  <si>
    <t>68.54</t>
  </si>
  <si>
    <t>Gross Profit, 1 Yr. Growth %</t>
  </si>
  <si>
    <t>-27.06</t>
  </si>
  <si>
    <t>-3.26</t>
  </si>
  <si>
    <t>4.23</t>
  </si>
  <si>
    <t>-43.2</t>
  </si>
  <si>
    <t>-3.96</t>
  </si>
  <si>
    <t>35.95</t>
  </si>
  <si>
    <t>-7.79</t>
  </si>
  <si>
    <t>-35.42</t>
  </si>
  <si>
    <t>60.15</t>
  </si>
  <si>
    <t>-28.07</t>
  </si>
  <si>
    <t>EBITDA, 1 Yr. Growth %</t>
  </si>
  <si>
    <t>-26.79</t>
  </si>
  <si>
    <t>-5.3</t>
  </si>
  <si>
    <t>-2.48</t>
  </si>
  <si>
    <t>-45.02</t>
  </si>
  <si>
    <t>-0.26</t>
  </si>
  <si>
    <t>32.04</t>
  </si>
  <si>
    <t>-15.02</t>
  </si>
  <si>
    <t>-27.15</t>
  </si>
  <si>
    <t>43.53</t>
  </si>
  <si>
    <t>-22.74</t>
  </si>
  <si>
    <t>EBITA, 1 Yr. Growth %</t>
  </si>
  <si>
    <t>-26.81</t>
  </si>
  <si>
    <t>-2.83</t>
  </si>
  <si>
    <t>-1.28</t>
  </si>
  <si>
    <t>-43.33</t>
  </si>
  <si>
    <t>-0.02</t>
  </si>
  <si>
    <t>30.23</t>
  </si>
  <si>
    <t>-18.16</t>
  </si>
  <si>
    <t>-28.66</t>
  </si>
  <si>
    <t>42.76</t>
  </si>
  <si>
    <t>-22.54</t>
  </si>
  <si>
    <t>EBIT, 1 Yr. Growth %</t>
  </si>
  <si>
    <t>Earnings From Cont. Operations, 1 Yr. Growth %</t>
  </si>
  <si>
    <t>-26.93</t>
  </si>
  <si>
    <t>-3.03</t>
  </si>
  <si>
    <t>-0.97</t>
  </si>
  <si>
    <t>-43.05</t>
  </si>
  <si>
    <t>11.28</t>
  </si>
  <si>
    <t>41.8</t>
  </si>
  <si>
    <t>-38.54</t>
  </si>
  <si>
    <t>-21.13</t>
  </si>
  <si>
    <t>44.57</t>
  </si>
  <si>
    <t>-28.51</t>
  </si>
  <si>
    <t>Net Income, 1 Yr. Growth %</t>
  </si>
  <si>
    <t>Normalized Net Income, 1 Yr. Growth %</t>
  </si>
  <si>
    <t>-0.24</t>
  </si>
  <si>
    <t>28.99</t>
  </si>
  <si>
    <t>-32.34</t>
  </si>
  <si>
    <t>-27.69</t>
  </si>
  <si>
    <t>-27.3</t>
  </si>
  <si>
    <t>Diluted EPS Before Extra, 1 Yr. Growth %</t>
  </si>
  <si>
    <t>-29.15</t>
  </si>
  <si>
    <t>-4.43</t>
  </si>
  <si>
    <t>-1.12</t>
  </si>
  <si>
    <t>3.08</t>
  </si>
  <si>
    <t>22.64</t>
  </si>
  <si>
    <t>-41.43</t>
  </si>
  <si>
    <t>-21.52</t>
  </si>
  <si>
    <t>42.67</t>
  </si>
  <si>
    <t>-27.91</t>
  </si>
  <si>
    <t>Accounts Receivable, 1 Yr. Growth %</t>
  </si>
  <si>
    <t>35.52</t>
  </si>
  <si>
    <t>11.87</t>
  </si>
  <si>
    <t>-46.52</t>
  </si>
  <si>
    <t>15.44</t>
  </si>
  <si>
    <t>-4.87</t>
  </si>
  <si>
    <t>-8.81</t>
  </si>
  <si>
    <t>-29.1</t>
  </si>
  <si>
    <t>70.18</t>
  </si>
  <si>
    <t>Net Property, Plant and Equip., 1 Yr. Growth %</t>
  </si>
  <si>
    <t>925.71</t>
  </si>
  <si>
    <t>26.66</t>
  </si>
  <si>
    <t>-22.07</t>
  </si>
  <si>
    <t>-25.95</t>
  </si>
  <si>
    <t>-35.1</t>
  </si>
  <si>
    <t>192.39</t>
  </si>
  <si>
    <t>-19.38</t>
  </si>
  <si>
    <t>-23.76</t>
  </si>
  <si>
    <t>-30.9</t>
  </si>
  <si>
    <t>-43.86</t>
  </si>
  <si>
    <t>Total Assets, 1 Yr. Growth %</t>
  </si>
  <si>
    <t>4.43</t>
  </si>
  <si>
    <t>-24.04</t>
  </si>
  <si>
    <t>-44.74</t>
  </si>
  <si>
    <t>-45.37</t>
  </si>
  <si>
    <t>40.87</t>
  </si>
  <si>
    <t>103.42</t>
  </si>
  <si>
    <t>-24.91</t>
  </si>
  <si>
    <t>-26.67</t>
  </si>
  <si>
    <t>18.05</t>
  </si>
  <si>
    <t>-28.25</t>
  </si>
  <si>
    <t>Tangible Book Value, 1 Yr. Growth %</t>
  </si>
  <si>
    <t>1.79</t>
  </si>
  <si>
    <t>-24.88</t>
  </si>
  <si>
    <t>-45.96</t>
  </si>
  <si>
    <t>-47.66</t>
  </si>
  <si>
    <t>20.73</t>
  </si>
  <si>
    <t>127.65</t>
  </si>
  <si>
    <t>-24.51</t>
  </si>
  <si>
    <t>-28.97</t>
  </si>
  <si>
    <t>26.77</t>
  </si>
  <si>
    <t>Common Equity, 1 Yr. Growth %</t>
  </si>
  <si>
    <t>Cash From Operations, 1 Yr. Growth %</t>
  </si>
  <si>
    <t>2.43</t>
  </si>
  <si>
    <t>7.73</t>
  </si>
  <si>
    <t>11.86</t>
  </si>
  <si>
    <t>-63.29</t>
  </si>
  <si>
    <t>40.84</t>
  </si>
  <si>
    <t>0.56</t>
  </si>
  <si>
    <t>8.16</t>
  </si>
  <si>
    <t>-19.9</t>
  </si>
  <si>
    <t>20.98</t>
  </si>
  <si>
    <t>5.15</t>
  </si>
  <si>
    <t>Capital Expenditures, 1 Yr. Growth %</t>
  </si>
  <si>
    <t>-49.62</t>
  </si>
  <si>
    <t>-96.29</t>
  </si>
  <si>
    <t>-44.1</t>
  </si>
  <si>
    <t>78.09</t>
  </si>
  <si>
    <t>459.74</t>
  </si>
  <si>
    <t>-13.4</t>
  </si>
  <si>
    <t>-98.1</t>
  </si>
  <si>
    <t>18.01</t>
  </si>
  <si>
    <t>22.58</t>
  </si>
  <si>
    <t>Levered Free Cash Flow, 1 Yr. Growth %</t>
  </si>
  <si>
    <t>113.31</t>
  </si>
  <si>
    <t>5.56</t>
  </si>
  <si>
    <t>-76.52</t>
  </si>
  <si>
    <t>116.41</t>
  </si>
  <si>
    <t>-3.33</t>
  </si>
  <si>
    <t>14.52</t>
  </si>
  <si>
    <t>-17.45</t>
  </si>
  <si>
    <t>4.17</t>
  </si>
  <si>
    <t>39.03</t>
  </si>
  <si>
    <t>Unlevered Free Cash Flow, 1 Yr. Growth %</t>
  </si>
  <si>
    <t>Compound Annual Growth Rate Over Two Years</t>
  </si>
  <si>
    <t>Total Revenues, 2 Yr. CAGR %</t>
  </si>
  <si>
    <t>-9.62</t>
  </si>
  <si>
    <t>-3.63</t>
  </si>
  <si>
    <t>-12.07</t>
  </si>
  <si>
    <t>-13.3</t>
  </si>
  <si>
    <t>9.74</t>
  </si>
  <si>
    <t>-25.4</t>
  </si>
  <si>
    <t>-10.14</t>
  </si>
  <si>
    <t>-19.29</t>
  </si>
  <si>
    <t>-15.14</t>
  </si>
  <si>
    <t>Gross Profit, 2 Yr. CAGR %</t>
  </si>
  <si>
    <t>14.82</t>
  </si>
  <si>
    <t>0.41</t>
  </si>
  <si>
    <t>-23.06</t>
  </si>
  <si>
    <t>-26.14</t>
  </si>
  <si>
    <t>14.26</t>
  </si>
  <si>
    <t>11.96</t>
  </si>
  <si>
    <t>-22.83</t>
  </si>
  <si>
    <t>1.7</t>
  </si>
  <si>
    <t>7.33</t>
  </si>
  <si>
    <t>EBITDA, 2 Yr. CAGR %</t>
  </si>
  <si>
    <t>8.08</t>
  </si>
  <si>
    <t>-16.74</t>
  </si>
  <si>
    <t>-3.9</t>
  </si>
  <si>
    <t>-26.77</t>
  </si>
  <si>
    <t>14.76</t>
  </si>
  <si>
    <t>5.93</t>
  </si>
  <si>
    <t>-21.32</t>
  </si>
  <si>
    <t>5.31</t>
  </si>
  <si>
    <t>EBITA, 2 Yr. CAGR %</t>
  </si>
  <si>
    <t>7.97</t>
  </si>
  <si>
    <t>-15.67</t>
  </si>
  <si>
    <t>-2.05</t>
  </si>
  <si>
    <t>-25.2</t>
  </si>
  <si>
    <t>-24.73</t>
  </si>
  <si>
    <t>14.11</t>
  </si>
  <si>
    <t>3.24</t>
  </si>
  <si>
    <t>-23.59</t>
  </si>
  <si>
    <t>0.92</t>
  </si>
  <si>
    <t>5.16</t>
  </si>
  <si>
    <t>EBIT, 2 Yr. CAGR %</t>
  </si>
  <si>
    <t>Earnings From Cont. Operations, 2 Yr. CAGR %</t>
  </si>
  <si>
    <t>-15.83</t>
  </si>
  <si>
    <t>-2.01</t>
  </si>
  <si>
    <t>-24.9</t>
  </si>
  <si>
    <t>-20.39</t>
  </si>
  <si>
    <t>25.62</t>
  </si>
  <si>
    <t>-6.65</t>
  </si>
  <si>
    <t>-30.38</t>
  </si>
  <si>
    <t>6.79</t>
  </si>
  <si>
    <t>1.67</t>
  </si>
  <si>
    <t>Net Income, 2 Yr. CAGR %</t>
  </si>
  <si>
    <t>Normalized Net Income, 2 Yr. CAGR %</t>
  </si>
  <si>
    <t>8.02</t>
  </si>
  <si>
    <t>-24.62</t>
  </si>
  <si>
    <t>13.44</t>
  </si>
  <si>
    <t>2.76</t>
  </si>
  <si>
    <t>-30.05</t>
  </si>
  <si>
    <t>1.6</t>
  </si>
  <si>
    <t>1.87</t>
  </si>
  <si>
    <t>Diluted EPS Before Extra, 2 Yr. CAGR %</t>
  </si>
  <si>
    <t>8.83</t>
  </si>
  <si>
    <t>-17.71</t>
  </si>
  <si>
    <t>-2.78</t>
  </si>
  <si>
    <t>-24.96</t>
  </si>
  <si>
    <t>-23.38</t>
  </si>
  <si>
    <t>12.44</t>
  </si>
  <si>
    <t>-15.24</t>
  </si>
  <si>
    <t>-32.2</t>
  </si>
  <si>
    <t>5.81</t>
  </si>
  <si>
    <t>1.41</t>
  </si>
  <si>
    <t>Accounts Receivable, 2 Yr. CAGR %</t>
  </si>
  <si>
    <t>30.67</t>
  </si>
  <si>
    <t>23.13</t>
  </si>
  <si>
    <t>-2.5</t>
  </si>
  <si>
    <t>-32.59</t>
  </si>
  <si>
    <t>-21.43</t>
  </si>
  <si>
    <t>4.79</t>
  </si>
  <si>
    <t>-6.86</t>
  </si>
  <si>
    <t>12.59</t>
  </si>
  <si>
    <t>-0.73</t>
  </si>
  <si>
    <t>9.84</t>
  </si>
  <si>
    <t>Net Property, Plant and Equip., 2 Yr. CAGR %</t>
  </si>
  <si>
    <t>234.4</t>
  </si>
  <si>
    <t>260.44</t>
  </si>
  <si>
    <t>-0.65</t>
  </si>
  <si>
    <t>-24.03</t>
  </si>
  <si>
    <t>-30.68</t>
  </si>
  <si>
    <t>37.75</t>
  </si>
  <si>
    <t>53.53</t>
  </si>
  <si>
    <t>-21.6</t>
  </si>
  <si>
    <t>-27.42</t>
  </si>
  <si>
    <t>-37.72</t>
  </si>
  <si>
    <t>Total Assets, 2 Yr. CAGR %</t>
  </si>
  <si>
    <t>-6.64</t>
  </si>
  <si>
    <t>-10.94</t>
  </si>
  <si>
    <t>-35.21</t>
  </si>
  <si>
    <t>-45.06</t>
  </si>
  <si>
    <t>-12.28</t>
  </si>
  <si>
    <t>69.28</t>
  </si>
  <si>
    <t>23.59</t>
  </si>
  <si>
    <t>-25.8</t>
  </si>
  <si>
    <t>-6.96</t>
  </si>
  <si>
    <t>-7.97</t>
  </si>
  <si>
    <t>Tangible Book Value, 2 Yr. CAGR %</t>
  </si>
  <si>
    <t>-7.67</t>
  </si>
  <si>
    <t>-12.56</t>
  </si>
  <si>
    <t>-36.28</t>
  </si>
  <si>
    <t>-46.81</t>
  </si>
  <si>
    <t>-20.51</t>
  </si>
  <si>
    <t>65.78</t>
  </si>
  <si>
    <t>31.1</t>
  </si>
  <si>
    <t>-5.11</t>
  </si>
  <si>
    <t>-3.58</t>
  </si>
  <si>
    <t>Common Equity, 2 Yr. CAGR %</t>
  </si>
  <si>
    <t>Cash From Operations, 2 Yr. CAGR %</t>
  </si>
  <si>
    <t>11.38</t>
  </si>
  <si>
    <t>5.05</t>
  </si>
  <si>
    <t>9.78</t>
  </si>
  <si>
    <t>-35.92</t>
  </si>
  <si>
    <t>-28.09</t>
  </si>
  <si>
    <t>19.01</t>
  </si>
  <si>
    <t>4.29</t>
  </si>
  <si>
    <t>-6.92</t>
  </si>
  <si>
    <t>-1.56</t>
  </si>
  <si>
    <t>12.78</t>
  </si>
  <si>
    <t>Capital Expenditures, 2 Yr. CAGR %</t>
  </si>
  <si>
    <t>636.35</t>
  </si>
  <si>
    <t>150.13</t>
  </si>
  <si>
    <t>-86.34</t>
  </si>
  <si>
    <t>-85.61</t>
  </si>
  <si>
    <t>-0.22</t>
  </si>
  <si>
    <t>215.73</t>
  </si>
  <si>
    <t>120.17</t>
  </si>
  <si>
    <t>-87.16</t>
  </si>
  <si>
    <t>-85.01</t>
  </si>
  <si>
    <t>20.28</t>
  </si>
  <si>
    <t>Levered Free Cash Flow, 2 Yr. CAGR %</t>
  </si>
  <si>
    <t>17.15</t>
  </si>
  <si>
    <t>46.42</t>
  </si>
  <si>
    <t>-50.21</t>
  </si>
  <si>
    <t>-28.71</t>
  </si>
  <si>
    <t>44.64</t>
  </si>
  <si>
    <t>5.21</t>
  </si>
  <si>
    <t>-2.77</t>
  </si>
  <si>
    <t>-14.32</t>
  </si>
  <si>
    <t>20.35</t>
  </si>
  <si>
    <t>Unlevered Free Cash Flow, 2 Yr. CAGR %</t>
  </si>
  <si>
    <t>Compound Annual Growth Rate Over Three Years</t>
  </si>
  <si>
    <t>Total Revenues, 3 Yr. CAGR %</t>
  </si>
  <si>
    <t>23.64</t>
  </si>
  <si>
    <t>0.85</t>
  </si>
  <si>
    <t>-16.99</t>
  </si>
  <si>
    <t>-1.91</t>
  </si>
  <si>
    <t>-9.49</t>
  </si>
  <si>
    <t>-18.12</t>
  </si>
  <si>
    <t>-5.33</t>
  </si>
  <si>
    <t>-29.86</t>
  </si>
  <si>
    <t>3.16</t>
  </si>
  <si>
    <t>Gross Profit, 3 Yr. CAGR %</t>
  </si>
  <si>
    <t>0.65</t>
  </si>
  <si>
    <t>8.45</t>
  </si>
  <si>
    <t>-9.73</t>
  </si>
  <si>
    <t>-16.96</t>
  </si>
  <si>
    <t>-17.16</t>
  </si>
  <si>
    <t>6.38</t>
  </si>
  <si>
    <t>-6.8</t>
  </si>
  <si>
    <t>-1.57</t>
  </si>
  <si>
    <t>-9.39</t>
  </si>
  <si>
    <t>EBITDA, 3 Yr. CAGR %</t>
  </si>
  <si>
    <t>3.42</t>
  </si>
  <si>
    <t>-12.23</t>
  </si>
  <si>
    <t>-20.22</t>
  </si>
  <si>
    <t>-18.83</t>
  </si>
  <si>
    <t>-10.2</t>
  </si>
  <si>
    <t>3.82</t>
  </si>
  <si>
    <t>-6.5</t>
  </si>
  <si>
    <t>-4.21</t>
  </si>
  <si>
    <t>-7.2</t>
  </si>
  <si>
    <t>EBITA, 3 Yr. CAGR %</t>
  </si>
  <si>
    <t>2.24</t>
  </si>
  <si>
    <t>4.25</t>
  </si>
  <si>
    <t>-11.12</t>
  </si>
  <si>
    <t>-18.38</t>
  </si>
  <si>
    <t>-17.61</t>
  </si>
  <si>
    <t>-9.64</t>
  </si>
  <si>
    <t>2.14</t>
  </si>
  <si>
    <t>-8.73</t>
  </si>
  <si>
    <t>-5.89</t>
  </si>
  <si>
    <t>-7.6</t>
  </si>
  <si>
    <t>EBIT, 3 Yr. CAGR %</t>
  </si>
  <si>
    <t>Earnings From Cont. Operations, 3 Yr. CAGR %</t>
  </si>
  <si>
    <t>2.21</t>
  </si>
  <si>
    <t>-11.14</t>
  </si>
  <si>
    <t>-18.22</t>
  </si>
  <si>
    <t>-14.38</t>
  </si>
  <si>
    <t>-3.5</t>
  </si>
  <si>
    <t>-1.02</t>
  </si>
  <si>
    <t>-11.75</t>
  </si>
  <si>
    <t>-11.18</t>
  </si>
  <si>
    <t>-6.58</t>
  </si>
  <si>
    <t>Net Income, 3 Yr. CAGR %</t>
  </si>
  <si>
    <t>Normalized Net Income, 3 Yr. CAGR %</t>
  </si>
  <si>
    <t>4.2</t>
  </si>
  <si>
    <t>-17.44</t>
  </si>
  <si>
    <t>-9.84</t>
  </si>
  <si>
    <t>1.75</t>
  </si>
  <si>
    <t>-8.6</t>
  </si>
  <si>
    <t>-11.27</t>
  </si>
  <si>
    <t>-9.13</t>
  </si>
  <si>
    <t>Diluted EPS Before Extra, 3 Yr. CAGR %</t>
  </si>
  <si>
    <t>-5.78</t>
  </si>
  <si>
    <t>4.22</t>
  </si>
  <si>
    <t>-12.51</t>
  </si>
  <si>
    <t>-18.66</t>
  </si>
  <si>
    <t>-16.58</t>
  </si>
  <si>
    <t>-10.37</t>
  </si>
  <si>
    <t>-9.53</t>
  </si>
  <si>
    <t>-17.39</t>
  </si>
  <si>
    <t>-13.12</t>
  </si>
  <si>
    <t>Accounts Receivable, 3 Yr. CAGR %</t>
  </si>
  <si>
    <t>52.09</t>
  </si>
  <si>
    <t>24.07</t>
  </si>
  <si>
    <t>8.81</t>
  </si>
  <si>
    <t>-20.19</t>
  </si>
  <si>
    <t>-19.35</t>
  </si>
  <si>
    <t>-16.26</t>
  </si>
  <si>
    <t>0.05</t>
  </si>
  <si>
    <t>6.44</t>
  </si>
  <si>
    <t>18.81</t>
  </si>
  <si>
    <t>Net Property, Plant and Equip., 3 Yr. CAGR %</t>
  </si>
  <si>
    <t>100.08</t>
  </si>
  <si>
    <t>141.95</t>
  </si>
  <si>
    <t>116.33</t>
  </si>
  <si>
    <t>-9.92</t>
  </si>
  <si>
    <t>-27.92</t>
  </si>
  <si>
    <t>12.01</t>
  </si>
  <si>
    <t>15.22</t>
  </si>
  <si>
    <t>21.58</t>
  </si>
  <si>
    <t>-24.83</t>
  </si>
  <si>
    <t>-33.38</t>
  </si>
  <si>
    <t>Total Assets, 3 Yr. CAGR %</t>
  </si>
  <si>
    <t>41.69</t>
  </si>
  <si>
    <t>-12.84</t>
  </si>
  <si>
    <t>-38.79</t>
  </si>
  <si>
    <t>-24.8</t>
  </si>
  <si>
    <t>16.11</t>
  </si>
  <si>
    <t>29.1</t>
  </si>
  <si>
    <t>3.85</t>
  </si>
  <si>
    <t>-13.38</t>
  </si>
  <si>
    <t>-14.68</t>
  </si>
  <si>
    <t>Tangible Book Value, 3 Yr. CAGR %</t>
  </si>
  <si>
    <t>43.28</t>
  </si>
  <si>
    <t>-13.81</t>
  </si>
  <si>
    <t>-25.52</t>
  </si>
  <si>
    <t>-40.33</t>
  </si>
  <si>
    <t>-30.1</t>
  </si>
  <si>
    <t>27.55</t>
  </si>
  <si>
    <t>6.88</t>
  </si>
  <si>
    <t>-12.92</t>
  </si>
  <si>
    <t>Common Equity, 3 Yr. CAGR %</t>
  </si>
  <si>
    <t>Cash From Operations, 3 Yr. CAGR %</t>
  </si>
  <si>
    <t>-0.29</t>
  </si>
  <si>
    <t>10.15</t>
  </si>
  <si>
    <t>7.27</t>
  </si>
  <si>
    <t>-23.8</t>
  </si>
  <si>
    <t>-16.68</t>
  </si>
  <si>
    <t>-19.59</t>
  </si>
  <si>
    <t>15.28</t>
  </si>
  <si>
    <t>-4.49</t>
  </si>
  <si>
    <t>0.62</t>
  </si>
  <si>
    <t>Capital Expenditures, 3 Yr. CAGR %</t>
  </si>
  <si>
    <t>268.76</t>
  </si>
  <si>
    <t>201.16</t>
  </si>
  <si>
    <t>-38.57</t>
  </si>
  <si>
    <t>-78.15</t>
  </si>
  <si>
    <t>-66.71</t>
  </si>
  <si>
    <t>77.29</t>
  </si>
  <si>
    <t>105.14</t>
  </si>
  <si>
    <t>-54.8</t>
  </si>
  <si>
    <t>-73.1</t>
  </si>
  <si>
    <t>-69.8</t>
  </si>
  <si>
    <t>Levered Free Cash Flow, 3 Yr. CAGR %</t>
  </si>
  <si>
    <t>4.37</t>
  </si>
  <si>
    <t>11.32</t>
  </si>
  <si>
    <t>31.29</t>
  </si>
  <si>
    <t>-37.08</t>
  </si>
  <si>
    <t>-18.75</t>
  </si>
  <si>
    <t>-21.1</t>
  </si>
  <si>
    <t>33.81</t>
  </si>
  <si>
    <t>-2.96</t>
  </si>
  <si>
    <t>-5.62</t>
  </si>
  <si>
    <t>0.68</t>
  </si>
  <si>
    <t>Unlevered Free Cash Flow, 3 Yr. CAGR %</t>
  </si>
  <si>
    <t>Compound Annual Growth Rate Over Five Years</t>
  </si>
  <si>
    <t>Total Revenues, 5 Yr. CAGR %</t>
  </si>
  <si>
    <t>17.63</t>
  </si>
  <si>
    <t>21.2</t>
  </si>
  <si>
    <t>7.88</t>
  </si>
  <si>
    <t>-5.07</t>
  </si>
  <si>
    <t>-7.19</t>
  </si>
  <si>
    <t>-0.44</t>
  </si>
  <si>
    <t>-16.22</t>
  </si>
  <si>
    <t>-18.59</t>
  </si>
  <si>
    <t>-9.38</t>
  </si>
  <si>
    <t>Gross Profit, 5 Yr. CAGR %</t>
  </si>
  <si>
    <t>2.71</t>
  </si>
  <si>
    <t>1.93</t>
  </si>
  <si>
    <t>0.55</t>
  </si>
  <si>
    <t>-5.47</t>
  </si>
  <si>
    <t>-16.69</t>
  </si>
  <si>
    <t>-5.65</t>
  </si>
  <si>
    <t>-6.55</t>
  </si>
  <si>
    <t>-15.08</t>
  </si>
  <si>
    <t>4.48</t>
  </si>
  <si>
    <t>-1.39</t>
  </si>
  <si>
    <t>EBITDA, 5 Yr. CAGR %</t>
  </si>
  <si>
    <t>2.09</t>
  </si>
  <si>
    <t>1.69</t>
  </si>
  <si>
    <t>-0.21</t>
  </si>
  <si>
    <t>-7.73</t>
  </si>
  <si>
    <t>-9.71</t>
  </si>
  <si>
    <t>-14.83</t>
  </si>
  <si>
    <t>2.97</t>
  </si>
  <si>
    <t>-2.16</t>
  </si>
  <si>
    <t>EBITA, 5 Yr. CAGR %</t>
  </si>
  <si>
    <t>2.03</t>
  </si>
  <si>
    <t>2.13</t>
  </si>
  <si>
    <t>0.5</t>
  </si>
  <si>
    <t>-8.72</t>
  </si>
  <si>
    <t>-16.84</t>
  </si>
  <si>
    <t>-6.68</t>
  </si>
  <si>
    <t>-9.83</t>
  </si>
  <si>
    <t>-15.5</t>
  </si>
  <si>
    <t>1.65</t>
  </si>
  <si>
    <t>-3.41</t>
  </si>
  <si>
    <t>EBIT, 5 Yr. CAGR %</t>
  </si>
  <si>
    <t>Earnings From Cont. Operations, 5 Yr. CAGR %</t>
  </si>
  <si>
    <t>1.97</t>
  </si>
  <si>
    <t>2.01</t>
  </si>
  <si>
    <t>-14.96</t>
  </si>
  <si>
    <t>-2.9</t>
  </si>
  <si>
    <t>-11.37</t>
  </si>
  <si>
    <t>-15.31</t>
  </si>
  <si>
    <t>-6.61</t>
  </si>
  <si>
    <t>Net Income, 5 Yr. CAGR %</t>
  </si>
  <si>
    <t>Normalized Net Income, 5 Yr. CAGR %</t>
  </si>
  <si>
    <t>-8.59</t>
  </si>
  <si>
    <t>-16.8</t>
  </si>
  <si>
    <t>-6.78</t>
  </si>
  <si>
    <t>-9.89</t>
  </si>
  <si>
    <t>-15.38</t>
  </si>
  <si>
    <t>-4.55</t>
  </si>
  <si>
    <t>Diluted EPS Before Extra, 5 Yr. CAGR %</t>
  </si>
  <si>
    <t>-5.63</t>
  </si>
  <si>
    <t>-4.44</t>
  </si>
  <si>
    <t>-4.59</t>
  </si>
  <si>
    <t>-8.61</t>
  </si>
  <si>
    <t>-17.03</t>
  </si>
  <si>
    <t>-7.41</t>
  </si>
  <si>
    <t>-16.05</t>
  </si>
  <si>
    <t>-19.84</t>
  </si>
  <si>
    <t>-3.68</t>
  </si>
  <si>
    <t>-10.33</t>
  </si>
  <si>
    <t>Accounts Receivable, 5 Yr. CAGR %</t>
  </si>
  <si>
    <t>28.16</t>
  </si>
  <si>
    <t>27.31</t>
  </si>
  <si>
    <t>-2.79</t>
  </si>
  <si>
    <t>-4.48</t>
  </si>
  <si>
    <t>-11.01</t>
  </si>
  <si>
    <t>-14.57</t>
  </si>
  <si>
    <t>-5.73</t>
  </si>
  <si>
    <t>7.79</t>
  </si>
  <si>
    <t>Net Property, Plant and Equip., 5 Yr. CAGR %</t>
  </si>
  <si>
    <t>35.64</t>
  </si>
  <si>
    <t>50.1</t>
  </si>
  <si>
    <t>51.21</t>
  </si>
  <si>
    <t>52.22</t>
  </si>
  <si>
    <t>37.22</t>
  </si>
  <si>
    <t>6.76</t>
  </si>
  <si>
    <t>-2.46</t>
  </si>
  <si>
    <t>-2.89</t>
  </si>
  <si>
    <t>-4.22</t>
  </si>
  <si>
    <t>Total Assets, 5 Yr. CAGR %</t>
  </si>
  <si>
    <t>22.94</t>
  </si>
  <si>
    <t>4.16</t>
  </si>
  <si>
    <t>3.61</t>
  </si>
  <si>
    <t>-27.53</t>
  </si>
  <si>
    <t>-19.54</t>
  </si>
  <si>
    <t>-8.06</t>
  </si>
  <si>
    <t>-2.93</t>
  </si>
  <si>
    <t>13.25</t>
  </si>
  <si>
    <t>-1.05</t>
  </si>
  <si>
    <t>Tangible Book Value, 5 Yr. CAGR %</t>
  </si>
  <si>
    <t>23.74</t>
  </si>
  <si>
    <t>3.96</t>
  </si>
  <si>
    <t>-28.94</t>
  </si>
  <si>
    <t>-23.55</t>
  </si>
  <si>
    <t>-10.11</t>
  </si>
  <si>
    <t>-5.06</t>
  </si>
  <si>
    <t>13.32</t>
  </si>
  <si>
    <t>2.56</t>
  </si>
  <si>
    <t>Common Equity, 5 Yr. CAGR %</t>
  </si>
  <si>
    <t>Cash From Operations, 5 Yr. CAGR %</t>
  </si>
  <si>
    <t>-2.29</t>
  </si>
  <si>
    <t>2.26</t>
  </si>
  <si>
    <t>3.62</t>
  </si>
  <si>
    <t>-11.31</t>
  </si>
  <si>
    <t>-8.93</t>
  </si>
  <si>
    <t>-8.85</t>
  </si>
  <si>
    <t>-14.74</t>
  </si>
  <si>
    <t>8.22</t>
  </si>
  <si>
    <t>2.08</t>
  </si>
  <si>
    <t>Capital Expenditures, 5 Yr. CAGR %</t>
  </si>
  <si>
    <t>92.17</t>
  </si>
  <si>
    <t>98.29</t>
  </si>
  <si>
    <t>-1.32</t>
  </si>
  <si>
    <t>-10.77</t>
  </si>
  <si>
    <t>-25.42</t>
  </si>
  <si>
    <t>-36.41</t>
  </si>
  <si>
    <t>-29.13</t>
  </si>
  <si>
    <t>-37.96</t>
  </si>
  <si>
    <t>-27.96</t>
  </si>
  <si>
    <t>-33.14</t>
  </si>
  <si>
    <t>Levered Free Cash Flow, 5 Yr. CAGR %</t>
  </si>
  <si>
    <t>-0.53</t>
  </si>
  <si>
    <t>14.74</t>
  </si>
  <si>
    <t>-19.32</t>
  </si>
  <si>
    <t>2.84</t>
  </si>
  <si>
    <t>-12.22</t>
  </si>
  <si>
    <t>-9.9</t>
  </si>
  <si>
    <t>-14.22</t>
  </si>
  <si>
    <t>11.95</t>
  </si>
  <si>
    <t>2.47</t>
  </si>
  <si>
    <t>Unlevered Free Cash Flow, 5 Yr. CAGR %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</si>
  <si>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</si>
  <si>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</si>
  <si>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</si>
  <si>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</si>
  <si>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</si>
  <si>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</si>
  <si>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</si>
  <si>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43.15</t>
  </si>
  <si>
    <t>93.58</t>
  </si>
  <si>
    <t>88.73</t>
  </si>
  <si>
    <t>54.44</t>
  </si>
  <si>
    <t>63.32</t>
  </si>
  <si>
    <t>33.84</t>
  </si>
  <si>
    <t>Change</t>
  </si>
  <si>
    <t>-</t>
  </si>
  <si>
    <t>116.86%</t>
  </si>
  <si>
    <t>-5.19%</t>
  </si>
  <si>
    <t>-38.65%</t>
  </si>
  <si>
    <t>16.31%</t>
  </si>
  <si>
    <t>-46.55%</t>
  </si>
  <si>
    <t>Enterprise Value (EV)
                                    1</t>
  </si>
  <si>
    <t>40.18</t>
  </si>
  <si>
    <t>87.97</t>
  </si>
  <si>
    <t>84.77</t>
  </si>
  <si>
    <t>52.06</t>
  </si>
  <si>
    <t>59.55</t>
  </si>
  <si>
    <t>31.64</t>
  </si>
  <si>
    <t>118.91%</t>
  </si>
  <si>
    <t>-3.64%</t>
  </si>
  <si>
    <t>-38.59%</t>
  </si>
  <si>
    <t>14.39%</t>
  </si>
  <si>
    <t>-46.88%</t>
  </si>
  <si>
    <t>P/E ratio</t>
  </si>
  <si>
    <t>-15.1x</t>
  </si>
  <si>
    <t>-23.7x</t>
  </si>
  <si>
    <t>-37.8x</t>
  </si>
  <si>
    <t>-29.5x</t>
  </si>
  <si>
    <t>-22.9x</t>
  </si>
  <si>
    <t>-16.8x</t>
  </si>
  <si>
    <t>PBR</t>
  </si>
  <si>
    <t>13.9x</t>
  </si>
  <si>
    <t>13.3x</t>
  </si>
  <si>
    <t>16.7x</t>
  </si>
  <si>
    <t>14.4x</t>
  </si>
  <si>
    <t>13.2x</t>
  </si>
  <si>
    <t>9.62x</t>
  </si>
  <si>
    <t>PEG</t>
  </si>
  <si>
    <t>-1x</t>
  </si>
  <si>
    <t>0.9x</t>
  </si>
  <si>
    <t>1.4x</t>
  </si>
  <si>
    <t>-0.5x</t>
  </si>
  <si>
    <t>0.6x</t>
  </si>
  <si>
    <t>Capitalization / Revenue</t>
  </si>
  <si>
    <t>29x</t>
  </si>
  <si>
    <t>59.8x</t>
  </si>
  <si>
    <t>107x</t>
  </si>
  <si>
    <t>43.1x</t>
  </si>
  <si>
    <t>117x</t>
  </si>
  <si>
    <t>37.2x</t>
  </si>
  <si>
    <t>EV / Revenue</t>
  </si>
  <si>
    <t>27x</t>
  </si>
  <si>
    <t>56.2x</t>
  </si>
  <si>
    <t>102x</t>
  </si>
  <si>
    <t>41.2x</t>
  </si>
  <si>
    <t>110x</t>
  </si>
  <si>
    <t>34.8x</t>
  </si>
  <si>
    <t>EV / EBITDA</t>
  </si>
  <si>
    <t>-18x</t>
  </si>
  <si>
    <t>-29.8x</t>
  </si>
  <si>
    <t>-33.8x</t>
  </si>
  <si>
    <t>-28.5x</t>
  </si>
  <si>
    <t>-15.8x</t>
  </si>
  <si>
    <t>EV / EBIT</t>
  </si>
  <si>
    <t>-16.6x</t>
  </si>
  <si>
    <t>-27.9x</t>
  </si>
  <si>
    <t>-32.9x</t>
  </si>
  <si>
    <t>-28.3x</t>
  </si>
  <si>
    <t>-22.7x</t>
  </si>
  <si>
    <t>-15.6x</t>
  </si>
  <si>
    <t>EV / FCF</t>
  </si>
  <si>
    <t>-32.3x</t>
  </si>
  <si>
    <t>-73.1x</t>
  </si>
  <si>
    <t>-61.6x</t>
  </si>
  <si>
    <t>-45.8x</t>
  </si>
  <si>
    <t>-58.9x</t>
  </si>
  <si>
    <t>-22.5x</t>
  </si>
  <si>
    <t>FCF Yield</t>
  </si>
  <si>
    <t>-3.1%</t>
  </si>
  <si>
    <t>-1.37%</t>
  </si>
  <si>
    <t>-1.62%</t>
  </si>
  <si>
    <t>-2.18%</t>
  </si>
  <si>
    <t>-1.7%</t>
  </si>
  <si>
    <t>-4.44%</t>
  </si>
  <si>
    <t>Dividend per Share
                                    2</t>
  </si>
  <si>
    <t>Rate of return</t>
  </si>
  <si>
    <t>EPS
                                    2</t>
  </si>
  <si>
    <t>-0.1035</t>
  </si>
  <si>
    <t>-0.1269</t>
  </si>
  <si>
    <t>-0.0743</t>
  </si>
  <si>
    <t>-0.0583</t>
  </si>
  <si>
    <t>-0.0832</t>
  </si>
  <si>
    <t>Distribution rate</t>
  </si>
  <si>
    <t>Net sales
                                    1</t>
  </si>
  <si>
    <t>1.489</t>
  </si>
  <si>
    <t>1.564</t>
  </si>
  <si>
    <t>0.8284</t>
  </si>
  <si>
    <t>1.263</t>
  </si>
  <si>
    <t>0.5397</t>
  </si>
  <si>
    <t>0.9096</t>
  </si>
  <si>
    <t>EBITDA
                                    1</t>
  </si>
  <si>
    <t>-2.237</t>
  </si>
  <si>
    <t>-2.954</t>
  </si>
  <si>
    <t>-2.51</t>
  </si>
  <si>
    <t>-1.829</t>
  </si>
  <si>
    <t>-2.596</t>
  </si>
  <si>
    <t>-2.006</t>
  </si>
  <si>
    <t>EBIT
                                    1</t>
  </si>
  <si>
    <t>-2.418</t>
  </si>
  <si>
    <t>-3.149</t>
  </si>
  <si>
    <t>-2.577</t>
  </si>
  <si>
    <t>-1.839</t>
  </si>
  <si>
    <t>-2.625</t>
  </si>
  <si>
    <t>-2.033</t>
  </si>
  <si>
    <t>Net income
                                    1</t>
  </si>
  <si>
    <t>-2.686</t>
  </si>
  <si>
    <t>-3.809</t>
  </si>
  <si>
    <t>-2.341</t>
  </si>
  <si>
    <t>-1.846</t>
  </si>
  <si>
    <t>-2.669</t>
  </si>
  <si>
    <t>-1.908</t>
  </si>
  <si>
    <t>Net Debt
                                    1</t>
  </si>
  <si>
    <t>-2.969</t>
  </si>
  <si>
    <t>-5.616</t>
  </si>
  <si>
    <t>-2.379</t>
  </si>
  <si>
    <t>-3.767</t>
  </si>
  <si>
    <t>-2.208</t>
  </si>
  <si>
    <t>Reference price
                                    2</t>
  </si>
  <si>
    <t>1.560</t>
  </si>
  <si>
    <t>3.010</t>
  </si>
  <si>
    <t>2.810</t>
  </si>
  <si>
    <t>1.720</t>
  </si>
  <si>
    <t>1.910</t>
  </si>
  <si>
    <t>1.010</t>
  </si>
  <si>
    <t>Nbr of stocks (in thousands)</t>
  </si>
  <si>
    <t>27,662</t>
  </si>
  <si>
    <t>31,090</t>
  </si>
  <si>
    <t>31,576</t>
  </si>
  <si>
    <t>31,650</t>
  </si>
  <si>
    <t>33,150</t>
  </si>
  <si>
    <t>33,509</t>
  </si>
  <si>
    <t>Announcement Date</t>
  </si>
  <si>
    <t>3/14/19</t>
  </si>
  <si>
    <t>3/12/20</t>
  </si>
  <si>
    <t>3/11/21</t>
  </si>
  <si>
    <t>3/9/22</t>
  </si>
  <si>
    <t>3/9/23</t>
  </si>
  <si>
    <t>3/7/24</t>
  </si>
  <si>
    <t>address1</t>
  </si>
  <si>
    <t>240 Crossways Park Drive</t>
  </si>
  <si>
    <t>city</t>
  </si>
  <si>
    <t>Woodbury</t>
  </si>
  <si>
    <t>state</t>
  </si>
  <si>
    <t>NY</t>
  </si>
  <si>
    <t>zip</t>
  </si>
  <si>
    <t>11797-2033</t>
  </si>
  <si>
    <t>country</t>
  </si>
  <si>
    <t>phone</t>
  </si>
  <si>
    <t>516 364 1902</t>
  </si>
  <si>
    <t>fax</t>
  </si>
  <si>
    <t>516 364 3798</t>
  </si>
  <si>
    <t>website</t>
  </si>
  <si>
    <t>https://www.smartglass.com</t>
  </si>
  <si>
    <t>industry</t>
  </si>
  <si>
    <t>Electronic Components</t>
  </si>
  <si>
    <t>industryKey</t>
  </si>
  <si>
    <t>electronic-components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</si>
  <si>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</si>
  <si>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</si>
  <si>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</si>
  <si>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</si>
  <si>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</si>
  <si>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</si>
  <si>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</si>
  <si>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Research Frontiers Incorporated engages in the development and marketing of technology and devices to control the flow of light worldwide. It develops and licenses suspended particle device (SPD-Smart) light-control technology to companies that manufacture and market the SPD-Smart chemical emulsion, light-control film made from the chemical emulsion, the light-control panels made by laminating the film, and electronics to power end-products incorporating the film, as well as lamination services for and the end-products, such as windows, skylights, and sunroofs. The company's SPD-Smart light-control technology is used in various product applications, including windows, sunshades, skylights, and interior partitions for homes and buildings; automotive windows, sunroofs, sun-visors, sunshades, rear-view mirrors, instrument panels, and navigation systems; aircraft windows; museum display panels, and eyewear products; and flat panel displays for electronic products. It serves architectural, automotive, marine, and aerospace and appliance applications. The company was incorporated in 1965 and is headquartered in Woodbury, New York.</t>
  </si>
  <si>
    <t>fullTimeEmployees</t>
  </si>
  <si>
    <t>companyOfficers</t>
  </si>
  <si>
    <t>[{'maxAge': 1, 'name': 'Mr. Joseph M. Harary J.D.', 'age': 63, 'title': 'CEO, President, General Counsel, Corporate Secretary &amp; Director', 'yearBorn': 1961, 'fiscalYear': 2023, 'totalPay': 638462, 'exercisedValue': 0, 'unexercisedValue': 0}]</t>
  </si>
  <si>
    <t>compensationAsOfEpochDate</t>
  </si>
  <si>
    <t>irWebsite</t>
  </si>
  <si>
    <t>http://www.snl.com/irweblinkx/corporateprofile.aspx?iid=4104621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</si>
  <si>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</si>
  <si>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</si>
  <si>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</si>
  <si>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</si>
  <si>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</si>
  <si>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</si>
  <si>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</si>
  <si>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</si>
  <si>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</si>
  <si>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</si>
  <si>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</si>
  <si>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</si>
  <si>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</si>
  <si>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</si>
  <si>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</si>
  <si>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</si>
  <si>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</si>
  <si>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</si>
  <si>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</si>
  <si>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</si>
  <si>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</si>
  <si>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</si>
  <si>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</si>
  <si>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</si>
  <si>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</si>
  <si>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</si>
  <si>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</si>
  <si>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</si>
  <si>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</si>
  <si>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</si>
  <si>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</si>
  <si>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</si>
  <si>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</si>
  <si>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</si>
  <si>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</si>
  <si>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</si>
  <si>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</si>
  <si>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</si>
  <si>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</si>
  <si>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</si>
  <si>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</si>
  <si>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</si>
  <si>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</si>
  <si>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</si>
  <si>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</si>
  <si>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</si>
  <si>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</si>
  <si>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</si>
  <si>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5:4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</si>
  <si>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</si>
  <si>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</si>
  <si>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</si>
  <si>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</si>
  <si>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</si>
  <si>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</si>
  <si>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</si>
  <si>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</si>
  <si>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</si>
  <si>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</si>
  <si>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</si>
  <si>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</si>
  <si>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Research Frontiers Incorporated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</si>
  <si>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</si>
  <si>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</si>
  <si>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</si>
  <si>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</si>
  <si>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</si>
  <si>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</si>
  <si>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</si>
  <si>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34a6e9a2-a10b-3d10-b7d0-13252cbf5fdd</t>
  </si>
  <si>
    <t>messageBoardId</t>
  </si>
  <si>
    <t>finmb_300002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</si>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</sst>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martglass.com/" TargetMode="External"/><Relationship Id="rId2" Type="http://schemas.openxmlformats.org/officeDocument/2006/relationships/hyperlink" Target="http://www.snl.com/irweblinkx/corporateprofile.aspx?iid=4104621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-0.3492364455211009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5.4969192E7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0.084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-27.333334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-4.0</v>
      </c>
      <c r="C2" s="1">
        <v>-4.0</v>
      </c>
      <c r="D2" s="1">
        <v>-4.0</v>
      </c>
      <c r="E2" s="1">
        <v>-2.0</v>
      </c>
      <c r="F2" s="1">
        <v>-2.0</v>
      </c>
      <c r="G2" s="1">
        <v>-3.0</v>
      </c>
      <c r="H2" s="1">
        <v>-2.0</v>
      </c>
      <c r="I2" s="1">
        <v>-1.0</v>
      </c>
      <c r="J2" s="1">
        <v>-2.0</v>
      </c>
      <c r="K2" s="1">
        <v>-1.0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14.0</v>
      </c>
      <c r="D3" s="1">
        <v>18.0</v>
      </c>
      <c r="E3" s="1">
        <v>17.0</v>
      </c>
      <c r="F3" s="1">
        <v>18.0</v>
      </c>
      <c r="G3" s="1">
        <v>19.0</v>
      </c>
      <c r="H3" s="1">
        <v>6.0</v>
      </c>
      <c r="I3" s="1">
        <v>1.0</v>
      </c>
      <c r="J3" s="1">
        <v>17.0</v>
      </c>
      <c r="K3" s="1">
        <v>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3.0</v>
      </c>
      <c r="C4" s="1">
        <v>14.0</v>
      </c>
      <c r="D4" s="1">
        <v>18.0</v>
      </c>
      <c r="E4" s="1">
        <v>17.0</v>
      </c>
      <c r="F4" s="1">
        <v>18.0</v>
      </c>
      <c r="G4" s="1">
        <v>19.0</v>
      </c>
      <c r="H4" s="1">
        <v>6.0</v>
      </c>
      <c r="I4" s="1">
        <v>1.0</v>
      </c>
      <c r="J4" s="1">
        <v>17.0</v>
      </c>
      <c r="K4" s="1">
        <v>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2.0</v>
      </c>
      <c r="J6" s="1">
        <v>6.0</v>
      </c>
      <c r="K6" s="1">
        <v>-5.0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5.0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72.0</v>
      </c>
      <c r="D8" s="1">
        <v>6.0</v>
      </c>
      <c r="E8" s="1">
        <v>7.0</v>
      </c>
      <c r="F8" s="1">
        <v>6.0</v>
      </c>
      <c r="G8" s="1">
        <v>84.0</v>
      </c>
      <c r="H8" s="1">
        <v>32.0</v>
      </c>
      <c r="I8" s="1">
        <v>21.0</v>
      </c>
      <c r="J8" s="1">
        <v>23.0</v>
      </c>
      <c r="K8" s="1">
        <v>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13.0</v>
      </c>
      <c r="C9" s="1">
        <v>32.0</v>
      </c>
      <c r="D9" s="1">
        <v>48.0</v>
      </c>
      <c r="E9" s="1">
        <v>4.0</v>
      </c>
      <c r="F9" s="1">
        <v>4.0</v>
      </c>
      <c r="G9" s="1">
        <v>15.0</v>
      </c>
      <c r="H9" s="1">
        <v>8.0</v>
      </c>
      <c r="I9" s="1">
        <v>4.0</v>
      </c>
      <c r="J9" s="1">
        <v>14.0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27.0</v>
      </c>
      <c r="G10" s="1">
        <v>65.0</v>
      </c>
      <c r="H10" s="1">
        <v>-20.0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-43.0</v>
      </c>
      <c r="C11" s="1">
        <v>-46.0</v>
      </c>
      <c r="D11" s="1">
        <v>-28.0</v>
      </c>
      <c r="E11" s="1">
        <v>47.0</v>
      </c>
      <c r="F11" s="1">
        <v>-7.0</v>
      </c>
      <c r="G11" s="1">
        <v>-12.0</v>
      </c>
      <c r="H11" s="1">
        <v>-2.0</v>
      </c>
      <c r="I11" s="1">
        <v>-27.0</v>
      </c>
      <c r="J11" s="1">
        <v>10.0</v>
      </c>
      <c r="K11" s="1">
        <v>-50.0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34.0</v>
      </c>
      <c r="C12" s="1">
        <v>-1.0</v>
      </c>
      <c r="D12" s="1">
        <v>-9.0</v>
      </c>
      <c r="E12" s="1">
        <v>-5.0</v>
      </c>
      <c r="F12" s="1">
        <v>9.0</v>
      </c>
      <c r="G12" s="1">
        <v>0.0</v>
      </c>
      <c r="H12" s="1">
        <v>-15.0</v>
      </c>
      <c r="I12" s="1">
        <v>5.0</v>
      </c>
      <c r="J12" s="1">
        <v>-1.0</v>
      </c>
      <c r="K12" s="1">
        <v>-4.0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-2.0</v>
      </c>
      <c r="C13" s="1">
        <v>0.0</v>
      </c>
      <c r="D13" s="1">
        <v>0.0</v>
      </c>
      <c r="E13" s="1">
        <v>824.0</v>
      </c>
      <c r="F13" s="1">
        <v>4.0</v>
      </c>
      <c r="G13" s="1">
        <v>-4.0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-1.0</v>
      </c>
      <c r="D14" s="1">
        <v>-12.0</v>
      </c>
      <c r="E14" s="1">
        <v>22.0</v>
      </c>
      <c r="F14" s="1">
        <v>-2.0</v>
      </c>
      <c r="G14" s="1">
        <v>0.0</v>
      </c>
      <c r="H14" s="1">
        <v>0.0</v>
      </c>
      <c r="I14" s="1">
        <v>-3.0</v>
      </c>
      <c r="J14" s="1">
        <v>-21.0</v>
      </c>
      <c r="K14" s="1">
        <v>-19.0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-3.0</v>
      </c>
      <c r="C15" s="1">
        <v>-3.0</v>
      </c>
      <c r="D15" s="1">
        <v>-4.0</v>
      </c>
      <c r="E15" s="1">
        <v>-1.0</v>
      </c>
      <c r="F15" s="1">
        <v>-2.0</v>
      </c>
      <c r="G15" s="1">
        <v>-2.0</v>
      </c>
      <c r="H15" s="1">
        <v>-2.0</v>
      </c>
      <c r="I15" s="1">
        <v>-1.0</v>
      </c>
      <c r="J15" s="1">
        <v>-2.0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-62.0</v>
      </c>
      <c r="C16" s="1">
        <v>-31.0</v>
      </c>
      <c r="D16" s="1">
        <v>-1.0</v>
      </c>
      <c r="E16" s="1">
        <v>0.0</v>
      </c>
      <c r="F16" s="1">
        <v>-1.0</v>
      </c>
      <c r="G16" s="1">
        <v>-6.0</v>
      </c>
      <c r="H16" s="1">
        <v>-5.0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2.0</v>
      </c>
      <c r="C18" s="1">
        <v>1.0</v>
      </c>
      <c r="D18" s="1">
        <v>0.0</v>
      </c>
      <c r="E18" s="1">
        <v>1.0</v>
      </c>
      <c r="F18" s="1">
        <v>0.0</v>
      </c>
      <c r="G18" s="1">
        <v>0.0</v>
      </c>
      <c r="H18" s="1">
        <v>0.0</v>
      </c>
      <c r="I18" s="1">
        <v>-2.0</v>
      </c>
      <c r="J18" s="1">
        <v>2.0</v>
      </c>
      <c r="K18" s="1">
        <v>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1.0</v>
      </c>
      <c r="C19" s="1">
        <v>1.0</v>
      </c>
      <c r="D19" s="1">
        <v>-1.0</v>
      </c>
      <c r="E19" s="1">
        <v>1.0</v>
      </c>
      <c r="F19" s="1">
        <v>-1.0</v>
      </c>
      <c r="G19" s="1">
        <v>-6.0</v>
      </c>
      <c r="H19" s="1">
        <v>-5.0</v>
      </c>
      <c r="I19" s="1">
        <v>-2.0</v>
      </c>
      <c r="J19" s="1">
        <v>2.0</v>
      </c>
      <c r="K19" s="1">
        <v>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20.0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20.0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3.0</v>
      </c>
      <c r="C22" s="1">
        <v>54.0</v>
      </c>
      <c r="D22" s="1">
        <v>0.0</v>
      </c>
      <c r="E22" s="1">
        <v>0.0</v>
      </c>
      <c r="F22" s="1">
        <v>3.0</v>
      </c>
      <c r="G22" s="1">
        <v>5.0</v>
      </c>
      <c r="H22" s="1">
        <v>28.0</v>
      </c>
      <c r="I22" s="1">
        <v>8.0</v>
      </c>
      <c r="J22" s="1">
        <v>3.0</v>
      </c>
      <c r="K22" s="1">
        <v>48.0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3.0</v>
      </c>
      <c r="C23" s="1">
        <v>54.0</v>
      </c>
      <c r="D23" s="1">
        <v>0.0</v>
      </c>
      <c r="E23" s="1">
        <v>0.0</v>
      </c>
      <c r="F23" s="1">
        <v>3.0</v>
      </c>
      <c r="G23" s="1">
        <v>5.0</v>
      </c>
      <c r="H23" s="1">
        <v>48.0</v>
      </c>
      <c r="I23" s="1">
        <v>8.0</v>
      </c>
      <c r="J23" s="1">
        <v>3.0</v>
      </c>
      <c r="K23" s="1">
        <v>48.0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1.0</v>
      </c>
      <c r="C24" s="1">
        <v>-1.0</v>
      </c>
      <c r="D24" s="1">
        <v>-4.0</v>
      </c>
      <c r="E24" s="1">
        <v>4.0</v>
      </c>
      <c r="F24" s="1">
        <v>1.0</v>
      </c>
      <c r="G24" s="1">
        <v>3.0</v>
      </c>
      <c r="H24" s="1">
        <v>-1.0</v>
      </c>
      <c r="I24" s="1">
        <v>-4.0</v>
      </c>
      <c r="J24" s="1">
        <v>3.0</v>
      </c>
      <c r="K24" s="1">
        <v>-1.0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-2.0</v>
      </c>
      <c r="C26" s="1">
        <v>-2.0</v>
      </c>
      <c r="D26" s="1">
        <v>-2.0</v>
      </c>
      <c r="E26" s="1">
        <v>-57.0</v>
      </c>
      <c r="F26" s="1">
        <v>-1.0</v>
      </c>
      <c r="G26" s="1">
        <v>-1.0</v>
      </c>
      <c r="H26" s="1">
        <v>-1.0</v>
      </c>
      <c r="I26" s="1">
        <v>-1.0</v>
      </c>
      <c r="J26" s="1">
        <v>-1.0</v>
      </c>
      <c r="K26" s="1">
        <v>-1.0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-2.0</v>
      </c>
      <c r="C27" s="1">
        <v>-2.0</v>
      </c>
      <c r="D27" s="1">
        <v>-2.0</v>
      </c>
      <c r="E27" s="1">
        <v>-57.0</v>
      </c>
      <c r="F27" s="1">
        <v>-1.0</v>
      </c>
      <c r="G27" s="1">
        <v>-1.0</v>
      </c>
      <c r="H27" s="1">
        <v>-1.0</v>
      </c>
      <c r="I27" s="1">
        <v>-1.0</v>
      </c>
      <c r="J27" s="1">
        <v>-1.0</v>
      </c>
      <c r="K27" s="1">
        <v>-1.0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-2.0</v>
      </c>
      <c r="C28" s="1">
        <v>16.0</v>
      </c>
      <c r="D28" s="1">
        <v>2.0</v>
      </c>
      <c r="E28" s="1">
        <v>-69.0</v>
      </c>
      <c r="F28" s="1">
        <v>-2.0</v>
      </c>
      <c r="G28" s="1">
        <v>20.0</v>
      </c>
      <c r="H28" s="1">
        <v>10.0</v>
      </c>
      <c r="I28" s="1">
        <v>21.0</v>
      </c>
      <c r="J28" s="1">
        <v>-22.0</v>
      </c>
      <c r="K28" s="1">
        <v>45.0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20.0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7.0</v>
      </c>
      <c r="C3" s="1">
        <v>5.0</v>
      </c>
      <c r="D3" s="1">
        <v>1.0</v>
      </c>
      <c r="E3" s="1">
        <v>1.0</v>
      </c>
      <c r="F3" s="1">
        <v>2.0</v>
      </c>
      <c r="G3" s="1">
        <v>6.0</v>
      </c>
      <c r="H3" s="1">
        <v>4.0</v>
      </c>
      <c r="I3" s="1">
        <v>27.0</v>
      </c>
      <c r="J3" s="1">
        <v>4.0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1.0</v>
      </c>
      <c r="C4" s="1">
        <v>1.0</v>
      </c>
      <c r="D4" s="1">
        <v>1.0</v>
      </c>
      <c r="E4" s="1">
        <v>0.0</v>
      </c>
      <c r="F4" s="1">
        <v>0.0</v>
      </c>
      <c r="G4" s="1">
        <v>0.0</v>
      </c>
      <c r="H4" s="1">
        <v>0.0</v>
      </c>
      <c r="I4" s="1">
        <v>2.0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9.0</v>
      </c>
      <c r="C5" s="1">
        <v>7.0</v>
      </c>
      <c r="D5" s="1">
        <v>3.0</v>
      </c>
      <c r="E5" s="1">
        <v>1.0</v>
      </c>
      <c r="F5" s="1">
        <v>2.0</v>
      </c>
      <c r="G5" s="1">
        <v>6.0</v>
      </c>
      <c r="H5" s="1">
        <v>4.0</v>
      </c>
      <c r="I5" s="1">
        <v>3.0</v>
      </c>
      <c r="J5" s="1">
        <v>4.0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1.0</v>
      </c>
      <c r="C6" s="1">
        <v>1.0</v>
      </c>
      <c r="D6" s="1">
        <v>1.0</v>
      </c>
      <c r="E6" s="1">
        <v>59.0</v>
      </c>
      <c r="F6" s="1">
        <v>69.0</v>
      </c>
      <c r="G6" s="1">
        <v>65.0</v>
      </c>
      <c r="H6" s="1">
        <v>59.0</v>
      </c>
      <c r="I6" s="1">
        <v>83.0</v>
      </c>
      <c r="J6" s="1">
        <v>59.0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1.0</v>
      </c>
      <c r="C7" s="1">
        <v>1.0</v>
      </c>
      <c r="D7" s="1">
        <v>1.0</v>
      </c>
      <c r="E7" s="1">
        <v>59.0</v>
      </c>
      <c r="F7" s="1">
        <v>69.0</v>
      </c>
      <c r="G7" s="1">
        <v>65.0</v>
      </c>
      <c r="H7" s="1">
        <v>59.0</v>
      </c>
      <c r="I7" s="1">
        <v>83.0</v>
      </c>
      <c r="J7" s="1">
        <v>59.0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12.0</v>
      </c>
      <c r="C8" s="1">
        <v>13.0</v>
      </c>
      <c r="D8" s="1">
        <v>25.0</v>
      </c>
      <c r="E8" s="1">
        <v>2.0</v>
      </c>
      <c r="F8" s="1">
        <v>5.0</v>
      </c>
      <c r="G8" s="1">
        <v>5.0</v>
      </c>
      <c r="H8" s="1">
        <v>5.0</v>
      </c>
      <c r="I8" s="1">
        <v>9.0</v>
      </c>
      <c r="J8" s="1">
        <v>10.0</v>
      </c>
      <c r="K8" s="1">
        <v>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10.0</v>
      </c>
      <c r="C9" s="1">
        <v>8.0</v>
      </c>
      <c r="D9" s="1">
        <v>4.0</v>
      </c>
      <c r="E9" s="1">
        <v>2.0</v>
      </c>
      <c r="F9" s="1">
        <v>3.0</v>
      </c>
      <c r="G9" s="1">
        <v>7.0</v>
      </c>
      <c r="H9" s="1">
        <v>5.0</v>
      </c>
      <c r="I9" s="1">
        <v>3.0</v>
      </c>
      <c r="J9" s="1">
        <v>4.0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2.0</v>
      </c>
      <c r="C10" s="1">
        <v>2.0</v>
      </c>
      <c r="D10" s="1">
        <v>2.0</v>
      </c>
      <c r="E10" s="1">
        <v>2.0</v>
      </c>
      <c r="F10" s="1">
        <v>2.0</v>
      </c>
      <c r="G10" s="1">
        <v>3.0</v>
      </c>
      <c r="H10" s="1">
        <v>3.0</v>
      </c>
      <c r="I10" s="1">
        <v>3.0</v>
      </c>
      <c r="J10" s="1">
        <v>3.0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-1.0</v>
      </c>
      <c r="C11" s="1">
        <v>-1.0</v>
      </c>
      <c r="D11" s="1">
        <v>-2.0</v>
      </c>
      <c r="E11" s="1">
        <v>-2.0</v>
      </c>
      <c r="F11" s="1">
        <v>-2.0</v>
      </c>
      <c r="G11" s="1">
        <v>-2.0</v>
      </c>
      <c r="H11" s="1">
        <v>-2.0</v>
      </c>
      <c r="I11" s="1">
        <v>-2.0</v>
      </c>
      <c r="J11" s="1">
        <v>-2.0</v>
      </c>
      <c r="K11" s="1">
        <v>-2.0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66.0</v>
      </c>
      <c r="C12" s="1">
        <v>83.0</v>
      </c>
      <c r="D12" s="1">
        <v>65.0</v>
      </c>
      <c r="E12" s="1">
        <v>48.0</v>
      </c>
      <c r="F12" s="1">
        <v>31.0</v>
      </c>
      <c r="G12" s="1">
        <v>91.0</v>
      </c>
      <c r="H12" s="1">
        <v>73.0</v>
      </c>
      <c r="I12" s="1">
        <v>56.0</v>
      </c>
      <c r="J12" s="1">
        <v>38.0</v>
      </c>
      <c r="K12" s="1">
        <v>21.0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1.0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3.0</v>
      </c>
      <c r="C14" s="1">
        <v>3.0</v>
      </c>
      <c r="D14" s="1">
        <v>3.0</v>
      </c>
      <c r="E14" s="1">
        <v>3.0</v>
      </c>
      <c r="F14" s="1">
        <v>3.0</v>
      </c>
      <c r="G14" s="1">
        <v>3.0</v>
      </c>
      <c r="H14" s="1">
        <v>3.0</v>
      </c>
      <c r="I14" s="1">
        <v>3.0</v>
      </c>
      <c r="J14" s="1">
        <v>5.0</v>
      </c>
      <c r="K14" s="1">
        <v>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12.0</v>
      </c>
      <c r="C15" s="1">
        <v>9.0</v>
      </c>
      <c r="D15" s="1">
        <v>5.0</v>
      </c>
      <c r="E15" s="1">
        <v>2.0</v>
      </c>
      <c r="F15" s="1">
        <v>4.0</v>
      </c>
      <c r="G15" s="1">
        <v>8.0</v>
      </c>
      <c r="H15" s="1">
        <v>6.0</v>
      </c>
      <c r="I15" s="1">
        <v>4.0</v>
      </c>
      <c r="J15" s="1">
        <v>5.0</v>
      </c>
      <c r="K15" s="1">
        <v>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15.0</v>
      </c>
      <c r="C17" s="1">
        <v>4.0</v>
      </c>
      <c r="D17" s="1">
        <v>2.0</v>
      </c>
      <c r="E17" s="1">
        <v>5.0</v>
      </c>
      <c r="F17" s="1">
        <v>13.0</v>
      </c>
      <c r="G17" s="1">
        <v>17.0</v>
      </c>
      <c r="H17" s="1">
        <v>3.0</v>
      </c>
      <c r="I17" s="1">
        <v>6.0</v>
      </c>
      <c r="J17" s="1">
        <v>7.0</v>
      </c>
      <c r="K17" s="1">
        <v>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24.0</v>
      </c>
      <c r="C18" s="1">
        <v>25.0</v>
      </c>
      <c r="D18" s="1">
        <v>13.0</v>
      </c>
      <c r="E18" s="1">
        <v>5.0</v>
      </c>
      <c r="F18" s="1">
        <v>8.0</v>
      </c>
      <c r="G18" s="1">
        <v>4.0</v>
      </c>
      <c r="H18" s="1">
        <v>2.0</v>
      </c>
      <c r="I18" s="1">
        <v>4.0</v>
      </c>
      <c r="J18" s="1">
        <v>3.0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16.0</v>
      </c>
      <c r="H19" s="1">
        <v>16.0</v>
      </c>
      <c r="I19" s="1">
        <v>18.0</v>
      </c>
      <c r="J19" s="1">
        <v>19.0</v>
      </c>
      <c r="K19" s="1">
        <v>21.0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0.0</v>
      </c>
      <c r="C20" s="1">
        <v>0.0</v>
      </c>
      <c r="D20" s="1">
        <v>0.0</v>
      </c>
      <c r="E20" s="1">
        <v>824.0</v>
      </c>
      <c r="F20" s="1">
        <v>5.0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7.0</v>
      </c>
      <c r="C21" s="1">
        <v>16.0</v>
      </c>
      <c r="D21" s="1">
        <v>20.0</v>
      </c>
      <c r="E21" s="1">
        <v>20.0</v>
      </c>
      <c r="F21" s="1">
        <v>19.0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48.0</v>
      </c>
      <c r="C22" s="1">
        <v>46.0</v>
      </c>
      <c r="D22" s="1">
        <v>36.0</v>
      </c>
      <c r="E22" s="1">
        <v>31.0</v>
      </c>
      <c r="F22" s="1">
        <v>45.0</v>
      </c>
      <c r="G22" s="1">
        <v>38.0</v>
      </c>
      <c r="H22" s="1">
        <v>22.0</v>
      </c>
      <c r="I22" s="1">
        <v>29.0</v>
      </c>
      <c r="J22" s="1">
        <v>30.0</v>
      </c>
      <c r="K22" s="1">
        <v>27.0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81.0</v>
      </c>
      <c r="H23" s="1">
        <v>64.0</v>
      </c>
      <c r="I23" s="1">
        <v>46.0</v>
      </c>
      <c r="J23" s="1">
        <v>26.0</v>
      </c>
      <c r="K23" s="1">
        <v>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0.0</v>
      </c>
      <c r="C24" s="1">
        <v>0.0</v>
      </c>
      <c r="D24" s="1">
        <v>0.0</v>
      </c>
      <c r="E24" s="1">
        <v>0.0</v>
      </c>
      <c r="F24" s="1">
        <v>50.0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48.0</v>
      </c>
      <c r="C25" s="1">
        <v>46.0</v>
      </c>
      <c r="D25" s="1">
        <v>36.0</v>
      </c>
      <c r="E25" s="1">
        <v>31.0</v>
      </c>
      <c r="F25" s="1">
        <v>95.0</v>
      </c>
      <c r="G25" s="1">
        <v>1.0</v>
      </c>
      <c r="H25" s="1">
        <v>87.0</v>
      </c>
      <c r="I25" s="1">
        <v>76.0</v>
      </c>
      <c r="J25" s="1">
        <v>57.0</v>
      </c>
      <c r="K25" s="1">
        <v>33.0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110.0</v>
      </c>
      <c r="C27" s="1">
        <v>111.0</v>
      </c>
      <c r="D27" s="1">
        <v>112.0</v>
      </c>
      <c r="E27" s="1">
        <v>112.0</v>
      </c>
      <c r="F27" s="1">
        <v>115.0</v>
      </c>
      <c r="G27" s="1">
        <v>123.0</v>
      </c>
      <c r="H27" s="1">
        <v>123.0</v>
      </c>
      <c r="I27" s="1">
        <v>123.0</v>
      </c>
      <c r="J27" s="1">
        <v>127.0</v>
      </c>
      <c r="K27" s="1">
        <v>128.0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-98.0</v>
      </c>
      <c r="C28" s="1">
        <v>-102.0</v>
      </c>
      <c r="D28" s="1">
        <v>-107.0</v>
      </c>
      <c r="E28" s="1">
        <v>-109.0</v>
      </c>
      <c r="F28" s="1">
        <v>-112.0</v>
      </c>
      <c r="G28" s="1">
        <v>-115.0</v>
      </c>
      <c r="H28" s="1">
        <v>-118.0</v>
      </c>
      <c r="I28" s="1">
        <v>-120.0</v>
      </c>
      <c r="J28" s="1">
        <v>-122.0</v>
      </c>
      <c r="K28" s="1">
        <v>-124.0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12.0</v>
      </c>
      <c r="C29" s="1">
        <v>9.0</v>
      </c>
      <c r="D29" s="1">
        <v>4.0</v>
      </c>
      <c r="E29" s="1">
        <v>2.0</v>
      </c>
      <c r="F29" s="1">
        <v>3.0</v>
      </c>
      <c r="G29" s="1">
        <v>7.0</v>
      </c>
      <c r="H29" s="1">
        <v>5.0</v>
      </c>
      <c r="I29" s="1">
        <v>3.0</v>
      </c>
      <c r="J29" s="1">
        <v>4.0</v>
      </c>
      <c r="K29" s="1">
        <v>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12.0</v>
      </c>
      <c r="C30" s="1">
        <v>9.0</v>
      </c>
      <c r="D30" s="1">
        <v>4.0</v>
      </c>
      <c r="E30" s="1">
        <v>2.0</v>
      </c>
      <c r="F30" s="1">
        <v>3.0</v>
      </c>
      <c r="G30" s="1">
        <v>7.0</v>
      </c>
      <c r="H30" s="1">
        <v>5.0</v>
      </c>
      <c r="I30" s="1">
        <v>3.0</v>
      </c>
      <c r="J30" s="1">
        <v>4.0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12.0</v>
      </c>
      <c r="C31" s="1">
        <v>9.0</v>
      </c>
      <c r="D31" s="1">
        <v>5.0</v>
      </c>
      <c r="E31" s="1">
        <v>2.0</v>
      </c>
      <c r="F31" s="1">
        <v>4.0</v>
      </c>
      <c r="G31" s="1">
        <v>8.0</v>
      </c>
      <c r="H31" s="1">
        <v>6.0</v>
      </c>
      <c r="I31" s="1">
        <v>4.0</v>
      </c>
      <c r="J31" s="1">
        <v>5.0</v>
      </c>
      <c r="K31" s="1">
        <v>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23.0</v>
      </c>
      <c r="C33" s="1">
        <v>24.0</v>
      </c>
      <c r="D33" s="1">
        <v>24.0</v>
      </c>
      <c r="E33" s="1">
        <v>24.0</v>
      </c>
      <c r="F33" s="1">
        <v>28.0</v>
      </c>
      <c r="G33" s="1">
        <v>31.0</v>
      </c>
      <c r="H33" s="1">
        <v>31.0</v>
      </c>
      <c r="I33" s="1">
        <v>31.0</v>
      </c>
      <c r="J33" s="1">
        <v>33.0</v>
      </c>
      <c r="K33" s="1">
        <v>33.0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23.0</v>
      </c>
      <c r="C34" s="1">
        <v>24.0</v>
      </c>
      <c r="D34" s="1">
        <v>24.0</v>
      </c>
      <c r="E34" s="1">
        <v>24.0</v>
      </c>
      <c r="F34" s="1">
        <v>27.0</v>
      </c>
      <c r="G34" s="1">
        <v>31.0</v>
      </c>
      <c r="H34" s="1">
        <v>31.0</v>
      </c>
      <c r="I34" s="1">
        <v>31.0</v>
      </c>
      <c r="J34" s="1">
        <v>33.0</v>
      </c>
      <c r="K34" s="1">
        <v>33.0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 t="s">
        <v>87</v>
      </c>
      <c r="C35" s="1" t="s">
        <v>88</v>
      </c>
      <c r="D35" s="1" t="s">
        <v>89</v>
      </c>
      <c r="E35" s="1" t="s">
        <v>90</v>
      </c>
      <c r="F35" s="1" t="s">
        <v>90</v>
      </c>
      <c r="G35" s="1" t="s">
        <v>91</v>
      </c>
      <c r="H35" s="1" t="s">
        <v>92</v>
      </c>
      <c r="I35" s="1" t="s">
        <v>93</v>
      </c>
      <c r="J35" s="1" t="s">
        <v>94</v>
      </c>
      <c r="K35" s="1" t="s">
        <v>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12.0</v>
      </c>
      <c r="C36" s="1">
        <v>9.0</v>
      </c>
      <c r="D36" s="1">
        <v>4.0</v>
      </c>
      <c r="E36" s="1">
        <v>2.0</v>
      </c>
      <c r="F36" s="1">
        <v>3.0</v>
      </c>
      <c r="G36" s="1">
        <v>7.0</v>
      </c>
      <c r="H36" s="1">
        <v>5.0</v>
      </c>
      <c r="I36" s="1">
        <v>3.0</v>
      </c>
      <c r="J36" s="1">
        <v>4.0</v>
      </c>
      <c r="K36" s="1">
        <v>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 t="s">
        <v>87</v>
      </c>
      <c r="C37" s="1" t="s">
        <v>88</v>
      </c>
      <c r="D37" s="1" t="s">
        <v>89</v>
      </c>
      <c r="E37" s="1" t="s">
        <v>90</v>
      </c>
      <c r="F37" s="1" t="s">
        <v>90</v>
      </c>
      <c r="G37" s="1" t="s">
        <v>91</v>
      </c>
      <c r="H37" s="1" t="s">
        <v>92</v>
      </c>
      <c r="I37" s="1" t="s">
        <v>93</v>
      </c>
      <c r="J37" s="1" t="s">
        <v>94</v>
      </c>
      <c r="K37" s="1" t="s">
        <v>95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 t="s">
        <v>99</v>
      </c>
      <c r="C38" s="1" t="s">
        <v>99</v>
      </c>
      <c r="D38" s="1" t="s">
        <v>99</v>
      </c>
      <c r="E38" s="1" t="s">
        <v>99</v>
      </c>
      <c r="F38" s="1" t="s">
        <v>99</v>
      </c>
      <c r="G38" s="1">
        <v>97.0</v>
      </c>
      <c r="H38" s="1">
        <v>81.0</v>
      </c>
      <c r="I38" s="1">
        <v>64.0</v>
      </c>
      <c r="J38" s="1">
        <v>46.0</v>
      </c>
      <c r="K38" s="1">
        <v>26.0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-9.0</v>
      </c>
      <c r="C39" s="1">
        <v>-7.0</v>
      </c>
      <c r="D39" s="1">
        <v>-3.0</v>
      </c>
      <c r="E39" s="1">
        <v>-1.0</v>
      </c>
      <c r="F39" s="1">
        <v>-2.0</v>
      </c>
      <c r="G39" s="1">
        <v>-5.0</v>
      </c>
      <c r="H39" s="1">
        <v>-3.0</v>
      </c>
      <c r="I39" s="1">
        <v>-2.0</v>
      </c>
      <c r="J39" s="1">
        <v>-3.0</v>
      </c>
      <c r="K39" s="1">
        <v>-2.0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1.0</v>
      </c>
      <c r="C40" s="1">
        <v>1.0</v>
      </c>
      <c r="D40" s="1">
        <v>1.0</v>
      </c>
      <c r="E40" s="1">
        <v>1.0</v>
      </c>
      <c r="F40" s="1">
        <v>1.0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3.0</v>
      </c>
      <c r="C41" s="1">
        <v>3.0</v>
      </c>
      <c r="D41" s="1">
        <v>3.0</v>
      </c>
      <c r="E41" s="1">
        <v>3.0</v>
      </c>
      <c r="F41" s="1">
        <v>3.0</v>
      </c>
      <c r="G41" s="1">
        <v>3.0</v>
      </c>
      <c r="H41" s="1">
        <v>3.0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1.0</v>
      </c>
      <c r="C42" s="1">
        <v>1.0</v>
      </c>
      <c r="D42" s="1">
        <v>1.0</v>
      </c>
      <c r="E42" s="1">
        <v>1.0</v>
      </c>
      <c r="F42" s="1">
        <v>1.0</v>
      </c>
      <c r="G42" s="1">
        <v>1.0</v>
      </c>
      <c r="H42" s="1">
        <v>1.0</v>
      </c>
      <c r="I42" s="1">
        <v>1.0</v>
      </c>
      <c r="J42" s="1">
        <v>1.0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13.0</v>
      </c>
      <c r="C43" s="1">
        <v>12.0</v>
      </c>
      <c r="D43" s="1">
        <v>11.0</v>
      </c>
      <c r="E43" s="1">
        <v>7.0</v>
      </c>
      <c r="F43" s="1">
        <v>9.0</v>
      </c>
      <c r="G43" s="1">
        <v>8.0</v>
      </c>
      <c r="H43" s="1">
        <v>6.0</v>
      </c>
      <c r="I43" s="1">
        <v>6.0</v>
      </c>
      <c r="J43" s="1">
        <v>6.0</v>
      </c>
      <c r="K43" s="1">
        <v>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30.0</v>
      </c>
      <c r="C44" s="1">
        <v>62.0</v>
      </c>
      <c r="D44" s="1">
        <v>1.0</v>
      </c>
      <c r="E44" s="1">
        <v>1.0</v>
      </c>
      <c r="F44" s="1">
        <v>1.0</v>
      </c>
      <c r="G44" s="1">
        <v>1.0</v>
      </c>
      <c r="H44" s="1">
        <v>97.0</v>
      </c>
      <c r="I44" s="1">
        <v>1.0</v>
      </c>
      <c r="J44" s="1">
        <v>1.0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</v>
      </c>
      <c r="B2" s="1">
        <v>1.0</v>
      </c>
      <c r="C2" s="1">
        <v>2.0</v>
      </c>
      <c r="D2" s="1">
        <v>1.0</v>
      </c>
      <c r="E2" s="1">
        <v>1.0</v>
      </c>
      <c r="F2" s="1">
        <v>1.0</v>
      </c>
      <c r="G2" s="1">
        <v>1.0</v>
      </c>
      <c r="H2" s="1">
        <v>82.0</v>
      </c>
      <c r="I2" s="1">
        <v>1.0</v>
      </c>
      <c r="J2" s="1">
        <v>54.0</v>
      </c>
      <c r="K2" s="1">
        <v>91.0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</v>
      </c>
      <c r="B3" s="1">
        <v>1.0</v>
      </c>
      <c r="C3" s="1">
        <v>2.0</v>
      </c>
      <c r="D3" s="1">
        <v>1.0</v>
      </c>
      <c r="E3" s="1">
        <v>1.0</v>
      </c>
      <c r="F3" s="1">
        <v>1.0</v>
      </c>
      <c r="G3" s="1">
        <v>1.0</v>
      </c>
      <c r="H3" s="1">
        <v>82.0</v>
      </c>
      <c r="I3" s="1">
        <v>1.0</v>
      </c>
      <c r="J3" s="1">
        <v>54.0</v>
      </c>
      <c r="K3" s="1">
        <v>91.0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4.0</v>
      </c>
      <c r="C4" s="1">
        <v>4.0</v>
      </c>
      <c r="D4" s="1">
        <v>4.0</v>
      </c>
      <c r="E4" s="1">
        <v>3.0</v>
      </c>
      <c r="F4" s="1">
        <v>3.0</v>
      </c>
      <c r="G4" s="1">
        <v>3.0</v>
      </c>
      <c r="H4" s="1">
        <v>2.0</v>
      </c>
      <c r="I4" s="1">
        <v>2.0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</v>
      </c>
      <c r="B5" s="1">
        <v>-2.0</v>
      </c>
      <c r="C5" s="1">
        <v>-2.0</v>
      </c>
      <c r="D5" s="1">
        <v>-2.0</v>
      </c>
      <c r="E5" s="1">
        <v>-1.0</v>
      </c>
      <c r="F5" s="1">
        <v>-1.0</v>
      </c>
      <c r="G5" s="1">
        <v>-2.0</v>
      </c>
      <c r="H5" s="1">
        <v>-1.0</v>
      </c>
      <c r="I5" s="1">
        <v>-1.0</v>
      </c>
      <c r="J5" s="1">
        <v>-2.0</v>
      </c>
      <c r="K5" s="1">
        <v>-1.0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1.0</v>
      </c>
      <c r="C6" s="1">
        <v>1.0</v>
      </c>
      <c r="D6" s="1">
        <v>1.0</v>
      </c>
      <c r="E6" s="1">
        <v>80.0</v>
      </c>
      <c r="F6" s="1">
        <v>86.0</v>
      </c>
      <c r="G6" s="1">
        <v>1.0</v>
      </c>
      <c r="H6" s="1">
        <v>62.0</v>
      </c>
      <c r="I6" s="1">
        <v>58.0</v>
      </c>
      <c r="J6" s="1">
        <v>60.0</v>
      </c>
      <c r="K6" s="1">
        <v>58.0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1">
        <v>1.0</v>
      </c>
      <c r="C7" s="1">
        <v>1.0</v>
      </c>
      <c r="D7" s="1">
        <v>1.0</v>
      </c>
      <c r="E7" s="1">
        <v>80.0</v>
      </c>
      <c r="F7" s="1">
        <v>86.0</v>
      </c>
      <c r="G7" s="1">
        <v>1.0</v>
      </c>
      <c r="H7" s="1">
        <v>62.0</v>
      </c>
      <c r="I7" s="1">
        <v>58.0</v>
      </c>
      <c r="J7" s="1">
        <v>60.0</v>
      </c>
      <c r="K7" s="1">
        <v>58.0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>
        <v>-4.0</v>
      </c>
      <c r="C8" s="1">
        <v>-4.0</v>
      </c>
      <c r="D8" s="1">
        <v>-4.0</v>
      </c>
      <c r="E8" s="1">
        <v>-2.0</v>
      </c>
      <c r="F8" s="1">
        <v>-2.0</v>
      </c>
      <c r="G8" s="1">
        <v>-3.0</v>
      </c>
      <c r="H8" s="1">
        <v>-2.0</v>
      </c>
      <c r="I8" s="1">
        <v>-1.0</v>
      </c>
      <c r="J8" s="1">
        <v>-2.0</v>
      </c>
      <c r="K8" s="1">
        <v>-2.0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113</v>
      </c>
      <c r="B9" s="1">
        <v>3.0</v>
      </c>
      <c r="C9" s="1">
        <v>4.0</v>
      </c>
      <c r="D9" s="1">
        <v>2.0</v>
      </c>
      <c r="E9" s="1">
        <v>0.0</v>
      </c>
      <c r="F9" s="1">
        <v>1.0</v>
      </c>
      <c r="G9" s="1">
        <v>4.0</v>
      </c>
      <c r="H9" s="1">
        <v>3.0</v>
      </c>
      <c r="I9" s="1">
        <v>0.0</v>
      </c>
      <c r="J9" s="1">
        <v>0.0</v>
      </c>
      <c r="K9" s="1">
        <v>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</v>
      </c>
      <c r="B10" s="1">
        <v>3.0</v>
      </c>
      <c r="C10" s="1">
        <v>4.0</v>
      </c>
      <c r="D10" s="1">
        <v>2.0</v>
      </c>
      <c r="E10" s="1">
        <v>0.0</v>
      </c>
      <c r="F10" s="1">
        <v>1.0</v>
      </c>
      <c r="G10" s="1">
        <v>4.0</v>
      </c>
      <c r="H10" s="1">
        <v>3.0</v>
      </c>
      <c r="I10" s="1">
        <v>0.0</v>
      </c>
      <c r="J10" s="1">
        <v>0.0</v>
      </c>
      <c r="K10" s="1">
        <v>12.0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115</v>
      </c>
      <c r="B11" s="1">
        <v>-4.0</v>
      </c>
      <c r="C11" s="1">
        <v>-4.0</v>
      </c>
      <c r="D11" s="1">
        <v>-4.0</v>
      </c>
      <c r="E11" s="1">
        <v>-2.0</v>
      </c>
      <c r="F11" s="1">
        <v>-2.0</v>
      </c>
      <c r="G11" s="1">
        <v>-3.0</v>
      </c>
      <c r="H11" s="1">
        <v>-2.0</v>
      </c>
      <c r="I11" s="1">
        <v>-1.0</v>
      </c>
      <c r="J11" s="1">
        <v>-2.0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-4.0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-5.0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</v>
      </c>
      <c r="B14" s="1">
        <v>0.0</v>
      </c>
      <c r="C14" s="1">
        <v>0.0</v>
      </c>
      <c r="D14" s="1">
        <v>0.0</v>
      </c>
      <c r="E14" s="1">
        <v>0.0</v>
      </c>
      <c r="F14" s="1">
        <v>-27.0</v>
      </c>
      <c r="G14" s="1">
        <v>-65.0</v>
      </c>
      <c r="H14" s="1">
        <v>20.0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</v>
      </c>
      <c r="B15" s="1">
        <v>-4.0</v>
      </c>
      <c r="C15" s="1">
        <v>-4.0</v>
      </c>
      <c r="D15" s="1">
        <v>-4.0</v>
      </c>
      <c r="E15" s="1">
        <v>-2.0</v>
      </c>
      <c r="F15" s="1">
        <v>-2.0</v>
      </c>
      <c r="G15" s="1">
        <v>-3.0</v>
      </c>
      <c r="H15" s="1">
        <v>-2.0</v>
      </c>
      <c r="I15" s="1">
        <v>-1.0</v>
      </c>
      <c r="J15" s="1">
        <v>-2.0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</v>
      </c>
      <c r="B16" s="1">
        <v>-4.0</v>
      </c>
      <c r="C16" s="1">
        <v>-4.0</v>
      </c>
      <c r="D16" s="1">
        <v>-4.0</v>
      </c>
      <c r="E16" s="1">
        <v>-2.0</v>
      </c>
      <c r="F16" s="1">
        <v>-2.0</v>
      </c>
      <c r="G16" s="1">
        <v>-3.0</v>
      </c>
      <c r="H16" s="1">
        <v>-2.0</v>
      </c>
      <c r="I16" s="1">
        <v>-1.0</v>
      </c>
      <c r="J16" s="1">
        <v>-2.0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</v>
      </c>
      <c r="B17" s="1">
        <v>-4.0</v>
      </c>
      <c r="C17" s="1">
        <v>-4.0</v>
      </c>
      <c r="D17" s="1">
        <v>-4.0</v>
      </c>
      <c r="E17" s="1">
        <v>-2.0</v>
      </c>
      <c r="F17" s="1">
        <v>-2.0</v>
      </c>
      <c r="G17" s="1">
        <v>-3.0</v>
      </c>
      <c r="H17" s="1">
        <v>-2.0</v>
      </c>
      <c r="I17" s="1">
        <v>-1.0</v>
      </c>
      <c r="J17" s="1">
        <v>-2.0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122</v>
      </c>
      <c r="B18" s="1">
        <v>-4.0</v>
      </c>
      <c r="C18" s="1">
        <v>-4.0</v>
      </c>
      <c r="D18" s="1">
        <v>-4.0</v>
      </c>
      <c r="E18" s="1">
        <v>-2.0</v>
      </c>
      <c r="F18" s="1">
        <v>-2.0</v>
      </c>
      <c r="G18" s="1">
        <v>-3.0</v>
      </c>
      <c r="H18" s="1">
        <v>-2.0</v>
      </c>
      <c r="I18" s="1">
        <v>-1.0</v>
      </c>
      <c r="J18" s="1">
        <v>-2.0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</v>
      </c>
      <c r="B19" s="1">
        <v>-4.0</v>
      </c>
      <c r="C19" s="1">
        <v>-4.0</v>
      </c>
      <c r="D19" s="1">
        <v>-4.0</v>
      </c>
      <c r="E19" s="1">
        <v>-2.0</v>
      </c>
      <c r="F19" s="1">
        <v>-2.0</v>
      </c>
      <c r="G19" s="1">
        <v>-3.0</v>
      </c>
      <c r="H19" s="1">
        <v>-2.0</v>
      </c>
      <c r="I19" s="1">
        <v>-1.0</v>
      </c>
      <c r="J19" s="1">
        <v>-2.0</v>
      </c>
      <c r="K19" s="1">
        <v>-1.0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</v>
      </c>
      <c r="B20" s="1">
        <v>-4.0</v>
      </c>
      <c r="C20" s="1">
        <v>-4.0</v>
      </c>
      <c r="D20" s="1">
        <v>-4.0</v>
      </c>
      <c r="E20" s="1">
        <v>-2.0</v>
      </c>
      <c r="F20" s="1">
        <v>-2.0</v>
      </c>
      <c r="G20" s="1">
        <v>-3.0</v>
      </c>
      <c r="H20" s="1">
        <v>-2.0</v>
      </c>
      <c r="I20" s="1">
        <v>-1.0</v>
      </c>
      <c r="J20" s="1">
        <v>-2.0</v>
      </c>
      <c r="K20" s="1">
        <v>-1.0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</v>
      </c>
      <c r="B22" s="1" t="s">
        <v>127</v>
      </c>
      <c r="C22" s="1" t="s">
        <v>128</v>
      </c>
      <c r="D22" s="1" t="s">
        <v>128</v>
      </c>
      <c r="E22" s="1" t="s">
        <v>129</v>
      </c>
      <c r="F22" s="1" t="s">
        <v>129</v>
      </c>
      <c r="G22" s="1" t="s">
        <v>130</v>
      </c>
      <c r="H22" s="1" t="s">
        <v>131</v>
      </c>
      <c r="I22" s="1" t="s">
        <v>132</v>
      </c>
      <c r="J22" s="1" t="s">
        <v>133</v>
      </c>
      <c r="K22" s="1" t="s">
        <v>132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 t="s">
        <v>127</v>
      </c>
      <c r="C23" s="1" t="s">
        <v>128</v>
      </c>
      <c r="D23" s="1" t="s">
        <v>128</v>
      </c>
      <c r="E23" s="1" t="s">
        <v>129</v>
      </c>
      <c r="F23" s="1" t="s">
        <v>129</v>
      </c>
      <c r="G23" s="1" t="s">
        <v>130</v>
      </c>
      <c r="H23" s="1" t="s">
        <v>131</v>
      </c>
      <c r="I23" s="1" t="s">
        <v>132</v>
      </c>
      <c r="J23" s="1" t="s">
        <v>133</v>
      </c>
      <c r="K23" s="1" t="s">
        <v>132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1">
        <v>23.0</v>
      </c>
      <c r="C24" s="1">
        <v>24.0</v>
      </c>
      <c r="D24" s="1">
        <v>24.0</v>
      </c>
      <c r="E24" s="1">
        <v>24.0</v>
      </c>
      <c r="F24" s="1">
        <v>25.0</v>
      </c>
      <c r="G24" s="1">
        <v>30.0</v>
      </c>
      <c r="H24" s="1">
        <v>31.0</v>
      </c>
      <c r="I24" s="1">
        <v>31.0</v>
      </c>
      <c r="J24" s="1">
        <v>32.0</v>
      </c>
      <c r="K24" s="1">
        <v>33.0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127</v>
      </c>
      <c r="C25" s="1" t="s">
        <v>128</v>
      </c>
      <c r="D25" s="1" t="s">
        <v>128</v>
      </c>
      <c r="E25" s="1" t="s">
        <v>129</v>
      </c>
      <c r="F25" s="1" t="s">
        <v>129</v>
      </c>
      <c r="G25" s="1" t="s">
        <v>130</v>
      </c>
      <c r="H25" s="1" t="s">
        <v>131</v>
      </c>
      <c r="I25" s="1" t="s">
        <v>132</v>
      </c>
      <c r="J25" s="1" t="s">
        <v>133</v>
      </c>
      <c r="K25" s="1" t="s">
        <v>132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 t="s">
        <v>127</v>
      </c>
      <c r="C26" s="1" t="s">
        <v>128</v>
      </c>
      <c r="D26" s="1" t="s">
        <v>128</v>
      </c>
      <c r="E26" s="1" t="s">
        <v>129</v>
      </c>
      <c r="F26" s="1" t="s">
        <v>129</v>
      </c>
      <c r="G26" s="1" t="s">
        <v>130</v>
      </c>
      <c r="H26" s="1" t="s">
        <v>131</v>
      </c>
      <c r="I26" s="1" t="s">
        <v>132</v>
      </c>
      <c r="J26" s="1" t="s">
        <v>133</v>
      </c>
      <c r="K26" s="1" t="s">
        <v>132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>
        <v>23.0</v>
      </c>
      <c r="C27" s="1">
        <v>24.0</v>
      </c>
      <c r="D27" s="1">
        <v>24.0</v>
      </c>
      <c r="E27" s="1">
        <v>24.0</v>
      </c>
      <c r="F27" s="1">
        <v>25.0</v>
      </c>
      <c r="G27" s="1">
        <v>30.0</v>
      </c>
      <c r="H27" s="1">
        <v>31.0</v>
      </c>
      <c r="I27" s="1">
        <v>31.0</v>
      </c>
      <c r="J27" s="1">
        <v>32.0</v>
      </c>
      <c r="K27" s="1">
        <v>33.0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 t="s">
        <v>140</v>
      </c>
      <c r="C28" s="1" t="s">
        <v>141</v>
      </c>
      <c r="D28" s="1" t="s">
        <v>141</v>
      </c>
      <c r="E28" s="1" t="s">
        <v>132</v>
      </c>
      <c r="F28" s="1" t="s">
        <v>132</v>
      </c>
      <c r="G28" s="1" t="s">
        <v>132</v>
      </c>
      <c r="H28" s="1" t="s">
        <v>142</v>
      </c>
      <c r="I28" s="1" t="s">
        <v>143</v>
      </c>
      <c r="J28" s="1" t="s">
        <v>142</v>
      </c>
      <c r="K28" s="1" t="s">
        <v>143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 t="s">
        <v>140</v>
      </c>
      <c r="C29" s="1" t="s">
        <v>141</v>
      </c>
      <c r="D29" s="1" t="s">
        <v>141</v>
      </c>
      <c r="E29" s="1" t="s">
        <v>132</v>
      </c>
      <c r="F29" s="1" t="s">
        <v>132</v>
      </c>
      <c r="G29" s="1" t="s">
        <v>132</v>
      </c>
      <c r="H29" s="1" t="s">
        <v>142</v>
      </c>
      <c r="I29" s="1" t="s">
        <v>143</v>
      </c>
      <c r="J29" s="1" t="s">
        <v>142</v>
      </c>
      <c r="K29" s="1" t="s">
        <v>143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>
        <v>-4.0</v>
      </c>
      <c r="C31" s="1">
        <v>-4.0</v>
      </c>
      <c r="D31" s="1">
        <v>-4.0</v>
      </c>
      <c r="E31" s="1">
        <v>-2.0</v>
      </c>
      <c r="F31" s="1">
        <v>-2.0</v>
      </c>
      <c r="G31" s="1">
        <v>-2.0</v>
      </c>
      <c r="H31" s="1">
        <v>-2.0</v>
      </c>
      <c r="I31" s="1">
        <v>-1.0</v>
      </c>
      <c r="J31" s="1">
        <v>-2.0</v>
      </c>
      <c r="K31" s="1">
        <v>-2.0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>
        <v>-4.0</v>
      </c>
      <c r="C32" s="1">
        <v>-4.0</v>
      </c>
      <c r="D32" s="1">
        <v>-4.0</v>
      </c>
      <c r="E32" s="1">
        <v>-2.0</v>
      </c>
      <c r="F32" s="1">
        <v>-2.0</v>
      </c>
      <c r="G32" s="1">
        <v>-3.0</v>
      </c>
      <c r="H32" s="1">
        <v>-2.0</v>
      </c>
      <c r="I32" s="1">
        <v>-1.0</v>
      </c>
      <c r="J32" s="1">
        <v>-2.0</v>
      </c>
      <c r="K32" s="1">
        <v>-2.0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>
        <v>-4.0</v>
      </c>
      <c r="C33" s="1">
        <v>-4.0</v>
      </c>
      <c r="D33" s="1">
        <v>-4.0</v>
      </c>
      <c r="E33" s="1">
        <v>-2.0</v>
      </c>
      <c r="F33" s="1">
        <v>-2.0</v>
      </c>
      <c r="G33" s="1">
        <v>-3.0</v>
      </c>
      <c r="H33" s="1">
        <v>-2.0</v>
      </c>
      <c r="I33" s="1">
        <v>-1.0</v>
      </c>
      <c r="J33" s="1">
        <v>-2.0</v>
      </c>
      <c r="K33" s="1">
        <v>-2.0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148</v>
      </c>
      <c r="B34" s="1">
        <v>-4.0</v>
      </c>
      <c r="C34" s="1">
        <v>-4.0</v>
      </c>
      <c r="D34" s="1">
        <v>-3.0</v>
      </c>
      <c r="E34" s="1">
        <v>-2.0</v>
      </c>
      <c r="F34" s="1">
        <v>-2.0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>
        <v>-2.0</v>
      </c>
      <c r="C35" s="1">
        <v>-2.0</v>
      </c>
      <c r="D35" s="1">
        <v>-2.0</v>
      </c>
      <c r="E35" s="1">
        <v>-1.0</v>
      </c>
      <c r="F35" s="1">
        <v>-1.0</v>
      </c>
      <c r="G35" s="1">
        <v>-1.0</v>
      </c>
      <c r="H35" s="1">
        <v>-1.0</v>
      </c>
      <c r="I35" s="1">
        <v>-1.0</v>
      </c>
      <c r="J35" s="1">
        <v>-1.0</v>
      </c>
      <c r="K35" s="1">
        <v>-1.0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1">
        <v>1.0</v>
      </c>
      <c r="C37" s="1">
        <v>1.0</v>
      </c>
      <c r="D37" s="1">
        <v>1.0</v>
      </c>
      <c r="E37" s="1">
        <v>80.0</v>
      </c>
      <c r="F37" s="1">
        <v>86.0</v>
      </c>
      <c r="G37" s="1">
        <v>1.0</v>
      </c>
      <c r="H37" s="1">
        <v>62.0</v>
      </c>
      <c r="I37" s="1">
        <v>58.0</v>
      </c>
      <c r="J37" s="1">
        <v>60.0</v>
      </c>
      <c r="K37" s="1">
        <v>58.0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152</v>
      </c>
      <c r="B38" s="1">
        <v>17.0</v>
      </c>
      <c r="C38" s="1">
        <v>18.0</v>
      </c>
      <c r="D38" s="1">
        <v>18.0</v>
      </c>
      <c r="E38" s="1">
        <v>18.0</v>
      </c>
      <c r="F38" s="1">
        <v>18.0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153</v>
      </c>
      <c r="B39" s="1">
        <v>82.0</v>
      </c>
      <c r="C39" s="1">
        <v>57.0</v>
      </c>
      <c r="D39" s="1">
        <v>5.0</v>
      </c>
      <c r="E39" s="1">
        <v>6.0</v>
      </c>
      <c r="F39" s="1">
        <v>6.0</v>
      </c>
      <c r="G39" s="1">
        <v>69.0</v>
      </c>
      <c r="H39" s="1">
        <v>31.0</v>
      </c>
      <c r="I39" s="1">
        <v>20.0</v>
      </c>
      <c r="J39" s="1">
        <v>21.0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154</v>
      </c>
      <c r="B40" s="1">
        <v>21.0</v>
      </c>
      <c r="C40" s="1">
        <v>14.0</v>
      </c>
      <c r="D40" s="1">
        <v>1.0</v>
      </c>
      <c r="E40" s="1">
        <v>1.0</v>
      </c>
      <c r="F40" s="1">
        <v>0.0</v>
      </c>
      <c r="G40" s="1">
        <v>14.0</v>
      </c>
      <c r="H40" s="1">
        <v>1.0</v>
      </c>
      <c r="I40" s="1">
        <v>1.0</v>
      </c>
      <c r="J40" s="1">
        <v>1.0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155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14.0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156</v>
      </c>
      <c r="B42" s="1">
        <v>1.0</v>
      </c>
      <c r="C42" s="1">
        <v>72.0</v>
      </c>
      <c r="D42" s="1">
        <v>6.0</v>
      </c>
      <c r="E42" s="1">
        <v>7.0</v>
      </c>
      <c r="F42" s="1">
        <v>6.0</v>
      </c>
      <c r="G42" s="1">
        <v>84.0</v>
      </c>
      <c r="H42" s="1">
        <v>32.0</v>
      </c>
      <c r="I42" s="1">
        <v>21.0</v>
      </c>
      <c r="J42" s="1">
        <v>23.0</v>
      </c>
      <c r="K42" s="1">
        <v>14.0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158</v>
      </c>
      <c r="B3" s="1" t="s">
        <v>159</v>
      </c>
      <c r="C3" s="1" t="s">
        <v>160</v>
      </c>
      <c r="D3" s="1">
        <v>-36.0</v>
      </c>
      <c r="E3" s="1" t="s">
        <v>161</v>
      </c>
      <c r="F3" s="1" t="s">
        <v>162</v>
      </c>
      <c r="G3" s="1" t="s">
        <v>163</v>
      </c>
      <c r="H3" s="1" t="s">
        <v>164</v>
      </c>
      <c r="I3" s="1" t="s">
        <v>165</v>
      </c>
      <c r="J3" s="1" t="s">
        <v>166</v>
      </c>
      <c r="K3" s="1" t="s">
        <v>167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168</v>
      </c>
      <c r="B4" s="1" t="s">
        <v>169</v>
      </c>
      <c r="C4" s="1" t="s">
        <v>170</v>
      </c>
      <c r="D4" s="1" t="s">
        <v>171</v>
      </c>
      <c r="E4" s="1" t="s">
        <v>172</v>
      </c>
      <c r="F4" s="1" t="s">
        <v>173</v>
      </c>
      <c r="G4" s="1" t="s">
        <v>174</v>
      </c>
      <c r="H4" s="1" t="s">
        <v>175</v>
      </c>
      <c r="I4" s="1" t="s">
        <v>176</v>
      </c>
      <c r="J4" s="1" t="s">
        <v>177</v>
      </c>
      <c r="K4" s="1" t="s">
        <v>178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179</v>
      </c>
      <c r="B5" s="1" t="s">
        <v>180</v>
      </c>
      <c r="C5" s="1" t="s">
        <v>172</v>
      </c>
      <c r="D5" s="1" t="s">
        <v>181</v>
      </c>
      <c r="E5" s="1" t="s">
        <v>182</v>
      </c>
      <c r="F5" s="1" t="s">
        <v>183</v>
      </c>
      <c r="G5" s="1" t="s">
        <v>184</v>
      </c>
      <c r="H5" s="1" t="s">
        <v>185</v>
      </c>
      <c r="I5" s="1" t="s">
        <v>186</v>
      </c>
      <c r="J5" s="1" t="s">
        <v>187</v>
      </c>
      <c r="K5" s="1" t="s">
        <v>188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189</v>
      </c>
      <c r="B6" s="1" t="s">
        <v>180</v>
      </c>
      <c r="C6" s="1" t="s">
        <v>172</v>
      </c>
      <c r="D6" s="1" t="s">
        <v>181</v>
      </c>
      <c r="E6" s="1" t="s">
        <v>182</v>
      </c>
      <c r="F6" s="1" t="s">
        <v>183</v>
      </c>
      <c r="G6" s="1" t="s">
        <v>184</v>
      </c>
      <c r="H6" s="1" t="s">
        <v>185</v>
      </c>
      <c r="I6" s="1" t="s">
        <v>186</v>
      </c>
      <c r="J6" s="1" t="s">
        <v>187</v>
      </c>
      <c r="K6" s="1" t="s">
        <v>188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191</v>
      </c>
      <c r="B8" s="1" t="s">
        <v>192</v>
      </c>
      <c r="C8" s="1" t="s">
        <v>193</v>
      </c>
      <c r="D8" s="1" t="s">
        <v>194</v>
      </c>
      <c r="E8" s="1" t="s">
        <v>195</v>
      </c>
      <c r="F8" s="1" t="s">
        <v>196</v>
      </c>
      <c r="G8" s="1" t="s">
        <v>197</v>
      </c>
      <c r="H8" s="1" t="s">
        <v>198</v>
      </c>
      <c r="I8" s="1" t="s">
        <v>199</v>
      </c>
      <c r="J8" s="1" t="s">
        <v>200</v>
      </c>
      <c r="K8" s="1" t="s">
        <v>201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202</v>
      </c>
      <c r="B9" s="1" t="s">
        <v>203</v>
      </c>
      <c r="C9" s="1" t="s">
        <v>204</v>
      </c>
      <c r="D9" s="1" t="s">
        <v>205</v>
      </c>
      <c r="E9" s="1" t="s">
        <v>206</v>
      </c>
      <c r="F9" s="1" t="s">
        <v>207</v>
      </c>
      <c r="G9" s="1" t="s">
        <v>208</v>
      </c>
      <c r="H9" s="1" t="s">
        <v>209</v>
      </c>
      <c r="I9" s="1" t="s">
        <v>210</v>
      </c>
      <c r="J9" s="1" t="s">
        <v>211</v>
      </c>
      <c r="K9" s="1" t="s">
        <v>212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213</v>
      </c>
      <c r="B10" s="1" t="s">
        <v>214</v>
      </c>
      <c r="C10" s="1" t="s">
        <v>215</v>
      </c>
      <c r="D10" s="1" t="s">
        <v>216</v>
      </c>
      <c r="E10" s="1" t="s">
        <v>217</v>
      </c>
      <c r="F10" s="1" t="s">
        <v>218</v>
      </c>
      <c r="G10" s="1" t="s">
        <v>219</v>
      </c>
      <c r="H10" s="1" t="s">
        <v>220</v>
      </c>
      <c r="I10" s="1" t="s">
        <v>221</v>
      </c>
      <c r="J10" s="1" t="s">
        <v>222</v>
      </c>
      <c r="K10" s="1" t="s">
        <v>223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224</v>
      </c>
      <c r="B11" s="1" t="s">
        <v>214</v>
      </c>
      <c r="C11" s="1" t="s">
        <v>215</v>
      </c>
      <c r="D11" s="1" t="s">
        <v>216</v>
      </c>
      <c r="E11" s="1" t="s">
        <v>217</v>
      </c>
      <c r="F11" s="1" t="s">
        <v>218</v>
      </c>
      <c r="G11" s="1" t="s">
        <v>219</v>
      </c>
      <c r="H11" s="1" t="s">
        <v>220</v>
      </c>
      <c r="I11" s="1" t="s">
        <v>221</v>
      </c>
      <c r="J11" s="1" t="s">
        <v>222</v>
      </c>
      <c r="K11" s="1" t="s">
        <v>223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225</v>
      </c>
      <c r="B12" s="1" t="s">
        <v>226</v>
      </c>
      <c r="C12" s="1" t="s">
        <v>227</v>
      </c>
      <c r="D12" s="1" t="s">
        <v>228</v>
      </c>
      <c r="E12" s="1" t="s">
        <v>229</v>
      </c>
      <c r="F12" s="1" t="s">
        <v>230</v>
      </c>
      <c r="G12" s="1" t="s">
        <v>231</v>
      </c>
      <c r="H12" s="1" t="s">
        <v>232</v>
      </c>
      <c r="I12" s="1" t="s">
        <v>233</v>
      </c>
      <c r="J12" s="1" t="s">
        <v>234</v>
      </c>
      <c r="K12" s="1" t="s">
        <v>235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236</v>
      </c>
      <c r="B13" s="1" t="s">
        <v>226</v>
      </c>
      <c r="C13" s="1" t="s">
        <v>227</v>
      </c>
      <c r="D13" s="1" t="s">
        <v>228</v>
      </c>
      <c r="E13" s="1" t="s">
        <v>229</v>
      </c>
      <c r="F13" s="1" t="s">
        <v>230</v>
      </c>
      <c r="G13" s="1" t="s">
        <v>231</v>
      </c>
      <c r="H13" s="1" t="s">
        <v>232</v>
      </c>
      <c r="I13" s="1" t="s">
        <v>233</v>
      </c>
      <c r="J13" s="1" t="s">
        <v>234</v>
      </c>
      <c r="K13" s="1" t="s">
        <v>235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237</v>
      </c>
      <c r="B14" s="1" t="s">
        <v>226</v>
      </c>
      <c r="C14" s="1" t="s">
        <v>227</v>
      </c>
      <c r="D14" s="1" t="s">
        <v>228</v>
      </c>
      <c r="E14" s="1" t="s">
        <v>229</v>
      </c>
      <c r="F14" s="1" t="s">
        <v>230</v>
      </c>
      <c r="G14" s="1" t="s">
        <v>231</v>
      </c>
      <c r="H14" s="1" t="s">
        <v>232</v>
      </c>
      <c r="I14" s="1" t="s">
        <v>233</v>
      </c>
      <c r="J14" s="1" t="s">
        <v>234</v>
      </c>
      <c r="K14" s="1" t="s">
        <v>235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238</v>
      </c>
      <c r="B15" s="1" t="s">
        <v>239</v>
      </c>
      <c r="C15" s="1" t="s">
        <v>240</v>
      </c>
      <c r="D15" s="1" t="s">
        <v>241</v>
      </c>
      <c r="E15" s="1" t="s">
        <v>242</v>
      </c>
      <c r="F15" s="1" t="s">
        <v>243</v>
      </c>
      <c r="G15" s="1" t="s">
        <v>244</v>
      </c>
      <c r="H15" s="1" t="s">
        <v>245</v>
      </c>
      <c r="I15" s="1" t="s">
        <v>246</v>
      </c>
      <c r="J15" s="1" t="s">
        <v>247</v>
      </c>
      <c r="K15" s="1" t="s">
        <v>248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249</v>
      </c>
      <c r="B16" s="1" t="s">
        <v>250</v>
      </c>
      <c r="C16" s="1" t="s">
        <v>251</v>
      </c>
      <c r="D16" s="1" t="s">
        <v>252</v>
      </c>
      <c r="E16" s="1" t="s">
        <v>253</v>
      </c>
      <c r="F16" s="1" t="s">
        <v>254</v>
      </c>
      <c r="G16" s="1" t="s">
        <v>255</v>
      </c>
      <c r="H16" s="1" t="s">
        <v>256</v>
      </c>
      <c r="I16" s="1" t="s">
        <v>257</v>
      </c>
      <c r="J16" s="1" t="s">
        <v>258</v>
      </c>
      <c r="K16" s="1" t="s">
        <v>259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260</v>
      </c>
      <c r="B17" s="1" t="s">
        <v>250</v>
      </c>
      <c r="C17" s="1" t="s">
        <v>251</v>
      </c>
      <c r="D17" s="1" t="s">
        <v>252</v>
      </c>
      <c r="E17" s="1" t="s">
        <v>253</v>
      </c>
      <c r="F17" s="1" t="s">
        <v>254</v>
      </c>
      <c r="G17" s="1" t="s">
        <v>255</v>
      </c>
      <c r="H17" s="1" t="s">
        <v>256</v>
      </c>
      <c r="I17" s="1" t="s">
        <v>257</v>
      </c>
      <c r="J17" s="1" t="s">
        <v>258</v>
      </c>
      <c r="K17" s="1" t="s">
        <v>259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261</v>
      </c>
      <c r="B19" s="1" t="s">
        <v>262</v>
      </c>
      <c r="C19" s="1" t="s">
        <v>263</v>
      </c>
      <c r="D19" s="1" t="s">
        <v>92</v>
      </c>
      <c r="E19" s="1" t="s">
        <v>264</v>
      </c>
      <c r="F19" s="1" t="s">
        <v>265</v>
      </c>
      <c r="G19" s="1" t="s">
        <v>266</v>
      </c>
      <c r="H19" s="1" t="s">
        <v>90</v>
      </c>
      <c r="I19" s="1" t="s">
        <v>267</v>
      </c>
      <c r="J19" s="1" t="s">
        <v>90</v>
      </c>
      <c r="K19" s="1" t="s">
        <v>89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268</v>
      </c>
      <c r="B20" s="1" t="s">
        <v>269</v>
      </c>
      <c r="C20" s="1" t="s">
        <v>270</v>
      </c>
      <c r="D20" s="1" t="s">
        <v>271</v>
      </c>
      <c r="E20" s="1" t="s">
        <v>272</v>
      </c>
      <c r="F20" s="1" t="s">
        <v>273</v>
      </c>
      <c r="G20" s="1" t="s">
        <v>274</v>
      </c>
      <c r="H20" s="1">
        <v>1.0</v>
      </c>
      <c r="I20" s="1" t="s">
        <v>275</v>
      </c>
      <c r="J20" s="1" t="s">
        <v>276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277</v>
      </c>
      <c r="B21" s="1" t="s">
        <v>278</v>
      </c>
      <c r="C21" s="1" t="s">
        <v>279</v>
      </c>
      <c r="D21" s="1" t="s">
        <v>280</v>
      </c>
      <c r="E21" s="1" t="s">
        <v>281</v>
      </c>
      <c r="F21" s="1" t="s">
        <v>282</v>
      </c>
      <c r="G21" s="1" t="s">
        <v>283</v>
      </c>
      <c r="H21" s="1" t="s">
        <v>284</v>
      </c>
      <c r="I21" s="1" t="s">
        <v>285</v>
      </c>
      <c r="J21" s="1" t="s">
        <v>286</v>
      </c>
      <c r="K21" s="1" t="s">
        <v>287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289</v>
      </c>
      <c r="B23" s="1" t="s">
        <v>290</v>
      </c>
      <c r="C23" s="1" t="s">
        <v>291</v>
      </c>
      <c r="D23" s="1" t="s">
        <v>292</v>
      </c>
      <c r="E23" s="1" t="s">
        <v>293</v>
      </c>
      <c r="F23" s="1" t="s">
        <v>294</v>
      </c>
      <c r="G23" s="1" t="s">
        <v>295</v>
      </c>
      <c r="H23" s="1" t="s">
        <v>296</v>
      </c>
      <c r="I23" s="1" t="s">
        <v>297</v>
      </c>
      <c r="J23" s="1" t="s">
        <v>298</v>
      </c>
      <c r="K23" s="1" t="s">
        <v>299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300</v>
      </c>
      <c r="B24" s="1" t="s">
        <v>301</v>
      </c>
      <c r="C24" s="1" t="s">
        <v>302</v>
      </c>
      <c r="D24" s="1" t="s">
        <v>303</v>
      </c>
      <c r="E24" s="1" t="s">
        <v>304</v>
      </c>
      <c r="F24" s="1">
        <v>8.0</v>
      </c>
      <c r="G24" s="1" t="s">
        <v>305</v>
      </c>
      <c r="H24" s="1" t="s">
        <v>306</v>
      </c>
      <c r="I24" s="1" t="s">
        <v>307</v>
      </c>
      <c r="J24" s="1" t="s">
        <v>308</v>
      </c>
      <c r="K24" s="1" t="s">
        <v>309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310</v>
      </c>
      <c r="B25" s="1" t="s">
        <v>311</v>
      </c>
      <c r="C25" s="1" t="s">
        <v>312</v>
      </c>
      <c r="D25" s="1" t="s">
        <v>313</v>
      </c>
      <c r="E25" s="1" t="s">
        <v>314</v>
      </c>
      <c r="F25" s="1" t="s">
        <v>315</v>
      </c>
      <c r="G25" s="1" t="s">
        <v>316</v>
      </c>
      <c r="H25" s="1" t="s">
        <v>317</v>
      </c>
      <c r="I25" s="1" t="s">
        <v>318</v>
      </c>
      <c r="J25" s="1" t="s">
        <v>319</v>
      </c>
      <c r="K25" s="1" t="s">
        <v>320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321</v>
      </c>
      <c r="B26" s="1" t="s">
        <v>322</v>
      </c>
      <c r="C26" s="1" t="s">
        <v>323</v>
      </c>
      <c r="D26" s="1" t="s">
        <v>324</v>
      </c>
      <c r="E26" s="1" t="s">
        <v>325</v>
      </c>
      <c r="F26" s="1" t="s">
        <v>326</v>
      </c>
      <c r="G26" s="1" t="s">
        <v>327</v>
      </c>
      <c r="H26" s="1" t="s">
        <v>328</v>
      </c>
      <c r="I26" s="1" t="s">
        <v>329</v>
      </c>
      <c r="J26" s="1" t="s">
        <v>330</v>
      </c>
      <c r="K26" s="1" t="s">
        <v>331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332</v>
      </c>
      <c r="B27" s="1" t="s">
        <v>333</v>
      </c>
      <c r="C27" s="1" t="s">
        <v>334</v>
      </c>
      <c r="D27" s="1" t="s">
        <v>335</v>
      </c>
      <c r="E27" s="1" t="s">
        <v>336</v>
      </c>
      <c r="F27" s="1" t="s">
        <v>337</v>
      </c>
      <c r="G27" s="1" t="s">
        <v>338</v>
      </c>
      <c r="H27" s="1" t="s">
        <v>339</v>
      </c>
      <c r="I27" s="1" t="s">
        <v>340</v>
      </c>
      <c r="J27" s="1" t="s">
        <v>341</v>
      </c>
      <c r="K27" s="1" t="s">
        <v>342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345</v>
      </c>
      <c r="H29" s="1" t="s">
        <v>346</v>
      </c>
      <c r="I29" s="1" t="s">
        <v>347</v>
      </c>
      <c r="J29" s="1" t="s">
        <v>348</v>
      </c>
      <c r="K29" s="1" t="s">
        <v>349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350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351</v>
      </c>
      <c r="H30" s="1" t="s">
        <v>352</v>
      </c>
      <c r="I30" s="1" t="s">
        <v>353</v>
      </c>
      <c r="J30" s="1" t="s">
        <v>354</v>
      </c>
      <c r="K30" s="1" t="s">
        <v>355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357</v>
      </c>
      <c r="H31" s="1" t="s">
        <v>358</v>
      </c>
      <c r="I31" s="1" t="s">
        <v>359</v>
      </c>
      <c r="J31" s="1" t="s">
        <v>360</v>
      </c>
      <c r="K31" s="1" t="s">
        <v>278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361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362</v>
      </c>
      <c r="H32" s="1" t="s">
        <v>363</v>
      </c>
      <c r="I32" s="1" t="s">
        <v>364</v>
      </c>
      <c r="J32" s="1" t="s">
        <v>365</v>
      </c>
      <c r="K32" s="1" t="s">
        <v>366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367</v>
      </c>
      <c r="B33" s="1" t="s">
        <v>368</v>
      </c>
      <c r="C33" s="1" t="s">
        <v>369</v>
      </c>
      <c r="D33" s="1">
        <v>7.0</v>
      </c>
      <c r="E33" s="1" t="s">
        <v>370</v>
      </c>
      <c r="F33" s="1" t="s">
        <v>371</v>
      </c>
      <c r="G33" s="1" t="s">
        <v>372</v>
      </c>
      <c r="H33" s="1" t="s">
        <v>373</v>
      </c>
      <c r="I33" s="1" t="s">
        <v>374</v>
      </c>
      <c r="J33" s="1" t="s">
        <v>375</v>
      </c>
      <c r="K33" s="1" t="s">
        <v>376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377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378</v>
      </c>
      <c r="H34" s="1" t="s">
        <v>379</v>
      </c>
      <c r="I34" s="1" t="s">
        <v>380</v>
      </c>
      <c r="J34" s="1" t="s">
        <v>127</v>
      </c>
      <c r="K34" s="1" t="s">
        <v>381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382</v>
      </c>
      <c r="B35" s="1" t="s">
        <v>383</v>
      </c>
      <c r="C35" s="1" t="s">
        <v>384</v>
      </c>
      <c r="D35" s="1" t="s">
        <v>385</v>
      </c>
      <c r="E35" s="1" t="s">
        <v>386</v>
      </c>
      <c r="F35" s="1" t="s">
        <v>387</v>
      </c>
      <c r="G35" s="1" t="s">
        <v>388</v>
      </c>
      <c r="H35" s="1" t="s">
        <v>384</v>
      </c>
      <c r="I35" s="1" t="s">
        <v>389</v>
      </c>
      <c r="J35" s="1" t="s">
        <v>390</v>
      </c>
      <c r="K35" s="1" t="s">
        <v>391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393</v>
      </c>
      <c r="H36" s="1" t="s">
        <v>379</v>
      </c>
      <c r="I36" s="1" t="s">
        <v>380</v>
      </c>
      <c r="J36" s="1" t="s">
        <v>127</v>
      </c>
      <c r="K36" s="1" t="s">
        <v>381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394</v>
      </c>
      <c r="B37" s="1" t="s">
        <v>395</v>
      </c>
      <c r="C37" s="1" t="s">
        <v>279</v>
      </c>
      <c r="D37" s="1" t="s">
        <v>385</v>
      </c>
      <c r="E37" s="1" t="s">
        <v>386</v>
      </c>
      <c r="F37" s="1" t="s">
        <v>284</v>
      </c>
      <c r="G37" s="1" t="s">
        <v>396</v>
      </c>
      <c r="H37" s="1" t="s">
        <v>397</v>
      </c>
      <c r="I37" s="1" t="s">
        <v>389</v>
      </c>
      <c r="J37" s="1" t="s">
        <v>390</v>
      </c>
      <c r="K37" s="1" t="s">
        <v>391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399</v>
      </c>
      <c r="B39" s="1" t="s">
        <v>400</v>
      </c>
      <c r="C39" s="1" t="s">
        <v>401</v>
      </c>
      <c r="D39" s="1" t="s">
        <v>402</v>
      </c>
      <c r="E39" s="1" t="s">
        <v>403</v>
      </c>
      <c r="F39" s="1" t="s">
        <v>404</v>
      </c>
      <c r="G39" s="1" t="s">
        <v>405</v>
      </c>
      <c r="H39" s="1" t="s">
        <v>406</v>
      </c>
      <c r="I39" s="1" t="s">
        <v>407</v>
      </c>
      <c r="J39" s="1" t="s">
        <v>408</v>
      </c>
      <c r="K39" s="1" t="s">
        <v>409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410</v>
      </c>
      <c r="B40" s="1" t="s">
        <v>411</v>
      </c>
      <c r="C40" s="1" t="s">
        <v>412</v>
      </c>
      <c r="D40" s="1" t="s">
        <v>413</v>
      </c>
      <c r="E40" s="1" t="s">
        <v>414</v>
      </c>
      <c r="F40" s="1" t="s">
        <v>415</v>
      </c>
      <c r="G40" s="1" t="s">
        <v>416</v>
      </c>
      <c r="H40" s="1" t="s">
        <v>417</v>
      </c>
      <c r="I40" s="1" t="s">
        <v>418</v>
      </c>
      <c r="J40" s="1" t="s">
        <v>419</v>
      </c>
      <c r="K40" s="1" t="s">
        <v>420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421</v>
      </c>
      <c r="B41" s="1" t="s">
        <v>422</v>
      </c>
      <c r="C41" s="1" t="s">
        <v>423</v>
      </c>
      <c r="D41" s="1" t="s">
        <v>424</v>
      </c>
      <c r="E41" s="1" t="s">
        <v>425</v>
      </c>
      <c r="F41" s="1" t="s">
        <v>426</v>
      </c>
      <c r="G41" s="1" t="s">
        <v>427</v>
      </c>
      <c r="H41" s="1" t="s">
        <v>428</v>
      </c>
      <c r="I41" s="1" t="s">
        <v>429</v>
      </c>
      <c r="J41" s="1" t="s">
        <v>430</v>
      </c>
      <c r="K41" s="1" t="s">
        <v>431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432</v>
      </c>
      <c r="B42" s="1" t="s">
        <v>433</v>
      </c>
      <c r="C42" s="1" t="s">
        <v>434</v>
      </c>
      <c r="D42" s="1" t="s">
        <v>435</v>
      </c>
      <c r="E42" s="1" t="s">
        <v>436</v>
      </c>
      <c r="F42" s="1" t="s">
        <v>437</v>
      </c>
      <c r="G42" s="1" t="s">
        <v>438</v>
      </c>
      <c r="H42" s="1" t="s">
        <v>439</v>
      </c>
      <c r="I42" s="1" t="s">
        <v>440</v>
      </c>
      <c r="J42" s="1" t="s">
        <v>441</v>
      </c>
      <c r="K42" s="1" t="s">
        <v>442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443</v>
      </c>
      <c r="B43" s="1" t="s">
        <v>433</v>
      </c>
      <c r="C43" s="1" t="s">
        <v>434</v>
      </c>
      <c r="D43" s="1" t="s">
        <v>435</v>
      </c>
      <c r="E43" s="1" t="s">
        <v>436</v>
      </c>
      <c r="F43" s="1" t="s">
        <v>437</v>
      </c>
      <c r="G43" s="1" t="s">
        <v>438</v>
      </c>
      <c r="H43" s="1" t="s">
        <v>439</v>
      </c>
      <c r="I43" s="1" t="s">
        <v>440</v>
      </c>
      <c r="J43" s="1" t="s">
        <v>441</v>
      </c>
      <c r="K43" s="1" t="s">
        <v>442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444</v>
      </c>
      <c r="B44" s="1" t="s">
        <v>445</v>
      </c>
      <c r="C44" s="1" t="s">
        <v>446</v>
      </c>
      <c r="D44" s="1" t="s">
        <v>447</v>
      </c>
      <c r="E44" s="1" t="s">
        <v>448</v>
      </c>
      <c r="F44" s="1" t="s">
        <v>449</v>
      </c>
      <c r="G44" s="1" t="s">
        <v>450</v>
      </c>
      <c r="H44" s="1" t="s">
        <v>451</v>
      </c>
      <c r="I44" s="1" t="s">
        <v>452</v>
      </c>
      <c r="J44" s="1" t="s">
        <v>453</v>
      </c>
      <c r="K44" s="1" t="s">
        <v>454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455</v>
      </c>
      <c r="B45" s="1" t="s">
        <v>445</v>
      </c>
      <c r="C45" s="1" t="s">
        <v>446</v>
      </c>
      <c r="D45" s="1" t="s">
        <v>447</v>
      </c>
      <c r="E45" s="1" t="s">
        <v>448</v>
      </c>
      <c r="F45" s="1" t="s">
        <v>449</v>
      </c>
      <c r="G45" s="1" t="s">
        <v>450</v>
      </c>
      <c r="H45" s="1" t="s">
        <v>451</v>
      </c>
      <c r="I45" s="1" t="s">
        <v>452</v>
      </c>
      <c r="J45" s="1" t="s">
        <v>453</v>
      </c>
      <c r="K45" s="1" t="s">
        <v>454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456</v>
      </c>
      <c r="B46" s="1" t="s">
        <v>445</v>
      </c>
      <c r="C46" s="1" t="s">
        <v>446</v>
      </c>
      <c r="D46" s="1" t="s">
        <v>447</v>
      </c>
      <c r="E46" s="1" t="s">
        <v>448</v>
      </c>
      <c r="F46" s="1" t="s">
        <v>457</v>
      </c>
      <c r="G46" s="1" t="s">
        <v>458</v>
      </c>
      <c r="H46" s="1" t="s">
        <v>459</v>
      </c>
      <c r="I46" s="1" t="s">
        <v>460</v>
      </c>
      <c r="J46" s="1" t="s">
        <v>441</v>
      </c>
      <c r="K46" s="1" t="s">
        <v>461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462</v>
      </c>
      <c r="B47" s="1" t="s">
        <v>463</v>
      </c>
      <c r="C47" s="1" t="s">
        <v>464</v>
      </c>
      <c r="D47" s="1" t="s">
        <v>465</v>
      </c>
      <c r="E47" s="1" t="s">
        <v>448</v>
      </c>
      <c r="F47" s="1" t="s">
        <v>466</v>
      </c>
      <c r="G47" s="1" t="s">
        <v>467</v>
      </c>
      <c r="H47" s="1" t="s">
        <v>468</v>
      </c>
      <c r="I47" s="1" t="s">
        <v>469</v>
      </c>
      <c r="J47" s="1" t="s">
        <v>470</v>
      </c>
      <c r="K47" s="1" t="s">
        <v>471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472</v>
      </c>
      <c r="B48" s="1" t="s">
        <v>473</v>
      </c>
      <c r="C48" s="1" t="s">
        <v>474</v>
      </c>
      <c r="D48" s="1" t="s">
        <v>428</v>
      </c>
      <c r="E48" s="1" t="s">
        <v>475</v>
      </c>
      <c r="F48" s="1" t="s">
        <v>476</v>
      </c>
      <c r="G48" s="1" t="s">
        <v>477</v>
      </c>
      <c r="H48" s="1" t="s">
        <v>478</v>
      </c>
      <c r="I48" s="1">
        <v>39.0</v>
      </c>
      <c r="J48" s="1" t="s">
        <v>479</v>
      </c>
      <c r="K48" s="1" t="s">
        <v>480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481</v>
      </c>
      <c r="B49" s="1" t="s">
        <v>482</v>
      </c>
      <c r="C49" s="1" t="s">
        <v>483</v>
      </c>
      <c r="D49" s="1" t="s">
        <v>484</v>
      </c>
      <c r="E49" s="1" t="s">
        <v>485</v>
      </c>
      <c r="F49" s="1" t="s">
        <v>486</v>
      </c>
      <c r="G49" s="1" t="s">
        <v>487</v>
      </c>
      <c r="H49" s="1" t="s">
        <v>488</v>
      </c>
      <c r="I49" s="1" t="s">
        <v>489</v>
      </c>
      <c r="J49" s="1" t="s">
        <v>490</v>
      </c>
      <c r="K49" s="1" t="s">
        <v>491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492</v>
      </c>
      <c r="B50" s="1" t="s">
        <v>493</v>
      </c>
      <c r="C50" s="1" t="s">
        <v>494</v>
      </c>
      <c r="D50" s="1" t="s">
        <v>495</v>
      </c>
      <c r="E50" s="1" t="s">
        <v>496</v>
      </c>
      <c r="F50" s="1" t="s">
        <v>497</v>
      </c>
      <c r="G50" s="1" t="s">
        <v>498</v>
      </c>
      <c r="H50" s="1" t="s">
        <v>499</v>
      </c>
      <c r="I50" s="1" t="s">
        <v>500</v>
      </c>
      <c r="J50" s="1" t="s">
        <v>501</v>
      </c>
      <c r="K50" s="1" t="s">
        <v>502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503</v>
      </c>
      <c r="B51" s="1" t="s">
        <v>504</v>
      </c>
      <c r="C51" s="1" t="s">
        <v>505</v>
      </c>
      <c r="D51" s="1" t="s">
        <v>506</v>
      </c>
      <c r="E51" s="1" t="s">
        <v>507</v>
      </c>
      <c r="F51" s="1" t="s">
        <v>508</v>
      </c>
      <c r="G51" s="1" t="s">
        <v>509</v>
      </c>
      <c r="H51" s="1" t="s">
        <v>510</v>
      </c>
      <c r="I51" s="1" t="s">
        <v>511</v>
      </c>
      <c r="J51" s="1" t="s">
        <v>512</v>
      </c>
      <c r="K51" s="1" t="s">
        <v>500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513</v>
      </c>
      <c r="B52" s="1" t="s">
        <v>504</v>
      </c>
      <c r="C52" s="1" t="s">
        <v>505</v>
      </c>
      <c r="D52" s="1" t="s">
        <v>506</v>
      </c>
      <c r="E52" s="1" t="s">
        <v>507</v>
      </c>
      <c r="F52" s="1" t="s">
        <v>508</v>
      </c>
      <c r="G52" s="1" t="s">
        <v>509</v>
      </c>
      <c r="H52" s="1" t="s">
        <v>510</v>
      </c>
      <c r="I52" s="1" t="s">
        <v>511</v>
      </c>
      <c r="J52" s="1" t="s">
        <v>512</v>
      </c>
      <c r="K52" s="1" t="s">
        <v>500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514</v>
      </c>
      <c r="B53" s="1" t="s">
        <v>515</v>
      </c>
      <c r="C53" s="1" t="s">
        <v>516</v>
      </c>
      <c r="D53" s="1" t="s">
        <v>517</v>
      </c>
      <c r="E53" s="1" t="s">
        <v>518</v>
      </c>
      <c r="F53" s="1" t="s">
        <v>519</v>
      </c>
      <c r="G53" s="1" t="s">
        <v>520</v>
      </c>
      <c r="H53" s="1" t="s">
        <v>521</v>
      </c>
      <c r="I53" s="1" t="s">
        <v>522</v>
      </c>
      <c r="J53" s="1" t="s">
        <v>523</v>
      </c>
      <c r="K53" s="1" t="s">
        <v>524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525</v>
      </c>
      <c r="B54" s="1">
        <v>0.0</v>
      </c>
      <c r="C54" s="1" t="s">
        <v>526</v>
      </c>
      <c r="D54" s="1" t="s">
        <v>527</v>
      </c>
      <c r="E54" s="1" t="s">
        <v>528</v>
      </c>
      <c r="F54" s="1" t="s">
        <v>529</v>
      </c>
      <c r="G54" s="1" t="s">
        <v>530</v>
      </c>
      <c r="H54" s="1" t="s">
        <v>531</v>
      </c>
      <c r="I54" s="1" t="s">
        <v>532</v>
      </c>
      <c r="J54" s="1" t="s">
        <v>533</v>
      </c>
      <c r="K54" s="1" t="s">
        <v>534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535</v>
      </c>
      <c r="B55" s="1" t="s">
        <v>536</v>
      </c>
      <c r="C55" s="1" t="s">
        <v>87</v>
      </c>
      <c r="D55" s="1" t="s">
        <v>537</v>
      </c>
      <c r="E55" s="1" t="s">
        <v>538</v>
      </c>
      <c r="F55" s="1" t="s">
        <v>539</v>
      </c>
      <c r="G55" s="1" t="s">
        <v>540</v>
      </c>
      <c r="H55" s="1" t="s">
        <v>541</v>
      </c>
      <c r="I55" s="1" t="s">
        <v>542</v>
      </c>
      <c r="J55" s="1" t="s">
        <v>543</v>
      </c>
      <c r="K55" s="1" t="s">
        <v>544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545</v>
      </c>
      <c r="B56" s="1" t="s">
        <v>536</v>
      </c>
      <c r="C56" s="1" t="s">
        <v>87</v>
      </c>
      <c r="D56" s="1" t="s">
        <v>537</v>
      </c>
      <c r="E56" s="1" t="s">
        <v>538</v>
      </c>
      <c r="F56" s="1" t="s">
        <v>539</v>
      </c>
      <c r="G56" s="1" t="s">
        <v>540</v>
      </c>
      <c r="H56" s="1" t="s">
        <v>541</v>
      </c>
      <c r="I56" s="1" t="s">
        <v>542</v>
      </c>
      <c r="J56" s="1" t="s">
        <v>543</v>
      </c>
      <c r="K56" s="1" t="s">
        <v>544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546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547</v>
      </c>
      <c r="B58" s="1" t="s">
        <v>548</v>
      </c>
      <c r="C58" s="1" t="s">
        <v>549</v>
      </c>
      <c r="D58" s="1" t="s">
        <v>550</v>
      </c>
      <c r="E58" s="1" t="s">
        <v>551</v>
      </c>
      <c r="F58" s="1" t="s">
        <v>552</v>
      </c>
      <c r="G58" s="1" t="s">
        <v>395</v>
      </c>
      <c r="H58" s="1" t="s">
        <v>553</v>
      </c>
      <c r="I58" s="1" t="s">
        <v>554</v>
      </c>
      <c r="J58" s="1" t="s">
        <v>555</v>
      </c>
      <c r="K58" s="1" t="s">
        <v>556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557</v>
      </c>
      <c r="B59" s="1" t="s">
        <v>558</v>
      </c>
      <c r="C59" s="1">
        <v>-16.0</v>
      </c>
      <c r="D59" s="1" t="s">
        <v>559</v>
      </c>
      <c r="E59" s="1" t="s">
        <v>560</v>
      </c>
      <c r="F59" s="1" t="s">
        <v>561</v>
      </c>
      <c r="G59" s="1" t="s">
        <v>562</v>
      </c>
      <c r="H59" s="1" t="s">
        <v>563</v>
      </c>
      <c r="I59" s="1" t="s">
        <v>564</v>
      </c>
      <c r="J59" s="1" t="s">
        <v>565</v>
      </c>
      <c r="K59" s="1" t="s">
        <v>566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567</v>
      </c>
      <c r="B60" s="1" t="s">
        <v>568</v>
      </c>
      <c r="C60" s="1" t="s">
        <v>569</v>
      </c>
      <c r="D60" s="1" t="s">
        <v>570</v>
      </c>
      <c r="E60" s="1" t="s">
        <v>571</v>
      </c>
      <c r="F60" s="1" t="s">
        <v>485</v>
      </c>
      <c r="G60" s="1" t="s">
        <v>572</v>
      </c>
      <c r="H60" s="1" t="s">
        <v>573</v>
      </c>
      <c r="I60" s="1" t="s">
        <v>574</v>
      </c>
      <c r="J60" s="1" t="s">
        <v>565</v>
      </c>
      <c r="K60" s="1" t="s">
        <v>575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576</v>
      </c>
      <c r="B61" s="1" t="s">
        <v>577</v>
      </c>
      <c r="C61" s="1" t="s">
        <v>578</v>
      </c>
      <c r="D61" s="1" t="s">
        <v>579</v>
      </c>
      <c r="E61" s="1" t="s">
        <v>580</v>
      </c>
      <c r="F61" s="1" t="s">
        <v>581</v>
      </c>
      <c r="G61" s="1" t="s">
        <v>582</v>
      </c>
      <c r="H61" s="1" t="s">
        <v>583</v>
      </c>
      <c r="I61" s="1" t="s">
        <v>584</v>
      </c>
      <c r="J61" s="1" t="s">
        <v>585</v>
      </c>
      <c r="K61" s="1" t="s">
        <v>586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587</v>
      </c>
      <c r="B62" s="1" t="s">
        <v>577</v>
      </c>
      <c r="C62" s="1" t="s">
        <v>578</v>
      </c>
      <c r="D62" s="1" t="s">
        <v>579</v>
      </c>
      <c r="E62" s="1" t="s">
        <v>580</v>
      </c>
      <c r="F62" s="1" t="s">
        <v>581</v>
      </c>
      <c r="G62" s="1" t="s">
        <v>582</v>
      </c>
      <c r="H62" s="1" t="s">
        <v>583</v>
      </c>
      <c r="I62" s="1" t="s">
        <v>584</v>
      </c>
      <c r="J62" s="1" t="s">
        <v>585</v>
      </c>
      <c r="K62" s="1" t="s">
        <v>586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588</v>
      </c>
      <c r="B63" s="1" t="s">
        <v>533</v>
      </c>
      <c r="C63" s="1" t="s">
        <v>589</v>
      </c>
      <c r="D63" s="1" t="s">
        <v>590</v>
      </c>
      <c r="E63" s="1" t="s">
        <v>591</v>
      </c>
      <c r="F63" s="1" t="s">
        <v>592</v>
      </c>
      <c r="G63" s="1" t="s">
        <v>593</v>
      </c>
      <c r="H63" s="1" t="s">
        <v>594</v>
      </c>
      <c r="I63" s="1" t="s">
        <v>595</v>
      </c>
      <c r="J63" s="1" t="s">
        <v>596</v>
      </c>
      <c r="K63" s="1" t="s">
        <v>597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598</v>
      </c>
      <c r="B64" s="1" t="s">
        <v>533</v>
      </c>
      <c r="C64" s="1" t="s">
        <v>589</v>
      </c>
      <c r="D64" s="1" t="s">
        <v>590</v>
      </c>
      <c r="E64" s="1" t="s">
        <v>591</v>
      </c>
      <c r="F64" s="1" t="s">
        <v>592</v>
      </c>
      <c r="G64" s="1" t="s">
        <v>593</v>
      </c>
      <c r="H64" s="1" t="s">
        <v>594</v>
      </c>
      <c r="I64" s="1" t="s">
        <v>595</v>
      </c>
      <c r="J64" s="1" t="s">
        <v>596</v>
      </c>
      <c r="K64" s="1" t="s">
        <v>597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599</v>
      </c>
      <c r="B65" s="1" t="s">
        <v>600</v>
      </c>
      <c r="C65" s="1" t="s">
        <v>589</v>
      </c>
      <c r="D65" s="1" t="s">
        <v>590</v>
      </c>
      <c r="E65" s="1" t="s">
        <v>591</v>
      </c>
      <c r="F65" s="1" t="s">
        <v>601</v>
      </c>
      <c r="G65" s="1" t="s">
        <v>602</v>
      </c>
      <c r="H65" s="1" t="s">
        <v>603</v>
      </c>
      <c r="I65" s="1" t="s">
        <v>604</v>
      </c>
      <c r="J65" s="1" t="s">
        <v>605</v>
      </c>
      <c r="K65" s="1" t="s">
        <v>606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607</v>
      </c>
      <c r="B66" s="1" t="s">
        <v>608</v>
      </c>
      <c r="C66" s="1" t="s">
        <v>609</v>
      </c>
      <c r="D66" s="1" t="s">
        <v>610</v>
      </c>
      <c r="E66" s="1" t="s">
        <v>611</v>
      </c>
      <c r="F66" s="1" t="s">
        <v>612</v>
      </c>
      <c r="G66" s="1" t="s">
        <v>613</v>
      </c>
      <c r="H66" s="1" t="s">
        <v>614</v>
      </c>
      <c r="I66" s="1" t="s">
        <v>615</v>
      </c>
      <c r="J66" s="1" t="s">
        <v>616</v>
      </c>
      <c r="K66" s="1" t="s">
        <v>617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618</v>
      </c>
      <c r="B67" s="1" t="s">
        <v>619</v>
      </c>
      <c r="C67" s="1" t="s">
        <v>620</v>
      </c>
      <c r="D67" s="1" t="s">
        <v>621</v>
      </c>
      <c r="E67" s="1" t="s">
        <v>622</v>
      </c>
      <c r="F67" s="1" t="s">
        <v>623</v>
      </c>
      <c r="G67" s="1" t="s">
        <v>624</v>
      </c>
      <c r="H67" s="1" t="s">
        <v>625</v>
      </c>
      <c r="I67" s="1" t="s">
        <v>626</v>
      </c>
      <c r="J67" s="1" t="s">
        <v>627</v>
      </c>
      <c r="K67" s="1" t="s">
        <v>628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629</v>
      </c>
      <c r="B68" s="1" t="s">
        <v>630</v>
      </c>
      <c r="C68" s="1" t="s">
        <v>631</v>
      </c>
      <c r="D68" s="1" t="s">
        <v>632</v>
      </c>
      <c r="E68" s="1" t="s">
        <v>633</v>
      </c>
      <c r="F68" s="1" t="s">
        <v>634</v>
      </c>
      <c r="G68" s="1" t="s">
        <v>635</v>
      </c>
      <c r="H68" s="1" t="s">
        <v>636</v>
      </c>
      <c r="I68" s="1" t="s">
        <v>637</v>
      </c>
      <c r="J68" s="1" t="s">
        <v>638</v>
      </c>
      <c r="K68" s="1" t="s">
        <v>639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640</v>
      </c>
      <c r="B69" s="1" t="s">
        <v>641</v>
      </c>
      <c r="C69" s="1" t="s">
        <v>642</v>
      </c>
      <c r="D69" s="1" t="s">
        <v>643</v>
      </c>
      <c r="E69" s="1" t="s">
        <v>644</v>
      </c>
      <c r="F69" s="1" t="s">
        <v>645</v>
      </c>
      <c r="G69" s="1" t="s">
        <v>646</v>
      </c>
      <c r="H69" s="1" t="s">
        <v>647</v>
      </c>
      <c r="I69" s="1" t="s">
        <v>648</v>
      </c>
      <c r="J69" s="1" t="s">
        <v>649</v>
      </c>
      <c r="K69" s="1" t="s">
        <v>650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651</v>
      </c>
      <c r="B70" s="1" t="s">
        <v>652</v>
      </c>
      <c r="C70" s="1" t="s">
        <v>653</v>
      </c>
      <c r="D70" s="1" t="s">
        <v>654</v>
      </c>
      <c r="E70" s="1" t="s">
        <v>655</v>
      </c>
      <c r="F70" s="1" t="s">
        <v>656</v>
      </c>
      <c r="G70" s="1" t="s">
        <v>657</v>
      </c>
      <c r="H70" s="1" t="s">
        <v>658</v>
      </c>
      <c r="I70" s="1" t="s">
        <v>571</v>
      </c>
      <c r="J70" s="1" t="s">
        <v>659</v>
      </c>
      <c r="K70" s="1" t="s">
        <v>660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661</v>
      </c>
      <c r="B71" s="1" t="s">
        <v>652</v>
      </c>
      <c r="C71" s="1" t="s">
        <v>653</v>
      </c>
      <c r="D71" s="1" t="s">
        <v>654</v>
      </c>
      <c r="E71" s="1" t="s">
        <v>655</v>
      </c>
      <c r="F71" s="1" t="s">
        <v>656</v>
      </c>
      <c r="G71" s="1" t="s">
        <v>657</v>
      </c>
      <c r="H71" s="1" t="s">
        <v>658</v>
      </c>
      <c r="I71" s="1" t="s">
        <v>571</v>
      </c>
      <c r="J71" s="1" t="s">
        <v>659</v>
      </c>
      <c r="K71" s="1" t="s">
        <v>660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662</v>
      </c>
      <c r="B72" s="1" t="s">
        <v>663</v>
      </c>
      <c r="C72" s="1" t="s">
        <v>664</v>
      </c>
      <c r="D72" s="1" t="s">
        <v>665</v>
      </c>
      <c r="E72" s="1" t="s">
        <v>666</v>
      </c>
      <c r="F72" s="1" t="s">
        <v>667</v>
      </c>
      <c r="G72" s="1" t="s">
        <v>668</v>
      </c>
      <c r="H72" s="1" t="s">
        <v>669</v>
      </c>
      <c r="I72" s="1" t="s">
        <v>670</v>
      </c>
      <c r="J72" s="1" t="s">
        <v>671</v>
      </c>
      <c r="K72" s="1" t="s">
        <v>672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673</v>
      </c>
      <c r="B73" s="1" t="s">
        <v>674</v>
      </c>
      <c r="C73" s="1" t="s">
        <v>675</v>
      </c>
      <c r="D73" s="1" t="s">
        <v>676</v>
      </c>
      <c r="E73" s="1" t="s">
        <v>677</v>
      </c>
      <c r="F73" s="1" t="s">
        <v>678</v>
      </c>
      <c r="G73" s="1" t="s">
        <v>679</v>
      </c>
      <c r="H73" s="1" t="s">
        <v>680</v>
      </c>
      <c r="I73" s="1" t="s">
        <v>681</v>
      </c>
      <c r="J73" s="1" t="s">
        <v>682</v>
      </c>
      <c r="K73" s="1" t="s">
        <v>683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684</v>
      </c>
      <c r="B74" s="1" t="s">
        <v>685</v>
      </c>
      <c r="C74" s="1" t="s">
        <v>686</v>
      </c>
      <c r="D74" s="1">
        <v>3.0</v>
      </c>
      <c r="E74" s="1" t="s">
        <v>687</v>
      </c>
      <c r="F74" s="1" t="s">
        <v>688</v>
      </c>
      <c r="G74" s="1" t="s">
        <v>689</v>
      </c>
      <c r="H74" s="1" t="s">
        <v>690</v>
      </c>
      <c r="I74" s="1" t="s">
        <v>691</v>
      </c>
      <c r="J74" s="1" t="s">
        <v>692</v>
      </c>
      <c r="K74" s="1" t="s">
        <v>693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694</v>
      </c>
      <c r="B75" s="1" t="s">
        <v>685</v>
      </c>
      <c r="C75" s="1" t="s">
        <v>686</v>
      </c>
      <c r="D75" s="1">
        <v>3.0</v>
      </c>
      <c r="E75" s="1" t="s">
        <v>687</v>
      </c>
      <c r="F75" s="1" t="s">
        <v>688</v>
      </c>
      <c r="G75" s="1" t="s">
        <v>689</v>
      </c>
      <c r="H75" s="1" t="s">
        <v>690</v>
      </c>
      <c r="I75" s="1" t="s">
        <v>691</v>
      </c>
      <c r="J75" s="1" t="s">
        <v>692</v>
      </c>
      <c r="K75" s="1" t="s">
        <v>693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695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696</v>
      </c>
      <c r="B77" s="1" t="s">
        <v>697</v>
      </c>
      <c r="C77" s="1" t="s">
        <v>698</v>
      </c>
      <c r="D77" s="1" t="s">
        <v>699</v>
      </c>
      <c r="E77" s="1" t="s">
        <v>700</v>
      </c>
      <c r="F77" s="1" t="s">
        <v>701</v>
      </c>
      <c r="G77" s="1" t="s">
        <v>521</v>
      </c>
      <c r="H77" s="1" t="s">
        <v>702</v>
      </c>
      <c r="I77" s="1" t="s">
        <v>703</v>
      </c>
      <c r="J77" s="1" t="s">
        <v>704</v>
      </c>
      <c r="K77" s="1" t="s">
        <v>705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706</v>
      </c>
      <c r="B78" s="1" t="s">
        <v>707</v>
      </c>
      <c r="C78" s="1" t="s">
        <v>708</v>
      </c>
      <c r="D78" s="1" t="s">
        <v>709</v>
      </c>
      <c r="E78" s="1" t="s">
        <v>710</v>
      </c>
      <c r="F78" s="1" t="s">
        <v>711</v>
      </c>
      <c r="G78" s="1" t="s">
        <v>701</v>
      </c>
      <c r="H78" s="1" t="s">
        <v>712</v>
      </c>
      <c r="I78" s="1" t="s">
        <v>713</v>
      </c>
      <c r="J78" s="1" t="s">
        <v>714</v>
      </c>
      <c r="K78" s="1" t="s">
        <v>715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716</v>
      </c>
      <c r="B79" s="1" t="s">
        <v>283</v>
      </c>
      <c r="C79" s="1" t="s">
        <v>717</v>
      </c>
      <c r="D79" s="1" t="s">
        <v>718</v>
      </c>
      <c r="E79" s="1" t="s">
        <v>719</v>
      </c>
      <c r="F79" s="1" t="s">
        <v>720</v>
      </c>
      <c r="G79" s="1" t="s">
        <v>721</v>
      </c>
      <c r="H79" s="1" t="s">
        <v>722</v>
      </c>
      <c r="I79" s="1" t="s">
        <v>723</v>
      </c>
      <c r="J79" s="1" t="s">
        <v>724</v>
      </c>
      <c r="K79" s="1" t="s">
        <v>725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726</v>
      </c>
      <c r="B80" s="1" t="s">
        <v>727</v>
      </c>
      <c r="C80" s="1" t="s">
        <v>728</v>
      </c>
      <c r="D80" s="1" t="s">
        <v>729</v>
      </c>
      <c r="E80" s="1" t="s">
        <v>730</v>
      </c>
      <c r="F80" s="1" t="s">
        <v>731</v>
      </c>
      <c r="G80" s="1" t="s">
        <v>732</v>
      </c>
      <c r="H80" s="1" t="s">
        <v>733</v>
      </c>
      <c r="I80" s="1" t="s">
        <v>734</v>
      </c>
      <c r="J80" s="1" t="s">
        <v>735</v>
      </c>
      <c r="K80" s="1" t="s">
        <v>736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737</v>
      </c>
      <c r="B81" s="1" t="s">
        <v>727</v>
      </c>
      <c r="C81" s="1" t="s">
        <v>728</v>
      </c>
      <c r="D81" s="1" t="s">
        <v>729</v>
      </c>
      <c r="E81" s="1" t="s">
        <v>730</v>
      </c>
      <c r="F81" s="1" t="s">
        <v>731</v>
      </c>
      <c r="G81" s="1" t="s">
        <v>732</v>
      </c>
      <c r="H81" s="1" t="s">
        <v>733</v>
      </c>
      <c r="I81" s="1" t="s">
        <v>734</v>
      </c>
      <c r="J81" s="1" t="s">
        <v>735</v>
      </c>
      <c r="K81" s="1" t="s">
        <v>736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738</v>
      </c>
      <c r="B82" s="1" t="s">
        <v>739</v>
      </c>
      <c r="C82" s="1" t="s">
        <v>363</v>
      </c>
      <c r="D82" s="1" t="s">
        <v>740</v>
      </c>
      <c r="E82" s="1" t="s">
        <v>741</v>
      </c>
      <c r="F82" s="1" t="s">
        <v>742</v>
      </c>
      <c r="G82" s="1" t="s">
        <v>743</v>
      </c>
      <c r="H82" s="1" t="s">
        <v>744</v>
      </c>
      <c r="I82" s="1" t="s">
        <v>745</v>
      </c>
      <c r="J82" s="1" t="s">
        <v>746</v>
      </c>
      <c r="K82" s="1" t="s">
        <v>747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748</v>
      </c>
      <c r="B83" s="1" t="s">
        <v>739</v>
      </c>
      <c r="C83" s="1" t="s">
        <v>363</v>
      </c>
      <c r="D83" s="1" t="s">
        <v>740</v>
      </c>
      <c r="E83" s="1" t="s">
        <v>741</v>
      </c>
      <c r="F83" s="1" t="s">
        <v>742</v>
      </c>
      <c r="G83" s="1" t="s">
        <v>743</v>
      </c>
      <c r="H83" s="1" t="s">
        <v>744</v>
      </c>
      <c r="I83" s="1" t="s">
        <v>745</v>
      </c>
      <c r="J83" s="1" t="s">
        <v>746</v>
      </c>
      <c r="K83" s="1" t="s">
        <v>747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749</v>
      </c>
      <c r="B84" s="1" t="s">
        <v>739</v>
      </c>
      <c r="C84" s="1" t="s">
        <v>750</v>
      </c>
      <c r="D84" s="1" t="s">
        <v>740</v>
      </c>
      <c r="E84" s="1" t="s">
        <v>741</v>
      </c>
      <c r="F84" s="1" t="s">
        <v>751</v>
      </c>
      <c r="G84" s="1" t="s">
        <v>752</v>
      </c>
      <c r="H84" s="1" t="s">
        <v>753</v>
      </c>
      <c r="I84" s="1" t="s">
        <v>754</v>
      </c>
      <c r="J84" s="1" t="s">
        <v>755</v>
      </c>
      <c r="K84" s="1" t="s">
        <v>756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757</v>
      </c>
      <c r="B85" s="1" t="s">
        <v>758</v>
      </c>
      <c r="C85" s="1" t="s">
        <v>759</v>
      </c>
      <c r="D85" s="1" t="s">
        <v>760</v>
      </c>
      <c r="E85" s="1" t="s">
        <v>761</v>
      </c>
      <c r="F85" s="1" t="s">
        <v>762</v>
      </c>
      <c r="G85" s="1" t="s">
        <v>763</v>
      </c>
      <c r="H85" s="1" t="s">
        <v>764</v>
      </c>
      <c r="I85" s="1" t="s">
        <v>765</v>
      </c>
      <c r="J85" s="1" t="s">
        <v>766</v>
      </c>
      <c r="K85" s="1" t="s">
        <v>311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767</v>
      </c>
      <c r="B86" s="1" t="s">
        <v>768</v>
      </c>
      <c r="C86" s="1" t="s">
        <v>769</v>
      </c>
      <c r="D86" s="1" t="s">
        <v>770</v>
      </c>
      <c r="E86" s="1" t="s">
        <v>771</v>
      </c>
      <c r="F86" s="1" t="s">
        <v>772</v>
      </c>
      <c r="G86" s="1" t="s">
        <v>773</v>
      </c>
      <c r="H86" s="1" t="s">
        <v>774</v>
      </c>
      <c r="I86" s="1" t="s">
        <v>775</v>
      </c>
      <c r="J86" s="1" t="s">
        <v>743</v>
      </c>
      <c r="K86" s="1" t="s">
        <v>776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777</v>
      </c>
      <c r="B87" s="1" t="s">
        <v>778</v>
      </c>
      <c r="C87" s="1" t="s">
        <v>779</v>
      </c>
      <c r="D87" s="1" t="s">
        <v>780</v>
      </c>
      <c r="E87" s="1" t="s">
        <v>781</v>
      </c>
      <c r="F87" s="1" t="s">
        <v>782</v>
      </c>
      <c r="G87" s="1" t="s">
        <v>783</v>
      </c>
      <c r="H87" s="1" t="s">
        <v>784</v>
      </c>
      <c r="I87" s="1" t="s">
        <v>785</v>
      </c>
      <c r="J87" s="1" t="s">
        <v>786</v>
      </c>
      <c r="K87" s="1" t="s">
        <v>787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788</v>
      </c>
      <c r="B88" s="1" t="s">
        <v>789</v>
      </c>
      <c r="C88" s="1" t="s">
        <v>790</v>
      </c>
      <c r="D88" s="1" t="s">
        <v>494</v>
      </c>
      <c r="E88" s="1" t="s">
        <v>791</v>
      </c>
      <c r="F88" s="1" t="s">
        <v>792</v>
      </c>
      <c r="G88" s="1" t="s">
        <v>793</v>
      </c>
      <c r="H88" s="1" t="s">
        <v>794</v>
      </c>
      <c r="I88" s="1" t="s">
        <v>795</v>
      </c>
      <c r="J88" s="1" t="s">
        <v>796</v>
      </c>
      <c r="K88" s="1" t="s">
        <v>797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798</v>
      </c>
      <c r="B89" s="1" t="s">
        <v>799</v>
      </c>
      <c r="C89" s="1" t="s">
        <v>800</v>
      </c>
      <c r="D89" s="1" t="s">
        <v>801</v>
      </c>
      <c r="E89" s="1" t="s">
        <v>802</v>
      </c>
      <c r="F89" s="1" t="s">
        <v>803</v>
      </c>
      <c r="G89" s="1" t="s">
        <v>299</v>
      </c>
      <c r="H89" s="1" t="s">
        <v>804</v>
      </c>
      <c r="I89" s="1" t="s">
        <v>805</v>
      </c>
      <c r="J89" s="1" t="s">
        <v>550</v>
      </c>
      <c r="K89" s="1" t="s">
        <v>806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807</v>
      </c>
      <c r="B90" s="1" t="s">
        <v>799</v>
      </c>
      <c r="C90" s="1" t="s">
        <v>800</v>
      </c>
      <c r="D90" s="1" t="s">
        <v>801</v>
      </c>
      <c r="E90" s="1" t="s">
        <v>802</v>
      </c>
      <c r="F90" s="1" t="s">
        <v>803</v>
      </c>
      <c r="G90" s="1" t="s">
        <v>299</v>
      </c>
      <c r="H90" s="1" t="s">
        <v>804</v>
      </c>
      <c r="I90" s="1" t="s">
        <v>805</v>
      </c>
      <c r="J90" s="1" t="s">
        <v>550</v>
      </c>
      <c r="K90" s="1" t="s">
        <v>806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808</v>
      </c>
      <c r="B91" s="1" t="s">
        <v>809</v>
      </c>
      <c r="C91" s="1" t="s">
        <v>810</v>
      </c>
      <c r="D91" s="1" t="s">
        <v>811</v>
      </c>
      <c r="E91" s="1" t="s">
        <v>812</v>
      </c>
      <c r="F91" s="1" t="s">
        <v>813</v>
      </c>
      <c r="G91" s="1" t="s">
        <v>814</v>
      </c>
      <c r="H91" s="1" t="s">
        <v>815</v>
      </c>
      <c r="I91" s="1" t="s">
        <v>816</v>
      </c>
      <c r="J91" s="1" t="s">
        <v>390</v>
      </c>
      <c r="K91" s="1" t="s">
        <v>817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818</v>
      </c>
      <c r="B92" s="1" t="s">
        <v>819</v>
      </c>
      <c r="C92" s="1" t="s">
        <v>820</v>
      </c>
      <c r="D92" s="1" t="s">
        <v>821</v>
      </c>
      <c r="E92" s="1" t="s">
        <v>822</v>
      </c>
      <c r="F92" s="1" t="s">
        <v>823</v>
      </c>
      <c r="G92" s="1" t="s">
        <v>824</v>
      </c>
      <c r="H92" s="1" t="s">
        <v>825</v>
      </c>
      <c r="I92" s="1" t="s">
        <v>826</v>
      </c>
      <c r="J92" s="1" t="s">
        <v>827</v>
      </c>
      <c r="K92" s="1" t="s">
        <v>828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829</v>
      </c>
      <c r="B93" s="1" t="s">
        <v>830</v>
      </c>
      <c r="C93" s="1" t="s">
        <v>831</v>
      </c>
      <c r="D93" s="1" t="s">
        <v>832</v>
      </c>
      <c r="E93" s="1" t="s">
        <v>833</v>
      </c>
      <c r="F93" s="1" t="s">
        <v>834</v>
      </c>
      <c r="G93" s="1" t="s">
        <v>835</v>
      </c>
      <c r="H93" s="1" t="s">
        <v>836</v>
      </c>
      <c r="I93" s="1" t="s">
        <v>837</v>
      </c>
      <c r="J93" s="1" t="s">
        <v>838</v>
      </c>
      <c r="K93" s="1" t="s">
        <v>839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840</v>
      </c>
      <c r="B94" s="1" t="s">
        <v>830</v>
      </c>
      <c r="C94" s="1" t="s">
        <v>831</v>
      </c>
      <c r="D94" s="1" t="s">
        <v>832</v>
      </c>
      <c r="E94" s="1" t="s">
        <v>833</v>
      </c>
      <c r="F94" s="1" t="s">
        <v>834</v>
      </c>
      <c r="G94" s="1" t="s">
        <v>835</v>
      </c>
      <c r="H94" s="1" t="s">
        <v>836</v>
      </c>
      <c r="I94" s="1" t="s">
        <v>837</v>
      </c>
      <c r="J94" s="1" t="s">
        <v>838</v>
      </c>
      <c r="K94" s="1" t="s">
        <v>839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841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842</v>
      </c>
      <c r="B96" s="1" t="s">
        <v>843</v>
      </c>
      <c r="C96" s="1" t="s">
        <v>844</v>
      </c>
      <c r="D96" s="1" t="s">
        <v>845</v>
      </c>
      <c r="E96" s="1" t="s">
        <v>846</v>
      </c>
      <c r="F96" s="1" t="s">
        <v>847</v>
      </c>
      <c r="G96" s="1" t="s">
        <v>848</v>
      </c>
      <c r="H96" s="1" t="s">
        <v>849</v>
      </c>
      <c r="I96" s="1" t="s">
        <v>265</v>
      </c>
      <c r="J96" s="1" t="s">
        <v>850</v>
      </c>
      <c r="K96" s="1" t="s">
        <v>851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852</v>
      </c>
      <c r="B97" s="1" t="s">
        <v>853</v>
      </c>
      <c r="C97" s="1" t="s">
        <v>854</v>
      </c>
      <c r="D97" s="1" t="s">
        <v>855</v>
      </c>
      <c r="E97" s="1" t="s">
        <v>856</v>
      </c>
      <c r="F97" s="1" t="s">
        <v>857</v>
      </c>
      <c r="G97" s="1" t="s">
        <v>858</v>
      </c>
      <c r="H97" s="1" t="s">
        <v>859</v>
      </c>
      <c r="I97" s="1" t="s">
        <v>860</v>
      </c>
      <c r="J97" s="1" t="s">
        <v>861</v>
      </c>
      <c r="K97" s="1" t="s">
        <v>862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863</v>
      </c>
      <c r="B98" s="1" t="s">
        <v>864</v>
      </c>
      <c r="C98" s="1" t="s">
        <v>865</v>
      </c>
      <c r="D98" s="1" t="s">
        <v>866</v>
      </c>
      <c r="E98" s="1" t="s">
        <v>781</v>
      </c>
      <c r="F98" s="1">
        <v>-18.0</v>
      </c>
      <c r="G98" s="1" t="s">
        <v>867</v>
      </c>
      <c r="H98" s="1" t="s">
        <v>868</v>
      </c>
      <c r="I98" s="1" t="s">
        <v>869</v>
      </c>
      <c r="J98" s="1" t="s">
        <v>870</v>
      </c>
      <c r="K98" s="1" t="s">
        <v>871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872</v>
      </c>
      <c r="B99" s="1" t="s">
        <v>873</v>
      </c>
      <c r="C99" s="1" t="s">
        <v>874</v>
      </c>
      <c r="D99" s="1" t="s">
        <v>875</v>
      </c>
      <c r="E99" s="1" t="s">
        <v>876</v>
      </c>
      <c r="F99" s="1" t="s">
        <v>877</v>
      </c>
      <c r="G99" s="1" t="s">
        <v>878</v>
      </c>
      <c r="H99" s="1" t="s">
        <v>879</v>
      </c>
      <c r="I99" s="1" t="s">
        <v>880</v>
      </c>
      <c r="J99" s="1" t="s">
        <v>881</v>
      </c>
      <c r="K99" s="1" t="s">
        <v>882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883</v>
      </c>
      <c r="B100" s="1" t="s">
        <v>873</v>
      </c>
      <c r="C100" s="1" t="s">
        <v>874</v>
      </c>
      <c r="D100" s="1" t="s">
        <v>875</v>
      </c>
      <c r="E100" s="1" t="s">
        <v>876</v>
      </c>
      <c r="F100" s="1" t="s">
        <v>877</v>
      </c>
      <c r="G100" s="1" t="s">
        <v>878</v>
      </c>
      <c r="H100" s="1" t="s">
        <v>879</v>
      </c>
      <c r="I100" s="1" t="s">
        <v>880</v>
      </c>
      <c r="J100" s="1" t="s">
        <v>881</v>
      </c>
      <c r="K100" s="1" t="s">
        <v>882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884</v>
      </c>
      <c r="B101" s="1" t="s">
        <v>885</v>
      </c>
      <c r="C101" s="1" t="s">
        <v>886</v>
      </c>
      <c r="D101" s="1" t="s">
        <v>875</v>
      </c>
      <c r="E101" s="1" t="s">
        <v>423</v>
      </c>
      <c r="F101" s="1" t="s">
        <v>887</v>
      </c>
      <c r="G101" s="1" t="s">
        <v>888</v>
      </c>
      <c r="H101" s="1" t="s">
        <v>889</v>
      </c>
      <c r="I101" s="1" t="s">
        <v>890</v>
      </c>
      <c r="J101" s="1" t="s">
        <v>873</v>
      </c>
      <c r="K101" s="1" t="s">
        <v>891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892</v>
      </c>
      <c r="B102" s="1" t="s">
        <v>885</v>
      </c>
      <c r="C102" s="1" t="s">
        <v>886</v>
      </c>
      <c r="D102" s="1" t="s">
        <v>875</v>
      </c>
      <c r="E102" s="1" t="s">
        <v>423</v>
      </c>
      <c r="F102" s="1" t="s">
        <v>887</v>
      </c>
      <c r="G102" s="1" t="s">
        <v>888</v>
      </c>
      <c r="H102" s="1" t="s">
        <v>889</v>
      </c>
      <c r="I102" s="1" t="s">
        <v>890</v>
      </c>
      <c r="J102" s="1" t="s">
        <v>873</v>
      </c>
      <c r="K102" s="1" t="s">
        <v>891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893</v>
      </c>
      <c r="B103" s="1" t="s">
        <v>885</v>
      </c>
      <c r="C103" s="1" t="s">
        <v>886</v>
      </c>
      <c r="D103" s="1" t="s">
        <v>875</v>
      </c>
      <c r="E103" s="1" t="s">
        <v>894</v>
      </c>
      <c r="F103" s="1" t="s">
        <v>895</v>
      </c>
      <c r="G103" s="1" t="s">
        <v>896</v>
      </c>
      <c r="H103" s="1" t="s">
        <v>897</v>
      </c>
      <c r="I103" s="1" t="s">
        <v>898</v>
      </c>
      <c r="J103" s="1" t="s">
        <v>865</v>
      </c>
      <c r="K103" s="1" t="s">
        <v>899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900</v>
      </c>
      <c r="B104" s="1" t="s">
        <v>901</v>
      </c>
      <c r="C104" s="1" t="s">
        <v>902</v>
      </c>
      <c r="D104" s="1" t="s">
        <v>903</v>
      </c>
      <c r="E104" s="1" t="s">
        <v>904</v>
      </c>
      <c r="F104" s="1" t="s">
        <v>905</v>
      </c>
      <c r="G104" s="1" t="s">
        <v>906</v>
      </c>
      <c r="H104" s="1" t="s">
        <v>907</v>
      </c>
      <c r="I104" s="1" t="s">
        <v>908</v>
      </c>
      <c r="J104" s="1" t="s">
        <v>909</v>
      </c>
      <c r="K104" s="1" t="s">
        <v>910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911</v>
      </c>
      <c r="B105" s="1">
        <v>39.0</v>
      </c>
      <c r="C105" s="1" t="s">
        <v>912</v>
      </c>
      <c r="D105" s="1" t="s">
        <v>913</v>
      </c>
      <c r="E105" s="1" t="s">
        <v>914</v>
      </c>
      <c r="F105" s="1" t="s">
        <v>915</v>
      </c>
      <c r="G105" s="1" t="s">
        <v>916</v>
      </c>
      <c r="H105" s="1" t="s">
        <v>917</v>
      </c>
      <c r="I105" s="1" t="s">
        <v>918</v>
      </c>
      <c r="J105" s="1" t="s">
        <v>426</v>
      </c>
      <c r="K105" s="1" t="s">
        <v>919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920</v>
      </c>
      <c r="B106" s="1" t="s">
        <v>921</v>
      </c>
      <c r="C106" s="1" t="s">
        <v>922</v>
      </c>
      <c r="D106" s="1" t="s">
        <v>923</v>
      </c>
      <c r="E106" s="1" t="s">
        <v>924</v>
      </c>
      <c r="F106" s="1" t="s">
        <v>925</v>
      </c>
      <c r="G106" s="1" t="s">
        <v>926</v>
      </c>
      <c r="H106" s="1" t="s">
        <v>927</v>
      </c>
      <c r="I106" s="1" t="s">
        <v>928</v>
      </c>
      <c r="J106" s="1" t="s">
        <v>929</v>
      </c>
      <c r="K106" s="1" t="s">
        <v>649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930</v>
      </c>
      <c r="B107" s="1" t="s">
        <v>931</v>
      </c>
      <c r="C107" s="1" t="s">
        <v>932</v>
      </c>
      <c r="D107" s="1" t="s">
        <v>933</v>
      </c>
      <c r="E107" s="1" t="s">
        <v>934</v>
      </c>
      <c r="F107" s="1" t="s">
        <v>935</v>
      </c>
      <c r="G107" s="1" t="s">
        <v>936</v>
      </c>
      <c r="H107" s="1" t="s">
        <v>320</v>
      </c>
      <c r="I107" s="1" t="s">
        <v>937</v>
      </c>
      <c r="J107" s="1" t="s">
        <v>938</v>
      </c>
      <c r="K107" s="1" t="s">
        <v>939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940</v>
      </c>
      <c r="B108" s="1" t="s">
        <v>941</v>
      </c>
      <c r="C108" s="1" t="s">
        <v>942</v>
      </c>
      <c r="D108" s="1" t="s">
        <v>933</v>
      </c>
      <c r="E108" s="1" t="s">
        <v>943</v>
      </c>
      <c r="F108" s="1" t="s">
        <v>944</v>
      </c>
      <c r="G108" s="1" t="s">
        <v>721</v>
      </c>
      <c r="H108" s="1" t="s">
        <v>945</v>
      </c>
      <c r="I108" s="1" t="s">
        <v>946</v>
      </c>
      <c r="J108" s="1" t="s">
        <v>947</v>
      </c>
      <c r="K108" s="1" t="s">
        <v>948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949</v>
      </c>
      <c r="B109" s="1" t="s">
        <v>941</v>
      </c>
      <c r="C109" s="1" t="s">
        <v>942</v>
      </c>
      <c r="D109" s="1" t="s">
        <v>933</v>
      </c>
      <c r="E109" s="1" t="s">
        <v>943</v>
      </c>
      <c r="F109" s="1" t="s">
        <v>944</v>
      </c>
      <c r="G109" s="1" t="s">
        <v>721</v>
      </c>
      <c r="H109" s="1" t="s">
        <v>945</v>
      </c>
      <c r="I109" s="1" t="s">
        <v>946</v>
      </c>
      <c r="J109" s="1" t="s">
        <v>947</v>
      </c>
      <c r="K109" s="1" t="s">
        <v>948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950</v>
      </c>
      <c r="B110" s="1" t="s">
        <v>951</v>
      </c>
      <c r="C110" s="1" t="s">
        <v>952</v>
      </c>
      <c r="D110" s="1" t="s">
        <v>953</v>
      </c>
      <c r="E110" s="1" t="s">
        <v>954</v>
      </c>
      <c r="F110" s="1" t="s">
        <v>894</v>
      </c>
      <c r="G110" s="1" t="s">
        <v>955</v>
      </c>
      <c r="H110" s="1" t="s">
        <v>956</v>
      </c>
      <c r="I110" s="1" t="s">
        <v>957</v>
      </c>
      <c r="J110" s="1" t="s">
        <v>958</v>
      </c>
      <c r="K110" s="1" t="s">
        <v>959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960</v>
      </c>
      <c r="B111" s="1" t="s">
        <v>961</v>
      </c>
      <c r="C111" s="1" t="s">
        <v>962</v>
      </c>
      <c r="D111" s="1" t="s">
        <v>963</v>
      </c>
      <c r="E111" s="1" t="s">
        <v>964</v>
      </c>
      <c r="F111" s="1" t="s">
        <v>965</v>
      </c>
      <c r="G111" s="1" t="s">
        <v>966</v>
      </c>
      <c r="H111" s="1" t="s">
        <v>967</v>
      </c>
      <c r="I111" s="1" t="s">
        <v>968</v>
      </c>
      <c r="J111" s="1" t="s">
        <v>969</v>
      </c>
      <c r="K111" s="1" t="s">
        <v>970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971</v>
      </c>
      <c r="B112" s="1" t="s">
        <v>972</v>
      </c>
      <c r="C112" s="1" t="s">
        <v>973</v>
      </c>
      <c r="D112" s="1" t="s">
        <v>722</v>
      </c>
      <c r="E112" s="1" t="s">
        <v>974</v>
      </c>
      <c r="F112" s="1" t="s">
        <v>975</v>
      </c>
      <c r="G112" s="1" t="s">
        <v>976</v>
      </c>
      <c r="H112" s="1" t="s">
        <v>977</v>
      </c>
      <c r="I112" s="1" t="s">
        <v>978</v>
      </c>
      <c r="J112" s="1" t="s">
        <v>979</v>
      </c>
      <c r="K112" s="1" t="s">
        <v>980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981</v>
      </c>
      <c r="B113" s="1" t="s">
        <v>972</v>
      </c>
      <c r="C113" s="1" t="s">
        <v>973</v>
      </c>
      <c r="D113" s="1" t="s">
        <v>722</v>
      </c>
      <c r="E113" s="1" t="s">
        <v>974</v>
      </c>
      <c r="F113" s="1" t="s">
        <v>975</v>
      </c>
      <c r="G113" s="1" t="s">
        <v>976</v>
      </c>
      <c r="H113" s="1" t="s">
        <v>977</v>
      </c>
      <c r="I113" s="1" t="s">
        <v>978</v>
      </c>
      <c r="J113" s="1" t="s">
        <v>979</v>
      </c>
      <c r="K113" s="1" t="s">
        <v>980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982</v>
      </c>
      <c r="C1" s="1" t="s">
        <v>983</v>
      </c>
      <c r="D1" s="1" t="s">
        <v>984</v>
      </c>
      <c r="E1" s="1" t="s">
        <v>985</v>
      </c>
      <c r="F1" s="1" t="s">
        <v>986</v>
      </c>
      <c r="G1" s="1" t="s">
        <v>987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988</v>
      </c>
      <c r="B2" s="1" t="s">
        <v>989</v>
      </c>
      <c r="C2" s="1" t="s">
        <v>990</v>
      </c>
      <c r="D2" s="1" t="s">
        <v>991</v>
      </c>
      <c r="E2" s="1" t="s">
        <v>992</v>
      </c>
      <c r="F2" s="1" t="s">
        <v>993</v>
      </c>
      <c r="G2" s="1" t="s">
        <v>994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995</v>
      </c>
      <c r="B3" s="1" t="s">
        <v>996</v>
      </c>
      <c r="C3" s="1" t="s">
        <v>997</v>
      </c>
      <c r="D3" s="1" t="s">
        <v>998</v>
      </c>
      <c r="E3" s="1" t="s">
        <v>999</v>
      </c>
      <c r="F3" s="1" t="s">
        <v>1000</v>
      </c>
      <c r="G3" s="1" t="s">
        <v>1001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1002</v>
      </c>
      <c r="B4" s="1" t="s">
        <v>1003</v>
      </c>
      <c r="C4" s="1" t="s">
        <v>1004</v>
      </c>
      <c r="D4" s="1" t="s">
        <v>1005</v>
      </c>
      <c r="E4" s="1" t="s">
        <v>1006</v>
      </c>
      <c r="F4" s="1" t="s">
        <v>1007</v>
      </c>
      <c r="G4" s="1" t="s">
        <v>1008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995</v>
      </c>
      <c r="B5" s="1" t="s">
        <v>996</v>
      </c>
      <c r="C5" s="1" t="s">
        <v>1009</v>
      </c>
      <c r="D5" s="1" t="s">
        <v>1010</v>
      </c>
      <c r="E5" s="1" t="s">
        <v>1011</v>
      </c>
      <c r="F5" s="1" t="s">
        <v>1012</v>
      </c>
      <c r="G5" s="1" t="s">
        <v>1013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1014</v>
      </c>
      <c r="B6" s="1" t="s">
        <v>1015</v>
      </c>
      <c r="C6" s="1" t="s">
        <v>1016</v>
      </c>
      <c r="D6" s="1" t="s">
        <v>1017</v>
      </c>
      <c r="E6" s="1" t="s">
        <v>1018</v>
      </c>
      <c r="F6" s="1" t="s">
        <v>1019</v>
      </c>
      <c r="G6" s="1" t="s">
        <v>1020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1021</v>
      </c>
      <c r="B7" s="1" t="s">
        <v>1022</v>
      </c>
      <c r="C7" s="1" t="s">
        <v>1023</v>
      </c>
      <c r="D7" s="1" t="s">
        <v>1024</v>
      </c>
      <c r="E7" s="1" t="s">
        <v>1025</v>
      </c>
      <c r="F7" s="1" t="s">
        <v>1026</v>
      </c>
      <c r="G7" s="1" t="s">
        <v>1027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1028</v>
      </c>
      <c r="B8" s="1" t="s">
        <v>996</v>
      </c>
      <c r="C8" s="1" t="s">
        <v>1029</v>
      </c>
      <c r="D8" s="1" t="s">
        <v>1030</v>
      </c>
      <c r="E8" s="1" t="s">
        <v>1031</v>
      </c>
      <c r="F8" s="1" t="s">
        <v>1032</v>
      </c>
      <c r="G8" s="1" t="s">
        <v>1033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1034</v>
      </c>
      <c r="B9" s="1" t="s">
        <v>1035</v>
      </c>
      <c r="C9" s="1" t="s">
        <v>1036</v>
      </c>
      <c r="D9" s="1" t="s">
        <v>1037</v>
      </c>
      <c r="E9" s="1" t="s">
        <v>1038</v>
      </c>
      <c r="F9" s="1" t="s">
        <v>1039</v>
      </c>
      <c r="G9" s="1" t="s">
        <v>1040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1041</v>
      </c>
      <c r="B10" s="1" t="s">
        <v>1042</v>
      </c>
      <c r="C10" s="1" t="s">
        <v>1043</v>
      </c>
      <c r="D10" s="1" t="s">
        <v>1044</v>
      </c>
      <c r="E10" s="1" t="s">
        <v>1045</v>
      </c>
      <c r="F10" s="1" t="s">
        <v>1046</v>
      </c>
      <c r="G10" s="1" t="s">
        <v>1047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1048</v>
      </c>
      <c r="B11" s="1" t="s">
        <v>1049</v>
      </c>
      <c r="C11" s="1" t="s">
        <v>1050</v>
      </c>
      <c r="D11" s="1" t="s">
        <v>1051</v>
      </c>
      <c r="E11" s="1" t="s">
        <v>1052</v>
      </c>
      <c r="F11" s="1" t="s">
        <v>1019</v>
      </c>
      <c r="G11" s="1" t="s">
        <v>1053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1054</v>
      </c>
      <c r="B12" s="1" t="s">
        <v>1055</v>
      </c>
      <c r="C12" s="1" t="s">
        <v>1056</v>
      </c>
      <c r="D12" s="1" t="s">
        <v>1057</v>
      </c>
      <c r="E12" s="1" t="s">
        <v>1058</v>
      </c>
      <c r="F12" s="1" t="s">
        <v>1059</v>
      </c>
      <c r="G12" s="1" t="s">
        <v>1060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1061</v>
      </c>
      <c r="B13" s="1" t="s">
        <v>1062</v>
      </c>
      <c r="C13" s="1" t="s">
        <v>1063</v>
      </c>
      <c r="D13" s="1" t="s">
        <v>1064</v>
      </c>
      <c r="E13" s="1" t="s">
        <v>1065</v>
      </c>
      <c r="F13" s="1" t="s">
        <v>1066</v>
      </c>
      <c r="G13" s="1" t="s">
        <v>1067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1068</v>
      </c>
      <c r="B14" s="1" t="s">
        <v>1069</v>
      </c>
      <c r="C14" s="1" t="s">
        <v>1070</v>
      </c>
      <c r="D14" s="1" t="s">
        <v>1071</v>
      </c>
      <c r="E14" s="1" t="s">
        <v>1072</v>
      </c>
      <c r="F14" s="1" t="s">
        <v>1073</v>
      </c>
      <c r="G14" s="1" t="s">
        <v>1074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1075</v>
      </c>
      <c r="B15" s="1" t="s">
        <v>996</v>
      </c>
      <c r="C15" s="1" t="s">
        <v>996</v>
      </c>
      <c r="D15" s="1" t="s">
        <v>996</v>
      </c>
      <c r="E15" s="1" t="s">
        <v>996</v>
      </c>
      <c r="F15" s="1" t="s">
        <v>996</v>
      </c>
      <c r="G15" s="1" t="s">
        <v>996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1076</v>
      </c>
      <c r="B16" s="1" t="s">
        <v>996</v>
      </c>
      <c r="C16" s="1" t="s">
        <v>996</v>
      </c>
      <c r="D16" s="1" t="s">
        <v>996</v>
      </c>
      <c r="E16" s="1" t="s">
        <v>996</v>
      </c>
      <c r="F16" s="1" t="s">
        <v>996</v>
      </c>
      <c r="G16" s="1" t="s">
        <v>996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1077</v>
      </c>
      <c r="B17" s="1" t="s">
        <v>1078</v>
      </c>
      <c r="C17" s="1" t="s">
        <v>1079</v>
      </c>
      <c r="D17" s="1" t="s">
        <v>1080</v>
      </c>
      <c r="E17" s="1" t="s">
        <v>1081</v>
      </c>
      <c r="F17" s="1" t="s">
        <v>1082</v>
      </c>
      <c r="G17" s="1" t="s">
        <v>132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1083</v>
      </c>
      <c r="B18" s="1" t="s">
        <v>996</v>
      </c>
      <c r="C18" s="1" t="s">
        <v>996</v>
      </c>
      <c r="D18" s="1" t="s">
        <v>996</v>
      </c>
      <c r="E18" s="1" t="s">
        <v>996</v>
      </c>
      <c r="F18" s="1" t="s">
        <v>996</v>
      </c>
      <c r="G18" s="1" t="s">
        <v>996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1084</v>
      </c>
      <c r="B19" s="1" t="s">
        <v>1085</v>
      </c>
      <c r="C19" s="1" t="s">
        <v>1086</v>
      </c>
      <c r="D19" s="1" t="s">
        <v>1087</v>
      </c>
      <c r="E19" s="1" t="s">
        <v>1088</v>
      </c>
      <c r="F19" s="1" t="s">
        <v>1089</v>
      </c>
      <c r="G19" s="1" t="s">
        <v>1090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1091</v>
      </c>
      <c r="B20" s="1" t="s">
        <v>1092</v>
      </c>
      <c r="C20" s="1" t="s">
        <v>1093</v>
      </c>
      <c r="D20" s="1" t="s">
        <v>1094</v>
      </c>
      <c r="E20" s="1" t="s">
        <v>1095</v>
      </c>
      <c r="F20" s="1" t="s">
        <v>1096</v>
      </c>
      <c r="G20" s="1" t="s">
        <v>1097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1098</v>
      </c>
      <c r="B21" s="1" t="s">
        <v>1099</v>
      </c>
      <c r="C21" s="1" t="s">
        <v>1100</v>
      </c>
      <c r="D21" s="1" t="s">
        <v>1101</v>
      </c>
      <c r="E21" s="1" t="s">
        <v>1102</v>
      </c>
      <c r="F21" s="1" t="s">
        <v>1103</v>
      </c>
      <c r="G21" s="1" t="s">
        <v>1104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1105</v>
      </c>
      <c r="B22" s="1" t="s">
        <v>1106</v>
      </c>
      <c r="C22" s="1" t="s">
        <v>1107</v>
      </c>
      <c r="D22" s="1" t="s">
        <v>1108</v>
      </c>
      <c r="E22" s="1" t="s">
        <v>1109</v>
      </c>
      <c r="F22" s="1" t="s">
        <v>1110</v>
      </c>
      <c r="G22" s="1" t="s">
        <v>1111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1112</v>
      </c>
      <c r="B23" s="1" t="s">
        <v>1113</v>
      </c>
      <c r="C23" s="1" t="s">
        <v>1114</v>
      </c>
      <c r="D23" s="1" t="s">
        <v>415</v>
      </c>
      <c r="E23" s="1" t="s">
        <v>1115</v>
      </c>
      <c r="F23" s="1" t="s">
        <v>1116</v>
      </c>
      <c r="G23" s="1" t="s">
        <v>1117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1118</v>
      </c>
      <c r="B24" s="1" t="s">
        <v>1119</v>
      </c>
      <c r="C24" s="1" t="s">
        <v>1120</v>
      </c>
      <c r="D24" s="1" t="s">
        <v>1121</v>
      </c>
      <c r="E24" s="1" t="s">
        <v>1122</v>
      </c>
      <c r="F24" s="1" t="s">
        <v>1123</v>
      </c>
      <c r="G24" s="1" t="s">
        <v>1124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1125</v>
      </c>
      <c r="B25" s="1" t="s">
        <v>1126</v>
      </c>
      <c r="C25" s="1" t="s">
        <v>1127</v>
      </c>
      <c r="D25" s="1" t="s">
        <v>1128</v>
      </c>
      <c r="E25" s="1" t="s">
        <v>1129</v>
      </c>
      <c r="F25" s="1" t="s">
        <v>1130</v>
      </c>
      <c r="G25" s="1" t="s">
        <v>1131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1132</v>
      </c>
      <c r="B26" s="1" t="s">
        <v>1133</v>
      </c>
      <c r="C26" s="1" t="s">
        <v>1134</v>
      </c>
      <c r="D26" s="1" t="s">
        <v>1135</v>
      </c>
      <c r="E26" s="1" t="s">
        <v>1136</v>
      </c>
      <c r="F26" s="1" t="s">
        <v>1137</v>
      </c>
      <c r="G26" s="1" t="s">
        <v>1138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1139</v>
      </c>
      <c r="B2" s="1" t="s">
        <v>1140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1141</v>
      </c>
      <c r="B3" s="1" t="s">
        <v>1142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1143</v>
      </c>
      <c r="B4" s="1" t="s">
        <v>1144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1145</v>
      </c>
      <c r="B5" s="1" t="s">
        <v>1146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1147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1148</v>
      </c>
      <c r="B7" s="1" t="s">
        <v>1149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1150</v>
      </c>
      <c r="B8" s="1" t="s">
        <v>1151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1152</v>
      </c>
      <c r="B9" s="4" t="s">
        <v>1153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1154</v>
      </c>
      <c r="B10" s="1" t="s">
        <v>1155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1156</v>
      </c>
      <c r="B11" s="1" t="s">
        <v>1157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1158</v>
      </c>
      <c r="B12" s="1" t="s">
        <v>1155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1159</v>
      </c>
      <c r="B13" s="1" t="s">
        <v>1160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1161</v>
      </c>
      <c r="B14" s="1" t="s">
        <v>1162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1163</v>
      </c>
      <c r="B15" s="1" t="s">
        <v>1160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1164</v>
      </c>
      <c r="B16" s="1" t="s">
        <v>1165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1166</v>
      </c>
      <c r="B17" s="1">
        <v>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1167</v>
      </c>
      <c r="B18" s="1" t="s">
        <v>1168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1169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1170</v>
      </c>
      <c r="B20" s="4" t="s">
        <v>1171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1172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1173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1174</v>
      </c>
      <c r="B23" s="1">
        <v>1.69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1175</v>
      </c>
      <c r="B24" s="1">
        <v>1.69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1176</v>
      </c>
      <c r="B25" s="1">
        <v>1.64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1177</v>
      </c>
      <c r="B26" s="1">
        <v>1.72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1178</v>
      </c>
      <c r="B27" s="1">
        <v>1.69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1179</v>
      </c>
      <c r="B28" s="1">
        <v>1.69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1180</v>
      </c>
      <c r="B29" s="1">
        <v>1.64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1181</v>
      </c>
      <c r="B30" s="1">
        <v>1.72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1182</v>
      </c>
      <c r="B31" s="1">
        <v>0.265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1183</v>
      </c>
      <c r="B32" s="1">
        <v>-27.333334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1184</v>
      </c>
      <c r="B33" s="1">
        <v>20135.0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1185</v>
      </c>
      <c r="B34" s="1">
        <v>20135.0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1186</v>
      </c>
      <c r="B35" s="1">
        <v>26841.0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1187</v>
      </c>
      <c r="B36" s="1">
        <v>21880.0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1188</v>
      </c>
      <c r="B37" s="1">
        <v>21880.0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1189</v>
      </c>
      <c r="B38" s="1">
        <v>5.4969192E7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1190</v>
      </c>
      <c r="B39" s="1">
        <v>0.93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1191</v>
      </c>
      <c r="B40" s="1">
        <v>2.41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1192</v>
      </c>
      <c r="B41" s="1">
        <v>37.403778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1193</v>
      </c>
      <c r="B42" s="1">
        <v>1.8834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1194</v>
      </c>
      <c r="B43" s="1">
        <v>1.9101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1195</v>
      </c>
      <c r="B44" s="1" t="s">
        <v>1196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1197</v>
      </c>
      <c r="B45" s="1">
        <v>5.3431152E7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1198</v>
      </c>
      <c r="B46" s="1">
        <v>-0.80521005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1199</v>
      </c>
      <c r="B47" s="1">
        <v>2.8535368E7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1200</v>
      </c>
      <c r="B48" s="1">
        <v>3.35178E7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1201</v>
      </c>
      <c r="B49" s="1">
        <v>312327.0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1202</v>
      </c>
      <c r="B50" s="1">
        <v>335304.0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1203</v>
      </c>
      <c r="B51" s="1">
        <v>1.7328384E9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1204</v>
      </c>
      <c r="B52" s="1">
        <v>1.7356032E9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1205</v>
      </c>
      <c r="B53" s="1">
        <v>0.0093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1206</v>
      </c>
      <c r="B54" s="1">
        <v>0.17738001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1207</v>
      </c>
      <c r="B55" s="1">
        <v>0.09859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1208</v>
      </c>
      <c r="B56" s="1">
        <v>11.55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1209</v>
      </c>
      <c r="B57" s="1">
        <v>0.0097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1210</v>
      </c>
      <c r="B58" s="1">
        <v>3.35178E7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1211</v>
      </c>
      <c r="B59" s="1">
        <v>0.084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1212</v>
      </c>
      <c r="B60" s="1">
        <v>19.52381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1213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1214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1215</v>
      </c>
      <c r="B63" s="1">
        <v>1.7276544E9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1216</v>
      </c>
      <c r="B64" s="1">
        <v>-1183352.0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1217</v>
      </c>
      <c r="B65" s="1">
        <v>-0.04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1218</v>
      </c>
      <c r="B66" s="1">
        <v>-0.06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1219</v>
      </c>
      <c r="B67" s="1" t="s">
        <v>1220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1221</v>
      </c>
      <c r="B68" s="1">
        <v>7.613568E8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1222</v>
      </c>
      <c r="B69" s="1">
        <v>36.357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1223</v>
      </c>
      <c r="B70" s="1">
        <v>-41.211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1224</v>
      </c>
      <c r="B71" s="1">
        <v>0.69000006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1225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1226</v>
      </c>
      <c r="B73" s="1" t="s">
        <v>1227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1228</v>
      </c>
      <c r="B74" s="1" t="s">
        <v>1229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1230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1231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1232</v>
      </c>
      <c r="B77" s="1" t="s">
        <v>1233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1234</v>
      </c>
      <c r="B78" s="1" t="s">
        <v>1233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1235</v>
      </c>
      <c r="B79" s="1">
        <v>5.212134E8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1236</v>
      </c>
      <c r="B80" s="1" t="s">
        <v>1237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1238</v>
      </c>
      <c r="B81" s="1" t="s">
        <v>1239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1240</v>
      </c>
      <c r="B82" s="1" t="s">
        <v>1241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1242</v>
      </c>
      <c r="B83" s="1" t="s">
        <v>1243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1244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1245</v>
      </c>
      <c r="B85" s="1">
        <v>1.64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1246</v>
      </c>
      <c r="B86" s="1" t="s">
        <v>1247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1248</v>
      </c>
      <c r="B87" s="1">
        <v>1647987.0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1249</v>
      </c>
      <c r="B88" s="1">
        <v>0.049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1250</v>
      </c>
      <c r="B89" s="1">
        <v>-1296533.0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1251</v>
      </c>
      <c r="B90" s="1">
        <v>109968.0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1252</v>
      </c>
      <c r="B91" s="1">
        <v>15.312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1253</v>
      </c>
      <c r="B92" s="1">
        <v>16.191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1254</v>
      </c>
      <c r="B93" s="1">
        <v>1469616.0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1255</v>
      </c>
      <c r="B94" s="1">
        <v>3.895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1256</v>
      </c>
      <c r="B95" s="1">
        <v>0.044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1257</v>
      </c>
      <c r="B96" s="1">
        <v>-0.22885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1258</v>
      </c>
      <c r="B97" s="1">
        <v>-0.35452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1259</v>
      </c>
      <c r="B98" s="1">
        <v>-760041.0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1260</v>
      </c>
      <c r="B99" s="1">
        <v>-820963.0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1261</v>
      </c>
      <c r="B100" s="1">
        <v>-1384633.0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1262</v>
      </c>
      <c r="B101" s="1">
        <v>1.159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1263</v>
      </c>
      <c r="B102" s="1">
        <v>-0.51717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1264</v>
      </c>
      <c r="B103" s="1">
        <v>-0.88223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1265</v>
      </c>
      <c r="B104" s="1">
        <v>-0.65378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1266</v>
      </c>
      <c r="B105" s="1" t="s">
        <v>1196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1267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0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51</v>
      </c>
      <c r="B3" s="1">
        <v>-2.0</v>
      </c>
      <c r="C3" s="1">
        <v>-2.0</v>
      </c>
      <c r="D3" s="1">
        <v>-2.0</v>
      </c>
      <c r="E3" s="1">
        <v>-57.0</v>
      </c>
      <c r="F3" s="1">
        <v>-1.0</v>
      </c>
      <c r="G3" s="1">
        <v>-1.0</v>
      </c>
      <c r="H3" s="1">
        <v>-1.0</v>
      </c>
      <c r="I3" s="1">
        <v>-1.0</v>
      </c>
      <c r="J3" s="1">
        <v>-1.0</v>
      </c>
      <c r="K3" s="1">
        <v>-1.0</v>
      </c>
      <c r="L3" s="1">
        <f>IF(K3*FORECAST(L2,B3:K3,B2:K2)&gt;0,FORECAST(L2,B3:K3,B2:K2),K3)*$X$1</f>
        <v>-0.6</v>
      </c>
      <c r="M3" s="1">
        <f>IF(L3*FORECAST(M2,B3:L3,B2:L2)&gt;0,FORECAST(M2,B3:L3,B2:L2),L3)*$X$1</f>
        <v>-0.6</v>
      </c>
      <c r="N3" s="1">
        <f>IF(M3*FORECAST(N2,B3:M3,B2:M2)&gt;0,FORECAST(N2,B3:M3,B2:M2),M3)*$X$1</f>
        <v>-0.6</v>
      </c>
      <c r="O3" s="1">
        <f>IF(N3*FORECAST(O2,B3:N3,B2:N2)&gt;0,FORECAST(O2,B3:N3,B2:N2),N3)*$X$1</f>
        <v>-0.6</v>
      </c>
      <c r="P3" s="1">
        <f>IF(O3*FORECAST(P2,B3:O3,B2:O2)&gt;0,FORECAST(P2,B3:O3,B2:O2),O3)*$X$1</f>
        <v>-0.6</v>
      </c>
      <c r="Q3" s="1">
        <f>IF(P3*FORECAST(Q2,B3:P3,B2:P2)&gt;0,FORECAST(Q2,B3:P3,B2:P2),P3)*$X$1</f>
        <v>-0.6</v>
      </c>
      <c r="R3" s="1">
        <f>IF(Q3*FORECAST(R2,B3:Q3,B2:Q2)&gt;0,FORECAST(R2,B3:Q3,B2:Q2),Q3)*$X$1</f>
        <v>-0.6</v>
      </c>
      <c r="S3" s="5">
        <f>IF(R3*FORECAST(S2,B3:R3,B2:R2)&gt;0,FORECAST(S2,B3:R3,B2:R2),R3)*$X$1</f>
        <v>-0.6</v>
      </c>
      <c r="T3" s="5">
        <f>IF(S3*FORECAST(T2,B3:S3,B2:S2)&gt;0,FORECAST(T2,B3:S3,B2:S2),S3)*$X$1</f>
        <v>-0.6</v>
      </c>
      <c r="U3" s="5">
        <f>IF(T3*FORECAST(U2,B3:T3,B2:T2)&gt;0,FORECAST(U2,B3:T3,B2:T2),T3)*$X$1</f>
        <v>-0.6</v>
      </c>
      <c r="V3" s="5">
        <f>IF(U3*FORECAST(V2,B3:U3,B2:U2)&gt;0,FORECAST(V2,B3:U3,B2:U2),U3)*$X$1</f>
        <v>-0.6</v>
      </c>
      <c r="W3" s="5">
        <f>IF(V3*FORECAST(W2,B3:V3,B2:V2)&gt;0,FORECAST(W2,B3:V3,B2:V2),V3)*$X$1</f>
        <v>-0.6</v>
      </c>
      <c r="X3" s="2"/>
      <c r="Y3" s="2"/>
      <c r="Z3" s="2"/>
    </row>
    <row r="4">
      <c r="A4" s="3" t="s">
        <v>98</v>
      </c>
      <c r="B4" s="1">
        <v>-9.0</v>
      </c>
      <c r="C4" s="1">
        <v>-7.0</v>
      </c>
      <c r="D4" s="1">
        <v>-3.0</v>
      </c>
      <c r="E4" s="1">
        <v>-1.0</v>
      </c>
      <c r="F4" s="1">
        <v>-2.0</v>
      </c>
      <c r="G4" s="1">
        <v>-5.0</v>
      </c>
      <c r="H4" s="1">
        <v>-3.0</v>
      </c>
      <c r="I4" s="1">
        <v>-2.0</v>
      </c>
      <c r="J4" s="1">
        <v>-3.0</v>
      </c>
      <c r="K4" s="1">
        <v>-2.0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1268</v>
      </c>
      <c r="B5" s="1">
        <v>23.0</v>
      </c>
      <c r="C5" s="1">
        <v>24.0</v>
      </c>
      <c r="D5" s="1">
        <v>24.0</v>
      </c>
      <c r="E5" s="1">
        <v>24.0</v>
      </c>
      <c r="F5" s="1">
        <v>25.0</v>
      </c>
      <c r="G5" s="1">
        <v>30.0</v>
      </c>
      <c r="H5" s="1">
        <v>31.0</v>
      </c>
      <c r="I5" s="1">
        <v>31.0</v>
      </c>
      <c r="J5" s="1">
        <v>32.0</v>
      </c>
      <c r="K5" s="1">
        <v>33.0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1269</v>
      </c>
      <c r="L7" s="1">
        <f>IF(W3*FORECAST(W2,B3:W3,B2:W2)&gt;0,FORECAST(W2,B3:W3,B2:W2),V3)*$X$1 * (1+0.02)/(0.0846-0.02)</f>
        <v>-9.473684211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1270</v>
      </c>
      <c r="L8" s="6">
        <f t="array" ref="L8">NPV(0.0846,M3:W3)</f>
        <v>-4.189410801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1271</v>
      </c>
      <c r="L9" s="6">
        <f t="array" ref="L9">NPV(0.0846,M16:W16)</f>
        <v>-3.877513362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1272</v>
      </c>
      <c r="L10" s="6">
        <f>L8 + L9</f>
        <v>-8.066924163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1273</v>
      </c>
      <c r="L12" s="6">
        <f>L10 - L11</f>
        <v>-6.066924163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1274</v>
      </c>
      <c r="L13" s="1">
        <v>33.0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-0.1838461867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(1+0.02)/(0.0846-0.02)</f>
        <v>-9.473684211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-4.0</v>
      </c>
      <c r="C3" s="1">
        <v>-4.0</v>
      </c>
      <c r="D3" s="1">
        <v>-4.0</v>
      </c>
      <c r="E3" s="1">
        <v>-2.0</v>
      </c>
      <c r="F3" s="1">
        <v>-2.0</v>
      </c>
      <c r="G3" s="1">
        <v>-3.0</v>
      </c>
      <c r="H3" s="1">
        <v>-2.0</v>
      </c>
      <c r="I3" s="1">
        <v>-1.0</v>
      </c>
      <c r="J3" s="1">
        <v>-2.0</v>
      </c>
      <c r="K3" s="1">
        <v>-1.0</v>
      </c>
      <c r="L3" s="1">
        <f>IF(K3*FORECAST(L2,B3:K3,B2:K2)&gt;0,FORECAST(L2,B3:K3,B2:K2),K3)*$X$1</f>
        <v>-0.6666666667</v>
      </c>
      <c r="M3" s="1">
        <f>IF(L3*FORECAST(M2,B3:L3,B2:L2)&gt;0,FORECAST(M2,B3:L3,B2:L2),L3)*$X$1</f>
        <v>-0.3333333333</v>
      </c>
      <c r="N3" s="1">
        <f>IF(M3*FORECAST(N2,B3:M3,B2:M2)&gt;0,FORECAST(N2,B3:M3,B2:M2),M3)*$X$1</f>
        <v>-0.3333333333</v>
      </c>
      <c r="O3" s="1">
        <f>IF(N3*FORECAST(O2,B3:N3,B2:N2)&gt;0,FORECAST(O2,B3:N3,B2:N2),N3)*$X$1</f>
        <v>-0.3333333333</v>
      </c>
      <c r="P3" s="1">
        <f>IF(O3*FORECAST(P2,B3:O3,B2:O2)&gt;0,FORECAST(P2,B3:O3,B2:O2),O3)*$X$1</f>
        <v>-0.3333333333</v>
      </c>
      <c r="Q3" s="1">
        <f>IF(P3*FORECAST(Q2,B3:P3,B2:P2)&gt;0,FORECAST(Q2,B3:P3,B2:P2),P3)*$X$1</f>
        <v>-0.3333333333</v>
      </c>
      <c r="R3" s="1">
        <f>IF(Q3*FORECAST(R2,B3:Q3,B2:Q2)&gt;0,FORECAST(R2,B3:Q3,B2:Q2),Q3)*$X$1</f>
        <v>-0.3333333333</v>
      </c>
      <c r="S3" s="5">
        <f>IF(R3*FORECAST(S2,B3:R3,B2:R2)&gt;0,FORECAST(S2,B3:R3,B2:R2),R3)*$X$1</f>
        <v>-0.3333333333</v>
      </c>
      <c r="T3" s="5">
        <f>IF(S3*FORECAST(T2,B3:S3,B2:S2)&gt;0,FORECAST(T2,B3:S3,B2:S2),S3)*$X$1</f>
        <v>-0.3333333333</v>
      </c>
      <c r="U3" s="5">
        <f>IF(T3*FORECAST(U2,B3:T3,B2:T2)&gt;0,FORECAST(U2,B3:T3,B2:T2),T3)*$X$1</f>
        <v>-0.3333333333</v>
      </c>
      <c r="V3" s="5">
        <f>IF(U3*FORECAST(V2,B3:U3,B2:U2)&gt;0,FORECAST(V2,B3:U3,B2:U2),U3)*$X$1</f>
        <v>-0.3333333333</v>
      </c>
      <c r="W3" s="5">
        <f>IF(V3*FORECAST(W2,B3:V3,B2:V2)&gt;0,FORECAST(W2,B3:V3,B2:V2),V3)*$X$1</f>
        <v>-0.3333333333</v>
      </c>
      <c r="X3" s="2"/>
      <c r="Y3" s="2"/>
      <c r="Z3" s="2"/>
    </row>
    <row r="4">
      <c r="A4" s="3" t="s">
        <v>98</v>
      </c>
      <c r="B4" s="1">
        <v>-9.0</v>
      </c>
      <c r="C4" s="1">
        <v>-7.0</v>
      </c>
      <c r="D4" s="1">
        <v>-3.0</v>
      </c>
      <c r="E4" s="1">
        <v>-1.0</v>
      </c>
      <c r="F4" s="1">
        <v>-2.0</v>
      </c>
      <c r="G4" s="1">
        <v>-5.0</v>
      </c>
      <c r="H4" s="1">
        <v>-3.0</v>
      </c>
      <c r="I4" s="1">
        <v>-2.0</v>
      </c>
      <c r="J4" s="1">
        <v>-3.0</v>
      </c>
      <c r="K4" s="1">
        <v>-2.0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1268</v>
      </c>
      <c r="B5" s="1">
        <v>23.0</v>
      </c>
      <c r="C5" s="1">
        <v>24.0</v>
      </c>
      <c r="D5" s="1">
        <v>24.0</v>
      </c>
      <c r="E5" s="1">
        <v>24.0</v>
      </c>
      <c r="F5" s="1">
        <v>25.0</v>
      </c>
      <c r="G5" s="1">
        <v>30.0</v>
      </c>
      <c r="H5" s="1">
        <v>31.0</v>
      </c>
      <c r="I5" s="1">
        <v>31.0</v>
      </c>
      <c r="J5" s="1">
        <v>32.0</v>
      </c>
      <c r="K5" s="1">
        <v>33.0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1269</v>
      </c>
      <c r="L7" s="1">
        <f>IF(W3*FORECAST(W2,B3:W3,B2:W2)&gt;0,FORECAST(W2,B3:W3,B2:W2),V3)*$X$1 * (1+0.02)/(0.0846-0.02)</f>
        <v>-5.263157895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1270</v>
      </c>
      <c r="L8" s="6">
        <f t="array" ref="L8">NPV(0.0846,M3:W3)</f>
        <v>-2.327450445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1271</v>
      </c>
      <c r="L9" s="6">
        <f t="array" ref="L9">NPV(0.0846,M16:W16)</f>
        <v>-2.15417409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1272</v>
      </c>
      <c r="L10" s="6">
        <f>L8 + L9</f>
        <v>-4.481624535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1273</v>
      </c>
      <c r="L12" s="6">
        <f>L10 - L11</f>
        <v>-2.481624535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1274</v>
      </c>
      <c r="L13" s="1">
        <v>33.0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-0.07520074348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(1+0.02)/(0.0846-0.02)</f>
        <v>-5.263157895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