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<sst xmlns="http://schemas.openxmlformats.org/spreadsheetml/2006/main" count="984" uniqueCount="790">
  <si>
    <t>ticker</t>
  </si>
  <si>
    <t>REE</t>
  </si>
  <si>
    <t>nombre</t>
  </si>
  <si>
    <t>REE AUTOMOTIVE LTD</t>
  </si>
  <si>
    <t>empresa</t>
  </si>
  <si>
    <t>Auto, Truck &amp; Motorcycle Parts</t>
  </si>
  <si>
    <t>Open</t>
  </si>
  <si>
    <t>Target Price</t>
  </si>
  <si>
    <t>Upside</t>
  </si>
  <si>
    <t>-2029.58%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</si>
  <si>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</si>
  <si>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</si>
  <si>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</si>
  <si>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</si>
  <si>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</si>
  <si>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</si>
  <si>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</si>
  <si>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</si>
  <si>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-51.85%</t>
  </si>
  <si>
    <t>Total Assets Growth</t>
  </si>
  <si>
    <t>-50.00%</t>
  </si>
  <si>
    <t>Net Property, Plant and Equipment Growth</t>
  </si>
  <si>
    <t>-28.57%</t>
  </si>
  <si>
    <t>EBITDA Growth</t>
  </si>
  <si>
    <t>-148.04%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</si>
  <si>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</si>
  <si>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</si>
  <si>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</si>
  <si>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</si>
  <si>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</si>
  <si>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</si>
  <si>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</si>
  <si>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</si>
  <si>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</si>
  <si>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</si>
  <si>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</si>
  <si>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</si>
  <si>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</si>
  <si>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</si>
  <si>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</si>
  <si>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</si>
  <si>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</si>
  <si>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</si>
  <si>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</si>
  <si>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</si>
  <si>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</si>
  <si>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</si>
  <si>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</si>
  <si>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</si>
  <si>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</si>
  <si>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</si>
  <si>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</si>
  <si>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</si>
  <si>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</si>
  <si>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</si>
  <si>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</si>
  <si>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</si>
  <si>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</si>
  <si>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</si>
  <si>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</si>
  <si>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</si>
  <si>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</si>
  <si>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</si>
  <si>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</si>
  <si>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</si>
  <si>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</si>
  <si>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</si>
  <si>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</si>
  <si>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</si>
  <si>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</si>
  <si>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</si>
  <si>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</si>
  <si>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</si>
  <si>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</si>
  <si>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</si>
  <si>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</si>
  <si>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</si>
  <si>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</si>
  <si>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</si>
  <si>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</si>
  <si>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</si>
  <si>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</si>
  <si>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</si>
  <si>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</si>
  <si>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</si>
  <si>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</si>
  <si>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</si>
  <si>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</si>
  <si>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</si>
  <si>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</si>
  <si>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</si>
  <si>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</si>
  <si>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</si>
  <si>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</si>
  <si>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</si>
  <si>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</si>
  <si>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6.34</t>
  </si>
  <si>
    <t>0.2</t>
  </si>
  <si>
    <t>0.26</t>
  </si>
  <si>
    <t>32.07</t>
  </si>
  <si>
    <t>21.56</t>
  </si>
  <si>
    <t>9.24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</si>
  <si>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</si>
  <si>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</si>
  <si>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</si>
  <si>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</si>
  <si>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</si>
  <si>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</si>
  <si>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</si>
  <si>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</si>
  <si>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</si>
  <si>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</si>
  <si>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</si>
  <si>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</si>
  <si>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</si>
  <si>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</si>
  <si>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</si>
  <si>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</si>
  <si>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</si>
  <si>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</si>
  <si>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</si>
  <si>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</si>
  <si>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</si>
  <si>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</si>
  <si>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</si>
  <si>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</si>
  <si>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</si>
  <si>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</si>
  <si>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</si>
  <si>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</si>
  <si>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</si>
  <si>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</si>
  <si>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</si>
  <si>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</si>
  <si>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</si>
  <si>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</si>
  <si>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</si>
  <si>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</si>
  <si>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</si>
  <si>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-9.7</t>
  </si>
  <si>
    <t>-2.89</t>
  </si>
  <si>
    <t>-13.03</t>
  </si>
  <si>
    <t>-64.34</t>
  </si>
  <si>
    <t>-10.98</t>
  </si>
  <si>
    <t>-11.32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</si>
  <si>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</si>
  <si>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</si>
  <si>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</si>
  <si>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</si>
  <si>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</si>
  <si>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</si>
  <si>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-5.89</t>
  </si>
  <si>
    <t>-2.05</t>
  </si>
  <si>
    <t>-8.12</t>
  </si>
  <si>
    <t>-40.11</t>
  </si>
  <si>
    <t>-6.75</t>
  </si>
  <si>
    <t>-7.16</t>
  </si>
  <si>
    <t>Normalized Diluted EPS</t>
  </si>
  <si>
    <t>EBITDA</t>
  </si>
  <si>
    <t>EBITA</t>
  </si>
  <si>
    <t>EBIT</t>
  </si>
  <si>
    <t>EBITDAR</t>
  </si>
  <si>
    <t>Effective Tax Rate - (Ratio)</t>
  </si>
  <si>
    <t>-0.25</t>
  </si>
  <si>
    <t>-1.65</t>
  </si>
  <si>
    <t>1.18</t>
  </si>
  <si>
    <t>Current Domestic Taxes</t>
  </si>
  <si>
    <t>Current Foreign Taxes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</si>
  <si>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</si>
  <si>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</si>
  <si>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</si>
  <si>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</si>
  <si>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</si>
  <si>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</si>
  <si>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</si>
  <si>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</si>
  <si>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</si>
  <si>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</si>
  <si>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</si>
  <si>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</si>
  <si>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</si>
  <si>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</si>
  <si>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-40.72</t>
  </si>
  <si>
    <t>-109.22</t>
  </si>
  <si>
    <t>-188.44</t>
  </si>
  <si>
    <t>-31.49</t>
  </si>
  <si>
    <t>-42.47</t>
  </si>
  <si>
    <t>Return on Total Capital</t>
  </si>
  <si>
    <t>-42.82</t>
  </si>
  <si>
    <t>-115.64</t>
  </si>
  <si>
    <t>-217.56</t>
  </si>
  <si>
    <t>-35.77</t>
  </si>
  <si>
    <t>-47.8</t>
  </si>
  <si>
    <t>Return On Equity %</t>
  </si>
  <si>
    <t>-59.57</t>
  </si>
  <si>
    <t>-184.52</t>
  </si>
  <si>
    <t>-341.23</t>
  </si>
  <si>
    <t>-50.45</t>
  </si>
  <si>
    <t>-90.11</t>
  </si>
  <si>
    <t>Return on Common Equity</t>
  </si>
  <si>
    <t>Margin Analysis</t>
  </si>
  <si>
    <t>Gross Profit Margin %</t>
  </si>
  <si>
    <t>7.85</t>
  </si>
  <si>
    <t>28.05</t>
  </si>
  <si>
    <t>-15.72</t>
  </si>
  <si>
    <t>-103.36</t>
  </si>
  <si>
    <t>SG&amp;A Margin</t>
  </si>
  <si>
    <t>701.61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</si>
  <si>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</si>
  <si>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</si>
  <si>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</si>
  <si>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</si>
  <si>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</si>
  <si>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</si>
  <si>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</si>
  <si>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</si>
  <si>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-282.18</t>
  </si>
  <si>
    <t>Unlevered Free Cash Flow Margin</t>
  </si>
  <si>
    <t>Asset Turnover</t>
  </si>
  <si>
    <t>0.03</t>
  </si>
  <si>
    <t>0.01</t>
  </si>
  <si>
    <t>Fixed Assets Turnover</t>
  </si>
  <si>
    <t>2.8</t>
  </si>
  <si>
    <t>0.75</t>
  </si>
  <si>
    <t>0.04</t>
  </si>
  <si>
    <t>Receivables Turnover (Average Receivables)</t>
  </si>
  <si>
    <t>14.97</t>
  </si>
  <si>
    <t>8.62</t>
  </si>
  <si>
    <t>Inventory Turnover (Average Inventory)</t>
  </si>
  <si>
    <t>1.52</t>
  </si>
  <si>
    <t>1.38</t>
  </si>
  <si>
    <t>Short Term Liquidity</t>
  </si>
  <si>
    <t>Current Ratio</t>
  </si>
  <si>
    <t>13.83</t>
  </si>
  <si>
    <t>26.14</t>
  </si>
  <si>
    <t>14.84</t>
  </si>
  <si>
    <t>14.01</t>
  </si>
  <si>
    <t>8.27</t>
  </si>
  <si>
    <t>2.66</t>
  </si>
  <si>
    <t>Quick Ratio</t>
  </si>
  <si>
    <t>13.4</t>
  </si>
  <si>
    <t>25.62</t>
  </si>
  <si>
    <t>14.44</t>
  </si>
  <si>
    <t>13.48</t>
  </si>
  <si>
    <t>7.8</t>
  </si>
  <si>
    <t>2.49</t>
  </si>
  <si>
    <t>Operating Cash Flow to Current Liabilities</t>
  </si>
  <si>
    <t>-4.17</t>
  </si>
  <si>
    <t>-6.28</t>
  </si>
  <si>
    <t>-4.04</t>
  </si>
  <si>
    <t>-2.88</t>
  </si>
  <si>
    <t>-5.62</t>
  </si>
  <si>
    <t>-2.54</t>
  </si>
  <si>
    <t>Days Sales Outstanding (Average Receivables)</t>
  </si>
  <si>
    <t>24.39</t>
  </si>
  <si>
    <t>42.45</t>
  </si>
  <si>
    <t>Days Outstanding Inventory (Average Inventory)</t>
  </si>
  <si>
    <t>240.23</t>
  </si>
  <si>
    <t>264.51</t>
  </si>
  <si>
    <t>Average Days Payable Outstanding</t>
  </si>
  <si>
    <t>227.75</t>
  </si>
  <si>
    <t>808.52</t>
  </si>
  <si>
    <t>Cash Conversion Cycle (Average Days)</t>
  </si>
  <si>
    <t>36.87</t>
  </si>
  <si>
    <t>-501.55</t>
  </si>
  <si>
    <t>Long Term Solvency</t>
  </si>
  <si>
    <t>Total Debt/Equity</t>
  </si>
  <si>
    <t>12.18</t>
  </si>
  <si>
    <t>49.54</t>
  </si>
  <si>
    <t>Total Debt / Total Capital</t>
  </si>
  <si>
    <t>10.86</t>
  </si>
  <si>
    <t>33.13</t>
  </si>
  <si>
    <t>LT Debt/Equity</t>
  </si>
  <si>
    <t>10.62</t>
  </si>
  <si>
    <t>27.21</t>
  </si>
  <si>
    <t>Long-Term Debt / Total Capital</t>
  </si>
  <si>
    <t>9.46</t>
  </si>
  <si>
    <t>18.2</t>
  </si>
  <si>
    <t>Total Liabilities / Total Assets</t>
  </si>
  <si>
    <t>7.13</t>
  </si>
  <si>
    <t>3.79</t>
  </si>
  <si>
    <t>6.59</t>
  </si>
  <si>
    <t>14.52</t>
  </si>
  <si>
    <t>18.42</t>
  </si>
  <si>
    <t>43.38</t>
  </si>
  <si>
    <t>Total Debt / EBITDA</t>
  </si>
  <si>
    <t>-0.18</t>
  </si>
  <si>
    <t>-0.34</t>
  </si>
  <si>
    <t>Net Debt / EBITDA</t>
  </si>
  <si>
    <t>2.58</t>
  </si>
  <si>
    <t>1.98</t>
  </si>
  <si>
    <t>0.68</t>
  </si>
  <si>
    <t>0.54</t>
  </si>
  <si>
    <t>1.09</t>
  </si>
  <si>
    <t>0.41</t>
  </si>
  <si>
    <t>Total Debt / (EBITDA - Capex)</t>
  </si>
  <si>
    <t>-0.16</t>
  </si>
  <si>
    <t>-0.33</t>
  </si>
  <si>
    <t>Net Debt / (EBITDA - Capex)</t>
  </si>
  <si>
    <t>2.55</t>
  </si>
  <si>
    <t>1.96</t>
  </si>
  <si>
    <t>0.53</t>
  </si>
  <si>
    <t>0.4</t>
  </si>
  <si>
    <t>Growth Over Prior Year</t>
  </si>
  <si>
    <t>Total Revenues, 1 Yr. Growth %</t>
  </si>
  <si>
    <t>37.02</t>
  </si>
  <si>
    <t>-43.02</t>
  </si>
  <si>
    <t>-98.45</t>
  </si>
  <si>
    <t>Gross Profit, 1 Yr. Growth %</t>
  </si>
  <si>
    <t>389.74</t>
  </si>
  <si>
    <t>-131.94</t>
  </si>
  <si>
    <t>-44.69</t>
  </si>
  <si>
    <t>203.84</t>
  </si>
  <si>
    <t>EBITDA, 1 Yr. Growth %</t>
  </si>
  <si>
    <t>165.99</t>
  </si>
  <si>
    <t>385.79</t>
  </si>
  <si>
    <t>660.34</t>
  </si>
  <si>
    <t>-75.48</t>
  </si>
  <si>
    <t>-6.85</t>
  </si>
  <si>
    <t>EBITA, 1 Yr. Growth %</t>
  </si>
  <si>
    <t>164.37</t>
  </si>
  <si>
    <t>384.14</t>
  </si>
  <si>
    <t>659.2</t>
  </si>
  <si>
    <t>-75.18</t>
  </si>
  <si>
    <t>-6.31</t>
  </si>
  <si>
    <t>EBIT, 1 Yr. Growth %</t>
  </si>
  <si>
    <t>Earnings From Cont. Operations, 1 Yr. Growth %</t>
  </si>
  <si>
    <t>-38.42</t>
  </si>
  <si>
    <t>455.25</t>
  </si>
  <si>
    <t>646.28</t>
  </si>
  <si>
    <t>-78.74</t>
  </si>
  <si>
    <t>6.32</t>
  </si>
  <si>
    <t>Net Income, 1 Yr. Growth %</t>
  </si>
  <si>
    <t>Normalized Net Income, 1 Yr. Growth %</t>
  </si>
  <si>
    <t>-30.12</t>
  </si>
  <si>
    <t>387.83</t>
  </si>
  <si>
    <t>646.57</t>
  </si>
  <si>
    <t>-79.04</t>
  </si>
  <si>
    <t>9.36</t>
  </si>
  <si>
    <t>Diluted EPS Before Extra, 1 Yr. Growth %</t>
  </si>
  <si>
    <t>-70.22</t>
  </si>
  <si>
    <t>350.78</t>
  </si>
  <si>
    <t>393.9</t>
  </si>
  <si>
    <t>-82.94</t>
  </si>
  <si>
    <t>3.11</t>
  </si>
  <si>
    <t>Accounts Receivable, 1 Yr. Growth %</t>
  </si>
  <si>
    <t>-37.5</t>
  </si>
  <si>
    <t>57.14</t>
  </si>
  <si>
    <t>Inventory, 1 Yr. Growth %</t>
  </si>
  <si>
    <t>41.57</t>
  </si>
  <si>
    <t>-28.31</t>
  </si>
  <si>
    <t>Net Property, Plant and Equip., 1 Yr. Growth %</t>
  </si>
  <si>
    <t>38.73</t>
  </si>
  <si>
    <t>166.78</t>
  </si>
  <si>
    <t>254.3</t>
  </si>
  <si>
    <t>-10.43</t>
  </si>
  <si>
    <t>Total Assets, 1 Yr. Growth %</t>
  </si>
  <si>
    <t>99.92</t>
  </si>
  <si>
    <t>70.78</t>
  </si>
  <si>
    <t>497.69</t>
  </si>
  <si>
    <t>-26.6</t>
  </si>
  <si>
    <t>-35.86</t>
  </si>
  <si>
    <t>Tangible Book Value, 1 Yr. Growth %</t>
  </si>
  <si>
    <t>107.11</t>
  </si>
  <si>
    <t>65.8</t>
  </si>
  <si>
    <t>446.96</t>
  </si>
  <si>
    <t>-29.95</t>
  </si>
  <si>
    <t>-55.49</t>
  </si>
  <si>
    <t>Common Equity, 1 Yr. Growth %</t>
  </si>
  <si>
    <t>Cash From Operations, 1 Yr. Growth %</t>
  </si>
  <si>
    <t>59.93</t>
  </si>
  <si>
    <t>91.36</t>
  </si>
  <si>
    <t>352.76</t>
  </si>
  <si>
    <t>90.37</t>
  </si>
  <si>
    <t>-20.71</t>
  </si>
  <si>
    <t>Capital Expenditures, 1 Yr. Growth %</t>
  </si>
  <si>
    <t>121.92</t>
  </si>
  <si>
    <t>267.28</t>
  </si>
  <si>
    <t>305.88</t>
  </si>
  <si>
    <t>357.89</t>
  </si>
  <si>
    <t>-66.13</t>
  </si>
  <si>
    <t>Levered Free Cash Flow, 1 Yr. Growth %</t>
  </si>
  <si>
    <t>-687.13</t>
  </si>
  <si>
    <t>-147.69</t>
  </si>
  <si>
    <t>-16.54</t>
  </si>
  <si>
    <t>Unlevered Free Cash Flow, 1 Yr. Growth %</t>
  </si>
  <si>
    <t>Compound Annual Growth Rate Over Two Years</t>
  </si>
  <si>
    <t>Total Revenues, 2 Yr. CAGR %</t>
  </si>
  <si>
    <t>-11.64</t>
  </si>
  <si>
    <t>-90.61</t>
  </si>
  <si>
    <t>Gross Profit, 2 Yr. CAGR %</t>
  </si>
  <si>
    <t>25.06</t>
  </si>
  <si>
    <t>127.55</t>
  </si>
  <si>
    <t>199.45</t>
  </si>
  <si>
    <t>29.63</t>
  </si>
  <si>
    <t>EBITDA, 2 Yr. CAGR %</t>
  </si>
  <si>
    <t>259.46</t>
  </si>
  <si>
    <t>507.76</t>
  </si>
  <si>
    <t>36.55</t>
  </si>
  <si>
    <t>-52.21</t>
  </si>
  <si>
    <t>EBITA, 2 Yr. CAGR %</t>
  </si>
  <si>
    <t>257.76</t>
  </si>
  <si>
    <t>506.26</t>
  </si>
  <si>
    <t>37.28</t>
  </si>
  <si>
    <t>-51.77</t>
  </si>
  <si>
    <t>EBIT, 2 Yr. CAGR %</t>
  </si>
  <si>
    <t>Earnings From Cont. Operations, 2 Yr. CAGR %</t>
  </si>
  <si>
    <t>84.91</t>
  </si>
  <si>
    <t>543.72</t>
  </si>
  <si>
    <t>25.95</t>
  </si>
  <si>
    <t>-52.46</t>
  </si>
  <si>
    <t>Net Income, 2 Yr. CAGR %</t>
  </si>
  <si>
    <t>Normalized Net Income, 2 Yr. CAGR %</t>
  </si>
  <si>
    <t>84.64</t>
  </si>
  <si>
    <t>503.49</t>
  </si>
  <si>
    <t>25.11</t>
  </si>
  <si>
    <t>-52.12</t>
  </si>
  <si>
    <t>Diluted EPS Before Extra, 2 Yr. CAGR %</t>
  </si>
  <si>
    <t>15.86</t>
  </si>
  <si>
    <t>363.11</t>
  </si>
  <si>
    <t>-8.19</t>
  </si>
  <si>
    <t>-58.05</t>
  </si>
  <si>
    <t>Accounts Receivable, 2 Yr. CAGR %</t>
  </si>
  <si>
    <t>-0.9</t>
  </si>
  <si>
    <t>Inventory, 2 Yr. CAGR %</t>
  </si>
  <si>
    <t>Net Property, Plant and Equip., 2 Yr. CAGR %</t>
  </si>
  <si>
    <t>92.38</t>
  </si>
  <si>
    <t>207.45</t>
  </si>
  <si>
    <t>654.68</t>
  </si>
  <si>
    <t>279.46</t>
  </si>
  <si>
    <t>Total Assets, 2 Yr. CAGR %</t>
  </si>
  <si>
    <t>84.78</t>
  </si>
  <si>
    <t>219.49</t>
  </si>
  <si>
    <t>109.45</t>
  </si>
  <si>
    <t>-31.39</t>
  </si>
  <si>
    <t>Tangible Book Value, 2 Yr. CAGR %</t>
  </si>
  <si>
    <t>85.31</t>
  </si>
  <si>
    <t>201.14</t>
  </si>
  <si>
    <t>95.74</t>
  </si>
  <si>
    <t>-44.16</t>
  </si>
  <si>
    <t>Common Equity, 2 Yr. CAGR %</t>
  </si>
  <si>
    <t>Cash From Operations, 2 Yr. CAGR %</t>
  </si>
  <si>
    <t>74.94</t>
  </si>
  <si>
    <t>194.34</t>
  </si>
  <si>
    <t>193.59</t>
  </si>
  <si>
    <t>22.86</t>
  </si>
  <si>
    <t>Capital Expenditures, 2 Yr. CAGR %</t>
  </si>
  <si>
    <t>185.49</t>
  </si>
  <si>
    <t>286.1</t>
  </si>
  <si>
    <t>331.1</t>
  </si>
  <si>
    <t>24.53</t>
  </si>
  <si>
    <t>Levered Free Cash Flow, 2 Yr. CAGR %</t>
  </si>
  <si>
    <t>724.21</t>
  </si>
  <si>
    <t>134.91</t>
  </si>
  <si>
    <t>-36.91</t>
  </si>
  <si>
    <t>Unlevered Free Cash Flow, 2 Yr. CAGR %</t>
  </si>
  <si>
    <t>Compound Annual Growth Rate Over Three Years</t>
  </si>
  <si>
    <t>Total Revenues, 3 Yr. CAGR %</t>
  </si>
  <si>
    <t>-77.06</t>
  </si>
  <si>
    <t>60.63</t>
  </si>
  <si>
    <t>Gross Profit, 3 Yr. CAGR %</t>
  </si>
  <si>
    <t>193.79</t>
  </si>
  <si>
    <t>42.01</t>
  </si>
  <si>
    <t>200.91</t>
  </si>
  <si>
    <t>EBITDA, 3 Yr. CAGR %</t>
  </si>
  <si>
    <t>361.43</t>
  </si>
  <si>
    <t>108.45</t>
  </si>
  <si>
    <t>20.2</t>
  </si>
  <si>
    <t>EBITA, 3 Yr. CAGR %</t>
  </si>
  <si>
    <t>359.74</t>
  </si>
  <si>
    <t>108.96</t>
  </si>
  <si>
    <t>20.87</t>
  </si>
  <si>
    <t>EBIT, 3 Yr. CAGR %</t>
  </si>
  <si>
    <t>Earnings From Cont. Operations, 3 Yr. CAGR %</t>
  </si>
  <si>
    <t>194.4</t>
  </si>
  <si>
    <t>106.52</t>
  </si>
  <si>
    <t>19.04</t>
  </si>
  <si>
    <t>Net Income, 3 Yr. CAGR %</t>
  </si>
  <si>
    <t>Normalized Net Income, 3 Yr. CAGR %</t>
  </si>
  <si>
    <t>194.15</t>
  </si>
  <si>
    <t>96.91</t>
  </si>
  <si>
    <t>19.62</t>
  </si>
  <si>
    <t>Diluted EPS Before Extra, 3 Yr. CAGR %</t>
  </si>
  <si>
    <t>87.86</t>
  </si>
  <si>
    <t>54.11</t>
  </si>
  <si>
    <t>-4.57</t>
  </si>
  <si>
    <t>Accounts Receivable, 3 Yr. CAGR %</t>
  </si>
  <si>
    <t>102.25</t>
  </si>
  <si>
    <t>Inventory, 3 Yr. CAGR %</t>
  </si>
  <si>
    <t>19.55</t>
  </si>
  <si>
    <t>Net Property, Plant and Equip., 3 Yr. CAGR %</t>
  </si>
  <si>
    <t>135.81</t>
  </si>
  <si>
    <t>433.61</t>
  </si>
  <si>
    <t>270.88</t>
  </si>
  <si>
    <t>Total Assets, 3 Yr. CAGR %</t>
  </si>
  <si>
    <t>173.27</t>
  </si>
  <si>
    <t>95.67</t>
  </si>
  <si>
    <t>41.17</t>
  </si>
  <si>
    <t>Tangible Book Value, 3 Yr. CAGR %</t>
  </si>
  <si>
    <t>165.82</t>
  </si>
  <si>
    <t>85.2</t>
  </si>
  <si>
    <t>19.47</t>
  </si>
  <si>
    <t>Common Equity, 3 Yr. CAGR %</t>
  </si>
  <si>
    <t>Cash From Operations, 3 Yr. CAGR %</t>
  </si>
  <si>
    <t>140.19</t>
  </si>
  <si>
    <t>154.55</t>
  </si>
  <si>
    <t>89.77</t>
  </si>
  <si>
    <t>Capital Expenditures, 3 Yr. CAGR %</t>
  </si>
  <si>
    <t>221.02</t>
  </si>
  <si>
    <t>308.68</t>
  </si>
  <si>
    <t>84.63</t>
  </si>
  <si>
    <t>Levered Free Cash Flow, 3 Yr. CAGR %</t>
  </si>
  <si>
    <t>218.8</t>
  </si>
  <si>
    <t>66.38</t>
  </si>
  <si>
    <t>Unlevered Free Cash Flow, 3 Yr. CAGR %</t>
  </si>
  <si>
    <t>Compound Annual Growth Rate Over Five Years</t>
  </si>
  <si>
    <t>Total Revenues, 5 Yr. CAGR %</t>
  </si>
  <si>
    <t>26.47</t>
  </si>
  <si>
    <t>Gross Profit, 5 Yr. CAGR %</t>
  </si>
  <si>
    <t>111.79</t>
  </si>
  <si>
    <t>EBITDA, 5 Yr. CAGR %</t>
  </si>
  <si>
    <t>86.3</t>
  </si>
  <si>
    <t>EBITA, 5 Yr. CAGR %</t>
  </si>
  <si>
    <t>86.56</t>
  </si>
  <si>
    <t>EBIT, 5 Yr. CAGR %</t>
  </si>
  <si>
    <t>Earnings From Cont. Operations, 5 Yr. CAGR %</t>
  </si>
  <si>
    <t>41.97</t>
  </si>
  <si>
    <t>Net Income, 5 Yr. CAGR %</t>
  </si>
  <si>
    <t>Normalized Net Income, 5 Yr. CAGR %</t>
  </si>
  <si>
    <t>42.3</t>
  </si>
  <si>
    <t>Diluted EPS Before Extra, 5 Yr. CAGR %</t>
  </si>
  <si>
    <t>3.13</t>
  </si>
  <si>
    <t>Accounts Receivable, 5 Yr. CAGR %</t>
  </si>
  <si>
    <t>52.04</t>
  </si>
  <si>
    <t>Inventory, 5 Yr. CAGR %</t>
  </si>
  <si>
    <t>11.64</t>
  </si>
  <si>
    <t>Net Property, Plant and Equip., 5 Yr. CAGR %</t>
  </si>
  <si>
    <t>185.24</t>
  </si>
  <si>
    <t>Total Assets, 5 Yr. CAGR %</t>
  </si>
  <si>
    <t>57.22</t>
  </si>
  <si>
    <t>Tangible Book Value, 5 Yr. CAGR %</t>
  </si>
  <si>
    <t>42.4</t>
  </si>
  <si>
    <t>Common Equity, 5 Yr. CAGR %</t>
  </si>
  <si>
    <t>Cash From Operations, 5 Yr. CAGR %</t>
  </si>
  <si>
    <t>83.7</t>
  </si>
  <si>
    <t>Capital Expenditures, 5 Yr. CAGR %</t>
  </si>
  <si>
    <t>119.8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</si>
  <si>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</si>
  <si>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</si>
  <si>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</si>
  <si>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</si>
  <si>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</si>
  <si>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</si>
  <si>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</si>
  <si>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1,276</t>
  </si>
  <si>
    <t>94.75</t>
  </si>
  <si>
    <t>43.37</t>
  </si>
  <si>
    <t>151</t>
  </si>
  <si>
    <t>-</t>
  </si>
  <si>
    <t>Change</t>
  </si>
  <si>
    <t>-92.58%</t>
  </si>
  <si>
    <t>-54.23%</t>
  </si>
  <si>
    <t>248.08%</t>
  </si>
  <si>
    <t>0%</t>
  </si>
  <si>
    <t>Enterprise Value (EV)</t>
  </si>
  <si>
    <t>1,000</t>
  </si>
  <si>
    <t>-90.53%</t>
  </si>
  <si>
    <t>P/E ratio</t>
  </si>
  <si>
    <t>-2.59x</t>
  </si>
  <si>
    <t>-1.05x</t>
  </si>
  <si>
    <t>-0.45x</t>
  </si>
  <si>
    <t>-1.69x</t>
  </si>
  <si>
    <t>-2.53x</t>
  </si>
  <si>
    <t>203x</t>
  </si>
  <si>
    <t>PBR</t>
  </si>
  <si>
    <t>5.22x</t>
  </si>
  <si>
    <t>PEG</t>
  </si>
  <si>
    <t>0x</t>
  </si>
  <si>
    <t>-0.23x</t>
  </si>
  <si>
    <t>0.1x</t>
  </si>
  <si>
    <t>-2x</t>
  </si>
  <si>
    <t>Capitalization / Revenue</t>
  </si>
  <si>
    <t>212,682x</t>
  </si>
  <si>
    <t>27x</t>
  </si>
  <si>
    <t>839x</t>
  </si>
  <si>
    <t>0.85x</t>
  </si>
  <si>
    <t>0.31x</t>
  </si>
  <si>
    <t>EV / Revenue</t>
  </si>
  <si>
    <t>0.17x</t>
  </si>
  <si>
    <t>EV / EBITDA</t>
  </si>
  <si>
    <t>-0x</t>
  </si>
  <si>
    <t>-2.8x</t>
  </si>
  <si>
    <t>-2.62x</t>
  </si>
  <si>
    <t>4.93x</t>
  </si>
  <si>
    <t>EV / EBIT</t>
  </si>
  <si>
    <t>-2.12x</t>
  </si>
  <si>
    <t>-2.02x</t>
  </si>
  <si>
    <t>74.2x</t>
  </si>
  <si>
    <t>EV / FCF</t>
  </si>
  <si>
    <t>-16.3x</t>
  </si>
  <si>
    <t>-0.77x</t>
  </si>
  <si>
    <t>-0.47x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</si>
  <si>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</si>
  <si>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</si>
  <si>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</si>
  <si>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</si>
  <si>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</si>
  <si>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-64.2</t>
  </si>
  <si>
    <t>-11.1</t>
  </si>
  <si>
    <t>-4.81</t>
  </si>
  <si>
    <t>-3.2</t>
  </si>
  <si>
    <t>Distribution rate</t>
  </si>
  <si>
    <t>Net sales
                                    1</t>
  </si>
  <si>
    <t>0.006</t>
  </si>
  <si>
    <t>1.608</t>
  </si>
  <si>
    <t>0.18</t>
  </si>
  <si>
    <t>177.8</t>
  </si>
  <si>
    <t>492.2</t>
  </si>
  <si>
    <t>EBITDA
                                    1</t>
  </si>
  <si>
    <t>-63.8</t>
  </si>
  <si>
    <t>-96.83</t>
  </si>
  <si>
    <t>-98.54</t>
  </si>
  <si>
    <t>-53.96</t>
  </si>
  <si>
    <t>-57.51</t>
  </si>
  <si>
    <t>30.65</t>
  </si>
  <si>
    <t>EBIT
                                    1</t>
  </si>
  <si>
    <t>-515.5</t>
  </si>
  <si>
    <t>-128</t>
  </si>
  <si>
    <t>-119.9</t>
  </si>
  <si>
    <t>-71.1</t>
  </si>
  <si>
    <t>-74.57</t>
  </si>
  <si>
    <t>2.034</t>
  </si>
  <si>
    <t>Net income
                                    1</t>
  </si>
  <si>
    <t>-505.3</t>
  </si>
  <si>
    <t>-107.4</t>
  </si>
  <si>
    <t>-114.2</t>
  </si>
  <si>
    <t>-67.49</t>
  </si>
  <si>
    <t>-75.08</t>
  </si>
  <si>
    <t>-0.8855</t>
  </si>
  <si>
    <t>-275.8</t>
  </si>
  <si>
    <t>Reference price
                                    2</t>
  </si>
  <si>
    <t>166.500</t>
  </si>
  <si>
    <t>11.661</t>
  </si>
  <si>
    <t>5.140</t>
  </si>
  <si>
    <t>8.110</t>
  </si>
  <si>
    <t>Nbr of stocks (in thousands)</t>
  </si>
  <si>
    <t>7,664</t>
  </si>
  <si>
    <t>8,125</t>
  </si>
  <si>
    <t>8,437</t>
  </si>
  <si>
    <t>18,613</t>
  </si>
  <si>
    <t>Announcement Date</t>
  </si>
  <si>
    <t>3/3/22</t>
  </si>
  <si>
    <t>3/16/23</t>
  </si>
  <si>
    <t>3/27/24</t>
  </si>
  <si>
    <t>address1</t>
  </si>
  <si>
    <t>Kibbutz Glil-Yam</t>
  </si>
  <si>
    <t>city</t>
  </si>
  <si>
    <t>Herzliya</t>
  </si>
  <si>
    <t>zip</t>
  </si>
  <si>
    <t>4690500</t>
  </si>
  <si>
    <t>country</t>
  </si>
  <si>
    <t>phone</t>
  </si>
  <si>
    <t>972 77 899 5200</t>
  </si>
  <si>
    <t>website</t>
  </si>
  <si>
    <t>https://www.ree.auto</t>
  </si>
  <si>
    <t>industry</t>
  </si>
  <si>
    <t>Auto Parts</t>
  </si>
  <si>
    <t>industryKey</t>
  </si>
  <si>
    <t>auto-parts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</si>
  <si>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</si>
  <si>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</si>
  <si>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</si>
  <si>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</si>
  <si>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</si>
  <si>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</si>
  <si>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</si>
  <si>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REE Automotive Ltd. operates as an automotive technology company in France, the United Kingdom, the United States, and internationally. The company offers REEcorner, a compact module that integrates critical vehicle drive components comprising as steering, braking, suspension, powertrain, and control between the chassis and the wheel; and REEplatform that allows for the addition of a modular and customizable top hat/cabin design based on customer specifications, without requiring modification to the platform. It also provides P7-S Strip Chassis for commercial delivery vehicles and walk-in vans; P7-C Chassis Cab and Cutway Chassis, a class 4 chassis cab fully electric commercial truck for delivery and a range of vocational applications; and P7-B Box Truck, a class 3 box truck built on a P7 cab chassis with its all-wheel drive and all-wheel steer for vehicle control for better handling and safety in adverse conditions. It serves original equipment manufacturer, delivery and logistic fleets, dealers, e-commerce retailers, new mobility players, mobility-as-a-service providers, and autonomous drive companies. The company is headquartered in Herzliya, Israel.</t>
  </si>
  <si>
    <t>fullTimeEmployees</t>
  </si>
  <si>
    <t>companyOfficers</t>
  </si>
  <si>
    <t>[{'maxAge': 1, 'name': 'Mr. Joshua  Tech', 'age': 43, 'title': 'Chief Operations Officer', 'yearBorn': 1980, 'fiscalYear': 2023, 'totalPay': 612069, 'exercisedValue': 0, 'unexercisedValue': 0}, {'maxAge': 1, 'name': 'Ms. Keren  Shemesh', 'age': 48, 'title': 'Chief Marketing Officer', 'yearBorn': 1975, 'fiscalYear': 2023, 'totalPay': 487063, 'exercisedValue': 0, 'unexercisedValue': 0}, {'maxAge': 1, 'name': 'Ms. Limor  Raz', 'age': 43, 'title': 'Chief People Officer', 'yearBorn': 1980, 'fiscalYear': 2023, 'totalPay': 481573, 'exercisedValue': 0, 'unexercisedValue': 0}, {'maxAge': 1, 'name': 'Ms. Tali  Miller', 'age': 47, 'title': 'Chief Business Officer', 'yearBorn': 1976, 'fiscalYear': 2023, 'totalPay': 863371, 'exercisedValue': 0, 'unexercisedValue': 0}, {'maxAge': 1, 'name': 'Mr. Daniel  Barel', 'age': 43, 'title': 'Co-Founder, CEO &amp; Director', 'yearBorn': 1980, 'fiscalYear': 2023, 'exercisedValue': 0, 'unexercisedValue': 0}, {'maxAge': 1, 'name': 'Mr. Ahishay  Sardes', 'age': 42, 'title': 'Co-Founder, CTO &amp; Director', 'yearBorn': 1981, 'fiscalYear': 2023, 'exercisedValue': 0, 'unexercisedValue': 0}, {'maxAge': 1, 'name': 'Mr. Hai  Aviv', 'age': 41, 'title': 'Chief Financial Officer', 'yearBorn': 1982, 'fiscalYear': 2023, 'exercisedValue': 0, 'unexercisedValue': 0}, {'maxAge': 1, 'name': 'Mr. Kamal  Hamid', 'age': 62, 'title': 'Vice President of Investor Relations', 'yearBorn': 1961, 'fiscalYear': 2023, 'exercisedValue': 0, 'unexercisedValue': 0}, {'maxAge': 1, 'name': 'Ms. Avital  Futterman', 'age': 38, 'title': 'General Counsel &amp; Corporate Secretary', 'yearBorn': 1985, 'fiscalYear': 2023, 'exercisedValue': 0, 'unexercisedValue': 0}, {'maxAge': 1, 'name': 'Mr. Michael John Charlton', 'age': 65, 'title': 'Strategic Advisor', 'yearBorn': 1958,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</si>
  <si>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</si>
  <si>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</si>
  <si>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</si>
  <si>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</si>
  <si>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</si>
  <si>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</si>
  <si>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</si>
  <si>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</si>
  <si>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</si>
  <si>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</si>
  <si>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</si>
  <si>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</si>
  <si>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</si>
  <si>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</si>
  <si>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</si>
  <si>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</si>
  <si>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</si>
  <si>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</si>
  <si>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</si>
  <si>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</si>
  <si>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</si>
  <si>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</si>
  <si>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</si>
  <si>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</si>
  <si>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</si>
  <si>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</si>
  <si>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</si>
  <si>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</si>
  <si>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</si>
  <si>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</si>
  <si>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</si>
  <si>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</si>
  <si>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</si>
  <si>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</si>
  <si>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</si>
  <si>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</si>
  <si>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</si>
  <si>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</si>
  <si>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</si>
  <si>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</si>
  <si>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</si>
  <si>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</si>
  <si>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</si>
  <si>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</si>
  <si>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</si>
  <si>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</si>
  <si>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</si>
  <si>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</si>
  <si>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</si>
  <si>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</si>
  <si>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</si>
  <si>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</si>
  <si>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</si>
  <si>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</si>
  <si>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</si>
  <si>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</si>
  <si>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</si>
  <si>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</si>
  <si>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</si>
  <si>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</si>
  <si>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</si>
  <si>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</si>
  <si>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</si>
  <si>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</si>
  <si>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</si>
  <si>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REE Automotive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</si>
  <si>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</si>
  <si>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</si>
  <si>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</si>
  <si>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</si>
  <si>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</si>
  <si>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</si>
  <si>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</si>
  <si>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2b6b9fa2-7c58-3426-a44d-6d4c8ea40037</t>
  </si>
  <si>
    <t>messageBoardId</t>
  </si>
  <si>
    <t>finmb_694719402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</si>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</sst>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e.aut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-163.049853390532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1.5350608E8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9.237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-2.3138373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-19.0</v>
      </c>
      <c r="C2" s="1">
        <v>-12.0</v>
      </c>
      <c r="D2" s="1">
        <v>-67.0</v>
      </c>
      <c r="E2" s="1">
        <v>-505.0</v>
      </c>
      <c r="F2" s="1">
        <v>-107.0</v>
      </c>
      <c r="G2" s="1">
        <v>-114.0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6.0</v>
      </c>
      <c r="C3" s="1">
        <v>8.0</v>
      </c>
      <c r="D3" s="1">
        <v>16.0</v>
      </c>
      <c r="E3" s="1">
        <v>48.0</v>
      </c>
      <c r="F3" s="1">
        <v>4.0</v>
      </c>
      <c r="G3" s="1">
        <v>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8.0</v>
      </c>
      <c r="D4" s="1">
        <v>16.0</v>
      </c>
      <c r="E4" s="1">
        <v>48.0</v>
      </c>
      <c r="F4" s="1">
        <v>4.0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4.0</v>
      </c>
      <c r="C5" s="1">
        <v>0.0</v>
      </c>
      <c r="D5" s="1">
        <v>1.0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62.0</v>
      </c>
      <c r="C6" s="1">
        <v>7.0</v>
      </c>
      <c r="D6" s="1">
        <v>52.0</v>
      </c>
      <c r="E6" s="1">
        <v>448.0</v>
      </c>
      <c r="F6" s="1">
        <v>26.0</v>
      </c>
      <c r="G6" s="1">
        <v>16.0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14.0</v>
      </c>
      <c r="C7" s="1">
        <v>-1.0</v>
      </c>
      <c r="D7" s="1">
        <v>0.0</v>
      </c>
      <c r="E7" s="1">
        <v>-8.0</v>
      </c>
      <c r="F7" s="1">
        <v>-18.0</v>
      </c>
      <c r="G7" s="1">
        <v>-1.0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</v>
      </c>
      <c r="C8" s="1">
        <v>2.0</v>
      </c>
      <c r="D8" s="1">
        <v>-2.0</v>
      </c>
      <c r="E8" s="1">
        <v>5.0</v>
      </c>
      <c r="F8" s="1">
        <v>0.0</v>
      </c>
      <c r="G8" s="1">
        <v>-45.0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-8.0</v>
      </c>
      <c r="C9" s="1">
        <v>-11.0</v>
      </c>
      <c r="D9" s="1">
        <v>10.0</v>
      </c>
      <c r="E9" s="1">
        <v>27.0</v>
      </c>
      <c r="F9" s="1">
        <v>0.0</v>
      </c>
      <c r="G9" s="1">
        <v>-46.0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-5.0</v>
      </c>
      <c r="C10" s="1">
        <v>33.0</v>
      </c>
      <c r="D10" s="1">
        <v>36.0</v>
      </c>
      <c r="E10" s="1">
        <v>3.0</v>
      </c>
      <c r="F10" s="1">
        <v>-1.0</v>
      </c>
      <c r="G10" s="1">
        <v>-90.0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28.0</v>
      </c>
      <c r="C11" s="1">
        <v>-27.0</v>
      </c>
      <c r="D11" s="1">
        <v>-1.0</v>
      </c>
      <c r="E11" s="1">
        <v>94.0</v>
      </c>
      <c r="F11" s="1">
        <v>0.0</v>
      </c>
      <c r="G11" s="1">
        <v>-94.0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7.0</v>
      </c>
      <c r="C12" s="1">
        <v>-8.0</v>
      </c>
      <c r="D12" s="1">
        <v>1.0</v>
      </c>
      <c r="E12" s="1">
        <v>59.0</v>
      </c>
      <c r="F12" s="1">
        <v>-17.0</v>
      </c>
      <c r="G12" s="1">
        <v>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-6.0</v>
      </c>
      <c r="D13" s="1">
        <v>-13.0</v>
      </c>
      <c r="E13" s="1">
        <v>-59.0</v>
      </c>
      <c r="F13" s="1">
        <v>-113.0</v>
      </c>
      <c r="G13" s="1">
        <v>-89.0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-7.0</v>
      </c>
      <c r="C14" s="1">
        <v>-16.0</v>
      </c>
      <c r="D14" s="1">
        <v>-59.0</v>
      </c>
      <c r="E14" s="1">
        <v>-2.0</v>
      </c>
      <c r="F14" s="1">
        <v>-11.0</v>
      </c>
      <c r="G14" s="1">
        <v>-3.0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-1.0</v>
      </c>
      <c r="E15" s="1">
        <v>1.0</v>
      </c>
      <c r="F15" s="1">
        <v>-95.0</v>
      </c>
      <c r="G15" s="1">
        <v>53.0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-7.0</v>
      </c>
      <c r="C16" s="1">
        <v>-16.0</v>
      </c>
      <c r="D16" s="1">
        <v>-2.0</v>
      </c>
      <c r="E16" s="1">
        <v>-74.0</v>
      </c>
      <c r="F16" s="1">
        <v>-107.0</v>
      </c>
      <c r="G16" s="1">
        <v>49.0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2.0</v>
      </c>
      <c r="D17" s="1">
        <v>0.0</v>
      </c>
      <c r="E17" s="1">
        <v>0.0</v>
      </c>
      <c r="F17" s="1">
        <v>0.0</v>
      </c>
      <c r="G17" s="1">
        <v>15.0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56.0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</v>
      </c>
      <c r="C19" s="1">
        <v>2.0</v>
      </c>
      <c r="D19" s="1">
        <v>0.0</v>
      </c>
      <c r="E19" s="1">
        <v>0.0</v>
      </c>
      <c r="F19" s="1">
        <v>0.0</v>
      </c>
      <c r="G19" s="1">
        <v>15.0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13.0</v>
      </c>
      <c r="C20" s="1">
        <v>19.0</v>
      </c>
      <c r="D20" s="1">
        <v>26.0</v>
      </c>
      <c r="E20" s="1">
        <v>80.0</v>
      </c>
      <c r="F20" s="1">
        <v>2.0</v>
      </c>
      <c r="G20" s="1">
        <v>59.0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7.0</v>
      </c>
      <c r="E21" s="1">
        <v>2.0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288.0</v>
      </c>
      <c r="F22" s="1">
        <v>0.0</v>
      </c>
      <c r="G22" s="1">
        <v>7.0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14.0</v>
      </c>
      <c r="C23" s="1">
        <v>21.0</v>
      </c>
      <c r="D23" s="1">
        <v>33.0</v>
      </c>
      <c r="E23" s="1">
        <v>291.0</v>
      </c>
      <c r="F23" s="1">
        <v>2.0</v>
      </c>
      <c r="G23" s="1">
        <v>23.0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10.0</v>
      </c>
      <c r="C24" s="1">
        <v>14.0</v>
      </c>
      <c r="D24" s="1">
        <v>17.0</v>
      </c>
      <c r="E24" s="1">
        <v>231.0</v>
      </c>
      <c r="F24" s="1">
        <v>-217.0</v>
      </c>
      <c r="G24" s="1">
        <v>-15.0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59.0</v>
      </c>
      <c r="G26" s="1">
        <v>99.0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-1.0</v>
      </c>
      <c r="D27" s="1">
        <v>11.0</v>
      </c>
      <c r="E27" s="1">
        <v>131.0</v>
      </c>
      <c r="F27" s="1">
        <v>-62.0</v>
      </c>
      <c r="G27" s="1">
        <v>-51.0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-1.0</v>
      </c>
      <c r="D28" s="1">
        <v>11.0</v>
      </c>
      <c r="E28" s="1">
        <v>131.0</v>
      </c>
      <c r="F28" s="1">
        <v>-62.0</v>
      </c>
      <c r="G28" s="1">
        <v>-51.0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12.0</v>
      </c>
      <c r="D29" s="1">
        <v>-1.0</v>
      </c>
      <c r="E29" s="1">
        <v>-6.0</v>
      </c>
      <c r="F29" s="1">
        <v>3.0</v>
      </c>
      <c r="G29" s="1">
        <v>-4.0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1.0</v>
      </c>
      <c r="C30" s="1">
        <v>2.0</v>
      </c>
      <c r="D30" s="1">
        <v>0.0</v>
      </c>
      <c r="E30" s="1">
        <v>0.0</v>
      </c>
      <c r="F30" s="1">
        <v>0.0</v>
      </c>
      <c r="G30" s="1">
        <v>15.0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13.0</v>
      </c>
      <c r="C3" s="1">
        <v>27.0</v>
      </c>
      <c r="D3" s="1">
        <v>44.0</v>
      </c>
      <c r="E3" s="1">
        <v>276.0</v>
      </c>
      <c r="F3" s="1">
        <v>56.0</v>
      </c>
      <c r="G3" s="1">
        <v>41.0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1.0</v>
      </c>
      <c r="E4" s="1">
        <v>0.0</v>
      </c>
      <c r="F4" s="1">
        <v>96.0</v>
      </c>
      <c r="G4" s="1">
        <v>44.0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13.0</v>
      </c>
      <c r="C5" s="1">
        <v>27.0</v>
      </c>
      <c r="D5" s="1">
        <v>46.0</v>
      </c>
      <c r="E5" s="1">
        <v>276.0</v>
      </c>
      <c r="F5" s="1">
        <v>154.0</v>
      </c>
      <c r="G5" s="1">
        <v>85.0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5.0</v>
      </c>
      <c r="C6" s="1">
        <v>3.0</v>
      </c>
      <c r="D6" s="1">
        <v>5.0</v>
      </c>
      <c r="E6" s="1">
        <v>0.0</v>
      </c>
      <c r="F6" s="1">
        <v>0.0</v>
      </c>
      <c r="G6" s="1">
        <v>45.0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11.0</v>
      </c>
      <c r="C7" s="1">
        <v>19.0</v>
      </c>
      <c r="D7" s="1">
        <v>20.0</v>
      </c>
      <c r="E7" s="1">
        <v>1.0</v>
      </c>
      <c r="F7" s="1">
        <v>2.0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16.0</v>
      </c>
      <c r="C8" s="1">
        <v>22.0</v>
      </c>
      <c r="D8" s="1">
        <v>26.0</v>
      </c>
      <c r="E8" s="1">
        <v>1.0</v>
      </c>
      <c r="F8" s="1">
        <v>2.0</v>
      </c>
      <c r="G8" s="1">
        <v>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26.0</v>
      </c>
      <c r="C9" s="1">
        <v>37.0</v>
      </c>
      <c r="D9" s="1">
        <v>27.0</v>
      </c>
      <c r="E9" s="1">
        <v>0.0</v>
      </c>
      <c r="F9" s="1">
        <v>0.0</v>
      </c>
      <c r="G9" s="1">
        <v>46.0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9.0</v>
      </c>
      <c r="C10" s="1">
        <v>9.0</v>
      </c>
      <c r="D10" s="1">
        <v>22.0</v>
      </c>
      <c r="E10" s="1">
        <v>5.0</v>
      </c>
      <c r="F10" s="1">
        <v>5.0</v>
      </c>
      <c r="G10" s="1">
        <v>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8.0</v>
      </c>
      <c r="C11" s="1">
        <v>9.0</v>
      </c>
      <c r="D11" s="1">
        <v>80.0</v>
      </c>
      <c r="E11" s="1">
        <v>13.0</v>
      </c>
      <c r="F11" s="1">
        <v>16.0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0.0</v>
      </c>
      <c r="D12" s="1">
        <v>0.0</v>
      </c>
      <c r="E12" s="1">
        <v>5.0</v>
      </c>
      <c r="F12" s="1">
        <v>4.0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14.0</v>
      </c>
      <c r="C13" s="1">
        <v>28.0</v>
      </c>
      <c r="D13" s="1">
        <v>47.0</v>
      </c>
      <c r="E13" s="1">
        <v>288.0</v>
      </c>
      <c r="F13" s="1">
        <v>166.0</v>
      </c>
      <c r="G13" s="1">
        <v>93.0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38.0</v>
      </c>
      <c r="C14" s="1">
        <v>54.0</v>
      </c>
      <c r="D14" s="1">
        <v>1.0</v>
      </c>
      <c r="E14" s="1">
        <v>3.0</v>
      </c>
      <c r="F14" s="1">
        <v>44.0</v>
      </c>
      <c r="G14" s="1">
        <v>42.0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-17.0</v>
      </c>
      <c r="C15" s="1">
        <v>-26.0</v>
      </c>
      <c r="D15" s="1">
        <v>-32.0</v>
      </c>
      <c r="E15" s="1">
        <v>-56.0</v>
      </c>
      <c r="F15" s="1">
        <v>-1.0</v>
      </c>
      <c r="G15" s="1">
        <v>-3.0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20.0</v>
      </c>
      <c r="C16" s="1">
        <v>28.0</v>
      </c>
      <c r="D16" s="1">
        <v>75.0</v>
      </c>
      <c r="E16" s="1">
        <v>2.0</v>
      </c>
      <c r="F16" s="1">
        <v>43.0</v>
      </c>
      <c r="G16" s="1">
        <v>38.0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0.0</v>
      </c>
      <c r="D17" s="1">
        <v>32.0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0.0</v>
      </c>
      <c r="D18" s="1">
        <v>0.0</v>
      </c>
      <c r="E18" s="1">
        <v>2.0</v>
      </c>
      <c r="F18" s="1">
        <v>6.0</v>
      </c>
      <c r="G18" s="1">
        <v>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14.0</v>
      </c>
      <c r="C19" s="1">
        <v>28.0</v>
      </c>
      <c r="D19" s="1">
        <v>49.0</v>
      </c>
      <c r="E19" s="1">
        <v>293.0</v>
      </c>
      <c r="F19" s="1">
        <v>215.0</v>
      </c>
      <c r="G19" s="1">
        <v>138.0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20.0</v>
      </c>
      <c r="C21" s="1">
        <v>54.0</v>
      </c>
      <c r="D21" s="1">
        <v>97.0</v>
      </c>
      <c r="E21" s="1">
        <v>4.0</v>
      </c>
      <c r="F21" s="1">
        <v>6.0</v>
      </c>
      <c r="G21" s="1">
        <v>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42.0</v>
      </c>
      <c r="C22" s="1">
        <v>44.0</v>
      </c>
      <c r="D22" s="1">
        <v>1.0</v>
      </c>
      <c r="E22" s="1">
        <v>9.0</v>
      </c>
      <c r="F22" s="1">
        <v>8.0</v>
      </c>
      <c r="G22" s="1">
        <v>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0.0</v>
      </c>
      <c r="E24" s="1">
        <v>0.0</v>
      </c>
      <c r="F24" s="1">
        <v>2.0</v>
      </c>
      <c r="G24" s="1">
        <v>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28.0</v>
      </c>
      <c r="C25" s="1">
        <v>1.0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11.0</v>
      </c>
      <c r="C26" s="1">
        <v>9.0</v>
      </c>
      <c r="D26" s="1">
        <v>40.0</v>
      </c>
      <c r="E26" s="1">
        <v>6.0</v>
      </c>
      <c r="F26" s="1">
        <v>2.0</v>
      </c>
      <c r="G26" s="1">
        <v>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1.0</v>
      </c>
      <c r="C27" s="1">
        <v>1.0</v>
      </c>
      <c r="D27" s="1">
        <v>3.0</v>
      </c>
      <c r="E27" s="1">
        <v>20.0</v>
      </c>
      <c r="F27" s="1">
        <v>20.0</v>
      </c>
      <c r="G27" s="1">
        <v>35.0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0.0</v>
      </c>
      <c r="E29" s="1">
        <v>0.0</v>
      </c>
      <c r="F29" s="1">
        <v>18.0</v>
      </c>
      <c r="G29" s="1">
        <v>16.0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0.0</v>
      </c>
      <c r="D30" s="1">
        <v>0.0</v>
      </c>
      <c r="E30" s="1">
        <v>94.0</v>
      </c>
      <c r="F30" s="1">
        <v>94.0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0.0</v>
      </c>
      <c r="D31" s="1">
        <v>0.0</v>
      </c>
      <c r="E31" s="1">
        <v>21.0</v>
      </c>
      <c r="F31" s="1">
        <v>0.0</v>
      </c>
      <c r="G31" s="1">
        <v>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1.0</v>
      </c>
      <c r="C32" s="1">
        <v>1.0</v>
      </c>
      <c r="D32" s="1">
        <v>3.0</v>
      </c>
      <c r="E32" s="1">
        <v>42.0</v>
      </c>
      <c r="F32" s="1">
        <v>39.0</v>
      </c>
      <c r="G32" s="1">
        <v>59.0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1.0</v>
      </c>
      <c r="C33" s="1">
        <v>1.0</v>
      </c>
      <c r="D33" s="1">
        <v>1.0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42.0</v>
      </c>
      <c r="C34" s="1">
        <v>69.0</v>
      </c>
      <c r="D34" s="1">
        <v>155.0</v>
      </c>
      <c r="E34" s="1">
        <v>865.0</v>
      </c>
      <c r="F34" s="1">
        <v>897.0</v>
      </c>
      <c r="G34" s="1">
        <v>914.0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-29.0</v>
      </c>
      <c r="C35" s="1">
        <v>-41.0</v>
      </c>
      <c r="D35" s="1">
        <v>-109.0</v>
      </c>
      <c r="E35" s="1">
        <v>-615.0</v>
      </c>
      <c r="F35" s="1">
        <v>-722.0</v>
      </c>
      <c r="G35" s="1">
        <v>-836.0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-8.0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13.0</v>
      </c>
      <c r="C37" s="1">
        <v>27.0</v>
      </c>
      <c r="D37" s="1">
        <v>45.0</v>
      </c>
      <c r="E37" s="1">
        <v>250.0</v>
      </c>
      <c r="F37" s="1">
        <v>175.0</v>
      </c>
      <c r="G37" s="1">
        <v>78.0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13.0</v>
      </c>
      <c r="C38" s="1">
        <v>27.0</v>
      </c>
      <c r="D38" s="1">
        <v>45.0</v>
      </c>
      <c r="E38" s="1">
        <v>250.0</v>
      </c>
      <c r="F38" s="1">
        <v>175.0</v>
      </c>
      <c r="G38" s="1">
        <v>78.0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14.0</v>
      </c>
      <c r="C39" s="1">
        <v>28.0</v>
      </c>
      <c r="D39" s="1">
        <v>49.0</v>
      </c>
      <c r="E39" s="1">
        <v>293.0</v>
      </c>
      <c r="F39" s="1">
        <v>215.0</v>
      </c>
      <c r="G39" s="1">
        <v>138.0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2.0</v>
      </c>
      <c r="C41" s="1">
        <v>135.0</v>
      </c>
      <c r="D41" s="1">
        <v>181.0</v>
      </c>
      <c r="E41" s="1">
        <v>7.0</v>
      </c>
      <c r="F41" s="1">
        <v>8.0</v>
      </c>
      <c r="G41" s="1">
        <v>10.0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2.0</v>
      </c>
      <c r="C42" s="1">
        <v>135.0</v>
      </c>
      <c r="D42" s="1">
        <v>176.0</v>
      </c>
      <c r="E42" s="1">
        <v>7.0</v>
      </c>
      <c r="F42" s="1">
        <v>8.0</v>
      </c>
      <c r="G42" s="1">
        <v>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 t="s">
        <v>96</v>
      </c>
      <c r="C43" s="1" t="s">
        <v>97</v>
      </c>
      <c r="D43" s="1" t="s">
        <v>98</v>
      </c>
      <c r="E43" s="1" t="s">
        <v>99</v>
      </c>
      <c r="F43" s="1" t="s">
        <v>100</v>
      </c>
      <c r="G43" s="1" t="s">
        <v>101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13.0</v>
      </c>
      <c r="C44" s="1">
        <v>27.0</v>
      </c>
      <c r="D44" s="1">
        <v>45.0</v>
      </c>
      <c r="E44" s="1">
        <v>250.0</v>
      </c>
      <c r="F44" s="1">
        <v>175.0</v>
      </c>
      <c r="G44" s="1">
        <v>78.0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 t="s">
        <v>96</v>
      </c>
      <c r="C45" s="1" t="s">
        <v>97</v>
      </c>
      <c r="D45" s="1" t="s">
        <v>98</v>
      </c>
      <c r="E45" s="1" t="s">
        <v>99</v>
      </c>
      <c r="F45" s="1" t="s">
        <v>100</v>
      </c>
      <c r="G45" s="1" t="s">
        <v>101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 t="s">
        <v>105</v>
      </c>
      <c r="C46" s="1" t="s">
        <v>105</v>
      </c>
      <c r="D46" s="1" t="s">
        <v>105</v>
      </c>
      <c r="E46" s="1" t="s">
        <v>105</v>
      </c>
      <c r="F46" s="1">
        <v>21.0</v>
      </c>
      <c r="G46" s="1">
        <v>38.0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-13.0</v>
      </c>
      <c r="C47" s="1">
        <v>-27.0</v>
      </c>
      <c r="D47" s="1">
        <v>-46.0</v>
      </c>
      <c r="E47" s="1">
        <v>-276.0</v>
      </c>
      <c r="F47" s="1">
        <v>-132.0</v>
      </c>
      <c r="G47" s="1">
        <v>-46.0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1.0</v>
      </c>
      <c r="C48" s="1">
        <v>1.0</v>
      </c>
      <c r="D48" s="1">
        <v>2.0</v>
      </c>
      <c r="E48" s="1">
        <v>6.0</v>
      </c>
      <c r="F48" s="1">
        <v>35.0</v>
      </c>
      <c r="G48" s="1">
        <v>31.0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0.0</v>
      </c>
      <c r="C49" s="1">
        <v>5.0</v>
      </c>
      <c r="D49" s="1">
        <v>5.0</v>
      </c>
      <c r="E49" s="1">
        <v>5.0</v>
      </c>
      <c r="F49" s="1">
        <v>5.0</v>
      </c>
      <c r="G49" s="1">
        <v>5.0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>
        <v>19.0</v>
      </c>
      <c r="C50" s="1">
        <v>15.0</v>
      </c>
      <c r="D50" s="1">
        <v>3.0</v>
      </c>
      <c r="E50" s="1">
        <v>0.0</v>
      </c>
      <c r="F50" s="1">
        <v>0.0</v>
      </c>
      <c r="G50" s="1">
        <v>38.0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7.0</v>
      </c>
      <c r="C51" s="1">
        <v>22.0</v>
      </c>
      <c r="D51" s="1">
        <v>24.0</v>
      </c>
      <c r="E51" s="1">
        <v>0.0</v>
      </c>
      <c r="F51" s="1">
        <v>0.0</v>
      </c>
      <c r="G51" s="1">
        <v>8.0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111</v>
      </c>
      <c r="B52" s="1">
        <v>29.0</v>
      </c>
      <c r="C52" s="1">
        <v>44.0</v>
      </c>
      <c r="D52" s="1">
        <v>91.0</v>
      </c>
      <c r="E52" s="1">
        <v>2.0</v>
      </c>
      <c r="F52" s="1">
        <v>5.0</v>
      </c>
      <c r="G52" s="1">
        <v>19.0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112</v>
      </c>
      <c r="B53" s="1">
        <v>0.0</v>
      </c>
      <c r="C53" s="1">
        <v>100.0</v>
      </c>
      <c r="D53" s="1">
        <v>100.0</v>
      </c>
      <c r="E53" s="1">
        <v>270.0</v>
      </c>
      <c r="F53" s="1">
        <v>291.0</v>
      </c>
      <c r="G53" s="1">
        <v>244.0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49.0</v>
      </c>
      <c r="C2" s="1">
        <v>68.0</v>
      </c>
      <c r="D2" s="1">
        <v>38.0</v>
      </c>
      <c r="E2" s="1">
        <v>0.0</v>
      </c>
      <c r="F2" s="1">
        <v>0.0</v>
      </c>
      <c r="G2" s="1">
        <v>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49.0</v>
      </c>
      <c r="C3" s="1">
        <v>68.0</v>
      </c>
      <c r="D3" s="1">
        <v>38.0</v>
      </c>
      <c r="E3" s="1">
        <v>0.0</v>
      </c>
      <c r="F3" s="1">
        <v>0.0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45.0</v>
      </c>
      <c r="C4" s="1">
        <v>49.0</v>
      </c>
      <c r="D4" s="1">
        <v>44.0</v>
      </c>
      <c r="E4" s="1">
        <v>99.0</v>
      </c>
      <c r="F4" s="1">
        <v>54.0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3.0</v>
      </c>
      <c r="C5" s="1">
        <v>19.0</v>
      </c>
      <c r="D5" s="1">
        <v>-6.0</v>
      </c>
      <c r="E5" s="1">
        <v>-98.0</v>
      </c>
      <c r="F5" s="1">
        <v>-54.0</v>
      </c>
      <c r="G5" s="1">
        <v>-1.0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3.0</v>
      </c>
      <c r="C6" s="1">
        <v>7.0</v>
      </c>
      <c r="D6" s="1">
        <v>38.0</v>
      </c>
      <c r="E6" s="1">
        <v>262.0</v>
      </c>
      <c r="F6" s="1">
        <v>49.0</v>
      </c>
      <c r="G6" s="1">
        <v>35.0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1.0</v>
      </c>
      <c r="C7" s="1">
        <v>7.0</v>
      </c>
      <c r="D7" s="1">
        <v>29.0</v>
      </c>
      <c r="E7" s="1">
        <v>252.0</v>
      </c>
      <c r="F7" s="1">
        <v>78.0</v>
      </c>
      <c r="G7" s="1">
        <v>82.0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5.0</v>
      </c>
      <c r="C8" s="1">
        <v>14.0</v>
      </c>
      <c r="D8" s="1">
        <v>67.0</v>
      </c>
      <c r="E8" s="1">
        <v>515.0</v>
      </c>
      <c r="F8" s="1">
        <v>127.0</v>
      </c>
      <c r="G8" s="1">
        <v>118.0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-5.0</v>
      </c>
      <c r="C9" s="1">
        <v>-14.0</v>
      </c>
      <c r="D9" s="1">
        <v>-67.0</v>
      </c>
      <c r="E9" s="1">
        <v>-515.0</v>
      </c>
      <c r="F9" s="1">
        <v>-128.0</v>
      </c>
      <c r="G9" s="1">
        <v>-120.0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7.0</v>
      </c>
      <c r="C10" s="1">
        <v>19.0</v>
      </c>
      <c r="D10" s="1">
        <v>40.0</v>
      </c>
      <c r="E10" s="1">
        <v>57.0</v>
      </c>
      <c r="F10" s="1">
        <v>2.0</v>
      </c>
      <c r="G10" s="1">
        <v>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7.0</v>
      </c>
      <c r="C11" s="1">
        <v>19.0</v>
      </c>
      <c r="D11" s="1">
        <v>40.0</v>
      </c>
      <c r="E11" s="1">
        <v>57.0</v>
      </c>
      <c r="F11" s="1">
        <v>2.0</v>
      </c>
      <c r="G11" s="1">
        <v>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-1.0</v>
      </c>
      <c r="C12" s="1">
        <v>0.0</v>
      </c>
      <c r="D12" s="1">
        <v>-2.0</v>
      </c>
      <c r="E12" s="1">
        <v>-14.0</v>
      </c>
      <c r="F12" s="1">
        <v>1.0</v>
      </c>
      <c r="G12" s="1">
        <v>-54.0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-14.0</v>
      </c>
      <c r="C13" s="1">
        <v>0.0</v>
      </c>
      <c r="D13" s="1">
        <v>0.0</v>
      </c>
      <c r="E13" s="1">
        <v>11.0</v>
      </c>
      <c r="F13" s="1">
        <v>17.0</v>
      </c>
      <c r="G13" s="1">
        <v>52.0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-19.0</v>
      </c>
      <c r="C14" s="1">
        <v>-13.0</v>
      </c>
      <c r="D14" s="1">
        <v>-67.0</v>
      </c>
      <c r="E14" s="1">
        <v>-504.0</v>
      </c>
      <c r="F14" s="1">
        <v>-106.0</v>
      </c>
      <c r="G14" s="1">
        <v>-116.0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0.0</v>
      </c>
      <c r="C15" s="1">
        <v>0.0</v>
      </c>
      <c r="D15" s="1">
        <v>-19.0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0.0</v>
      </c>
      <c r="C16" s="1">
        <v>1.0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-19.0</v>
      </c>
      <c r="C17" s="1">
        <v>-12.0</v>
      </c>
      <c r="D17" s="1">
        <v>-67.0</v>
      </c>
      <c r="E17" s="1">
        <v>-504.0</v>
      </c>
      <c r="F17" s="1">
        <v>-106.0</v>
      </c>
      <c r="G17" s="1">
        <v>-116.0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0.0</v>
      </c>
      <c r="C18" s="1">
        <v>0.0</v>
      </c>
      <c r="D18" s="1">
        <v>0.0</v>
      </c>
      <c r="E18" s="1">
        <v>1.0</v>
      </c>
      <c r="F18" s="1">
        <v>1.0</v>
      </c>
      <c r="G18" s="1">
        <v>-1.0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-19.0</v>
      </c>
      <c r="C19" s="1">
        <v>-12.0</v>
      </c>
      <c r="D19" s="1">
        <v>-67.0</v>
      </c>
      <c r="E19" s="1">
        <v>-505.0</v>
      </c>
      <c r="F19" s="1">
        <v>-107.0</v>
      </c>
      <c r="G19" s="1">
        <v>-114.0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-19.0</v>
      </c>
      <c r="C20" s="1">
        <v>-12.0</v>
      </c>
      <c r="D20" s="1">
        <v>-67.0</v>
      </c>
      <c r="E20" s="1">
        <v>-505.0</v>
      </c>
      <c r="F20" s="1">
        <v>-107.0</v>
      </c>
      <c r="G20" s="1">
        <v>-114.0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-19.0</v>
      </c>
      <c r="C21" s="1">
        <v>-12.0</v>
      </c>
      <c r="D21" s="1">
        <v>-67.0</v>
      </c>
      <c r="E21" s="1">
        <v>-505.0</v>
      </c>
      <c r="F21" s="1">
        <v>-107.0</v>
      </c>
      <c r="G21" s="1">
        <v>-114.0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59.0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>
        <v>-20.0</v>
      </c>
      <c r="C23" s="1">
        <v>-12.0</v>
      </c>
      <c r="D23" s="1">
        <v>-67.0</v>
      </c>
      <c r="E23" s="1">
        <v>-505.0</v>
      </c>
      <c r="F23" s="1">
        <v>-107.0</v>
      </c>
      <c r="G23" s="1">
        <v>-114.0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-20.0</v>
      </c>
      <c r="C24" s="1">
        <v>-12.0</v>
      </c>
      <c r="D24" s="1">
        <v>-67.0</v>
      </c>
      <c r="E24" s="1">
        <v>-505.0</v>
      </c>
      <c r="F24" s="1">
        <v>-107.0</v>
      </c>
      <c r="G24" s="1">
        <v>-114.0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 t="s">
        <v>139</v>
      </c>
      <c r="C26" s="1" t="s">
        <v>140</v>
      </c>
      <c r="D26" s="1" t="s">
        <v>141</v>
      </c>
      <c r="E26" s="1" t="s">
        <v>142</v>
      </c>
      <c r="F26" s="1" t="s">
        <v>143</v>
      </c>
      <c r="G26" s="1" t="s">
        <v>144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 t="s">
        <v>139</v>
      </c>
      <c r="C27" s="1" t="s">
        <v>140</v>
      </c>
      <c r="D27" s="1" t="s">
        <v>141</v>
      </c>
      <c r="E27" s="1" t="s">
        <v>142</v>
      </c>
      <c r="F27" s="1" t="s">
        <v>143</v>
      </c>
      <c r="G27" s="1" t="s">
        <v>144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>
        <v>2.0</v>
      </c>
      <c r="C28" s="1">
        <v>4.0</v>
      </c>
      <c r="D28" s="1">
        <v>5.0</v>
      </c>
      <c r="E28" s="1">
        <v>7.0</v>
      </c>
      <c r="F28" s="1">
        <v>9.0</v>
      </c>
      <c r="G28" s="1">
        <v>10.0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 t="s">
        <v>139</v>
      </c>
      <c r="C29" s="1" t="s">
        <v>140</v>
      </c>
      <c r="D29" s="1" t="s">
        <v>141</v>
      </c>
      <c r="E29" s="1" t="s">
        <v>142</v>
      </c>
      <c r="F29" s="1" t="s">
        <v>143</v>
      </c>
      <c r="G29" s="1" t="s">
        <v>144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 t="s">
        <v>139</v>
      </c>
      <c r="C30" s="1" t="s">
        <v>140</v>
      </c>
      <c r="D30" s="1" t="s">
        <v>141</v>
      </c>
      <c r="E30" s="1" t="s">
        <v>142</v>
      </c>
      <c r="F30" s="1" t="s">
        <v>143</v>
      </c>
      <c r="G30" s="1" t="s">
        <v>144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>
        <v>2.0</v>
      </c>
      <c r="C31" s="1">
        <v>4.0</v>
      </c>
      <c r="D31" s="1">
        <v>5.0</v>
      </c>
      <c r="E31" s="1">
        <v>7.0</v>
      </c>
      <c r="F31" s="1">
        <v>9.0</v>
      </c>
      <c r="G31" s="1">
        <v>10.0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 t="s">
        <v>151</v>
      </c>
      <c r="C32" s="1" t="s">
        <v>152</v>
      </c>
      <c r="D32" s="1" t="s">
        <v>153</v>
      </c>
      <c r="E32" s="1" t="s">
        <v>154</v>
      </c>
      <c r="F32" s="1" t="s">
        <v>155</v>
      </c>
      <c r="G32" s="1" t="s">
        <v>156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 t="s">
        <v>151</v>
      </c>
      <c r="C33" s="1" t="s">
        <v>152</v>
      </c>
      <c r="D33" s="1" t="s">
        <v>153</v>
      </c>
      <c r="E33" s="1" t="s">
        <v>154</v>
      </c>
      <c r="F33" s="1" t="s">
        <v>155</v>
      </c>
      <c r="G33" s="1" t="s">
        <v>156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-5.0</v>
      </c>
      <c r="C35" s="1">
        <v>-13.0</v>
      </c>
      <c r="D35" s="1">
        <v>-67.0</v>
      </c>
      <c r="E35" s="1">
        <v>-515.0</v>
      </c>
      <c r="F35" s="1">
        <v>-126.0</v>
      </c>
      <c r="G35" s="1">
        <v>-118.0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-5.0</v>
      </c>
      <c r="C36" s="1">
        <v>-14.0</v>
      </c>
      <c r="D36" s="1">
        <v>-67.0</v>
      </c>
      <c r="E36" s="1">
        <v>-515.0</v>
      </c>
      <c r="F36" s="1">
        <v>-128.0</v>
      </c>
      <c r="G36" s="1">
        <v>-120.0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-5.0</v>
      </c>
      <c r="C37" s="1">
        <v>-14.0</v>
      </c>
      <c r="D37" s="1">
        <v>-67.0</v>
      </c>
      <c r="E37" s="1">
        <v>-515.0</v>
      </c>
      <c r="F37" s="1">
        <v>-128.0</v>
      </c>
      <c r="G37" s="1">
        <v>-120.0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>
        <v>-5.0</v>
      </c>
      <c r="C38" s="1">
        <v>-13.0</v>
      </c>
      <c r="D38" s="1">
        <v>-67.0</v>
      </c>
      <c r="E38" s="1">
        <v>-514.0</v>
      </c>
      <c r="F38" s="1">
        <v>-122.0</v>
      </c>
      <c r="G38" s="1">
        <v>-114.0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1">
        <v>0.0</v>
      </c>
      <c r="C39" s="1">
        <v>0.0</v>
      </c>
      <c r="D39" s="1">
        <v>0.0</v>
      </c>
      <c r="E39" s="1" t="s">
        <v>163</v>
      </c>
      <c r="F39" s="1" t="s">
        <v>164</v>
      </c>
      <c r="G39" s="1" t="s">
        <v>165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0.0</v>
      </c>
      <c r="C40" s="1">
        <v>0.0</v>
      </c>
      <c r="D40" s="1">
        <v>0.0</v>
      </c>
      <c r="E40" s="1">
        <v>0.0</v>
      </c>
      <c r="F40" s="1">
        <v>13.0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0.0</v>
      </c>
      <c r="C41" s="1">
        <v>0.0</v>
      </c>
      <c r="D41" s="1">
        <v>0.0</v>
      </c>
      <c r="E41" s="1">
        <v>1.0</v>
      </c>
      <c r="F41" s="1">
        <v>1.0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0.0</v>
      </c>
      <c r="C42" s="1">
        <v>0.0</v>
      </c>
      <c r="D42" s="1">
        <v>0.0</v>
      </c>
      <c r="E42" s="1">
        <v>1.0</v>
      </c>
      <c r="F42" s="1">
        <v>1.0</v>
      </c>
      <c r="G42" s="1">
        <v>-74.0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-61.0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-12.0</v>
      </c>
      <c r="C44" s="1">
        <v>-8.0</v>
      </c>
      <c r="D44" s="1">
        <v>-42.0</v>
      </c>
      <c r="E44" s="1">
        <v>-315.0</v>
      </c>
      <c r="F44" s="1">
        <v>-66.0</v>
      </c>
      <c r="G44" s="1">
        <v>-72.0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14.0</v>
      </c>
      <c r="C45" s="1">
        <v>16.0</v>
      </c>
      <c r="D45" s="1">
        <v>38.0</v>
      </c>
      <c r="E45" s="1">
        <v>84.0</v>
      </c>
      <c r="F45" s="1">
        <v>1.0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22.0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1">
        <v>1.0</v>
      </c>
      <c r="C48" s="1">
        <v>7.0</v>
      </c>
      <c r="D48" s="1">
        <v>29.0</v>
      </c>
      <c r="E48" s="1">
        <v>253.0</v>
      </c>
      <c r="F48" s="1">
        <v>82.0</v>
      </c>
      <c r="G48" s="1">
        <v>87.0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1">
        <v>20.0</v>
      </c>
      <c r="C49" s="1">
        <v>20.0</v>
      </c>
      <c r="D49" s="1">
        <v>28.0</v>
      </c>
      <c r="E49" s="1">
        <v>87.0</v>
      </c>
      <c r="F49" s="1">
        <v>4.0</v>
      </c>
      <c r="G49" s="1">
        <v>3.0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0.0</v>
      </c>
      <c r="C50" s="1">
        <v>0.0</v>
      </c>
      <c r="D50" s="1">
        <v>0.0</v>
      </c>
      <c r="E50" s="1">
        <v>43.0</v>
      </c>
      <c r="F50" s="1">
        <v>7.0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15.0</v>
      </c>
      <c r="C51" s="1">
        <v>3.0</v>
      </c>
      <c r="D51" s="1">
        <v>21.0</v>
      </c>
      <c r="E51" s="1">
        <v>209.0</v>
      </c>
      <c r="F51" s="1">
        <v>13.0</v>
      </c>
      <c r="G51" s="1">
        <v>8.0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47.0</v>
      </c>
      <c r="C52" s="1">
        <v>3.0</v>
      </c>
      <c r="D52" s="1">
        <v>31.0</v>
      </c>
      <c r="E52" s="1">
        <v>239.0</v>
      </c>
      <c r="F52" s="1">
        <v>13.0</v>
      </c>
      <c r="G52" s="1">
        <v>7.0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179</v>
      </c>
      <c r="B53" s="1">
        <v>62.0</v>
      </c>
      <c r="C53" s="1">
        <v>7.0</v>
      </c>
      <c r="D53" s="1">
        <v>52.0</v>
      </c>
      <c r="E53" s="1">
        <v>448.0</v>
      </c>
      <c r="F53" s="1">
        <v>26.0</v>
      </c>
      <c r="G53" s="1">
        <v>16.0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>
        <v>0.0</v>
      </c>
      <c r="C4" s="1" t="s">
        <v>188</v>
      </c>
      <c r="D4" s="1" t="s">
        <v>189</v>
      </c>
      <c r="E4" s="1" t="s">
        <v>190</v>
      </c>
      <c r="F4" s="1" t="s">
        <v>191</v>
      </c>
      <c r="G4" s="1" t="s">
        <v>192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>
        <v>0.0</v>
      </c>
      <c r="C5" s="1" t="s">
        <v>194</v>
      </c>
      <c r="D5" s="1" t="s">
        <v>195</v>
      </c>
      <c r="E5" s="1" t="s">
        <v>196</v>
      </c>
      <c r="F5" s="1" t="s">
        <v>197</v>
      </c>
      <c r="G5" s="1" t="s">
        <v>198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199</v>
      </c>
      <c r="B6" s="1">
        <v>0.0</v>
      </c>
      <c r="C6" s="1" t="s">
        <v>194</v>
      </c>
      <c r="D6" s="1" t="s">
        <v>195</v>
      </c>
      <c r="E6" s="1" t="s">
        <v>196</v>
      </c>
      <c r="F6" s="1" t="s">
        <v>197</v>
      </c>
      <c r="G6" s="1" t="s">
        <v>198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201</v>
      </c>
      <c r="B8" s="1" t="s">
        <v>202</v>
      </c>
      <c r="C8" s="1" t="s">
        <v>203</v>
      </c>
      <c r="D8" s="1" t="s">
        <v>204</v>
      </c>
      <c r="E8" s="1">
        <v>-1.0</v>
      </c>
      <c r="F8" s="1">
        <v>0.0</v>
      </c>
      <c r="G8" s="1" t="s">
        <v>205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 t="s">
        <v>207</v>
      </c>
      <c r="C9" s="1">
        <v>0.0</v>
      </c>
      <c r="D9" s="1">
        <v>0.0</v>
      </c>
      <c r="E9" s="1">
        <v>4.0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>
        <v>0.0</v>
      </c>
      <c r="C10" s="1">
        <v>0.0</v>
      </c>
      <c r="D10" s="1">
        <v>-1.0</v>
      </c>
      <c r="E10" s="1">
        <v>-8.0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209</v>
      </c>
      <c r="B11" s="1">
        <v>0.0</v>
      </c>
      <c r="C11" s="1">
        <v>0.0</v>
      </c>
      <c r="D11" s="1">
        <v>-1.0</v>
      </c>
      <c r="E11" s="1">
        <v>-8.0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210</v>
      </c>
      <c r="B12" s="1">
        <v>0.0</v>
      </c>
      <c r="C12" s="1">
        <v>0.0</v>
      </c>
      <c r="D12" s="1">
        <v>-1.0</v>
      </c>
      <c r="E12" s="1">
        <v>-8.0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211</v>
      </c>
      <c r="B13" s="1">
        <v>0.0</v>
      </c>
      <c r="C13" s="1">
        <v>0.0</v>
      </c>
      <c r="D13" s="1">
        <v>-1.0</v>
      </c>
      <c r="E13" s="1">
        <v>-8.0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212</v>
      </c>
      <c r="B14" s="1">
        <v>0.0</v>
      </c>
      <c r="C14" s="1">
        <v>0.0</v>
      </c>
      <c r="D14" s="1">
        <v>-1.0</v>
      </c>
      <c r="E14" s="1">
        <v>-8.0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213</v>
      </c>
      <c r="B15" s="1">
        <v>0.0</v>
      </c>
      <c r="C15" s="1">
        <v>0.0</v>
      </c>
      <c r="D15" s="1">
        <v>-1.0</v>
      </c>
      <c r="E15" s="1">
        <v>-8.0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214</v>
      </c>
      <c r="B16" s="1">
        <v>0.0</v>
      </c>
      <c r="C16" s="1">
        <v>0.0</v>
      </c>
      <c r="D16" s="1">
        <v>-1.0</v>
      </c>
      <c r="E16" s="1">
        <v>-5.0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215</v>
      </c>
      <c r="B17" s="1">
        <v>0.0</v>
      </c>
      <c r="C17" s="1" t="s">
        <v>216</v>
      </c>
      <c r="D17" s="1">
        <v>0.0</v>
      </c>
      <c r="E17" s="1">
        <v>2.0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217</v>
      </c>
      <c r="B18" s="1">
        <v>0.0</v>
      </c>
      <c r="C18" s="1" t="s">
        <v>216</v>
      </c>
      <c r="D18" s="1">
        <v>0.0</v>
      </c>
      <c r="E18" s="1">
        <v>2.0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>
        <v>0.0</v>
      </c>
      <c r="C20" s="1" t="s">
        <v>219</v>
      </c>
      <c r="D20" s="1" t="s">
        <v>220</v>
      </c>
      <c r="E20" s="1" t="s">
        <v>105</v>
      </c>
      <c r="F20" s="1">
        <v>0.0</v>
      </c>
      <c r="G20" s="1" t="s">
        <v>220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221</v>
      </c>
      <c r="B21" s="1">
        <v>0.0</v>
      </c>
      <c r="C21" s="1" t="s">
        <v>222</v>
      </c>
      <c r="D21" s="1" t="s">
        <v>223</v>
      </c>
      <c r="E21" s="1" t="s">
        <v>105</v>
      </c>
      <c r="F21" s="1">
        <v>0.0</v>
      </c>
      <c r="G21" s="1" t="s">
        <v>224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225</v>
      </c>
      <c r="B22" s="1">
        <v>0.0</v>
      </c>
      <c r="C22" s="1" t="s">
        <v>226</v>
      </c>
      <c r="D22" s="1" t="s">
        <v>227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>
        <v>0.0</v>
      </c>
      <c r="C23" s="1" t="s">
        <v>229</v>
      </c>
      <c r="D23" s="1" t="s">
        <v>230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232</v>
      </c>
      <c r="B25" s="1" t="s">
        <v>233</v>
      </c>
      <c r="C25" s="1" t="s">
        <v>234</v>
      </c>
      <c r="D25" s="1" t="s">
        <v>235</v>
      </c>
      <c r="E25" s="1" t="s">
        <v>236</v>
      </c>
      <c r="F25" s="1" t="s">
        <v>237</v>
      </c>
      <c r="G25" s="1" t="s">
        <v>238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239</v>
      </c>
      <c r="B26" s="1" t="s">
        <v>240</v>
      </c>
      <c r="C26" s="1" t="s">
        <v>241</v>
      </c>
      <c r="D26" s="1" t="s">
        <v>242</v>
      </c>
      <c r="E26" s="1" t="s">
        <v>243</v>
      </c>
      <c r="F26" s="1" t="s">
        <v>244</v>
      </c>
      <c r="G26" s="1" t="s">
        <v>245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246</v>
      </c>
      <c r="B27" s="1" t="s">
        <v>247</v>
      </c>
      <c r="C27" s="1" t="s">
        <v>248</v>
      </c>
      <c r="D27" s="1" t="s">
        <v>249</v>
      </c>
      <c r="E27" s="1" t="s">
        <v>250</v>
      </c>
      <c r="F27" s="1" t="s">
        <v>251</v>
      </c>
      <c r="G27" s="1" t="s">
        <v>252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253</v>
      </c>
      <c r="B28" s="1">
        <v>0.0</v>
      </c>
      <c r="C28" s="1" t="s">
        <v>254</v>
      </c>
      <c r="D28" s="1" t="s">
        <v>255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256</v>
      </c>
      <c r="B29" s="1">
        <v>0.0</v>
      </c>
      <c r="C29" s="1" t="s">
        <v>257</v>
      </c>
      <c r="D29" s="1" t="s">
        <v>258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259</v>
      </c>
      <c r="B30" s="1">
        <v>0.0</v>
      </c>
      <c r="C30" s="1" t="s">
        <v>260</v>
      </c>
      <c r="D30" s="1" t="s">
        <v>261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262</v>
      </c>
      <c r="B31" s="1">
        <v>0.0</v>
      </c>
      <c r="C31" s="1" t="s">
        <v>263</v>
      </c>
      <c r="D31" s="1" t="s">
        <v>264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266</v>
      </c>
      <c r="B33" s="1">
        <v>0.0</v>
      </c>
      <c r="C33" s="1">
        <v>0.0</v>
      </c>
      <c r="D33" s="1">
        <v>0.0</v>
      </c>
      <c r="E33" s="1">
        <v>0.0</v>
      </c>
      <c r="F33" s="1" t="s">
        <v>267</v>
      </c>
      <c r="G33" s="1" t="s">
        <v>268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269</v>
      </c>
      <c r="B34" s="1">
        <v>0.0</v>
      </c>
      <c r="C34" s="1">
        <v>0.0</v>
      </c>
      <c r="D34" s="1">
        <v>0.0</v>
      </c>
      <c r="E34" s="1">
        <v>0.0</v>
      </c>
      <c r="F34" s="1" t="s">
        <v>270</v>
      </c>
      <c r="G34" s="1" t="s">
        <v>271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272</v>
      </c>
      <c r="B35" s="1">
        <v>0.0</v>
      </c>
      <c r="C35" s="1">
        <v>0.0</v>
      </c>
      <c r="D35" s="1">
        <v>0.0</v>
      </c>
      <c r="E35" s="1">
        <v>0.0</v>
      </c>
      <c r="F35" s="1" t="s">
        <v>273</v>
      </c>
      <c r="G35" s="1" t="s">
        <v>274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275</v>
      </c>
      <c r="B36" s="1">
        <v>0.0</v>
      </c>
      <c r="C36" s="1">
        <v>0.0</v>
      </c>
      <c r="D36" s="1">
        <v>0.0</v>
      </c>
      <c r="E36" s="1">
        <v>0.0</v>
      </c>
      <c r="F36" s="1" t="s">
        <v>276</v>
      </c>
      <c r="G36" s="1" t="s">
        <v>277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278</v>
      </c>
      <c r="B37" s="1" t="s">
        <v>279</v>
      </c>
      <c r="C37" s="1" t="s">
        <v>280</v>
      </c>
      <c r="D37" s="1" t="s">
        <v>281</v>
      </c>
      <c r="E37" s="1" t="s">
        <v>282</v>
      </c>
      <c r="F37" s="1" t="s">
        <v>283</v>
      </c>
      <c r="G37" s="1" t="s">
        <v>284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285</v>
      </c>
      <c r="B38" s="1">
        <v>0.0</v>
      </c>
      <c r="C38" s="1">
        <v>0.0</v>
      </c>
      <c r="D38" s="1">
        <v>0.0</v>
      </c>
      <c r="E38" s="1">
        <v>0.0</v>
      </c>
      <c r="F38" s="1" t="s">
        <v>286</v>
      </c>
      <c r="G38" s="1" t="s">
        <v>287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288</v>
      </c>
      <c r="B39" s="1" t="s">
        <v>289</v>
      </c>
      <c r="C39" s="1" t="s">
        <v>290</v>
      </c>
      <c r="D39" s="1" t="s">
        <v>291</v>
      </c>
      <c r="E39" s="1" t="s">
        <v>292</v>
      </c>
      <c r="F39" s="1" t="s">
        <v>293</v>
      </c>
      <c r="G39" s="1" t="s">
        <v>294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295</v>
      </c>
      <c r="B40" s="1">
        <v>0.0</v>
      </c>
      <c r="C40" s="1">
        <v>0.0</v>
      </c>
      <c r="D40" s="1">
        <v>0.0</v>
      </c>
      <c r="E40" s="1">
        <v>0.0</v>
      </c>
      <c r="F40" s="1" t="s">
        <v>296</v>
      </c>
      <c r="G40" s="1" t="s">
        <v>297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298</v>
      </c>
      <c r="B41" s="1" t="s">
        <v>299</v>
      </c>
      <c r="C41" s="1" t="s">
        <v>300</v>
      </c>
      <c r="D41" s="1" t="s">
        <v>291</v>
      </c>
      <c r="E41" s="1" t="s">
        <v>301</v>
      </c>
      <c r="F41" s="1">
        <v>1.0</v>
      </c>
      <c r="G41" s="1" t="s">
        <v>302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304</v>
      </c>
      <c r="B43" s="1">
        <v>0.0</v>
      </c>
      <c r="C43" s="1" t="s">
        <v>305</v>
      </c>
      <c r="D43" s="1" t="s">
        <v>306</v>
      </c>
      <c r="E43" s="1" t="s">
        <v>307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308</v>
      </c>
      <c r="B44" s="1">
        <v>0.0</v>
      </c>
      <c r="C44" s="1" t="s">
        <v>309</v>
      </c>
      <c r="D44" s="1" t="s">
        <v>310</v>
      </c>
      <c r="E44" s="1">
        <v>0.0</v>
      </c>
      <c r="F44" s="1" t="s">
        <v>311</v>
      </c>
      <c r="G44" s="1" t="s">
        <v>312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313</v>
      </c>
      <c r="B45" s="1">
        <v>0.0</v>
      </c>
      <c r="C45" s="1" t="s">
        <v>314</v>
      </c>
      <c r="D45" s="1" t="s">
        <v>315</v>
      </c>
      <c r="E45" s="1" t="s">
        <v>316</v>
      </c>
      <c r="F45" s="1" t="s">
        <v>317</v>
      </c>
      <c r="G45" s="1" t="s">
        <v>318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319</v>
      </c>
      <c r="B46" s="1">
        <v>0.0</v>
      </c>
      <c r="C46" s="1" t="s">
        <v>320</v>
      </c>
      <c r="D46" s="1" t="s">
        <v>321</v>
      </c>
      <c r="E46" s="1" t="s">
        <v>322</v>
      </c>
      <c r="F46" s="1" t="s">
        <v>323</v>
      </c>
      <c r="G46" s="1" t="s">
        <v>324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325</v>
      </c>
      <c r="B47" s="1">
        <v>0.0</v>
      </c>
      <c r="C47" s="1" t="s">
        <v>320</v>
      </c>
      <c r="D47" s="1" t="s">
        <v>321</v>
      </c>
      <c r="E47" s="1" t="s">
        <v>322</v>
      </c>
      <c r="F47" s="1" t="s">
        <v>323</v>
      </c>
      <c r="G47" s="1" t="s">
        <v>324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326</v>
      </c>
      <c r="B48" s="1">
        <v>0.0</v>
      </c>
      <c r="C48" s="1" t="s">
        <v>327</v>
      </c>
      <c r="D48" s="1" t="s">
        <v>328</v>
      </c>
      <c r="E48" s="1" t="s">
        <v>329</v>
      </c>
      <c r="F48" s="1" t="s">
        <v>330</v>
      </c>
      <c r="G48" s="1" t="s">
        <v>331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332</v>
      </c>
      <c r="B49" s="1">
        <v>0.0</v>
      </c>
      <c r="C49" s="1" t="s">
        <v>327</v>
      </c>
      <c r="D49" s="1" t="s">
        <v>328</v>
      </c>
      <c r="E49" s="1" t="s">
        <v>329</v>
      </c>
      <c r="F49" s="1" t="s">
        <v>330</v>
      </c>
      <c r="G49" s="1" t="s">
        <v>331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333</v>
      </c>
      <c r="B50" s="1">
        <v>0.0</v>
      </c>
      <c r="C50" s="1" t="s">
        <v>334</v>
      </c>
      <c r="D50" s="1" t="s">
        <v>335</v>
      </c>
      <c r="E50" s="1" t="s">
        <v>336</v>
      </c>
      <c r="F50" s="1" t="s">
        <v>337</v>
      </c>
      <c r="G50" s="1" t="s">
        <v>338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339</v>
      </c>
      <c r="B51" s="1">
        <v>0.0</v>
      </c>
      <c r="C51" s="1" t="s">
        <v>340</v>
      </c>
      <c r="D51" s="1" t="s">
        <v>341</v>
      </c>
      <c r="E51" s="1" t="s">
        <v>342</v>
      </c>
      <c r="F51" s="1" t="s">
        <v>343</v>
      </c>
      <c r="G51" s="1" t="s">
        <v>344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345</v>
      </c>
      <c r="B52" s="1">
        <v>0.0</v>
      </c>
      <c r="C52" s="1" t="s">
        <v>346</v>
      </c>
      <c r="D52" s="1" t="s">
        <v>347</v>
      </c>
      <c r="E52" s="1">
        <v>0.0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348</v>
      </c>
      <c r="B53" s="1">
        <v>0.0</v>
      </c>
      <c r="C53" s="1" t="s">
        <v>349</v>
      </c>
      <c r="D53" s="1" t="s">
        <v>350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351</v>
      </c>
      <c r="B54" s="1">
        <v>0.0</v>
      </c>
      <c r="C54" s="1" t="s">
        <v>352</v>
      </c>
      <c r="D54" s="1" t="s">
        <v>353</v>
      </c>
      <c r="E54" s="1" t="s">
        <v>354</v>
      </c>
      <c r="F54" s="1">
        <v>0.0</v>
      </c>
      <c r="G54" s="1" t="s">
        <v>355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356</v>
      </c>
      <c r="B55" s="1">
        <v>0.0</v>
      </c>
      <c r="C55" s="1" t="s">
        <v>357</v>
      </c>
      <c r="D55" s="1" t="s">
        <v>358</v>
      </c>
      <c r="E55" s="1" t="s">
        <v>359</v>
      </c>
      <c r="F55" s="1" t="s">
        <v>360</v>
      </c>
      <c r="G55" s="1" t="s">
        <v>361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362</v>
      </c>
      <c r="B56" s="1">
        <v>0.0</v>
      </c>
      <c r="C56" s="1" t="s">
        <v>363</v>
      </c>
      <c r="D56" s="1" t="s">
        <v>364</v>
      </c>
      <c r="E56" s="1" t="s">
        <v>365</v>
      </c>
      <c r="F56" s="1" t="s">
        <v>366</v>
      </c>
      <c r="G56" s="1" t="s">
        <v>367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368</v>
      </c>
      <c r="B57" s="1">
        <v>0.0</v>
      </c>
      <c r="C57" s="1" t="s">
        <v>363</v>
      </c>
      <c r="D57" s="1" t="s">
        <v>364</v>
      </c>
      <c r="E57" s="1" t="s">
        <v>365</v>
      </c>
      <c r="F57" s="1" t="s">
        <v>366</v>
      </c>
      <c r="G57" s="1" t="s">
        <v>367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369</v>
      </c>
      <c r="B58" s="1">
        <v>0.0</v>
      </c>
      <c r="C58" s="1" t="s">
        <v>370</v>
      </c>
      <c r="D58" s="1" t="s">
        <v>371</v>
      </c>
      <c r="E58" s="1" t="s">
        <v>372</v>
      </c>
      <c r="F58" s="1" t="s">
        <v>373</v>
      </c>
      <c r="G58" s="1" t="s">
        <v>374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375</v>
      </c>
      <c r="B59" s="1">
        <v>0.0</v>
      </c>
      <c r="C59" s="1" t="s">
        <v>376</v>
      </c>
      <c r="D59" s="1" t="s">
        <v>377</v>
      </c>
      <c r="E59" s="1" t="s">
        <v>378</v>
      </c>
      <c r="F59" s="1" t="s">
        <v>379</v>
      </c>
      <c r="G59" s="1" t="s">
        <v>380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381</v>
      </c>
      <c r="B60" s="1">
        <v>0.0</v>
      </c>
      <c r="C60" s="1">
        <v>0.0</v>
      </c>
      <c r="D60" s="1" t="s">
        <v>382</v>
      </c>
      <c r="E60" s="1">
        <v>0.0</v>
      </c>
      <c r="F60" s="1" t="s">
        <v>383</v>
      </c>
      <c r="G60" s="1" t="s">
        <v>384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385</v>
      </c>
      <c r="B61" s="1">
        <v>0.0</v>
      </c>
      <c r="C61" s="1">
        <v>0.0</v>
      </c>
      <c r="D61" s="1" t="s">
        <v>382</v>
      </c>
      <c r="E61" s="1">
        <v>0.0</v>
      </c>
      <c r="F61" s="1" t="s">
        <v>383</v>
      </c>
      <c r="G61" s="1" t="s">
        <v>384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386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387</v>
      </c>
      <c r="B63" s="1">
        <v>0.0</v>
      </c>
      <c r="C63" s="1">
        <v>0.0</v>
      </c>
      <c r="D63" s="1" t="s">
        <v>388</v>
      </c>
      <c r="E63" s="1" t="s">
        <v>389</v>
      </c>
      <c r="F63" s="1">
        <v>0.0</v>
      </c>
      <c r="G63" s="1">
        <v>0.0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390</v>
      </c>
      <c r="B64" s="1">
        <v>0.0</v>
      </c>
      <c r="C64" s="1">
        <v>0.0</v>
      </c>
      <c r="D64" s="1" t="s">
        <v>391</v>
      </c>
      <c r="E64" s="1" t="s">
        <v>392</v>
      </c>
      <c r="F64" s="1" t="s">
        <v>393</v>
      </c>
      <c r="G64" s="1" t="s">
        <v>394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395</v>
      </c>
      <c r="B65" s="1">
        <v>0.0</v>
      </c>
      <c r="C65" s="1">
        <v>0.0</v>
      </c>
      <c r="D65" s="1" t="s">
        <v>396</v>
      </c>
      <c r="E65" s="1" t="s">
        <v>397</v>
      </c>
      <c r="F65" s="1" t="s">
        <v>398</v>
      </c>
      <c r="G65" s="1" t="s">
        <v>399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400</v>
      </c>
      <c r="B66" s="1">
        <v>0.0</v>
      </c>
      <c r="C66" s="1">
        <v>0.0</v>
      </c>
      <c r="D66" s="1" t="s">
        <v>401</v>
      </c>
      <c r="E66" s="1" t="s">
        <v>402</v>
      </c>
      <c r="F66" s="1" t="s">
        <v>403</v>
      </c>
      <c r="G66" s="1" t="s">
        <v>404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405</v>
      </c>
      <c r="B67" s="1">
        <v>0.0</v>
      </c>
      <c r="C67" s="1">
        <v>0.0</v>
      </c>
      <c r="D67" s="1" t="s">
        <v>401</v>
      </c>
      <c r="E67" s="1" t="s">
        <v>402</v>
      </c>
      <c r="F67" s="1" t="s">
        <v>403</v>
      </c>
      <c r="G67" s="1" t="s">
        <v>404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406</v>
      </c>
      <c r="B68" s="1">
        <v>0.0</v>
      </c>
      <c r="C68" s="1">
        <v>0.0</v>
      </c>
      <c r="D68" s="1" t="s">
        <v>407</v>
      </c>
      <c r="E68" s="1" t="s">
        <v>408</v>
      </c>
      <c r="F68" s="1" t="s">
        <v>409</v>
      </c>
      <c r="G68" s="1" t="s">
        <v>410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411</v>
      </c>
      <c r="B69" s="1">
        <v>0.0</v>
      </c>
      <c r="C69" s="1">
        <v>0.0</v>
      </c>
      <c r="D69" s="1" t="s">
        <v>407</v>
      </c>
      <c r="E69" s="1" t="s">
        <v>408</v>
      </c>
      <c r="F69" s="1" t="s">
        <v>409</v>
      </c>
      <c r="G69" s="1" t="s">
        <v>410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412</v>
      </c>
      <c r="B70" s="1">
        <v>0.0</v>
      </c>
      <c r="C70" s="1">
        <v>0.0</v>
      </c>
      <c r="D70" s="1" t="s">
        <v>413</v>
      </c>
      <c r="E70" s="1" t="s">
        <v>414</v>
      </c>
      <c r="F70" s="1" t="s">
        <v>415</v>
      </c>
      <c r="G70" s="1" t="s">
        <v>416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417</v>
      </c>
      <c r="B71" s="1">
        <v>0.0</v>
      </c>
      <c r="C71" s="1">
        <v>0.0</v>
      </c>
      <c r="D71" s="1" t="s">
        <v>418</v>
      </c>
      <c r="E71" s="1" t="s">
        <v>419</v>
      </c>
      <c r="F71" s="1" t="s">
        <v>420</v>
      </c>
      <c r="G71" s="1" t="s">
        <v>421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422</v>
      </c>
      <c r="B72" s="1">
        <v>0.0</v>
      </c>
      <c r="C72" s="1">
        <v>0.0</v>
      </c>
      <c r="D72" s="1" t="s">
        <v>423</v>
      </c>
      <c r="E72" s="1">
        <v>0.0</v>
      </c>
      <c r="F72" s="1">
        <v>0.0</v>
      </c>
      <c r="G72" s="1">
        <v>0.0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424</v>
      </c>
      <c r="B73" s="1">
        <v>0.0</v>
      </c>
      <c r="C73" s="1">
        <v>0.0</v>
      </c>
      <c r="D73" s="1" t="s">
        <v>223</v>
      </c>
      <c r="E73" s="1">
        <v>0.0</v>
      </c>
      <c r="F73" s="1">
        <v>0.0</v>
      </c>
      <c r="G73" s="1">
        <v>0.0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425</v>
      </c>
      <c r="B74" s="1">
        <v>0.0</v>
      </c>
      <c r="C74" s="1">
        <v>0.0</v>
      </c>
      <c r="D74" s="1" t="s">
        <v>426</v>
      </c>
      <c r="E74" s="1" t="s">
        <v>427</v>
      </c>
      <c r="F74" s="1" t="s">
        <v>428</v>
      </c>
      <c r="G74" s="1" t="s">
        <v>429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430</v>
      </c>
      <c r="B75" s="1">
        <v>0.0</v>
      </c>
      <c r="C75" s="1">
        <v>0.0</v>
      </c>
      <c r="D75" s="1" t="s">
        <v>431</v>
      </c>
      <c r="E75" s="1" t="s">
        <v>432</v>
      </c>
      <c r="F75" s="1" t="s">
        <v>433</v>
      </c>
      <c r="G75" s="1" t="s">
        <v>434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435</v>
      </c>
      <c r="B76" s="1">
        <v>0.0</v>
      </c>
      <c r="C76" s="1">
        <v>0.0</v>
      </c>
      <c r="D76" s="1" t="s">
        <v>436</v>
      </c>
      <c r="E76" s="1" t="s">
        <v>437</v>
      </c>
      <c r="F76" s="1" t="s">
        <v>438</v>
      </c>
      <c r="G76" s="1" t="s">
        <v>439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440</v>
      </c>
      <c r="B77" s="1">
        <v>0.0</v>
      </c>
      <c r="C77" s="1">
        <v>0.0</v>
      </c>
      <c r="D77" s="1" t="s">
        <v>436</v>
      </c>
      <c r="E77" s="1" t="s">
        <v>437</v>
      </c>
      <c r="F77" s="1" t="s">
        <v>438</v>
      </c>
      <c r="G77" s="1" t="s">
        <v>439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441</v>
      </c>
      <c r="B78" s="1">
        <v>0.0</v>
      </c>
      <c r="C78" s="1">
        <v>0.0</v>
      </c>
      <c r="D78" s="1" t="s">
        <v>442</v>
      </c>
      <c r="E78" s="1" t="s">
        <v>443</v>
      </c>
      <c r="F78" s="1" t="s">
        <v>444</v>
      </c>
      <c r="G78" s="1" t="s">
        <v>445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446</v>
      </c>
      <c r="B79" s="1">
        <v>0.0</v>
      </c>
      <c r="C79" s="1">
        <v>0.0</v>
      </c>
      <c r="D79" s="1" t="s">
        <v>447</v>
      </c>
      <c r="E79" s="1" t="s">
        <v>448</v>
      </c>
      <c r="F79" s="1" t="s">
        <v>449</v>
      </c>
      <c r="G79" s="1" t="s">
        <v>450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451</v>
      </c>
      <c r="B80" s="1">
        <v>0.0</v>
      </c>
      <c r="C80" s="1">
        <v>0.0</v>
      </c>
      <c r="D80" s="1">
        <v>0.0</v>
      </c>
      <c r="E80" s="1" t="s">
        <v>452</v>
      </c>
      <c r="F80" s="1" t="s">
        <v>453</v>
      </c>
      <c r="G80" s="1" t="s">
        <v>454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455</v>
      </c>
      <c r="B81" s="1">
        <v>0.0</v>
      </c>
      <c r="C81" s="1">
        <v>0.0</v>
      </c>
      <c r="D81" s="1">
        <v>0.0</v>
      </c>
      <c r="E81" s="1" t="s">
        <v>452</v>
      </c>
      <c r="F81" s="1" t="s">
        <v>453</v>
      </c>
      <c r="G81" s="1" t="s">
        <v>454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456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457</v>
      </c>
      <c r="B83" s="1">
        <v>0.0</v>
      </c>
      <c r="C83" s="1">
        <v>0.0</v>
      </c>
      <c r="D83" s="1">
        <v>0.0</v>
      </c>
      <c r="E83" s="1" t="s">
        <v>458</v>
      </c>
      <c r="F83" s="1">
        <v>0.0</v>
      </c>
      <c r="G83" s="1" t="s">
        <v>459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460</v>
      </c>
      <c r="B84" s="1">
        <v>0.0</v>
      </c>
      <c r="C84" s="1">
        <v>0.0</v>
      </c>
      <c r="D84" s="1">
        <v>0.0</v>
      </c>
      <c r="E84" s="1" t="s">
        <v>461</v>
      </c>
      <c r="F84" s="1" t="s">
        <v>462</v>
      </c>
      <c r="G84" s="1" t="s">
        <v>463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464</v>
      </c>
      <c r="B85" s="1">
        <v>0.0</v>
      </c>
      <c r="C85" s="1">
        <v>0.0</v>
      </c>
      <c r="D85" s="1">
        <v>0.0</v>
      </c>
      <c r="E85" s="1" t="s">
        <v>465</v>
      </c>
      <c r="F85" s="1" t="s">
        <v>466</v>
      </c>
      <c r="G85" s="1" t="s">
        <v>467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468</v>
      </c>
      <c r="B86" s="1">
        <v>0.0</v>
      </c>
      <c r="C86" s="1">
        <v>0.0</v>
      </c>
      <c r="D86" s="1">
        <v>0.0</v>
      </c>
      <c r="E86" s="1" t="s">
        <v>469</v>
      </c>
      <c r="F86" s="1" t="s">
        <v>470</v>
      </c>
      <c r="G86" s="1" t="s">
        <v>471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472</v>
      </c>
      <c r="B87" s="1">
        <v>0.0</v>
      </c>
      <c r="C87" s="1">
        <v>0.0</v>
      </c>
      <c r="D87" s="1">
        <v>0.0</v>
      </c>
      <c r="E87" s="1" t="s">
        <v>469</v>
      </c>
      <c r="F87" s="1" t="s">
        <v>470</v>
      </c>
      <c r="G87" s="1" t="s">
        <v>471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473</v>
      </c>
      <c r="B88" s="1">
        <v>0.0</v>
      </c>
      <c r="C88" s="1">
        <v>0.0</v>
      </c>
      <c r="D88" s="1">
        <v>0.0</v>
      </c>
      <c r="E88" s="1" t="s">
        <v>474</v>
      </c>
      <c r="F88" s="1" t="s">
        <v>475</v>
      </c>
      <c r="G88" s="1" t="s">
        <v>476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477</v>
      </c>
      <c r="B89" s="1">
        <v>0.0</v>
      </c>
      <c r="C89" s="1">
        <v>0.0</v>
      </c>
      <c r="D89" s="1">
        <v>0.0</v>
      </c>
      <c r="E89" s="1" t="s">
        <v>474</v>
      </c>
      <c r="F89" s="1" t="s">
        <v>475</v>
      </c>
      <c r="G89" s="1" t="s">
        <v>476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478</v>
      </c>
      <c r="B90" s="1">
        <v>0.0</v>
      </c>
      <c r="C90" s="1">
        <v>0.0</v>
      </c>
      <c r="D90" s="1">
        <v>0.0</v>
      </c>
      <c r="E90" s="1" t="s">
        <v>479</v>
      </c>
      <c r="F90" s="1" t="s">
        <v>480</v>
      </c>
      <c r="G90" s="1" t="s">
        <v>481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482</v>
      </c>
      <c r="B91" s="1">
        <v>0.0</v>
      </c>
      <c r="C91" s="1">
        <v>0.0</v>
      </c>
      <c r="D91" s="1">
        <v>0.0</v>
      </c>
      <c r="E91" s="1" t="s">
        <v>483</v>
      </c>
      <c r="F91" s="1" t="s">
        <v>484</v>
      </c>
      <c r="G91" s="1" t="s">
        <v>485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486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487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488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489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490</v>
      </c>
      <c r="B94" s="1">
        <v>0.0</v>
      </c>
      <c r="C94" s="1">
        <v>0.0</v>
      </c>
      <c r="D94" s="1">
        <v>0.0</v>
      </c>
      <c r="E94" s="1" t="s">
        <v>491</v>
      </c>
      <c r="F94" s="1" t="s">
        <v>492</v>
      </c>
      <c r="G94" s="1" t="s">
        <v>493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494</v>
      </c>
      <c r="B95" s="1">
        <v>0.0</v>
      </c>
      <c r="C95" s="1">
        <v>0.0</v>
      </c>
      <c r="D95" s="1">
        <v>0.0</v>
      </c>
      <c r="E95" s="1" t="s">
        <v>495</v>
      </c>
      <c r="F95" s="1" t="s">
        <v>496</v>
      </c>
      <c r="G95" s="1" t="s">
        <v>497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498</v>
      </c>
      <c r="B96" s="1">
        <v>0.0</v>
      </c>
      <c r="C96" s="1">
        <v>0.0</v>
      </c>
      <c r="D96" s="1">
        <v>0.0</v>
      </c>
      <c r="E96" s="1" t="s">
        <v>499</v>
      </c>
      <c r="F96" s="1" t="s">
        <v>500</v>
      </c>
      <c r="G96" s="1" t="s">
        <v>501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502</v>
      </c>
      <c r="B97" s="1">
        <v>0.0</v>
      </c>
      <c r="C97" s="1">
        <v>0.0</v>
      </c>
      <c r="D97" s="1">
        <v>0.0</v>
      </c>
      <c r="E97" s="1" t="s">
        <v>499</v>
      </c>
      <c r="F97" s="1" t="s">
        <v>500</v>
      </c>
      <c r="G97" s="1" t="s">
        <v>501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503</v>
      </c>
      <c r="B98" s="1">
        <v>0.0</v>
      </c>
      <c r="C98" s="1">
        <v>0.0</v>
      </c>
      <c r="D98" s="1">
        <v>0.0</v>
      </c>
      <c r="E98" s="1" t="s">
        <v>504</v>
      </c>
      <c r="F98" s="1" t="s">
        <v>505</v>
      </c>
      <c r="G98" s="1" t="s">
        <v>506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507</v>
      </c>
      <c r="B99" s="1">
        <v>0.0</v>
      </c>
      <c r="C99" s="1">
        <v>0.0</v>
      </c>
      <c r="D99" s="1">
        <v>0.0</v>
      </c>
      <c r="E99" s="1" t="s">
        <v>508</v>
      </c>
      <c r="F99" s="1" t="s">
        <v>509</v>
      </c>
      <c r="G99" s="1" t="s">
        <v>510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511</v>
      </c>
      <c r="B100" s="1">
        <v>0.0</v>
      </c>
      <c r="C100" s="1">
        <v>0.0</v>
      </c>
      <c r="D100" s="1">
        <v>0.0</v>
      </c>
      <c r="E100" s="1">
        <v>0.0</v>
      </c>
      <c r="F100" s="1" t="s">
        <v>512</v>
      </c>
      <c r="G100" s="1" t="s">
        <v>513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514</v>
      </c>
      <c r="B101" s="1">
        <v>0.0</v>
      </c>
      <c r="C101" s="1">
        <v>0.0</v>
      </c>
      <c r="D101" s="1">
        <v>0.0</v>
      </c>
      <c r="E101" s="1">
        <v>0.0</v>
      </c>
      <c r="F101" s="1" t="s">
        <v>512</v>
      </c>
      <c r="G101" s="1" t="s">
        <v>513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515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516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517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518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519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520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521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522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523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524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523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525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526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527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526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528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529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530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531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532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533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534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535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536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537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538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539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540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541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542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541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543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544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545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546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547</v>
      </c>
      <c r="C1" s="1" t="s">
        <v>548</v>
      </c>
      <c r="D1" s="1" t="s">
        <v>549</v>
      </c>
      <c r="E1" s="1" t="s">
        <v>550</v>
      </c>
      <c r="F1" s="1" t="s">
        <v>551</v>
      </c>
      <c r="G1" s="1" t="s">
        <v>552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553</v>
      </c>
      <c r="B2" s="1" t="s">
        <v>554</v>
      </c>
      <c r="C2" s="1" t="s">
        <v>555</v>
      </c>
      <c r="D2" s="1" t="s">
        <v>556</v>
      </c>
      <c r="E2" s="1" t="s">
        <v>557</v>
      </c>
      <c r="F2" s="1" t="s">
        <v>557</v>
      </c>
      <c r="G2" s="1" t="s">
        <v>558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559</v>
      </c>
      <c r="B3" s="1" t="s">
        <v>558</v>
      </c>
      <c r="C3" s="1" t="s">
        <v>560</v>
      </c>
      <c r="D3" s="1" t="s">
        <v>561</v>
      </c>
      <c r="E3" s="1" t="s">
        <v>562</v>
      </c>
      <c r="F3" s="1" t="s">
        <v>563</v>
      </c>
      <c r="G3" s="1" t="s">
        <v>558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564</v>
      </c>
      <c r="B4" s="1" t="s">
        <v>565</v>
      </c>
      <c r="C4" s="1" t="s">
        <v>555</v>
      </c>
      <c r="D4" s="1" t="s">
        <v>556</v>
      </c>
      <c r="E4" s="1" t="s">
        <v>557</v>
      </c>
      <c r="F4" s="1" t="s">
        <v>557</v>
      </c>
      <c r="G4" s="1" t="s">
        <v>557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559</v>
      </c>
      <c r="B5" s="1" t="s">
        <v>558</v>
      </c>
      <c r="C5" s="1" t="s">
        <v>566</v>
      </c>
      <c r="D5" s="1" t="s">
        <v>561</v>
      </c>
      <c r="E5" s="1" t="s">
        <v>562</v>
      </c>
      <c r="F5" s="1" t="s">
        <v>563</v>
      </c>
      <c r="G5" s="1" t="s">
        <v>563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567</v>
      </c>
      <c r="B6" s="1" t="s">
        <v>568</v>
      </c>
      <c r="C6" s="1" t="s">
        <v>569</v>
      </c>
      <c r="D6" s="1" t="s">
        <v>570</v>
      </c>
      <c r="E6" s="1" t="s">
        <v>571</v>
      </c>
      <c r="F6" s="1" t="s">
        <v>572</v>
      </c>
      <c r="G6" s="1" t="s">
        <v>573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574</v>
      </c>
      <c r="B7" s="1" t="s">
        <v>575</v>
      </c>
      <c r="C7" s="1" t="s">
        <v>558</v>
      </c>
      <c r="D7" s="1" t="s">
        <v>558</v>
      </c>
      <c r="E7" s="1" t="s">
        <v>558</v>
      </c>
      <c r="F7" s="1" t="s">
        <v>558</v>
      </c>
      <c r="G7" s="1" t="s">
        <v>558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576</v>
      </c>
      <c r="B8" s="1" t="s">
        <v>577</v>
      </c>
      <c r="C8" s="1" t="s">
        <v>577</v>
      </c>
      <c r="D8" s="1" t="s">
        <v>578</v>
      </c>
      <c r="E8" s="1" t="s">
        <v>577</v>
      </c>
      <c r="F8" s="1" t="s">
        <v>579</v>
      </c>
      <c r="G8" s="1" t="s">
        <v>580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581</v>
      </c>
      <c r="B9" s="1" t="s">
        <v>582</v>
      </c>
      <c r="C9" s="1" t="s">
        <v>558</v>
      </c>
      <c r="D9" s="1" t="s">
        <v>583</v>
      </c>
      <c r="E9" s="1" t="s">
        <v>584</v>
      </c>
      <c r="F9" s="1" t="s">
        <v>585</v>
      </c>
      <c r="G9" s="1" t="s">
        <v>586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587</v>
      </c>
      <c r="B10" s="1" t="s">
        <v>588</v>
      </c>
      <c r="C10" s="1" t="s">
        <v>558</v>
      </c>
      <c r="D10" s="1" t="s">
        <v>577</v>
      </c>
      <c r="E10" s="1" t="s">
        <v>584</v>
      </c>
      <c r="F10" s="1" t="s">
        <v>585</v>
      </c>
      <c r="G10" s="1" t="s">
        <v>586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589</v>
      </c>
      <c r="B11" s="1" t="s">
        <v>590</v>
      </c>
      <c r="C11" s="1" t="s">
        <v>590</v>
      </c>
      <c r="D11" s="1" t="s">
        <v>590</v>
      </c>
      <c r="E11" s="1" t="s">
        <v>591</v>
      </c>
      <c r="F11" s="1" t="s">
        <v>592</v>
      </c>
      <c r="G11" s="1" t="s">
        <v>593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594</v>
      </c>
      <c r="B12" s="1" t="s">
        <v>590</v>
      </c>
      <c r="C12" s="1" t="s">
        <v>590</v>
      </c>
      <c r="D12" s="1" t="s">
        <v>590</v>
      </c>
      <c r="E12" s="1" t="s">
        <v>595</v>
      </c>
      <c r="F12" s="1" t="s">
        <v>596</v>
      </c>
      <c r="G12" s="1" t="s">
        <v>597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598</v>
      </c>
      <c r="B13" s="1" t="s">
        <v>599</v>
      </c>
      <c r="C13" s="1" t="s">
        <v>600</v>
      </c>
      <c r="D13" s="1" t="s">
        <v>601</v>
      </c>
      <c r="E13" s="1" t="s">
        <v>558</v>
      </c>
      <c r="F13" s="1" t="s">
        <v>558</v>
      </c>
      <c r="G13" s="1" t="s">
        <v>558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602</v>
      </c>
      <c r="B14" s="1" t="s">
        <v>603</v>
      </c>
      <c r="C14" s="1" t="s">
        <v>603</v>
      </c>
      <c r="D14" s="1" t="s">
        <v>603</v>
      </c>
      <c r="E14" s="1" t="s">
        <v>558</v>
      </c>
      <c r="F14" s="1" t="s">
        <v>558</v>
      </c>
      <c r="G14" s="1" t="s">
        <v>558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604</v>
      </c>
      <c r="B15" s="1" t="s">
        <v>558</v>
      </c>
      <c r="C15" s="1" t="s">
        <v>558</v>
      </c>
      <c r="D15" s="1" t="s">
        <v>558</v>
      </c>
      <c r="E15" s="1" t="s">
        <v>558</v>
      </c>
      <c r="F15" s="1" t="s">
        <v>558</v>
      </c>
      <c r="G15" s="1" t="s">
        <v>558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605</v>
      </c>
      <c r="B16" s="1" t="s">
        <v>558</v>
      </c>
      <c r="C16" s="1" t="s">
        <v>558</v>
      </c>
      <c r="D16" s="1" t="s">
        <v>558</v>
      </c>
      <c r="E16" s="1" t="s">
        <v>558</v>
      </c>
      <c r="F16" s="1" t="s">
        <v>558</v>
      </c>
      <c r="G16" s="1" t="s">
        <v>558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606</v>
      </c>
      <c r="B17" s="1" t="s">
        <v>607</v>
      </c>
      <c r="C17" s="1" t="s">
        <v>608</v>
      </c>
      <c r="D17" s="1" t="s">
        <v>144</v>
      </c>
      <c r="E17" s="1" t="s">
        <v>609</v>
      </c>
      <c r="F17" s="1" t="s">
        <v>610</v>
      </c>
      <c r="G17" s="1" t="s">
        <v>224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611</v>
      </c>
      <c r="B18" s="1" t="s">
        <v>558</v>
      </c>
      <c r="C18" s="1" t="s">
        <v>558</v>
      </c>
      <c r="D18" s="1" t="s">
        <v>558</v>
      </c>
      <c r="E18" s="1" t="s">
        <v>558</v>
      </c>
      <c r="F18" s="1" t="s">
        <v>558</v>
      </c>
      <c r="G18" s="1" t="s">
        <v>558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612</v>
      </c>
      <c r="B19" s="1" t="s">
        <v>613</v>
      </c>
      <c r="C19" s="1" t="s">
        <v>558</v>
      </c>
      <c r="D19" s="1" t="s">
        <v>614</v>
      </c>
      <c r="E19" s="1" t="s">
        <v>615</v>
      </c>
      <c r="F19" s="1" t="s">
        <v>616</v>
      </c>
      <c r="G19" s="1" t="s">
        <v>617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618</v>
      </c>
      <c r="B20" s="1" t="s">
        <v>619</v>
      </c>
      <c r="C20" s="1" t="s">
        <v>620</v>
      </c>
      <c r="D20" s="1" t="s">
        <v>621</v>
      </c>
      <c r="E20" s="1" t="s">
        <v>622</v>
      </c>
      <c r="F20" s="1" t="s">
        <v>623</v>
      </c>
      <c r="G20" s="1" t="s">
        <v>624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625</v>
      </c>
      <c r="B21" s="1" t="s">
        <v>626</v>
      </c>
      <c r="C21" s="1" t="s">
        <v>627</v>
      </c>
      <c r="D21" s="1" t="s">
        <v>628</v>
      </c>
      <c r="E21" s="1" t="s">
        <v>629</v>
      </c>
      <c r="F21" s="1" t="s">
        <v>630</v>
      </c>
      <c r="G21" s="1" t="s">
        <v>631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632</v>
      </c>
      <c r="B22" s="1" t="s">
        <v>633</v>
      </c>
      <c r="C22" s="1" t="s">
        <v>634</v>
      </c>
      <c r="D22" s="1" t="s">
        <v>635</v>
      </c>
      <c r="E22" s="1" t="s">
        <v>636</v>
      </c>
      <c r="F22" s="1" t="s">
        <v>637</v>
      </c>
      <c r="G22" s="1" t="s">
        <v>638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106</v>
      </c>
      <c r="B23" s="1" t="s">
        <v>639</v>
      </c>
      <c r="C23" s="1" t="s">
        <v>558</v>
      </c>
      <c r="D23" s="1" t="s">
        <v>558</v>
      </c>
      <c r="E23" s="1" t="s">
        <v>558</v>
      </c>
      <c r="F23" s="1" t="s">
        <v>558</v>
      </c>
      <c r="G23" s="1" t="s">
        <v>558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640</v>
      </c>
      <c r="B24" s="1" t="s">
        <v>641</v>
      </c>
      <c r="C24" s="1" t="s">
        <v>642</v>
      </c>
      <c r="D24" s="1" t="s">
        <v>643</v>
      </c>
      <c r="E24" s="1" t="s">
        <v>644</v>
      </c>
      <c r="F24" s="1" t="s">
        <v>644</v>
      </c>
      <c r="G24" s="1" t="s">
        <v>644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645</v>
      </c>
      <c r="B25" s="1" t="s">
        <v>646</v>
      </c>
      <c r="C25" s="1" t="s">
        <v>647</v>
      </c>
      <c r="D25" s="1" t="s">
        <v>648</v>
      </c>
      <c r="E25" s="1" t="s">
        <v>649</v>
      </c>
      <c r="F25" s="1" t="s">
        <v>649</v>
      </c>
      <c r="G25" s="1" t="s">
        <v>558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650</v>
      </c>
      <c r="B26" s="1" t="s">
        <v>651</v>
      </c>
      <c r="C26" s="1" t="s">
        <v>652</v>
      </c>
      <c r="D26" s="1" t="s">
        <v>653</v>
      </c>
      <c r="E26" s="1" t="s">
        <v>558</v>
      </c>
      <c r="F26" s="1" t="s">
        <v>558</v>
      </c>
      <c r="G26" s="1" t="s">
        <v>558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654</v>
      </c>
      <c r="B2" s="1" t="s">
        <v>655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656</v>
      </c>
      <c r="B3" s="1" t="s">
        <v>657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658</v>
      </c>
      <c r="B4" s="1" t="s">
        <v>659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660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661</v>
      </c>
      <c r="B6" s="1" t="s">
        <v>662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663</v>
      </c>
      <c r="B7" s="4" t="s">
        <v>664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665</v>
      </c>
      <c r="B8" s="1" t="s">
        <v>666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667</v>
      </c>
      <c r="B9" s="1" t="s">
        <v>668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669</v>
      </c>
      <c r="B10" s="1" t="s">
        <v>666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670</v>
      </c>
      <c r="B11" s="1" t="s">
        <v>671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672</v>
      </c>
      <c r="B12" s="1" t="s">
        <v>673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674</v>
      </c>
      <c r="B13" s="1" t="s">
        <v>671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675</v>
      </c>
      <c r="B14" s="1" t="s">
        <v>676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677</v>
      </c>
      <c r="B15" s="1">
        <v>244.0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678</v>
      </c>
      <c r="B16" s="1" t="s">
        <v>679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680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681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682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683</v>
      </c>
      <c r="B20" s="1">
        <v>8.44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684</v>
      </c>
      <c r="B21" s="1">
        <v>8.45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685</v>
      </c>
      <c r="B22" s="1">
        <v>7.6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686</v>
      </c>
      <c r="B23" s="1">
        <v>8.6875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687</v>
      </c>
      <c r="B24" s="1">
        <v>8.44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688</v>
      </c>
      <c r="B25" s="1">
        <v>8.45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689</v>
      </c>
      <c r="B26" s="1">
        <v>7.6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690</v>
      </c>
      <c r="B27" s="1">
        <v>8.6875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691</v>
      </c>
      <c r="B28" s="1">
        <v>3.034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692</v>
      </c>
      <c r="B29" s="1">
        <v>-2.3138373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693</v>
      </c>
      <c r="B30" s="1">
        <v>70363.0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694</v>
      </c>
      <c r="B31" s="1">
        <v>70363.0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695</v>
      </c>
      <c r="B32" s="1">
        <v>84631.0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696</v>
      </c>
      <c r="B33" s="1">
        <v>72070.0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697</v>
      </c>
      <c r="B34" s="1">
        <v>72070.0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698</v>
      </c>
      <c r="B35" s="1">
        <v>7.8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699</v>
      </c>
      <c r="B36" s="1">
        <v>8.21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700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701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702</v>
      </c>
      <c r="B39" s="1">
        <v>1.5350608E8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703</v>
      </c>
      <c r="B40" s="1">
        <v>2.91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704</v>
      </c>
      <c r="B41" s="1">
        <v>11.72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705</v>
      </c>
      <c r="B42" s="1">
        <v>186.06798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706</v>
      </c>
      <c r="B43" s="1">
        <v>8.3378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707</v>
      </c>
      <c r="B44" s="1">
        <v>5.595955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708</v>
      </c>
      <c r="B45" s="1" t="s">
        <v>709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710</v>
      </c>
      <c r="B46" s="1">
        <v>8.1826616E7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711</v>
      </c>
      <c r="B47" s="1">
        <v>6055652.0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712</v>
      </c>
      <c r="B48" s="1">
        <v>1.8928E7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713</v>
      </c>
      <c r="B49" s="1">
        <v>279744.0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714</v>
      </c>
      <c r="B50" s="1">
        <v>268285.0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715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716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717</v>
      </c>
      <c r="B53" s="1">
        <v>0.015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718</v>
      </c>
      <c r="B54" s="1">
        <v>0.34181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719</v>
      </c>
      <c r="B55" s="1">
        <v>0.31572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720</v>
      </c>
      <c r="B56" s="1">
        <v>5.83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721</v>
      </c>
      <c r="B57" s="1">
        <v>0.0188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722</v>
      </c>
      <c r="B58" s="1">
        <v>1.8928E7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723</v>
      </c>
      <c r="B59" s="1">
        <v>9.237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724</v>
      </c>
      <c r="B60" s="1">
        <v>0.8779906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725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726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727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728</v>
      </c>
      <c r="B64" s="1">
        <v>-9.5345E7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729</v>
      </c>
      <c r="B65" s="1">
        <v>-9.19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730</v>
      </c>
      <c r="B66" s="1">
        <v>-2.26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731</v>
      </c>
      <c r="B67" s="1" t="s">
        <v>732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733</v>
      </c>
      <c r="B68" s="1">
        <v>1.6975872E9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734</v>
      </c>
      <c r="B69" s="1">
        <v>99.184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735</v>
      </c>
      <c r="B70" s="1">
        <v>-0.828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736</v>
      </c>
      <c r="B71" s="1">
        <v>0.60456276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737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738</v>
      </c>
      <c r="B73" s="1" t="s">
        <v>739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740</v>
      </c>
      <c r="B74" s="1" t="s">
        <v>741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742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743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744</v>
      </c>
      <c r="B77" s="1" t="s">
        <v>745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746</v>
      </c>
      <c r="B78" s="1" t="s">
        <v>745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747</v>
      </c>
      <c r="B79" s="1">
        <v>1.6105482E9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748</v>
      </c>
      <c r="B80" s="1" t="s">
        <v>749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750</v>
      </c>
      <c r="B81" s="1" t="s">
        <v>751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752</v>
      </c>
      <c r="B82" s="1" t="s">
        <v>753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754</v>
      </c>
      <c r="B83" s="1" t="s">
        <v>755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756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757</v>
      </c>
      <c r="B85" s="1">
        <v>8.11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758</v>
      </c>
      <c r="B86" s="1">
        <v>18.0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759</v>
      </c>
      <c r="B87" s="1">
        <v>14.0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760</v>
      </c>
      <c r="B88" s="1">
        <v>15.66667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761</v>
      </c>
      <c r="B89" s="1">
        <v>15.0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762</v>
      </c>
      <c r="B90" s="1" t="s">
        <v>763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764</v>
      </c>
      <c r="B91" s="1">
        <v>3.0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765</v>
      </c>
      <c r="B92" s="1">
        <v>6.0501E7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766</v>
      </c>
      <c r="B93" s="1">
        <v>5.438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767</v>
      </c>
      <c r="B94" s="1">
        <v>-9.879E7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768</v>
      </c>
      <c r="B95" s="1">
        <v>3.6742E7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769</v>
      </c>
      <c r="B96" s="1">
        <v>1.979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770</v>
      </c>
      <c r="B97" s="1">
        <v>2.206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771</v>
      </c>
      <c r="B98" s="1">
        <v>825000.0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772</v>
      </c>
      <c r="B99" s="1">
        <v>58.429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773</v>
      </c>
      <c r="B100" s="1">
        <v>0.075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774</v>
      </c>
      <c r="B101" s="1">
        <v>-0.44952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775</v>
      </c>
      <c r="B102" s="1">
        <v>-0.99087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776</v>
      </c>
      <c r="B103" s="1">
        <v>-2957000.0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777</v>
      </c>
      <c r="B104" s="1">
        <v>-4.9361248E7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778</v>
      </c>
      <c r="B105" s="1">
        <v>-8.085E7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779</v>
      </c>
      <c r="B106" s="1">
        <v>-1.0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780</v>
      </c>
      <c r="B107" s="1">
        <v>-123.11273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781</v>
      </c>
      <c r="B108" s="1" t="s">
        <v>709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782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-1.0</v>
      </c>
      <c r="D3" s="1">
        <v>11.0</v>
      </c>
      <c r="E3" s="1">
        <v>131.0</v>
      </c>
      <c r="F3" s="1">
        <v>-62.0</v>
      </c>
      <c r="G3" s="1">
        <v>-51.0</v>
      </c>
      <c r="H3" s="1">
        <f>IF(G3*FORECAST(H2,B3:G3,B2:G2)&gt;0,FORECAST(H2,B3:G3,B2:G2),G3)*$X$1</f>
        <v>-27.13333333</v>
      </c>
      <c r="I3" s="1">
        <f>IF(H3*FORECAST(I2,B3:H3,B2:H2)&gt;0,FORECAST(I2,B3:H3,B2:H2),H3)*$X$1</f>
        <v>-36.21904762</v>
      </c>
      <c r="J3" s="1">
        <f>IF(I3*FORECAST(J2,B3:I3,B2:I2)&gt;0,FORECAST(J2,B3:I3,B2:I2),I3)*$X$1</f>
        <v>-45.3047619</v>
      </c>
      <c r="K3" s="1">
        <f>IF(J3*FORECAST(K2,B3:J3,B2:J2)&gt;0,FORECAST(K2,B3:J3,B2:J2),J3)*$X$1</f>
        <v>-54.39047619</v>
      </c>
      <c r="L3" s="1">
        <f>IF(K3*FORECAST(L2,B3:K3,B2:K2)&gt;0,FORECAST(L2,B3:K3,B2:K2),K3)*$X$1</f>
        <v>-63.47619048</v>
      </c>
      <c r="M3" s="1">
        <f>IF(L3*FORECAST(M2,B3:L3,B2:L2)&gt;0,FORECAST(M2,B3:L3,B2:L2),L3)*$X$1</f>
        <v>-72.56190476</v>
      </c>
      <c r="N3" s="1">
        <f>IF(M3*FORECAST(N2,B3:M3,B2:M2)&gt;0,FORECAST(N2,B3:M3,B2:M2),M3)*$X$1</f>
        <v>-81.64761905</v>
      </c>
      <c r="O3" s="5">
        <f>IF(N3*FORECAST(O2,B3:N3,B2:N2)&gt;0,FORECAST(O2,B3:N3,B2:N2),N3)*$X$1</f>
        <v>-90.73333333</v>
      </c>
      <c r="P3" s="5">
        <f>IF(O3*FORECAST(P2,B3:O3,B2:O2)&gt;0,FORECAST(P2,B3:O3,B2:O2),O3)*$X$1</f>
        <v>-99.81904762</v>
      </c>
      <c r="Q3" s="5">
        <f>IF(P3*FORECAST(Q2,B3:P3,B2:P2)&gt;0,FORECAST(Q2,B3:P3,B2:P2),P3)*$X$1</f>
        <v>-108.9047619</v>
      </c>
      <c r="R3" s="5">
        <f>IF(Q3*FORECAST(R2,B3:Q3,B2:Q2)&gt;0,FORECAST(R2,B3:Q3,B2:Q2),Q3)*$X$1</f>
        <v>-117.9904762</v>
      </c>
      <c r="S3" s="5">
        <f>IF(R3*FORECAST(S2,B3:R3,B2:R2)&gt;0,FORECAST(S2,B3:R3,B2:R2),R3)*$X$1</f>
        <v>-127.0761905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-13.0</v>
      </c>
      <c r="C4" s="1">
        <v>-27.0</v>
      </c>
      <c r="D4" s="1">
        <v>-46.0</v>
      </c>
      <c r="E4" s="1">
        <v>-276.0</v>
      </c>
      <c r="F4" s="1">
        <v>-132.0</v>
      </c>
      <c r="G4" s="1">
        <v>-46.0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783</v>
      </c>
      <c r="B5" s="1">
        <v>2.0</v>
      </c>
      <c r="C5" s="1">
        <v>4.0</v>
      </c>
      <c r="D5" s="1">
        <v>5.0</v>
      </c>
      <c r="E5" s="1">
        <v>7.0</v>
      </c>
      <c r="F5" s="1">
        <v>9.0</v>
      </c>
      <c r="G5" s="1">
        <v>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784</v>
      </c>
      <c r="L7" s="1">
        <f>IF(S3*FORECAST(S2,B3:S3,B2:S2)&gt;0,FORECAST(S2,B3:S3,B2:S2),R3)*$X$1 * (1+0.02)/(0.0822-0.02)</f>
        <v>-2083.886082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785</v>
      </c>
      <c r="L8" s="6">
        <f t="array" ref="L8">NPV(0.0822,I3:S3)</f>
        <v>-526.6446549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786</v>
      </c>
      <c r="L9" s="6">
        <f t="array" ref="L9">NPV(0.0822,I16:S16)</f>
        <v>-873.9591799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787</v>
      </c>
      <c r="L10" s="6">
        <f>L8 + L9</f>
        <v>-1400.603835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-46.0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788</v>
      </c>
      <c r="L12" s="6">
        <f>L10 - L11</f>
        <v>-1354.603835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789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-135.4603835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(1+0.02)/(0.0822-0.02)</f>
        <v>-2083.886082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-19.0</v>
      </c>
      <c r="C3" s="1">
        <v>-12.0</v>
      </c>
      <c r="D3" s="1">
        <v>-67.0</v>
      </c>
      <c r="E3" s="1">
        <v>-505.0</v>
      </c>
      <c r="F3" s="1">
        <v>-107.0</v>
      </c>
      <c r="G3" s="1">
        <v>-114.0</v>
      </c>
      <c r="H3" s="1">
        <f>IF(G3*FORECAST(H2,B3:G3,B2:G2)&gt;0,FORECAST(H2,B3:G3,B2:G2),G3)*$X$1</f>
        <v>-257.1333333</v>
      </c>
      <c r="I3" s="1">
        <f>IF(H3*FORECAST(I2,B3:H3,B2:H2)&gt;0,FORECAST(I2,B3:H3,B2:H2),H3)*$X$1</f>
        <v>-291.3619048</v>
      </c>
      <c r="J3" s="1">
        <f>IF(I3*FORECAST(J2,B3:I3,B2:I2)&gt;0,FORECAST(J2,B3:I3,B2:I2),I3)*$X$1</f>
        <v>-325.5904762</v>
      </c>
      <c r="K3" s="1">
        <f>IF(J3*FORECAST(K2,B3:J3,B2:J2)&gt;0,FORECAST(K2,B3:J3,B2:J2),J3)*$X$1</f>
        <v>-359.8190476</v>
      </c>
      <c r="L3" s="1">
        <f>IF(K3*FORECAST(L2,B3:K3,B2:K2)&gt;0,FORECAST(L2,B3:K3,B2:K2),K3)*$X$1</f>
        <v>-394.047619</v>
      </c>
      <c r="M3" s="1">
        <f>IF(L3*FORECAST(M2,B3:L3,B2:L2)&gt;0,FORECAST(M2,B3:L3,B2:L2),L3)*$X$1</f>
        <v>-428.2761905</v>
      </c>
      <c r="N3" s="1">
        <f>IF(M3*FORECAST(N2,B3:M3,B2:M2)&gt;0,FORECAST(N2,B3:M3,B2:M2),M3)*$X$1</f>
        <v>-462.5047619</v>
      </c>
      <c r="O3" s="5">
        <f>IF(N3*FORECAST(O2,B3:N3,B2:N2)&gt;0,FORECAST(O2,B3:N3,B2:N2),N3)*$X$1</f>
        <v>-496.7333333</v>
      </c>
      <c r="P3" s="5">
        <f>IF(O3*FORECAST(P2,B3:O3,B2:O2)&gt;0,FORECAST(P2,B3:O3,B2:O2),O3)*$X$1</f>
        <v>-530.9619048</v>
      </c>
      <c r="Q3" s="5">
        <f>IF(P3*FORECAST(Q2,B3:P3,B2:P2)&gt;0,FORECAST(Q2,B3:P3,B2:P2),P3)*$X$1</f>
        <v>-565.1904762</v>
      </c>
      <c r="R3" s="5">
        <f>IF(Q3*FORECAST(R2,B3:Q3,B2:Q2)&gt;0,FORECAST(R2,B3:Q3,B2:Q2),Q3)*$X$1</f>
        <v>-599.4190476</v>
      </c>
      <c r="S3" s="5">
        <f>IF(R3*FORECAST(S2,B3:R3,B2:R2)&gt;0,FORECAST(S2,B3:R3,B2:R2),R3)*$X$1</f>
        <v>-633.647619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-13.0</v>
      </c>
      <c r="C4" s="1">
        <v>-27.0</v>
      </c>
      <c r="D4" s="1">
        <v>-46.0</v>
      </c>
      <c r="E4" s="1">
        <v>-276.0</v>
      </c>
      <c r="F4" s="1">
        <v>-132.0</v>
      </c>
      <c r="G4" s="1">
        <v>-46.0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783</v>
      </c>
      <c r="B5" s="1">
        <v>2.0</v>
      </c>
      <c r="C5" s="1">
        <v>4.0</v>
      </c>
      <c r="D5" s="1">
        <v>5.0</v>
      </c>
      <c r="E5" s="1">
        <v>7.0</v>
      </c>
      <c r="F5" s="1">
        <v>9.0</v>
      </c>
      <c r="G5" s="1">
        <v>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784</v>
      </c>
      <c r="L7" s="1">
        <f>IF(S3*FORECAST(S2,B3:S3,B2:S2)&gt;0,FORECAST(S2,B3:S3,B2:S2),R3)*$X$1 * (1+0.02)/(0.0822-0.02)</f>
        <v>-10391.00597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785</v>
      </c>
      <c r="L8" s="6">
        <f t="array" ref="L8">NPV(0.0822,I3:S3)</f>
        <v>-3078.244805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786</v>
      </c>
      <c r="L9" s="6">
        <f t="array" ref="L9">NPV(0.0822,I16:S16)</f>
        <v>-4357.874999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787</v>
      </c>
      <c r="L10" s="6">
        <f>L8 + L9</f>
        <v>-7436.119805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-46.0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788</v>
      </c>
      <c r="L12" s="6">
        <f>L10 - L11</f>
        <v>-7390.119805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789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-739.0119805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(1+0.02)/(0.0822-0.02)</f>
        <v>-10391.00597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