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<sst xmlns="http://schemas.openxmlformats.org/spreadsheetml/2006/main" count="2018" uniqueCount="1743">
  <si>
    <t>ticker</t>
  </si>
  <si>
    <t>RECT</t>
  </si>
  <si>
    <t>nombre</t>
  </si>
  <si>
    <t>RECTICEL NV</t>
  </si>
  <si>
    <t>empresa</t>
  </si>
  <si>
    <t>Commodity Chemicals</t>
  </si>
  <si>
    <t>Open</t>
  </si>
  <si>
    <t>Target Price</t>
  </si>
  <si>
    <t>Upside</t>
  </si>
  <si>
    <t>827.05%</t>
  </si>
  <si>
    <t>Country</t>
  </si>
  <si>
    <t>Singapore</t>
  </si>
  <si>
    <t>Market Cap</t>
  </si>
  <si>
    <t>Book Value</t>
  </si>
  <si>
    <t>Pe ratio</t>
  </si>
  <si>
    <t>No encontrado</t>
  </si>
  <si>
    <t>Dividend Ratio</t>
  </si>
  <si>
    <t>Net Debt Growth</t>
  </si>
  <si>
    <t>71.43%</t>
  </si>
  <si>
    <t>Total Assets Growth</t>
  </si>
  <si>
    <t>-5.76%</t>
  </si>
  <si>
    <t>Net Property, Plant and Equipment Growth</t>
  </si>
  <si>
    <t>-3.33%</t>
  </si>
  <si>
    <t>EBITDA Growth</t>
  </si>
  <si>
    <t>-36.59%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</si>
  <si>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</si>
  <si>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</si>
  <si>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</si>
  <si>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</si>
  <si>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</si>
  <si>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</si>
  <si>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</si>
  <si>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</si>
  <si>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</si>
  <si>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(Income) Loss On Equity Investments - (CF)</t>
  </si>
  <si>
    <t>Net Cash From Discontinued Operations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</si>
  <si>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</si>
  <si>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</si>
  <si>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</si>
  <si>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</si>
  <si>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</si>
  <si>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Deferred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</si>
  <si>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</si>
  <si>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</si>
  <si>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</si>
  <si>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</si>
  <si>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</si>
  <si>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</si>
  <si>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Sale (Purchase) of Intangible assets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</si>
  <si>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</si>
  <si>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</si>
  <si>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</si>
  <si>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</si>
  <si>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</si>
  <si>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</si>
  <si>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</si>
  <si>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</si>
  <si>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</si>
  <si>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</si>
  <si>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</si>
  <si>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</si>
  <si>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</si>
  <si>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</si>
  <si>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</si>
  <si>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</si>
  <si>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</si>
  <si>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</si>
  <si>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</si>
  <si>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</si>
  <si>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</si>
  <si>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</si>
  <si>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</si>
  <si>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</si>
  <si>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</si>
  <si>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</si>
  <si>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Trading Asset Securities, Total</t>
  </si>
  <si>
    <t>Total Cash And Short Term Investments</t>
  </si>
  <si>
    <t>Accounts Receivable, Total</t>
  </si>
  <si>
    <t>Other Receivables</t>
  </si>
  <si>
    <t>Notes Receivable</t>
  </si>
  <si>
    <t>Total Receivables</t>
  </si>
  <si>
    <t>Inventory</t>
  </si>
  <si>
    <t>Prepaid Expenses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</si>
  <si>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</si>
  <si>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</si>
  <si>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</si>
  <si>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</si>
  <si>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</si>
  <si>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</si>
  <si>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</si>
  <si>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</si>
  <si>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Accounts Receivable Long-Term</t>
  </si>
  <si>
    <t>Loans Receivable Long-Term</t>
  </si>
  <si>
    <t>Deferred Tax Assets Long-Term</t>
  </si>
  <si>
    <t>Deferred Charges Long-Term</t>
  </si>
  <si>
    <t>0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</si>
  <si>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</si>
  <si>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</si>
  <si>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</si>
  <si>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</si>
  <si>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</si>
  <si>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</si>
  <si>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</si>
  <si>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</si>
  <si>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</si>
  <si>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</si>
  <si>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</si>
  <si>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</si>
  <si>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</si>
  <si>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</si>
  <si>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Unearned Revenue Non Current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</si>
  <si>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</si>
  <si>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</si>
  <si>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</si>
  <si>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</si>
  <si>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</si>
  <si>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</si>
  <si>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</si>
  <si>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</si>
  <si>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</si>
  <si>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</si>
  <si>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</si>
  <si>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</si>
  <si>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</si>
  <si>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</si>
  <si>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</si>
  <si>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</si>
  <si>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5.66</t>
  </si>
  <si>
    <t>4.66</t>
  </si>
  <si>
    <t>4.67</t>
  </si>
  <si>
    <t>4.81</t>
  </si>
  <si>
    <t>4.83</t>
  </si>
  <si>
    <t>4.99</t>
  </si>
  <si>
    <t>6.03</t>
  </si>
  <si>
    <t>7.01</t>
  </si>
  <si>
    <t>7.96</t>
  </si>
  <si>
    <t>7.8</t>
  </si>
  <si>
    <t>Tangible Book Value</t>
  </si>
  <si>
    <t>Tangible Book Value Per Share</t>
  </si>
  <si>
    <t>4.41</t>
  </si>
  <si>
    <t>3.95</t>
  </si>
  <si>
    <t>4.02</t>
  </si>
  <si>
    <t>4.17</t>
  </si>
  <si>
    <t>4.2</t>
  </si>
  <si>
    <t>4.29</t>
  </si>
  <si>
    <t>5.33</t>
  </si>
  <si>
    <t>6.13</t>
  </si>
  <si>
    <t>5.45</t>
  </si>
  <si>
    <t>5.43</t>
  </si>
  <si>
    <t>Total Debt</t>
  </si>
  <si>
    <t>Net Debt</t>
  </si>
  <si>
    <t>Debt Equivalent of Unfunded Proj. Benefit Obligation</t>
  </si>
  <si>
    <t>Debt Equivalent Oper. Leases</t>
  </si>
  <si>
    <t>Minority Interest, Total (Incl. Fin. Div)</t>
  </si>
  <si>
    <t>Equity Method Investments, Total</t>
  </si>
  <si>
    <t>Account Code - Inventory Valuation</t>
  </si>
  <si>
    <t>Inventories - Raw Materials, Total</t>
  </si>
  <si>
    <t>Inventories - Work In Process, Total</t>
  </si>
  <si>
    <t>Inventories - Finished Goods, Total</t>
  </si>
  <si>
    <t>Inventories - Others</t>
  </si>
  <si>
    <t>Land - (BS)</t>
  </si>
  <si>
    <t>Machinery, Total</t>
  </si>
  <si>
    <t>Full Time Employees</t>
  </si>
  <si>
    <t>Part Time Employees</t>
  </si>
  <si>
    <t>Assets under Capital Lease - Gross</t>
  </si>
  <si>
    <t>Assets under Capital Lease - Accumulated Depreciation</t>
  </si>
  <si>
    <t>Accumulated Allowance for Doubtful Accounts (Supple)</t>
  </si>
  <si>
    <t>Order Backlog</t>
  </si>
  <si>
    <t>Revenues</t>
  </si>
  <si>
    <t>Total Revenues</t>
  </si>
  <si>
    <t>Cost of Goods Sold, Total</t>
  </si>
  <si>
    <t>Gross Profit</t>
  </si>
  <si>
    <t>Selling General &amp; Admin Expenses, Total</t>
  </si>
  <si>
    <t>Stock-Based Compensation (IS)</t>
  </si>
  <si>
    <t>R&amp;D Expenses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</si>
  <si>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</si>
  <si>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</si>
  <si>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</si>
  <si>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</si>
  <si>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</si>
  <si>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</si>
  <si>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Income (Loss) On Equity Invest.</t>
  </si>
  <si>
    <t>Currency Exchange Gains (Loss)</t>
  </si>
  <si>
    <t>Other Non Operating Income (Expenses)</t>
  </si>
  <si>
    <t>EBT, Excl. Unusual Items</t>
  </si>
  <si>
    <t>Restructuring Charges</t>
  </si>
  <si>
    <t>Impairment of Goodwill</t>
  </si>
  <si>
    <t>Gain (Loss) On Sale Of Investments</t>
  </si>
  <si>
    <t>Gain (Loss) On Sale Of Assets</t>
  </si>
  <si>
    <t>Asset Writedown</t>
  </si>
  <si>
    <t>Insurance Settlements</t>
  </si>
  <si>
    <t>Legal Settlements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</si>
  <si>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</si>
  <si>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</si>
  <si>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</si>
  <si>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</si>
  <si>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</si>
  <si>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</si>
  <si>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</si>
  <si>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</si>
  <si>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</si>
  <si>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</si>
  <si>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</si>
  <si>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-0.34</t>
  </si>
  <si>
    <t>0.1</t>
  </si>
  <si>
    <t>0.31</t>
  </si>
  <si>
    <t>0.44</t>
  </si>
  <si>
    <t>0.53</t>
  </si>
  <si>
    <t>0.45</t>
  </si>
  <si>
    <t>1.14</t>
  </si>
  <si>
    <t>0.96</t>
  </si>
  <si>
    <t>1.13</t>
  </si>
  <si>
    <t>0.06</t>
  </si>
  <si>
    <t>Basic EPS - Continuing Operations</t>
  </si>
  <si>
    <t>-0.1</t>
  </si>
  <si>
    <t>0.88</t>
  </si>
  <si>
    <t>0.19</t>
  </si>
  <si>
    <t>-0.16</t>
  </si>
  <si>
    <t>Basic Weighted Average Shares Outstanding</t>
  </si>
  <si>
    <t>Net EPS - Diluted</t>
  </si>
  <si>
    <t>0.3</t>
  </si>
  <si>
    <t>0.43</t>
  </si>
  <si>
    <t>0.52</t>
  </si>
  <si>
    <t>0.95</t>
  </si>
  <si>
    <t>Diluted EPS - Continuing Operations</t>
  </si>
  <si>
    <t>0.86</t>
  </si>
  <si>
    <t>Diluted Weighted Average Shares Outstanding</t>
  </si>
  <si>
    <t>Normalized Basic EPS</t>
  </si>
  <si>
    <t>0.23</t>
  </si>
  <si>
    <t>0.26</t>
  </si>
  <si>
    <t>0.61</t>
  </si>
  <si>
    <t>0.67</t>
  </si>
  <si>
    <t>0.42</t>
  </si>
  <si>
    <t>0.33</t>
  </si>
  <si>
    <t>0.38</t>
  </si>
  <si>
    <t>0.12</t>
  </si>
  <si>
    <t>Normalized Diluted EPS</t>
  </si>
  <si>
    <t>0.25</t>
  </si>
  <si>
    <t>0.41</t>
  </si>
  <si>
    <t>0.57</t>
  </si>
  <si>
    <t>0.37</t>
  </si>
  <si>
    <t>0.11</t>
  </si>
  <si>
    <t>Dividend Per Share</t>
  </si>
  <si>
    <t>0.2</t>
  </si>
  <si>
    <t>0.14</t>
  </si>
  <si>
    <t>0.18</t>
  </si>
  <si>
    <t>0.22</t>
  </si>
  <si>
    <t>0.24</t>
  </si>
  <si>
    <t>0.29</t>
  </si>
  <si>
    <t>Payout Ratio</t>
  </si>
  <si>
    <t>-59.46</t>
  </si>
  <si>
    <t>129.72</t>
  </si>
  <si>
    <t>45.88</t>
  </si>
  <si>
    <t>40.49</t>
  </si>
  <si>
    <t>41.68</t>
  </si>
  <si>
    <t>53.16</t>
  </si>
  <si>
    <t>20.99</t>
  </si>
  <si>
    <t>25.69</t>
  </si>
  <si>
    <t>526.44</t>
  </si>
  <si>
    <t>EBITDA</t>
  </si>
  <si>
    <t>EBITA</t>
  </si>
  <si>
    <t>EBIT</t>
  </si>
  <si>
    <t>EBITDAR</t>
  </si>
  <si>
    <t>Effective Tax Rate - (Ratio)</t>
  </si>
  <si>
    <t>-140.89</t>
  </si>
  <si>
    <t>57.59</t>
  </si>
  <si>
    <t>40.6</t>
  </si>
  <si>
    <t>40.39</t>
  </si>
  <si>
    <t>26.14</t>
  </si>
  <si>
    <t>14.53</t>
  </si>
  <si>
    <t>-267.26</t>
  </si>
  <si>
    <t>-40.81</t>
  </si>
  <si>
    <t>58.89</t>
  </si>
  <si>
    <t>-796.21</t>
  </si>
  <si>
    <t>Current Domestic Taxes</t>
  </si>
  <si>
    <t>Current Foreign Taxes</t>
  </si>
  <si>
    <t>Total Current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</si>
  <si>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</si>
  <si>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</si>
  <si>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</si>
  <si>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</si>
  <si>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</si>
  <si>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Advertising Expense</t>
  </si>
  <si>
    <t>Selling and Marketing Expenses</t>
  </si>
  <si>
    <t>General and Administrative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</si>
  <si>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</si>
  <si>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</si>
  <si>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</si>
  <si>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</si>
  <si>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Maintenance &amp; Repair Expenses, Total</t>
  </si>
  <si>
    <t>Stock-Based Comp., Other (Total)</t>
  </si>
  <si>
    <t>Total Stock-Based Compensation</t>
  </si>
  <si>
    <t>Profitability</t>
  </si>
  <si>
    <t>Return on Assets</t>
  </si>
  <si>
    <t>1.28</t>
  </si>
  <si>
    <t>2.19</t>
  </si>
  <si>
    <t>2.98</t>
  </si>
  <si>
    <t>4.76</t>
  </si>
  <si>
    <t>4.36</t>
  </si>
  <si>
    <t>2.83</t>
  </si>
  <si>
    <t>1.44</t>
  </si>
  <si>
    <t>2.14</t>
  </si>
  <si>
    <t>1.12</t>
  </si>
  <si>
    <t>Return on Total Capital</t>
  </si>
  <si>
    <t>2.25</t>
  </si>
  <si>
    <t>3.77</t>
  </si>
  <si>
    <t>5.09</t>
  </si>
  <si>
    <t>8.41</t>
  </si>
  <si>
    <t>8.03</t>
  </si>
  <si>
    <t>4.94</t>
  </si>
  <si>
    <t>2.37</t>
  </si>
  <si>
    <t>4.85</t>
  </si>
  <si>
    <t>3.28</t>
  </si>
  <si>
    <t>1.61</t>
  </si>
  <si>
    <t>Return On Equity %</t>
  </si>
  <si>
    <t>-5.52</t>
  </si>
  <si>
    <t>6.53</t>
  </si>
  <si>
    <t>9.32</t>
  </si>
  <si>
    <t>10.95</t>
  </si>
  <si>
    <t>9.15</t>
  </si>
  <si>
    <t>-1.81</t>
  </si>
  <si>
    <t>13.63</t>
  </si>
  <si>
    <t>2.57</t>
  </si>
  <si>
    <t>-2.03</t>
  </si>
  <si>
    <t>Return on Common Equity</t>
  </si>
  <si>
    <t>9.18</t>
  </si>
  <si>
    <t>-1.82</t>
  </si>
  <si>
    <t>13.44</t>
  </si>
  <si>
    <t>2.49</t>
  </si>
  <si>
    <t>-2.01</t>
  </si>
  <si>
    <t>Margin Analysis</t>
  </si>
  <si>
    <t>Gross Profit Margin %</t>
  </si>
  <si>
    <t>17.51</t>
  </si>
  <si>
    <t>18.81</t>
  </si>
  <si>
    <t>19.18</t>
  </si>
  <si>
    <t>18.04</t>
  </si>
  <si>
    <t>18.4</t>
  </si>
  <si>
    <t>18.95</t>
  </si>
  <si>
    <t>18.14</t>
  </si>
  <si>
    <t>18.65</t>
  </si>
  <si>
    <t>17.02</t>
  </si>
  <si>
    <t>SG&amp;A Margin</t>
  </si>
  <si>
    <t>14.96</t>
  </si>
  <si>
    <t>14.55</t>
  </si>
  <si>
    <t>13.12</t>
  </si>
  <si>
    <t>12.93</t>
  </si>
  <si>
    <t>14.17</t>
  </si>
  <si>
    <t>14.34</t>
  </si>
  <si>
    <t>10.82</t>
  </si>
  <si>
    <t>10.04</t>
  </si>
  <si>
    <t>12.54</t>
  </si>
  <si>
    <t>EBITDA Margin %</t>
  </si>
  <si>
    <t>3.92</t>
  </si>
  <si>
    <t>5.96</t>
  </si>
  <si>
    <t>7.29</t>
  </si>
  <si>
    <t>7.2</t>
  </si>
  <si>
    <t>6.36</t>
  </si>
  <si>
    <t>5.26</t>
  </si>
  <si>
    <t>6.57</t>
  </si>
  <si>
    <t>9.36</t>
  </si>
  <si>
    <t>6.49</t>
  </si>
  <si>
    <t>EBITA Margin %</t>
  </si>
  <si>
    <t>1.5</t>
  </si>
  <si>
    <t>2.43</t>
  </si>
  <si>
    <t>3.33</t>
  </si>
  <si>
    <t>4.95</t>
  </si>
  <si>
    <t>4.75</t>
  </si>
  <si>
    <t>3.56</t>
  </si>
  <si>
    <t>2.31</t>
  </si>
  <si>
    <t>4.31</t>
  </si>
  <si>
    <t>7.47</t>
  </si>
  <si>
    <t>EBIT Margin %</t>
  </si>
  <si>
    <t>1.3</t>
  </si>
  <si>
    <t>2.23</t>
  </si>
  <si>
    <t>3.11</t>
  </si>
  <si>
    <t>4.77</t>
  </si>
  <si>
    <t>4.58</t>
  </si>
  <si>
    <t>3.36</t>
  </si>
  <si>
    <t>2.08</t>
  </si>
  <si>
    <t>4.05</t>
  </si>
  <si>
    <t>6.51</t>
  </si>
  <si>
    <t>2.93</t>
  </si>
  <si>
    <t>Income From Continuing Operations Margin %</t>
  </si>
  <si>
    <t>-0.99</t>
  </si>
  <si>
    <t>1.56</t>
  </si>
  <si>
    <t>2.11</t>
  </si>
  <si>
    <t>2.58</t>
  </si>
  <si>
    <t>2.38</t>
  </si>
  <si>
    <t>-0.67</t>
  </si>
  <si>
    <t>4.79</t>
  </si>
  <si>
    <t>1.92</t>
  </si>
  <si>
    <t>-1.7</t>
  </si>
  <si>
    <t>Net Income Margin %</t>
  </si>
  <si>
    <t>7.62</t>
  </si>
  <si>
    <t>5.18</t>
  </si>
  <si>
    <t>11.25</t>
  </si>
  <si>
    <t>0.63</t>
  </si>
  <si>
    <t>Net Avail. For Common Margin %</t>
  </si>
  <si>
    <t>4.71</t>
  </si>
  <si>
    <t>1.85</t>
  </si>
  <si>
    <t>-1.67</t>
  </si>
  <si>
    <t>Normalized Net Income Margin</t>
  </si>
  <si>
    <t>1.1</t>
  </si>
  <si>
    <t>2.32</t>
  </si>
  <si>
    <t>2.91</t>
  </si>
  <si>
    <t>3.29</t>
  </si>
  <si>
    <t>2.21</t>
  </si>
  <si>
    <t>0.64</t>
  </si>
  <si>
    <t>1.8</t>
  </si>
  <si>
    <t>3.73</t>
  </si>
  <si>
    <t>1.22</t>
  </si>
  <si>
    <t>Levered Free Cash Flow Margin</t>
  </si>
  <si>
    <t>-2.86</t>
  </si>
  <si>
    <t>-0.54</t>
  </si>
  <si>
    <t>-0.11</t>
  </si>
  <si>
    <t>3.48</t>
  </si>
  <si>
    <t>-0.78</t>
  </si>
  <si>
    <t>-50.39</t>
  </si>
  <si>
    <t>76.9</t>
  </si>
  <si>
    <t>Unlevered Free Cash Flow Margin</t>
  </si>
  <si>
    <t>-2.19</t>
  </si>
  <si>
    <t>0.83</t>
  </si>
  <si>
    <t>-0.01</t>
  </si>
  <si>
    <t>0.28</t>
  </si>
  <si>
    <t>-0.36</t>
  </si>
  <si>
    <t>-49.7</t>
  </si>
  <si>
    <t>77.83</t>
  </si>
  <si>
    <t>Asset Turnover</t>
  </si>
  <si>
    <t>1.57</t>
  </si>
  <si>
    <t>1.53</t>
  </si>
  <si>
    <t>1.6</t>
  </si>
  <si>
    <t>1.52</t>
  </si>
  <si>
    <t>1.35</t>
  </si>
  <si>
    <t>1.18</t>
  </si>
  <si>
    <t>Fixed Assets Turnover</t>
  </si>
  <si>
    <t>5.01</t>
  </si>
  <si>
    <t>4.92</t>
  </si>
  <si>
    <t>5.13</t>
  </si>
  <si>
    <t>4.87</t>
  </si>
  <si>
    <t>3.67</t>
  </si>
  <si>
    <t>2.85</t>
  </si>
  <si>
    <t>3.31</t>
  </si>
  <si>
    <t>3.68</t>
  </si>
  <si>
    <t>Receivables Turnover (Average Receivables)</t>
  </si>
  <si>
    <t>13.79</t>
  </si>
  <si>
    <t>12.8</t>
  </si>
  <si>
    <t>11.34</t>
  </si>
  <si>
    <t>10.69</t>
  </si>
  <si>
    <t>9.62</t>
  </si>
  <si>
    <t>8.96</t>
  </si>
  <si>
    <t>7.78</t>
  </si>
  <si>
    <t>8.45</t>
  </si>
  <si>
    <t>5.46</t>
  </si>
  <si>
    <t>7.26</t>
  </si>
  <si>
    <t>Inventory Turnover (Average Inventory)</t>
  </si>
  <si>
    <t>8.51</t>
  </si>
  <si>
    <t>8.84</t>
  </si>
  <si>
    <t>9.16</t>
  </si>
  <si>
    <t>9.64</t>
  </si>
  <si>
    <t>9.02</t>
  </si>
  <si>
    <t>8.24</t>
  </si>
  <si>
    <t>6.97</t>
  </si>
  <si>
    <t>8.3</t>
  </si>
  <si>
    <t>5.47</t>
  </si>
  <si>
    <t>8.7</t>
  </si>
  <si>
    <t>Short Term Liquidity</t>
  </si>
  <si>
    <t>Current Ratio</t>
  </si>
  <si>
    <t>1.03</t>
  </si>
  <si>
    <t>0.93</t>
  </si>
  <si>
    <t>1.17</t>
  </si>
  <si>
    <t>1.01</t>
  </si>
  <si>
    <t>0.9</t>
  </si>
  <si>
    <t>1.59</t>
  </si>
  <si>
    <t>1.49</t>
  </si>
  <si>
    <t>1.98</t>
  </si>
  <si>
    <t>2.59</t>
  </si>
  <si>
    <t>Quick Ratio</t>
  </si>
  <si>
    <t>0.47</t>
  </si>
  <si>
    <t>0.56</t>
  </si>
  <si>
    <t>0.51</t>
  </si>
  <si>
    <t>0.75</t>
  </si>
  <si>
    <t>0.35</t>
  </si>
  <si>
    <t>Operating Cash Flow to Current Liabilities</t>
  </si>
  <si>
    <t>0.07</t>
  </si>
  <si>
    <t>0.09</t>
  </si>
  <si>
    <t>0.16</t>
  </si>
  <si>
    <t>0.17</t>
  </si>
  <si>
    <t>0.01</t>
  </si>
  <si>
    <t>0.36</t>
  </si>
  <si>
    <t>Days Sales Outstanding (Average Receivables)</t>
  </si>
  <si>
    <t>26.47</t>
  </si>
  <si>
    <t>28.51</t>
  </si>
  <si>
    <t>32.28</t>
  </si>
  <si>
    <t>34.15</t>
  </si>
  <si>
    <t>37.95</t>
  </si>
  <si>
    <t>40.75</t>
  </si>
  <si>
    <t>47.06</t>
  </si>
  <si>
    <t>43.17</t>
  </si>
  <si>
    <t>66.85</t>
  </si>
  <si>
    <t>50.28</t>
  </si>
  <si>
    <t>Days Outstanding Inventory (Average Inventory)</t>
  </si>
  <si>
    <t>42.9</t>
  </si>
  <si>
    <t>41.27</t>
  </si>
  <si>
    <t>39.97</t>
  </si>
  <si>
    <t>37.87</t>
  </si>
  <si>
    <t>40.48</t>
  </si>
  <si>
    <t>44.27</t>
  </si>
  <si>
    <t>52.48</t>
  </si>
  <si>
    <t>43.98</t>
  </si>
  <si>
    <t>66.77</t>
  </si>
  <si>
    <t>41.97</t>
  </si>
  <si>
    <t>Average Days Payable Outstanding</t>
  </si>
  <si>
    <t>39.94</t>
  </si>
  <si>
    <t>41.63</t>
  </si>
  <si>
    <t>42.66</t>
  </si>
  <si>
    <t>45.07</t>
  </si>
  <si>
    <t>43.09</t>
  </si>
  <si>
    <t>39.67</t>
  </si>
  <si>
    <t>50.38</t>
  </si>
  <si>
    <t>44.01</t>
  </si>
  <si>
    <t>89.05</t>
  </si>
  <si>
    <t>62.47</t>
  </si>
  <si>
    <t>Cash Conversion Cycle (Average Days)</t>
  </si>
  <si>
    <t>29.42</t>
  </si>
  <si>
    <t>28.16</t>
  </si>
  <si>
    <t>29.59</t>
  </si>
  <si>
    <t>26.95</t>
  </si>
  <si>
    <t>35.34</t>
  </si>
  <si>
    <t>45.35</t>
  </si>
  <si>
    <t>49.15</t>
  </si>
  <si>
    <t>43.15</t>
  </si>
  <si>
    <t>44.57</t>
  </si>
  <si>
    <t>29.78</t>
  </si>
  <si>
    <t>Long Term Solvency</t>
  </si>
  <si>
    <t>Total Debt/Equity</t>
  </si>
  <si>
    <t>117.31</t>
  </si>
  <si>
    <t>62.27</t>
  </si>
  <si>
    <t>58.6</t>
  </si>
  <si>
    <t>55.41</t>
  </si>
  <si>
    <t>47.07</t>
  </si>
  <si>
    <t>79.07</t>
  </si>
  <si>
    <t>25.34</t>
  </si>
  <si>
    <t>68.38</t>
  </si>
  <si>
    <t>64.42</t>
  </si>
  <si>
    <t>6.73</t>
  </si>
  <si>
    <t>Total Debt / Total Capital</t>
  </si>
  <si>
    <t>53.98</t>
  </si>
  <si>
    <t>38.38</t>
  </si>
  <si>
    <t>36.95</t>
  </si>
  <si>
    <t>35.66</t>
  </si>
  <si>
    <t>32.01</t>
  </si>
  <si>
    <t>44.16</t>
  </si>
  <si>
    <t>20.22</t>
  </si>
  <si>
    <t>40.61</t>
  </si>
  <si>
    <t>39.18</t>
  </si>
  <si>
    <t>6.31</t>
  </si>
  <si>
    <t>LT Debt/Equity</t>
  </si>
  <si>
    <t>85.54</t>
  </si>
  <si>
    <t>16.21</t>
  </si>
  <si>
    <t>38.63</t>
  </si>
  <si>
    <t>36.7</t>
  </si>
  <si>
    <t>13.1</t>
  </si>
  <si>
    <t>36.43</t>
  </si>
  <si>
    <t>21.04</t>
  </si>
  <si>
    <t>53.28</t>
  </si>
  <si>
    <t>43.49</t>
  </si>
  <si>
    <t>5.27</t>
  </si>
  <si>
    <t>Long-Term Debt / Total Capital</t>
  </si>
  <si>
    <t>39.36</t>
  </si>
  <si>
    <t>9.99</t>
  </si>
  <si>
    <t>24.36</t>
  </si>
  <si>
    <t>23.62</t>
  </si>
  <si>
    <t>8.91</t>
  </si>
  <si>
    <t>20.35</t>
  </si>
  <si>
    <t>16.78</t>
  </si>
  <si>
    <t>31.65</t>
  </si>
  <si>
    <t>26.45</t>
  </si>
  <si>
    <t>Total Liabilities / Total Assets</t>
  </si>
  <si>
    <t>73.95</t>
  </si>
  <si>
    <t>63.21</t>
  </si>
  <si>
    <t>63.75</t>
  </si>
  <si>
    <t>64.15</t>
  </si>
  <si>
    <t>64.05</t>
  </si>
  <si>
    <t>65.68</t>
  </si>
  <si>
    <t>52.09</t>
  </si>
  <si>
    <t>62.94</t>
  </si>
  <si>
    <t>58.45</t>
  </si>
  <si>
    <t>33.63</t>
  </si>
  <si>
    <t>EBIT / Interest Expense</t>
  </si>
  <si>
    <t>1.21</t>
  </si>
  <si>
    <t>3.72</t>
  </si>
  <si>
    <t>7.66</t>
  </si>
  <si>
    <t>15.81</t>
  </si>
  <si>
    <t>4.78</t>
  </si>
  <si>
    <t>3.99</t>
  </si>
  <si>
    <t>6.12</t>
  </si>
  <si>
    <t>5.92</t>
  </si>
  <si>
    <t>1.97</t>
  </si>
  <si>
    <t>EBITDA / Interest Expense</t>
  </si>
  <si>
    <t>3.62</t>
  </si>
  <si>
    <t>4.84</t>
  </si>
  <si>
    <t>7.11</t>
  </si>
  <si>
    <t>11.7</t>
  </si>
  <si>
    <t>24.87</t>
  </si>
  <si>
    <t>12.16</t>
  </si>
  <si>
    <t>14.27</t>
  </si>
  <si>
    <t>12.08</t>
  </si>
  <si>
    <t>9.01</t>
  </si>
  <si>
    <t>(EBITDA - Capex) / Interest Expense</t>
  </si>
  <si>
    <t>1.95</t>
  </si>
  <si>
    <t>3.07</t>
  </si>
  <si>
    <t>10.68</t>
  </si>
  <si>
    <t>5.24</t>
  </si>
  <si>
    <t>8.65</t>
  </si>
  <si>
    <t>10.4</t>
  </si>
  <si>
    <t>7.43</t>
  </si>
  <si>
    <t>Total Debt / EBITDA</t>
  </si>
  <si>
    <t>5.06</t>
  </si>
  <si>
    <t>3.09</t>
  </si>
  <si>
    <t>2.36</t>
  </si>
  <si>
    <t>1.75</t>
  </si>
  <si>
    <t>1.55</t>
  </si>
  <si>
    <t>2.45</t>
  </si>
  <si>
    <t>1.37</t>
  </si>
  <si>
    <t>3.24</t>
  </si>
  <si>
    <t>5.17</t>
  </si>
  <si>
    <t>0.76</t>
  </si>
  <si>
    <t>Net Debt / EBITDA</t>
  </si>
  <si>
    <t>4.37</t>
  </si>
  <si>
    <t>1.96</t>
  </si>
  <si>
    <t>1.76</t>
  </si>
  <si>
    <t>1.05</t>
  </si>
  <si>
    <t>1.06</t>
  </si>
  <si>
    <t>1.91</t>
  </si>
  <si>
    <t>1.81</t>
  </si>
  <si>
    <t>4.48</t>
  </si>
  <si>
    <t>-4.18</t>
  </si>
  <si>
    <t>Total Debt / (EBITDA - Capex)</t>
  </si>
  <si>
    <t>20.46</t>
  </si>
  <si>
    <t>7.69</t>
  </si>
  <si>
    <t>6.72</t>
  </si>
  <si>
    <t>6.68</t>
  </si>
  <si>
    <t>3.61</t>
  </si>
  <si>
    <t>5.7</t>
  </si>
  <si>
    <t>2.26</t>
  </si>
  <si>
    <t>3.76</t>
  </si>
  <si>
    <t>6.27</t>
  </si>
  <si>
    <t>1.46</t>
  </si>
  <si>
    <t>Net Debt / (EBITDA - Capex)</t>
  </si>
  <si>
    <t>17.66</t>
  </si>
  <si>
    <t>4.88</t>
  </si>
  <si>
    <t>5.02</t>
  </si>
  <si>
    <t>4.01</t>
  </si>
  <si>
    <t>2.46</t>
  </si>
  <si>
    <t>4.43</t>
  </si>
  <si>
    <t>2.1</t>
  </si>
  <si>
    <t>-7.99</t>
  </si>
  <si>
    <t>Growth Over Prior Year</t>
  </si>
  <si>
    <t>Total Revenues, 1 Yr. Growth %</t>
  </si>
  <si>
    <t>0.68</t>
  </si>
  <si>
    <t>5.12</t>
  </si>
  <si>
    <t>1.41</t>
  </si>
  <si>
    <t>-1.56</t>
  </si>
  <si>
    <t>-7.08</t>
  </si>
  <si>
    <t>-5.66</t>
  </si>
  <si>
    <t>67.42</t>
  </si>
  <si>
    <t>-9.94</t>
  </si>
  <si>
    <t>Gross Profit, 1 Yr. Growth %</t>
  </si>
  <si>
    <t>3.17</t>
  </si>
  <si>
    <t>12.91</t>
  </si>
  <si>
    <t>3.43</t>
  </si>
  <si>
    <t>6.18</t>
  </si>
  <si>
    <t>-5.58</t>
  </si>
  <si>
    <t>-5.24</t>
  </si>
  <si>
    <t>-6.9</t>
  </si>
  <si>
    <t>75.69</t>
  </si>
  <si>
    <t>23.32</t>
  </si>
  <si>
    <t>-20.57</t>
  </si>
  <si>
    <t>EBITDA, 1 Yr. Growth %</t>
  </si>
  <si>
    <t>-11.1</t>
  </si>
  <si>
    <t>30.71</t>
  </si>
  <si>
    <t>24.59</t>
  </si>
  <si>
    <t>32.54</t>
  </si>
  <si>
    <t>-13.7</t>
  </si>
  <si>
    <t>-24.67</t>
  </si>
  <si>
    <t>234.56</t>
  </si>
  <si>
    <t>15.76</t>
  </si>
  <si>
    <t>-39.19</t>
  </si>
  <si>
    <t>EBITA, 1 Yr. Growth %</t>
  </si>
  <si>
    <t>-7.9</t>
  </si>
  <si>
    <t>72.08</t>
  </si>
  <si>
    <t>38.73</t>
  </si>
  <si>
    <t>61.17</t>
  </si>
  <si>
    <t>-2.45</t>
  </si>
  <si>
    <t>-24.85</t>
  </si>
  <si>
    <t>-33.63</t>
  </si>
  <si>
    <t>252.91</t>
  </si>
  <si>
    <t>21.87</t>
  </si>
  <si>
    <t>-48.6</t>
  </si>
  <si>
    <t>EBIT, 1 Yr. Growth %</t>
  </si>
  <si>
    <t>-8.74</t>
  </si>
  <si>
    <t>82.17</t>
  </si>
  <si>
    <t>41.59</t>
  </si>
  <si>
    <t>65.91</t>
  </si>
  <si>
    <t>-2.35</t>
  </si>
  <si>
    <t>-26.23</t>
  </si>
  <si>
    <t>-35.31</t>
  </si>
  <si>
    <t>265.2</t>
  </si>
  <si>
    <t>11.23</t>
  </si>
  <si>
    <t>-60.83</t>
  </si>
  <si>
    <t>Earnings From Cont. Operations, 1 Yr. Growth %</t>
  </si>
  <si>
    <t>-73.02</t>
  </si>
  <si>
    <t>-146.6</t>
  </si>
  <si>
    <t>259.45</t>
  </si>
  <si>
    <t>46.44</t>
  </si>
  <si>
    <t>20.64</t>
  </si>
  <si>
    <t>-14.32</t>
  </si>
  <si>
    <t>-123.01</t>
  </si>
  <si>
    <t>-705.89</t>
  </si>
  <si>
    <t>-68.32</t>
  </si>
  <si>
    <t>-166.69</t>
  </si>
  <si>
    <t>Net Income, 1 Yr. Growth %</t>
  </si>
  <si>
    <t>-14.17</t>
  </si>
  <si>
    <t>155.04</t>
  </si>
  <si>
    <t>-15.25</t>
  </si>
  <si>
    <t>18.05</t>
  </si>
  <si>
    <t>-94.7</t>
  </si>
  <si>
    <t>Normalized Net Income, 1 Yr. Growth %</t>
  </si>
  <si>
    <t>118.76</t>
  </si>
  <si>
    <t>76.4</t>
  </si>
  <si>
    <t>113.56</t>
  </si>
  <si>
    <t>35.52</t>
  </si>
  <si>
    <t>10.33</t>
  </si>
  <si>
    <t>-32.26</t>
  </si>
  <si>
    <t>-71.25</t>
  </si>
  <si>
    <t>610.82</t>
  </si>
  <si>
    <t>46.45</t>
  </si>
  <si>
    <t>-71.69</t>
  </si>
  <si>
    <t>Diluted EPS Before Extra, 1 Yr. Growth %</t>
  </si>
  <si>
    <t>-73.23</t>
  </si>
  <si>
    <t>-129.41</t>
  </si>
  <si>
    <t>196.28</t>
  </si>
  <si>
    <t>43.9</t>
  </si>
  <si>
    <t>21.96</t>
  </si>
  <si>
    <t>-13.46</t>
  </si>
  <si>
    <t>-122.9</t>
  </si>
  <si>
    <t>-676.21</t>
  </si>
  <si>
    <t>-68.4</t>
  </si>
  <si>
    <t>-169.23</t>
  </si>
  <si>
    <t>Accounts Receivable, 1 Yr. Growth %</t>
  </si>
  <si>
    <t>21.07</t>
  </si>
  <si>
    <t>6.78</t>
  </si>
  <si>
    <t>21.7</t>
  </si>
  <si>
    <t>9.29</t>
  </si>
  <si>
    <t>9.49</t>
  </si>
  <si>
    <t>-9.09</t>
  </si>
  <si>
    <t>-6.97</t>
  </si>
  <si>
    <t>37.84</t>
  </si>
  <si>
    <t>-54.73</t>
  </si>
  <si>
    <t>15.39</t>
  </si>
  <si>
    <t>Inventory, 1 Yr. Growth %</t>
  </si>
  <si>
    <t>2.77</t>
  </si>
  <si>
    <t>-3.59</t>
  </si>
  <si>
    <t>-1.36</t>
  </si>
  <si>
    <t>8.17</t>
  </si>
  <si>
    <t>-1.92</t>
  </si>
  <si>
    <t>-10.77</t>
  </si>
  <si>
    <t>24.29</t>
  </si>
  <si>
    <t>-51.98</t>
  </si>
  <si>
    <t>-23.81</t>
  </si>
  <si>
    <t>Net Property, Plant and Equip., 1 Yr. Growth %</t>
  </si>
  <si>
    <t>-0.92</t>
  </si>
  <si>
    <t>4.89</t>
  </si>
  <si>
    <t>2.54</t>
  </si>
  <si>
    <t>43.08</t>
  </si>
  <si>
    <t>-25.35</t>
  </si>
  <si>
    <t>51.39</t>
  </si>
  <si>
    <t>-63.92</t>
  </si>
  <si>
    <t>6.63</t>
  </si>
  <si>
    <t>Total Assets, 1 Yr. Growth %</t>
  </si>
  <si>
    <t>4.15</t>
  </si>
  <si>
    <t>6.09</t>
  </si>
  <si>
    <t>2.41</t>
  </si>
  <si>
    <t>5.37</t>
  </si>
  <si>
    <t>0.94</t>
  </si>
  <si>
    <t>8.87</t>
  </si>
  <si>
    <t>-12.92</t>
  </si>
  <si>
    <t>51.09</t>
  </si>
  <si>
    <t>1.89</t>
  </si>
  <si>
    <t>-38.6</t>
  </si>
  <si>
    <t>Tangible Book Value, 1 Yr. Growth %</t>
  </si>
  <si>
    <t>-14.15</t>
  </si>
  <si>
    <t>62.97</t>
  </si>
  <si>
    <t>5.04</t>
  </si>
  <si>
    <t>1.64</t>
  </si>
  <si>
    <t>24.83</t>
  </si>
  <si>
    <t>15.58</t>
  </si>
  <si>
    <t>-10.73</t>
  </si>
  <si>
    <t>0.02</t>
  </si>
  <si>
    <t>Common Equity, 1 Yr. Growth %</t>
  </si>
  <si>
    <t>-11.03</t>
  </si>
  <si>
    <t>49.83</t>
  </si>
  <si>
    <t>4.21</t>
  </si>
  <si>
    <t>21.62</t>
  </si>
  <si>
    <t>16.67</t>
  </si>
  <si>
    <t>14.19</t>
  </si>
  <si>
    <t>Cash From Operations, 1 Yr. Growth %</t>
  </si>
  <si>
    <t>-33.33</t>
  </si>
  <si>
    <t>74.06</t>
  </si>
  <si>
    <t>46.98</t>
  </si>
  <si>
    <t>77.97</t>
  </si>
  <si>
    <t>-24.08</t>
  </si>
  <si>
    <t>16.38</t>
  </si>
  <si>
    <t>-95.29</t>
  </si>
  <si>
    <t>-67.5</t>
  </si>
  <si>
    <t>27.93</t>
  </si>
  <si>
    <t>Capital Expenditures, 1 Yr. Growth %</t>
  </si>
  <si>
    <t>129.85</t>
  </si>
  <si>
    <t>3.39</t>
  </si>
  <si>
    <t>35.32</t>
  </si>
  <si>
    <t>50.57</t>
  </si>
  <si>
    <t>-24.87</t>
  </si>
  <si>
    <t>10.06</t>
  </si>
  <si>
    <t>-51.84</t>
  </si>
  <si>
    <t>-39.07</t>
  </si>
  <si>
    <t>178.51</t>
  </si>
  <si>
    <t>87.95</t>
  </si>
  <si>
    <t>Levered Free Cash Flow, 1 Yr. Growth %</t>
  </si>
  <si>
    <t>-146.96</t>
  </si>
  <si>
    <t>-107.32</t>
  </si>
  <si>
    <t>-480.62</t>
  </si>
  <si>
    <t>-78.1</t>
  </si>
  <si>
    <t>-155.39</t>
  </si>
  <si>
    <t>-83.36</t>
  </si>
  <si>
    <t>-27.91</t>
  </si>
  <si>
    <t>812.39</t>
  </si>
  <si>
    <t>-247.54</t>
  </si>
  <si>
    <t>Unlevered Free Cash Flow, 1 Yr. Growth %</t>
  </si>
  <si>
    <t>-132.43</t>
  </si>
  <si>
    <t>-139.5</t>
  </si>
  <si>
    <t>-101.87</t>
  </si>
  <si>
    <t>61.35</t>
  </si>
  <si>
    <t>-77.24</t>
  </si>
  <si>
    <t>-58.47</t>
  </si>
  <si>
    <t>878.49</t>
  </si>
  <si>
    <t>-251.47</t>
  </si>
  <si>
    <t>Dividend Per Share, 1 Yr. Growth %</t>
  </si>
  <si>
    <t>28.57</t>
  </si>
  <si>
    <t>22.22</t>
  </si>
  <si>
    <t>9.09</t>
  </si>
  <si>
    <t>8.33</t>
  </si>
  <si>
    <t>11.54</t>
  </si>
  <si>
    <t>6.9</t>
  </si>
  <si>
    <t>Compound Annual Growth Rate Over Two Years</t>
  </si>
  <si>
    <t>Total Revenues, 2 Yr. CAGR %</t>
  </si>
  <si>
    <t>-2.53</t>
  </si>
  <si>
    <t>2.88</t>
  </si>
  <si>
    <t>3.25</t>
  </si>
  <si>
    <t>4.8</t>
  </si>
  <si>
    <t>-4.36</t>
  </si>
  <si>
    <t>-13.89</t>
  </si>
  <si>
    <t>8.43</t>
  </si>
  <si>
    <t>-4.59</t>
  </si>
  <si>
    <t>8.56</t>
  </si>
  <si>
    <t>Gross Profit, 2 Yr. CAGR %</t>
  </si>
  <si>
    <t>7.93</t>
  </si>
  <si>
    <t>8.07</t>
  </si>
  <si>
    <t>0.13</t>
  </si>
  <si>
    <t>-5.41</t>
  </si>
  <si>
    <t>-11.75</t>
  </si>
  <si>
    <t>5.41</t>
  </si>
  <si>
    <t>-0.9</t>
  </si>
  <si>
    <t>EBITDA, 2 Yr. CAGR %</t>
  </si>
  <si>
    <t>-12.81</t>
  </si>
  <si>
    <t>7.56</t>
  </si>
  <si>
    <t>27.61</t>
  </si>
  <si>
    <t>13.49</t>
  </si>
  <si>
    <t>-9.67</t>
  </si>
  <si>
    <t>-24.54</t>
  </si>
  <si>
    <t>8.26</t>
  </si>
  <si>
    <t>61.05</t>
  </si>
  <si>
    <t>-13.03</t>
  </si>
  <si>
    <t>EBITA, 2 Yr. CAGR %</t>
  </si>
  <si>
    <t>-19.33</t>
  </si>
  <si>
    <t>25.16</t>
  </si>
  <si>
    <t>54.5</t>
  </si>
  <si>
    <t>49.53</t>
  </si>
  <si>
    <t>23.37</t>
  </si>
  <si>
    <t>-17.56</t>
  </si>
  <si>
    <t>-37.66</t>
  </si>
  <si>
    <t>82.24</t>
  </si>
  <si>
    <t>-18.03</t>
  </si>
  <si>
    <t>EBIT, 2 Yr. CAGR %</t>
  </si>
  <si>
    <t>-21.4</t>
  </si>
  <si>
    <t>28.08</t>
  </si>
  <si>
    <t>60.61</t>
  </si>
  <si>
    <t>53.27</t>
  </si>
  <si>
    <t>25.15</t>
  </si>
  <si>
    <t>-18.41</t>
  </si>
  <si>
    <t>-39.54</t>
  </si>
  <si>
    <t>25.19</t>
  </si>
  <si>
    <t>78.59</t>
  </si>
  <si>
    <t>-31.3</t>
  </si>
  <si>
    <t>Earnings From Cont. Operations, 2 Yr. CAGR %</t>
  </si>
  <si>
    <t>-20.31</t>
  </si>
  <si>
    <t>-64.54</t>
  </si>
  <si>
    <t>129.43</t>
  </si>
  <si>
    <t>32.91</t>
  </si>
  <si>
    <t>1.67</t>
  </si>
  <si>
    <t>-56.21</t>
  </si>
  <si>
    <t>43.46</t>
  </si>
  <si>
    <t>14.78</t>
  </si>
  <si>
    <t>-48.54</t>
  </si>
  <si>
    <t>Net Income, 2 Yr. CAGR %</t>
  </si>
  <si>
    <t>47.95</t>
  </si>
  <si>
    <t>47.02</t>
  </si>
  <si>
    <t>-75.13</t>
  </si>
  <si>
    <t>Normalized Net Income, 2 Yr. CAGR %</t>
  </si>
  <si>
    <t>-21.58</t>
  </si>
  <si>
    <t>94.85</t>
  </si>
  <si>
    <t>94.09</t>
  </si>
  <si>
    <t>70.12</t>
  </si>
  <si>
    <t>22.89</t>
  </si>
  <si>
    <t>-16.92</t>
  </si>
  <si>
    <t>-60.57</t>
  </si>
  <si>
    <t>0.49</t>
  </si>
  <si>
    <t>183.33</t>
  </si>
  <si>
    <t>-32.84</t>
  </si>
  <si>
    <t>Diluted EPS Before Extra, 2 Yr. CAGR %</t>
  </si>
  <si>
    <t>-16.5</t>
  </si>
  <si>
    <t>-71.94</t>
  </si>
  <si>
    <t>-6.65</t>
  </si>
  <si>
    <t>106.49</t>
  </si>
  <si>
    <t>32.48</t>
  </si>
  <si>
    <t>2.73</t>
  </si>
  <si>
    <t>-56.08</t>
  </si>
  <si>
    <t>40.46</t>
  </si>
  <si>
    <t>11.36</t>
  </si>
  <si>
    <t>-47.86</t>
  </si>
  <si>
    <t>Accounts Receivable, 2 Yr. CAGR %</t>
  </si>
  <si>
    <t>13.7</t>
  </si>
  <si>
    <t>15.33</t>
  </si>
  <si>
    <t>9.39</t>
  </si>
  <si>
    <t>-0.23</t>
  </si>
  <si>
    <t>-8.04</t>
  </si>
  <si>
    <t>13.24</t>
  </si>
  <si>
    <t>-21.01</t>
  </si>
  <si>
    <t>-25.72</t>
  </si>
  <si>
    <t>Inventory, 2 Yr. CAGR %</t>
  </si>
  <si>
    <t>3.03</t>
  </si>
  <si>
    <t>-0.46</t>
  </si>
  <si>
    <t>-2.48</t>
  </si>
  <si>
    <t>1.19</t>
  </si>
  <si>
    <t>-6.45</t>
  </si>
  <si>
    <t>5.31</t>
  </si>
  <si>
    <t>-22.75</t>
  </si>
  <si>
    <t>-37.79</t>
  </si>
  <si>
    <t>Net Property, Plant and Equip., 2 Yr. CAGR %</t>
  </si>
  <si>
    <t>-3.83</t>
  </si>
  <si>
    <t>1.23</t>
  </si>
  <si>
    <t>3.27</t>
  </si>
  <si>
    <t>3.71</t>
  </si>
  <si>
    <t>21.13</t>
  </si>
  <si>
    <t>3.35</t>
  </si>
  <si>
    <t>-26.1</t>
  </si>
  <si>
    <t>-37.16</t>
  </si>
  <si>
    <t>Total Assets, 2 Yr. CAGR %</t>
  </si>
  <si>
    <t>0.04</t>
  </si>
  <si>
    <t>5.11</t>
  </si>
  <si>
    <t>4.23</t>
  </si>
  <si>
    <t>3.88</t>
  </si>
  <si>
    <t>3.13</t>
  </si>
  <si>
    <t>-2.63</t>
  </si>
  <si>
    <t>14.7</t>
  </si>
  <si>
    <t>24.07</t>
  </si>
  <si>
    <t>-20.94</t>
  </si>
  <si>
    <t>Tangible Book Value, 2 Yr. CAGR %</t>
  </si>
  <si>
    <t>-20.64</t>
  </si>
  <si>
    <t>18.28</t>
  </si>
  <si>
    <t>29.17</t>
  </si>
  <si>
    <t>3.7</t>
  </si>
  <si>
    <t>13.15</t>
  </si>
  <si>
    <t>20.12</t>
  </si>
  <si>
    <t>1.58</t>
  </si>
  <si>
    <t>-5.63</t>
  </si>
  <si>
    <t>Common Equity, 2 Yr. CAGR %</t>
  </si>
  <si>
    <t>-16.98</t>
  </si>
  <si>
    <t>15.46</t>
  </si>
  <si>
    <t>22.96</t>
  </si>
  <si>
    <t>2.7</t>
  </si>
  <si>
    <t>2.44</t>
  </si>
  <si>
    <t>12.28</t>
  </si>
  <si>
    <t>19.12</t>
  </si>
  <si>
    <t>15.42</t>
  </si>
  <si>
    <t>5.8</t>
  </si>
  <si>
    <t>Cash From Operations, 2 Yr. CAGR %</t>
  </si>
  <si>
    <t>-10.97</t>
  </si>
  <si>
    <t>7.72</t>
  </si>
  <si>
    <t>59.95</t>
  </si>
  <si>
    <t>61.73</t>
  </si>
  <si>
    <t>16.23</t>
  </si>
  <si>
    <t>-6.01</t>
  </si>
  <si>
    <t>-76.58</t>
  </si>
  <si>
    <t>29.93</t>
  </si>
  <si>
    <t>241.33</t>
  </si>
  <si>
    <t>-35.52</t>
  </si>
  <si>
    <t>Capital Expenditures, 2 Yr. CAGR %</t>
  </si>
  <si>
    <t>-3.69</t>
  </si>
  <si>
    <t>54.16</t>
  </si>
  <si>
    <t>42.74</t>
  </si>
  <si>
    <t>-9.07</t>
  </si>
  <si>
    <t>-27.2</t>
  </si>
  <si>
    <t>-52.19</t>
  </si>
  <si>
    <t>-28.26</t>
  </si>
  <si>
    <t>129.98</t>
  </si>
  <si>
    <t>Levered Free Cash Flow, 2 Yr. CAGR %</t>
  </si>
  <si>
    <t>1.72</t>
  </si>
  <si>
    <t>-81.43</t>
  </si>
  <si>
    <t>-55.32</t>
  </si>
  <si>
    <t>-8.7</t>
  </si>
  <si>
    <t>-51.86</t>
  </si>
  <si>
    <t>291.52</t>
  </si>
  <si>
    <t>84.24</t>
  </si>
  <si>
    <t>-49.45</t>
  </si>
  <si>
    <t>404.62</t>
  </si>
  <si>
    <t>262.33</t>
  </si>
  <si>
    <t>Unlevered Free Cash Flow, 2 Yr. CAGR %</t>
  </si>
  <si>
    <t>-20.04</t>
  </si>
  <si>
    <t>-64.12</t>
  </si>
  <si>
    <t>-91.7</t>
  </si>
  <si>
    <t>-36.67</t>
  </si>
  <si>
    <t>372.8</t>
  </si>
  <si>
    <t>344.33</t>
  </si>
  <si>
    <t>195.4</t>
  </si>
  <si>
    <t>-67.24</t>
  </si>
  <si>
    <t>456.98</t>
  </si>
  <si>
    <t>280.08</t>
  </si>
  <si>
    <t>Dividend Per Share, 2 Yr. CAGR %</t>
  </si>
  <si>
    <t>-16.95</t>
  </si>
  <si>
    <t>-16.33</t>
  </si>
  <si>
    <t>-5.13</t>
  </si>
  <si>
    <t>25.36</t>
  </si>
  <si>
    <t>15.47</t>
  </si>
  <si>
    <t>4.45</t>
  </si>
  <si>
    <t>4.08</t>
  </si>
  <si>
    <t>9.92</t>
  </si>
  <si>
    <t>9.19</t>
  </si>
  <si>
    <t>Compound Annual Growth Rate Over Three Years</t>
  </si>
  <si>
    <t>Total Revenues, 3 Yr. CAGR %</t>
  </si>
  <si>
    <t>-10.64</t>
  </si>
  <si>
    <t>-0.04</t>
  </si>
  <si>
    <t>4.91</t>
  </si>
  <si>
    <t>2.64</t>
  </si>
  <si>
    <t>-0.31</t>
  </si>
  <si>
    <t>-9.96</t>
  </si>
  <si>
    <t>-2.6</t>
  </si>
  <si>
    <t>-13.86</t>
  </si>
  <si>
    <t>-4.97</t>
  </si>
  <si>
    <t>Gross Profit, 3 Yr. CAGR %</t>
  </si>
  <si>
    <t>-6.59</t>
  </si>
  <si>
    <t>6.41</t>
  </si>
  <si>
    <t>-1.69</t>
  </si>
  <si>
    <t>-9.74</t>
  </si>
  <si>
    <t>-2.41</t>
  </si>
  <si>
    <t>-14.68</t>
  </si>
  <si>
    <t>-5.47</t>
  </si>
  <si>
    <t>EBITDA, 3 Yr. CAGR %</t>
  </si>
  <si>
    <t>-21.72</t>
  </si>
  <si>
    <t>12.96</t>
  </si>
  <si>
    <t>29.24</t>
  </si>
  <si>
    <t>17.07</t>
  </si>
  <si>
    <t>1.9</t>
  </si>
  <si>
    <t>-18.65</t>
  </si>
  <si>
    <t>-3.96</t>
  </si>
  <si>
    <t>-3.14</t>
  </si>
  <si>
    <t>19.22</t>
  </si>
  <si>
    <t>EBITA, 3 Yr. CAGR %</t>
  </si>
  <si>
    <t>-30.25</t>
  </si>
  <si>
    <t>3.45</t>
  </si>
  <si>
    <t>29.53</t>
  </si>
  <si>
    <t>56.7</t>
  </si>
  <si>
    <t>28.29</t>
  </si>
  <si>
    <t>-29.43</t>
  </si>
  <si>
    <t>-3.25</t>
  </si>
  <si>
    <t>13.33</t>
  </si>
  <si>
    <t>22.34</t>
  </si>
  <si>
    <t>EBIT, 3 Yr. CAGR %</t>
  </si>
  <si>
    <t>-32.18</t>
  </si>
  <si>
    <t>32.44</t>
  </si>
  <si>
    <t>62.36</t>
  </si>
  <si>
    <t>30.41</t>
  </si>
  <si>
    <t>-30.9</t>
  </si>
  <si>
    <t>-3.97</t>
  </si>
  <si>
    <t>11.03</t>
  </si>
  <si>
    <t>10.61</t>
  </si>
  <si>
    <t>Earnings From Cont. Operations, 3 Yr. CAGR %</t>
  </si>
  <si>
    <t>-17.59</t>
  </si>
  <si>
    <t>-33.36</t>
  </si>
  <si>
    <t>-23.26</t>
  </si>
  <si>
    <t>34.86</t>
  </si>
  <si>
    <t>85.18</t>
  </si>
  <si>
    <t>14.82</t>
  </si>
  <si>
    <t>-38.62</t>
  </si>
  <si>
    <t>19.69</t>
  </si>
  <si>
    <t>-23.51</t>
  </si>
  <si>
    <t>3.26</t>
  </si>
  <si>
    <t>Net Income, 3 Yr. CAGR %</t>
  </si>
  <si>
    <t>14.89</t>
  </si>
  <si>
    <t>38.22</t>
  </si>
  <si>
    <t>22.88</t>
  </si>
  <si>
    <t>36.65</t>
  </si>
  <si>
    <t>-62.58</t>
  </si>
  <si>
    <t>Normalized Net Income, 3 Yr. CAGR %</t>
  </si>
  <si>
    <t>100.9</t>
  </si>
  <si>
    <t>72.19</t>
  </si>
  <si>
    <t>47.75</t>
  </si>
  <si>
    <t>-1.88</t>
  </si>
  <si>
    <t>-45.89</t>
  </si>
  <si>
    <t>-18.26</t>
  </si>
  <si>
    <t>35.21</t>
  </si>
  <si>
    <t>Diluted EPS Before Extra, 3 Yr. CAGR %</t>
  </si>
  <si>
    <t>-14.88</t>
  </si>
  <si>
    <t>-41.03</t>
  </si>
  <si>
    <t>-38.44</t>
  </si>
  <si>
    <t>7.84</t>
  </si>
  <si>
    <t>73.25</t>
  </si>
  <si>
    <t>14.95</t>
  </si>
  <si>
    <t>-38.26</t>
  </si>
  <si>
    <t>18.46</t>
  </si>
  <si>
    <t>-24.84</t>
  </si>
  <si>
    <t>2.17</t>
  </si>
  <si>
    <t>Accounts Receivable, 3 Yr. CAGR %</t>
  </si>
  <si>
    <t>-16.24</t>
  </si>
  <si>
    <t>16.31</t>
  </si>
  <si>
    <t>12.41</t>
  </si>
  <si>
    <t>13.35</t>
  </si>
  <si>
    <t>2.84</t>
  </si>
  <si>
    <t>5.25</t>
  </si>
  <si>
    <t>-16.58</t>
  </si>
  <si>
    <t>-8.72</t>
  </si>
  <si>
    <t>Inventory, 3 Yr. CAGR %</t>
  </si>
  <si>
    <t>-5.91</t>
  </si>
  <si>
    <t>0.78</t>
  </si>
  <si>
    <t>-0.76</t>
  </si>
  <si>
    <t>3.66</t>
  </si>
  <si>
    <t>3.47</t>
  </si>
  <si>
    <t>-2.96</t>
  </si>
  <si>
    <t>-18.94</t>
  </si>
  <si>
    <t>-21.65</t>
  </si>
  <si>
    <t>Net Property, Plant and Equip., 3 Yr. CAGR %</t>
  </si>
  <si>
    <t>-1.47</t>
  </si>
  <si>
    <t>3.81</t>
  </si>
  <si>
    <t>3.51</t>
  </si>
  <si>
    <t>15.45</t>
  </si>
  <si>
    <t>3.08</t>
  </si>
  <si>
    <t>17.37</t>
  </si>
  <si>
    <t>-25.85</t>
  </si>
  <si>
    <t>-15.76</t>
  </si>
  <si>
    <t>Total Assets, 3 Yr. CAGR %</t>
  </si>
  <si>
    <t>-4.32</t>
  </si>
  <si>
    <t>2.02</t>
  </si>
  <si>
    <t>4.61</t>
  </si>
  <si>
    <t>2.89</t>
  </si>
  <si>
    <t>-1.45</t>
  </si>
  <si>
    <t>12.72</t>
  </si>
  <si>
    <t>10.26</t>
  </si>
  <si>
    <t>-1.89</t>
  </si>
  <si>
    <t>Tangible Book Value, 3 Yr. CAGR %</t>
  </si>
  <si>
    <t>0.87</t>
  </si>
  <si>
    <t>12.73</t>
  </si>
  <si>
    <t>20.57</t>
  </si>
  <si>
    <t>3.01</t>
  </si>
  <si>
    <t>13.96</t>
  </si>
  <si>
    <t>8.8</t>
  </si>
  <si>
    <t>0.97</t>
  </si>
  <si>
    <t>Common Equity, 3 Yr. CAGR %</t>
  </si>
  <si>
    <t>-12.59</t>
  </si>
  <si>
    <t>1.08</t>
  </si>
  <si>
    <t>10.39</t>
  </si>
  <si>
    <t>16.36</t>
  </si>
  <si>
    <t>3.02</t>
  </si>
  <si>
    <t>8.47</t>
  </si>
  <si>
    <t>13.73</t>
  </si>
  <si>
    <t>17.45</t>
  </si>
  <si>
    <t>9.31</t>
  </si>
  <si>
    <t>Cash From Operations, 3 Yr. CAGR %</t>
  </si>
  <si>
    <t>-28.66</t>
  </si>
  <si>
    <t>11.33</t>
  </si>
  <si>
    <t>19.48</t>
  </si>
  <si>
    <t>65.74</t>
  </si>
  <si>
    <t>16.28</t>
  </si>
  <si>
    <t>-65.34</t>
  </si>
  <si>
    <t>25.25</t>
  </si>
  <si>
    <t>-18.12</t>
  </si>
  <si>
    <t>146.1</t>
  </si>
  <si>
    <t>Capital Expenditures, 3 Yr. CAGR %</t>
  </si>
  <si>
    <t>-1.38</t>
  </si>
  <si>
    <t>47.6</t>
  </si>
  <si>
    <t>28.19</t>
  </si>
  <si>
    <t>15.25</t>
  </si>
  <si>
    <t>7.58</t>
  </si>
  <si>
    <t>-26.43</t>
  </si>
  <si>
    <t>-36.87</t>
  </si>
  <si>
    <t>-42.2</t>
  </si>
  <si>
    <t>Levered Free Cash Flow, 3 Yr. CAGR %</t>
  </si>
  <si>
    <t>-57.64</t>
  </si>
  <si>
    <t>-54.52</t>
  </si>
  <si>
    <t>-64.77</t>
  </si>
  <si>
    <t>-4.1</t>
  </si>
  <si>
    <t>85.79</t>
  </si>
  <si>
    <t>30.27</t>
  </si>
  <si>
    <t>73.39</t>
  </si>
  <si>
    <t>108.21</t>
  </si>
  <si>
    <t>232.14</t>
  </si>
  <si>
    <t>Unlevered Free Cash Flow, 3 Yr. CAGR %</t>
  </si>
  <si>
    <t>-14.25</t>
  </si>
  <si>
    <t>-36.68</t>
  </si>
  <si>
    <t>-86.91</t>
  </si>
  <si>
    <t>-47.16</t>
  </si>
  <si>
    <t>-25.18</t>
  </si>
  <si>
    <t>549.13</t>
  </si>
  <si>
    <t>56.6</t>
  </si>
  <si>
    <t>60.26</t>
  </si>
  <si>
    <t>100.14</t>
  </si>
  <si>
    <t>257.79</t>
  </si>
  <si>
    <t>Dividend Per Share, 3 Yr. CAGR %</t>
  </si>
  <si>
    <t>-10.61</t>
  </si>
  <si>
    <t>-21.55</t>
  </si>
  <si>
    <t>-3.45</t>
  </si>
  <si>
    <t>3.23</t>
  </si>
  <si>
    <t>19.68</t>
  </si>
  <si>
    <t>5.73</t>
  </si>
  <si>
    <t>6.04</t>
  </si>
  <si>
    <t>Compound Annual Growth Rate Over Five Years</t>
  </si>
  <si>
    <t>Total Revenues, 5 Yr. CAGR %</t>
  </si>
  <si>
    <t>-5.09</t>
  </si>
  <si>
    <t>-5.18</t>
  </si>
  <si>
    <t>-5.32</t>
  </si>
  <si>
    <t>1.87</t>
  </si>
  <si>
    <t>-0.3</t>
  </si>
  <si>
    <t>-13.13</t>
  </si>
  <si>
    <t>-13.88</t>
  </si>
  <si>
    <t>Gross Profit, 5 Yr. CAGR %</t>
  </si>
  <si>
    <t>-5.79</t>
  </si>
  <si>
    <t>-2.16</t>
  </si>
  <si>
    <t>-0.98</t>
  </si>
  <si>
    <t>3.85</t>
  </si>
  <si>
    <t>-1.4</t>
  </si>
  <si>
    <t>-13.28</t>
  </si>
  <si>
    <t>EBITDA, 5 Yr. CAGR %</t>
  </si>
  <si>
    <t>-16.97</t>
  </si>
  <si>
    <t>-12.69</t>
  </si>
  <si>
    <t>-4.91</t>
  </si>
  <si>
    <t>10.31</t>
  </si>
  <si>
    <t>13.17</t>
  </si>
  <si>
    <t>11.5</t>
  </si>
  <si>
    <t>-2.75</t>
  </si>
  <si>
    <t>-8.27</t>
  </si>
  <si>
    <t>-14.81</t>
  </si>
  <si>
    <t>EBITA, 5 Yr. CAGR %</t>
  </si>
  <si>
    <t>-15.7</t>
  </si>
  <si>
    <t>-4.35</t>
  </si>
  <si>
    <t>19.87</t>
  </si>
  <si>
    <t>27.03</t>
  </si>
  <si>
    <t>20.41</t>
  </si>
  <si>
    <t>-5.33</t>
  </si>
  <si>
    <t>-5.07</t>
  </si>
  <si>
    <t>-14.02</t>
  </si>
  <si>
    <t>EBIT, 5 Yr. CAGR %</t>
  </si>
  <si>
    <t>-24.95</t>
  </si>
  <si>
    <t>-16.16</t>
  </si>
  <si>
    <t>-4.51</t>
  </si>
  <si>
    <t>21.14</t>
  </si>
  <si>
    <t>29.47</t>
  </si>
  <si>
    <t>22.47</t>
  </si>
  <si>
    <t>-5.61</t>
  </si>
  <si>
    <t>-6.94</t>
  </si>
  <si>
    <t>-19.98</t>
  </si>
  <si>
    <t>Earnings From Cont. Operations, 5 Yr. CAGR %</t>
  </si>
  <si>
    <t>-13.42</t>
  </si>
  <si>
    <t>-20.85</t>
  </si>
  <si>
    <t>-1.28</t>
  </si>
  <si>
    <t>9.27</t>
  </si>
  <si>
    <t>-4.41</t>
  </si>
  <si>
    <t>20.45</t>
  </si>
  <si>
    <t>24.81</t>
  </si>
  <si>
    <t>-14.77</t>
  </si>
  <si>
    <t>-20.8</t>
  </si>
  <si>
    <t>Net Income, 5 Yr. CAGR %</t>
  </si>
  <si>
    <t>-14.01</t>
  </si>
  <si>
    <t>-20.65</t>
  </si>
  <si>
    <t>20.49</t>
  </si>
  <si>
    <t>69.28</t>
  </si>
  <si>
    <t>26.8</t>
  </si>
  <si>
    <t>21.45</t>
  </si>
  <si>
    <t>-35.15</t>
  </si>
  <si>
    <t>Normalized Net Income, 5 Yr. CAGR %</t>
  </si>
  <si>
    <t>-23.31</t>
  </si>
  <si>
    <t>-14.7</t>
  </si>
  <si>
    <t>8.27</t>
  </si>
  <si>
    <t>25.3</t>
  </si>
  <si>
    <t>65.04</t>
  </si>
  <si>
    <t>28.9</t>
  </si>
  <si>
    <t>-14.27</t>
  </si>
  <si>
    <t>-5.3</t>
  </si>
  <si>
    <t>-8.87</t>
  </si>
  <si>
    <t>-28.27</t>
  </si>
  <si>
    <t>Diluted EPS Before Extra, 5 Yr. CAGR %</t>
  </si>
  <si>
    <t>-27.23</t>
  </si>
  <si>
    <t>-11.68</t>
  </si>
  <si>
    <t>-2.65</t>
  </si>
  <si>
    <t>-16.36</t>
  </si>
  <si>
    <t>5.77</t>
  </si>
  <si>
    <t>23.88</t>
  </si>
  <si>
    <t>-15.29</t>
  </si>
  <si>
    <t>Accounts Receivable, 5 Yr. CAGR %</t>
  </si>
  <si>
    <t>-11.28</t>
  </si>
  <si>
    <t>-10.07</t>
  </si>
  <si>
    <t>-5.25</t>
  </si>
  <si>
    <t>7.17</t>
  </si>
  <si>
    <t>4.25</t>
  </si>
  <si>
    <t>6.88</t>
  </si>
  <si>
    <t>-10.39</t>
  </si>
  <si>
    <t>-8.45</t>
  </si>
  <si>
    <t>Inventory, 5 Yr. CAGR %</t>
  </si>
  <si>
    <t>-1.8</t>
  </si>
  <si>
    <t>-3.9</t>
  </si>
  <si>
    <t>-4.55</t>
  </si>
  <si>
    <t>1.78</t>
  </si>
  <si>
    <t>-0.51</t>
  </si>
  <si>
    <t>-11.42</t>
  </si>
  <si>
    <t>-15.89</t>
  </si>
  <si>
    <t>Net Property, Plant and Equip., 5 Yr. CAGR %</t>
  </si>
  <si>
    <t>-5.43</t>
  </si>
  <si>
    <t>-3.85</t>
  </si>
  <si>
    <t>10.42</t>
  </si>
  <si>
    <t>-9.77</t>
  </si>
  <si>
    <t>-8.58</t>
  </si>
  <si>
    <t>Total Assets, 5 Yr. CAGR %</t>
  </si>
  <si>
    <t>-3.39</t>
  </si>
  <si>
    <t>-2.74</t>
  </si>
  <si>
    <t>2.76</t>
  </si>
  <si>
    <t>3.78</t>
  </si>
  <si>
    <t>4.7</t>
  </si>
  <si>
    <t>8.79</t>
  </si>
  <si>
    <t>8.06</t>
  </si>
  <si>
    <t>Tangible Book Value, 5 Yr. CAGR %</t>
  </si>
  <si>
    <t>-4.26</t>
  </si>
  <si>
    <t>2.78</t>
  </si>
  <si>
    <t>1.99</t>
  </si>
  <si>
    <t>12.81</t>
  </si>
  <si>
    <t>6.95</t>
  </si>
  <si>
    <t>9.58</t>
  </si>
  <si>
    <t>6.07</t>
  </si>
  <si>
    <t>5.68</t>
  </si>
  <si>
    <t>Common Equity, 5 Yr. CAGR %</t>
  </si>
  <si>
    <t>-5.93</t>
  </si>
  <si>
    <t>0.6</t>
  </si>
  <si>
    <t>1.66</t>
  </si>
  <si>
    <t>7.25</t>
  </si>
  <si>
    <t>10.58</t>
  </si>
  <si>
    <t>6.06</t>
  </si>
  <si>
    <t>11.2</t>
  </si>
  <si>
    <t>10.49</t>
  </si>
  <si>
    <t>Cash From Operations, 5 Yr. CAGR %</t>
  </si>
  <si>
    <t>-24.2</t>
  </si>
  <si>
    <t>-17.88</t>
  </si>
  <si>
    <t>29.27</t>
  </si>
  <si>
    <t>18.17</t>
  </si>
  <si>
    <t>32.1</t>
  </si>
  <si>
    <t>-35.82</t>
  </si>
  <si>
    <t>21.56</t>
  </si>
  <si>
    <t>-13.47</t>
  </si>
  <si>
    <t>-3.95</t>
  </si>
  <si>
    <t>Capital Expenditures, 5 Yr. CAGR %</t>
  </si>
  <si>
    <t>12.43</t>
  </si>
  <si>
    <t>11.31</t>
  </si>
  <si>
    <t>11.74</t>
  </si>
  <si>
    <t>-4.09</t>
  </si>
  <si>
    <t>-22.22</t>
  </si>
  <si>
    <t>-30.72</t>
  </si>
  <si>
    <t>-16.6</t>
  </si>
  <si>
    <t>Levered Free Cash Flow, 5 Yr. CAGR %</t>
  </si>
  <si>
    <t>-11.46</t>
  </si>
  <si>
    <t>-49.24</t>
  </si>
  <si>
    <t>-26.09</t>
  </si>
  <si>
    <t>-46.12</t>
  </si>
  <si>
    <t>-53.47</t>
  </si>
  <si>
    <t>28.62</t>
  </si>
  <si>
    <t>7.27</t>
  </si>
  <si>
    <t>160.49</t>
  </si>
  <si>
    <t>205.23</t>
  </si>
  <si>
    <t>Unlevered Free Cash Flow, 5 Yr. CAGR %</t>
  </si>
  <si>
    <t>-19.32</t>
  </si>
  <si>
    <t>-34.17</t>
  </si>
  <si>
    <t>-66.27</t>
  </si>
  <si>
    <t>-37.57</t>
  </si>
  <si>
    <t>-45.03</t>
  </si>
  <si>
    <t>13.52</t>
  </si>
  <si>
    <t>-0.06</t>
  </si>
  <si>
    <t>90.51</t>
  </si>
  <si>
    <t>166.85</t>
  </si>
  <si>
    <t>239.93</t>
  </si>
  <si>
    <t>Dividend Per Share, 5 Yr. CAGR %</t>
  </si>
  <si>
    <t>-12.31</t>
  </si>
  <si>
    <t>-8.46</t>
  </si>
  <si>
    <t>-5.38</t>
  </si>
  <si>
    <t>13.18</t>
  </si>
  <si>
    <t>10.01</t>
  </si>
  <si>
    <t>7.1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</si>
  <si>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</si>
  <si>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</si>
  <si>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</si>
  <si>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</si>
  <si>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</si>
  <si>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</si>
  <si>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</si>
  <si>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</si>
  <si>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</si>
  <si>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457.6</t>
  </si>
  <si>
    <t>593.6</t>
  </si>
  <si>
    <t>974.8</t>
  </si>
  <si>
    <t>868.4</t>
  </si>
  <si>
    <t>592.6</t>
  </si>
  <si>
    <t>548.2</t>
  </si>
  <si>
    <t>-</t>
  </si>
  <si>
    <t>Change</t>
  </si>
  <si>
    <t>29.71%</t>
  </si>
  <si>
    <t>64.21%</t>
  </si>
  <si>
    <t>-10.91%</t>
  </si>
  <si>
    <t>-31.76%</t>
  </si>
  <si>
    <t>-7.5%</t>
  </si>
  <si>
    <t>0%</t>
  </si>
  <si>
    <t>Enterprise Value (EV)
                                    1</t>
  </si>
  <si>
    <t>626.9</t>
  </si>
  <si>
    <t>598.2</t>
  </si>
  <si>
    <t>1,123</t>
  </si>
  <si>
    <t>1,117</t>
  </si>
  <si>
    <t>430.7</t>
  </si>
  <si>
    <t>469.5</t>
  </si>
  <si>
    <t>450.6</t>
  </si>
  <si>
    <t>426.9</t>
  </si>
  <si>
    <t>-4.58%</t>
  </si>
  <si>
    <t>87.67%</t>
  </si>
  <si>
    <t>-0.51%</t>
  </si>
  <si>
    <t>-61.44%</t>
  </si>
  <si>
    <t>9.03%</t>
  </si>
  <si>
    <t>-4.03%</t>
  </si>
  <si>
    <t>-5.26%</t>
  </si>
  <si>
    <t>P/E ratio</t>
  </si>
  <si>
    <t>18.5x</t>
  </si>
  <si>
    <t>9.49x</t>
  </si>
  <si>
    <t>17.9x</t>
  </si>
  <si>
    <t>13.6x</t>
  </si>
  <si>
    <t>177x</t>
  </si>
  <si>
    <t>31.4x</t>
  </si>
  <si>
    <t>19.3x</t>
  </si>
  <si>
    <t>16x</t>
  </si>
  <si>
    <t>PBR</t>
  </si>
  <si>
    <t>1.67x</t>
  </si>
  <si>
    <t>1.78x</t>
  </si>
  <si>
    <t>2.53x</t>
  </si>
  <si>
    <t>1.98x</t>
  </si>
  <si>
    <t>1.37x</t>
  </si>
  <si>
    <t>1.26x</t>
  </si>
  <si>
    <t>1.22x</t>
  </si>
  <si>
    <t>1.16x</t>
  </si>
  <si>
    <t>PEG</t>
  </si>
  <si>
    <t>0x</t>
  </si>
  <si>
    <t>-1.3x</t>
  </si>
  <si>
    <t>0.8x</t>
  </si>
  <si>
    <t>-1.9x</t>
  </si>
  <si>
    <t>0.3x</t>
  </si>
  <si>
    <t>Capitalization / Revenue</t>
  </si>
  <si>
    <t>0.44x</t>
  </si>
  <si>
    <t>0.72x</t>
  </si>
  <si>
    <t>0.94x</t>
  </si>
  <si>
    <t>1.55x</t>
  </si>
  <si>
    <t>1.12x</t>
  </si>
  <si>
    <t>0.91x</t>
  </si>
  <si>
    <t>0.85x</t>
  </si>
  <si>
    <t>EV / Revenue</t>
  </si>
  <si>
    <t>0.6x</t>
  </si>
  <si>
    <t>1.09x</t>
  </si>
  <si>
    <t>1.99x</t>
  </si>
  <si>
    <t>0.81x</t>
  </si>
  <si>
    <t>0.78x</t>
  </si>
  <si>
    <t>0.7x</t>
  </si>
  <si>
    <t>0.62x</t>
  </si>
  <si>
    <t>EV / EBITDA</t>
  </si>
  <si>
    <t>5.47x</t>
  </si>
  <si>
    <t>10.2x</t>
  </si>
  <si>
    <t>10.3x</t>
  </si>
  <si>
    <t>18x</t>
  </si>
  <si>
    <t>11x</t>
  </si>
  <si>
    <t>9.03x</t>
  </si>
  <si>
    <t>6.98x</t>
  </si>
  <si>
    <t>5.87x</t>
  </si>
  <si>
    <t>EV / EBIT</t>
  </si>
  <si>
    <t>12.2x</t>
  </si>
  <si>
    <t>25.5x</t>
  </si>
  <si>
    <t>17x</t>
  </si>
  <si>
    <t>25.9x</t>
  </si>
  <si>
    <t>27.1x</t>
  </si>
  <si>
    <t>18.7x</t>
  </si>
  <si>
    <t>9.67x</t>
  </si>
  <si>
    <t>EV / FCF</t>
  </si>
  <si>
    <t>38.5x</t>
  </si>
  <si>
    <t>-28.3x</t>
  </si>
  <si>
    <t>11.1x</t>
  </si>
  <si>
    <t>41.5x</t>
  </si>
  <si>
    <t>15.2x</t>
  </si>
  <si>
    <t>124x</t>
  </si>
  <si>
    <t>17.1x</t>
  </si>
  <si>
    <t>15.4x</t>
  </si>
  <si>
    <t>FCF Yield</t>
  </si>
  <si>
    <t>2.6%</t>
  </si>
  <si>
    <t>-3.54%</t>
  </si>
  <si>
    <t>9.01%</t>
  </si>
  <si>
    <t>2.41%</t>
  </si>
  <si>
    <t>6.59%</t>
  </si>
  <si>
    <t>0.81%</t>
  </si>
  <si>
    <t>5.86%</t>
  </si>
  <si>
    <t>6.51%</t>
  </si>
  <si>
    <t>Dividend per Share
                                    2</t>
  </si>
  <si>
    <t>0.3133</t>
  </si>
  <si>
    <t>0.3167</t>
  </si>
  <si>
    <t>Rate of return</t>
  </si>
  <si>
    <t>2.89%</t>
  </si>
  <si>
    <t>2.43%</t>
  </si>
  <si>
    <t>1.66%</t>
  </si>
  <si>
    <t>1.99%</t>
  </si>
  <si>
    <t>2.92%</t>
  </si>
  <si>
    <t>3.22%</t>
  </si>
  <si>
    <t>3.25%</t>
  </si>
  <si>
    <t>EPS
                                    2</t>
  </si>
  <si>
    <t>0.98</t>
  </si>
  <si>
    <t>0.505</t>
  </si>
  <si>
    <t>Distribution rate</t>
  </si>
  <si>
    <t>53.3%</t>
  </si>
  <si>
    <t>23%</t>
  </si>
  <si>
    <t>29.6%</t>
  </si>
  <si>
    <t>27.2%</t>
  </si>
  <si>
    <t>517%</t>
  </si>
  <si>
    <t>101%</t>
  </si>
  <si>
    <t>62.7%</t>
  </si>
  <si>
    <t>51.9%</t>
  </si>
  <si>
    <t>Net sales
                                    1</t>
  </si>
  <si>
    <t>1,039</t>
  </si>
  <si>
    <t>828.8</t>
  </si>
  <si>
    <t>1,033</t>
  </si>
  <si>
    <t>561.5</t>
  </si>
  <si>
    <t>529.4</t>
  </si>
  <si>
    <t>600.7</t>
  </si>
  <si>
    <t>643.8</t>
  </si>
  <si>
    <t>687.8</t>
  </si>
  <si>
    <t>EBITDA
                                    1</t>
  </si>
  <si>
    <t>114.7</t>
  </si>
  <si>
    <t>58.84</t>
  </si>
  <si>
    <t>109.2</t>
  </si>
  <si>
    <t>62.2</t>
  </si>
  <si>
    <t>39.15</t>
  </si>
  <si>
    <t>52.02</t>
  </si>
  <si>
    <t>64.56</t>
  </si>
  <si>
    <t>72.73</t>
  </si>
  <si>
    <t>EBIT
                                    1</t>
  </si>
  <si>
    <t>51.2</t>
  </si>
  <si>
    <t>23.5</t>
  </si>
  <si>
    <t>66.1</t>
  </si>
  <si>
    <t>43.11</t>
  </si>
  <si>
    <t>15.9</t>
  </si>
  <si>
    <t>25.07</t>
  </si>
  <si>
    <t>36.78</t>
  </si>
  <si>
    <t>44.14</t>
  </si>
  <si>
    <t>Net income
                                    1</t>
  </si>
  <si>
    <t>24.76</t>
  </si>
  <si>
    <t>63.2</t>
  </si>
  <si>
    <t>53.52</t>
  </si>
  <si>
    <t>63.18</t>
  </si>
  <si>
    <t>15.73</t>
  </si>
  <si>
    <t>23.6</t>
  </si>
  <si>
    <t>29.57</t>
  </si>
  <si>
    <t>Net Debt
                                    1</t>
  </si>
  <si>
    <t>169.3</t>
  </si>
  <si>
    <t>4.575</t>
  </si>
  <si>
    <t>147.8</t>
  </si>
  <si>
    <t>248.4</t>
  </si>
  <si>
    <t>-161.9</t>
  </si>
  <si>
    <t>-78.62</t>
  </si>
  <si>
    <t>-97.56</t>
  </si>
  <si>
    <t>-121.2</t>
  </si>
  <si>
    <t>Reference price
                                    2</t>
  </si>
  <si>
    <t>8.310</t>
  </si>
  <si>
    <t>10.720</t>
  </si>
  <si>
    <t>17.520</t>
  </si>
  <si>
    <t>15.540</t>
  </si>
  <si>
    <t>10.600</t>
  </si>
  <si>
    <t>9.740</t>
  </si>
  <si>
    <t>Nbr of stocks (in thousands)</t>
  </si>
  <si>
    <t>55,071</t>
  </si>
  <si>
    <t>55,373</t>
  </si>
  <si>
    <t>55,637</t>
  </si>
  <si>
    <t>55,882</t>
  </si>
  <si>
    <t>55,904</t>
  </si>
  <si>
    <t>56,279</t>
  </si>
  <si>
    <t>Announcement Date</t>
  </si>
  <si>
    <t>2/28/20</t>
  </si>
  <si>
    <t>2/26/21</t>
  </si>
  <si>
    <t>2/25/22</t>
  </si>
  <si>
    <t>2/28/23</t>
  </si>
  <si>
    <t>2/29/24</t>
  </si>
  <si>
    <t>address1</t>
  </si>
  <si>
    <t>No. 35 Tampines Industrial Avenue 5</t>
  </si>
  <si>
    <t>address2</t>
  </si>
  <si>
    <t>T5@Tampines</t>
  </si>
  <si>
    <t>city</t>
  </si>
  <si>
    <t>zip</t>
  </si>
  <si>
    <t>528627</t>
  </si>
  <si>
    <t>country</t>
  </si>
  <si>
    <t>phone</t>
  </si>
  <si>
    <t>65 6749 6647</t>
  </si>
  <si>
    <t>website</t>
  </si>
  <si>
    <t>https://www.rectitude.com.sg</t>
  </si>
  <si>
    <t>industry</t>
  </si>
  <si>
    <t>Specialty Retail</t>
  </si>
  <si>
    <t>industryKey</t>
  </si>
  <si>
    <t>specialty-retail</t>
  </si>
  <si>
    <t>industryDisp</t>
  </si>
  <si>
    <t>sector</t>
  </si>
  <si>
    <t>Consumer Cyclical</t>
  </si>
  <si>
    <t>sectorKey</t>
  </si>
  <si>
    <t>consumer-cyclical</t>
  </si>
  <si>
    <t>sectorDisp</t>
  </si>
  <si>
    <t>longBusinessSummary</t>
  </si>
  <si>
    <t>Rectitude Holdings Ltd, an investment holding company, engages in the wholesale and supply of safety equipment in Singapore. The company offers personal protective clothing; safety gloves; step platform ladders; safety footwear; travel restraint and personal fall arrest equipment; portable fire extinguishers, firefighting equipment, and fire related safety products; traffic products; and industrial hardware tools, electrical products, and accessories. It sells its products under the D&amp;D, SkyHawk, Super Sun, STRIKERS, Osprey, HORNET, and DADE brands. The company serves wholesalers, distributors, and end users. Rectitude Holdings Ltd was founded in 1997 and is based in Singapore.</t>
  </si>
  <si>
    <t>fullTimeEmployees</t>
  </si>
  <si>
    <t>companyOfficers</t>
  </si>
  <si>
    <t>[{'maxAge': 1, 'name': 'Mr. Zhang  Jian', 'age': 53, 'title': 'CEO &amp; Executive Chairman', 'yearBorn': 1971, 'exercisedValue': 0, 'unexercisedValue': 0}, {'maxAge': 1, 'name': 'Mr. Yong Xian  Chan', 'age': 42, 'title': 'Chief Financial Officer', 'yearBorn': 1982, 'exercisedValue': 0, 'unexercisedValue': 0}, {'maxAge': 1, 'name': 'Mr. Huang  Dong', 'age': 40, 'title': 'Executive Director', 'yearBorn': 1984, 'exercisedValue': 0, 'unexercisedValue': 0}, {'maxAge': 1, 'name': 'Mr. Victor  Aw', 'age': 51, 'title': 'Executive Director', 'yearBorn': 1973, 'exercisedValue': 0, 'unexercisedValue': 0}, {'maxAge': 1, 'name': 'Ms. Siew Siang  Ang', 'age': 71, 'title': 'Executive Director', 'yearBorn': 1953, 'exercisedValue': 0, 'unexercisedValue': 0}, {'maxAge': 1, 'name': 'Mr. Kah Chun  Chan', 'age': 31, 'title': 'Finance Manager', 'yearBorn': 1993,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</si>
  <si>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</si>
  <si>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</si>
  <si>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</si>
  <si>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</si>
  <si>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</si>
  <si>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</si>
  <si>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</si>
  <si>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</si>
  <si>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</si>
  <si>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</si>
  <si>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trailingPE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</si>
  <si>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</si>
  <si>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</si>
  <si>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</si>
  <si>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</si>
  <si>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</si>
  <si>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</si>
  <si>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</si>
  <si>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</si>
  <si>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</si>
  <si>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</si>
  <si>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</si>
  <si>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</si>
  <si>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</si>
  <si>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</si>
  <si>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</si>
  <si>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</si>
  <si>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</si>
  <si>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</si>
  <si>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</si>
  <si>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</si>
  <si>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</si>
  <si>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</si>
  <si>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</si>
  <si>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</si>
  <si>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</si>
  <si>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</si>
  <si>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</si>
  <si>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</si>
  <si>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</si>
  <si>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</si>
  <si>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</si>
  <si>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</si>
  <si>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</si>
  <si>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</si>
  <si>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</si>
  <si>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</si>
  <si>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</si>
  <si>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</si>
  <si>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</si>
  <si>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</si>
  <si>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</si>
  <si>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</si>
  <si>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</si>
  <si>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</si>
  <si>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</si>
  <si>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</si>
  <si>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</si>
  <si>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</si>
  <si>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</si>
  <si>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</si>
  <si>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Rectitude Holdings Ltd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</si>
  <si>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</si>
  <si>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</si>
  <si>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</si>
  <si>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</si>
  <si>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</si>
  <si>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</si>
  <si>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</si>
  <si>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1e946ce1-b277-351e-9e97-ffba9c3f1505</t>
  </si>
  <si>
    <t>messageBoardId</t>
  </si>
  <si>
    <t>finmb_1861389949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</si>
  <si>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</si>
  <si>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</si>
  <si>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</si>
  <si>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</si>
  <si>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</si>
  <si>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</si>
  <si>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</si>
  <si>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</si>
  <si>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</si>
  <si>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</si>
  <si>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</si>
  <si>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</si>
  <si>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</si>
  <si>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</si>
  <si>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</si>
  <si>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</si>
  <si>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</si>
  <si>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</si>
  <si>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</si>
  <si>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</si>
  <si>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</si>
  <si>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</si>
  <si>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</si>
  <si>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</si>
  <si>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SGD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</si>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</sst>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rectitude.com.sg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6.73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62.39039060102618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1.0034E8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1.167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 t="s">
        <v>15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-9.18</v>
      </c>
      <c r="C2" s="1">
        <v>4.08</v>
      </c>
      <c r="D2" s="1">
        <v>16.32</v>
      </c>
      <c r="E2" s="1">
        <v>23.46</v>
      </c>
      <c r="F2" s="1">
        <v>28.56</v>
      </c>
      <c r="G2" s="1">
        <v>24.48</v>
      </c>
      <c r="H2" s="1">
        <v>64.26</v>
      </c>
      <c r="I2" s="1">
        <v>54.06</v>
      </c>
      <c r="J2" s="1">
        <v>64.26</v>
      </c>
      <c r="K2" s="1">
        <v>3.06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23.46</v>
      </c>
      <c r="C3" s="1">
        <v>24.48</v>
      </c>
      <c r="D3" s="1">
        <v>27.54</v>
      </c>
      <c r="E3" s="1">
        <v>26.52</v>
      </c>
      <c r="F3" s="1">
        <v>27.54</v>
      </c>
      <c r="G3" s="1">
        <v>52.02</v>
      </c>
      <c r="H3" s="1">
        <v>42.84</v>
      </c>
      <c r="I3" s="1">
        <v>38.76</v>
      </c>
      <c r="J3" s="1">
        <v>13.26</v>
      </c>
      <c r="K3" s="1">
        <v>15.3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1.02</v>
      </c>
      <c r="C4" s="1">
        <v>2.04</v>
      </c>
      <c r="D4" s="1">
        <v>2.04</v>
      </c>
      <c r="E4" s="1">
        <v>2.04</v>
      </c>
      <c r="F4" s="1">
        <v>1.02</v>
      </c>
      <c r="G4" s="1">
        <v>2.04</v>
      </c>
      <c r="H4" s="1">
        <v>1.02</v>
      </c>
      <c r="I4" s="1">
        <v>2.04</v>
      </c>
      <c r="J4" s="1">
        <v>5.1</v>
      </c>
      <c r="K4" s="1">
        <v>7.140000000000001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25.5</v>
      </c>
      <c r="C5" s="1">
        <v>27.54</v>
      </c>
      <c r="D5" s="1">
        <v>29.58</v>
      </c>
      <c r="E5" s="1">
        <v>28.56</v>
      </c>
      <c r="F5" s="1">
        <v>29.58</v>
      </c>
      <c r="G5" s="1">
        <v>54.06</v>
      </c>
      <c r="H5" s="1">
        <v>44.88</v>
      </c>
      <c r="I5" s="1">
        <v>40.8</v>
      </c>
      <c r="J5" s="1">
        <v>19.38</v>
      </c>
      <c r="K5" s="1">
        <v>23.46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1.02</v>
      </c>
      <c r="C6" s="1">
        <v>1.02</v>
      </c>
      <c r="D6" s="1">
        <v>2.04</v>
      </c>
      <c r="E6" s="1">
        <v>2.04</v>
      </c>
      <c r="F6" s="1">
        <v>2.04</v>
      </c>
      <c r="G6" s="1">
        <v>2.04</v>
      </c>
      <c r="H6" s="1">
        <v>1.02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-48.96</v>
      </c>
      <c r="C7" s="1">
        <v>-1.02</v>
      </c>
      <c r="D7" s="1">
        <v>29.58</v>
      </c>
      <c r="E7" s="1">
        <v>-86.7</v>
      </c>
      <c r="F7" s="1">
        <v>-68.34</v>
      </c>
      <c r="G7" s="1">
        <v>-3.06</v>
      </c>
      <c r="H7" s="1">
        <v>-13.26</v>
      </c>
      <c r="I7" s="1">
        <v>-2.04</v>
      </c>
      <c r="J7" s="1">
        <v>-60.18</v>
      </c>
      <c r="K7" s="1">
        <v>-1.02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56.1</v>
      </c>
      <c r="H8" s="1">
        <v>-103.02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2.04</v>
      </c>
      <c r="C9" s="1">
        <v>2.04</v>
      </c>
      <c r="D9" s="1">
        <v>13.26</v>
      </c>
      <c r="E9" s="1">
        <v>6.12</v>
      </c>
      <c r="F9" s="1">
        <v>4.08</v>
      </c>
      <c r="G9" s="1">
        <v>1.02</v>
      </c>
      <c r="H9" s="1">
        <v>8.16</v>
      </c>
      <c r="I9" s="1">
        <v>2.04</v>
      </c>
      <c r="J9" s="1">
        <v>2.04</v>
      </c>
      <c r="K9" s="1">
        <v>1.02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-8.16</v>
      </c>
      <c r="C10" s="1">
        <v>-6.12</v>
      </c>
      <c r="D10" s="1">
        <v>-16.32</v>
      </c>
      <c r="E10" s="1">
        <v>-2.04</v>
      </c>
      <c r="F10" s="1">
        <v>-10.2</v>
      </c>
      <c r="G10" s="1">
        <v>-9.18</v>
      </c>
      <c r="H10" s="1">
        <v>-71.4</v>
      </c>
      <c r="I10" s="1">
        <v>-37.74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69.36</v>
      </c>
      <c r="I11" s="1">
        <v>3.06</v>
      </c>
      <c r="J11" s="1">
        <v>10.2</v>
      </c>
      <c r="K11" s="1">
        <v>10.2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12.24</v>
      </c>
      <c r="C12" s="1">
        <v>19.38</v>
      </c>
      <c r="D12" s="1">
        <v>16.32</v>
      </c>
      <c r="E12" s="1">
        <v>21.42</v>
      </c>
      <c r="F12" s="1">
        <v>9.18</v>
      </c>
      <c r="G12" s="1">
        <v>-2.04</v>
      </c>
      <c r="H12" s="1">
        <v>-49.98</v>
      </c>
      <c r="I12" s="1">
        <v>-23.46</v>
      </c>
      <c r="J12" s="1">
        <v>-30.6</v>
      </c>
      <c r="K12" s="1">
        <v>-1.02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-15.3</v>
      </c>
      <c r="C13" s="1">
        <v>-2.04</v>
      </c>
      <c r="D13" s="1">
        <v>-20.4</v>
      </c>
      <c r="E13" s="1">
        <v>-3.06</v>
      </c>
      <c r="F13" s="1">
        <v>20.4</v>
      </c>
      <c r="G13" s="1">
        <v>0.0</v>
      </c>
      <c r="H13" s="1">
        <v>0.0</v>
      </c>
      <c r="I13" s="1">
        <v>-16.32</v>
      </c>
      <c r="J13" s="1">
        <v>-3.06</v>
      </c>
      <c r="K13" s="1">
        <v>-7.140000000000001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-2.04</v>
      </c>
      <c r="C14" s="1">
        <v>5.1</v>
      </c>
      <c r="D14" s="1">
        <v>13.26</v>
      </c>
      <c r="E14" s="1">
        <v>-11.22</v>
      </c>
      <c r="F14" s="1">
        <v>-1.02</v>
      </c>
      <c r="G14" s="1">
        <v>0.0</v>
      </c>
      <c r="H14" s="1">
        <v>0.0</v>
      </c>
      <c r="I14" s="1">
        <v>-12.24</v>
      </c>
      <c r="J14" s="1">
        <v>4.08</v>
      </c>
      <c r="K14" s="1">
        <v>12.24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19.38</v>
      </c>
      <c r="C15" s="1">
        <v>-10.2</v>
      </c>
      <c r="D15" s="1">
        <v>8.16</v>
      </c>
      <c r="E15" s="1">
        <v>14.28</v>
      </c>
      <c r="F15" s="1">
        <v>-29.58</v>
      </c>
      <c r="G15" s="1">
        <v>0.0</v>
      </c>
      <c r="H15" s="1">
        <v>0.0</v>
      </c>
      <c r="I15" s="1">
        <v>32.64</v>
      </c>
      <c r="J15" s="1">
        <v>-29.58</v>
      </c>
      <c r="K15" s="1">
        <v>3.06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0.0</v>
      </c>
      <c r="D16" s="1">
        <v>0.0</v>
      </c>
      <c r="E16" s="1">
        <v>0.0</v>
      </c>
      <c r="F16" s="1">
        <v>-6.12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0.0</v>
      </c>
      <c r="E17" s="1">
        <v>-1.02</v>
      </c>
      <c r="F17" s="1">
        <v>-2.04</v>
      </c>
      <c r="G17" s="1">
        <v>-64.26</v>
      </c>
      <c r="H17" s="1">
        <v>7.140000000000001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-8.16</v>
      </c>
      <c r="C18" s="1">
        <v>-9.18</v>
      </c>
      <c r="D18" s="1">
        <v>6.12</v>
      </c>
      <c r="E18" s="1">
        <v>-2.04</v>
      </c>
      <c r="F18" s="1">
        <v>12.24</v>
      </c>
      <c r="G18" s="1">
        <v>-1.02</v>
      </c>
      <c r="H18" s="1">
        <v>-31.62</v>
      </c>
      <c r="I18" s="1">
        <v>35.7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16.32</v>
      </c>
      <c r="C19" s="1">
        <v>28.56</v>
      </c>
      <c r="D19" s="1">
        <v>42.84</v>
      </c>
      <c r="E19" s="1">
        <v>76.5</v>
      </c>
      <c r="F19" s="1">
        <v>58.14</v>
      </c>
      <c r="G19" s="1">
        <v>67.32000000000001</v>
      </c>
      <c r="H19" s="1">
        <v>3.06</v>
      </c>
      <c r="I19" s="1">
        <v>115.26</v>
      </c>
      <c r="J19" s="1">
        <v>36.72</v>
      </c>
      <c r="K19" s="1">
        <v>46.92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-28.56</v>
      </c>
      <c r="C20" s="1">
        <v>-29.58</v>
      </c>
      <c r="D20" s="1">
        <v>-40.8</v>
      </c>
      <c r="E20" s="1">
        <v>-62.22</v>
      </c>
      <c r="F20" s="1">
        <v>-45.9</v>
      </c>
      <c r="G20" s="1">
        <v>-51.0</v>
      </c>
      <c r="H20" s="1">
        <v>-24.48</v>
      </c>
      <c r="I20" s="1">
        <v>-11.22</v>
      </c>
      <c r="J20" s="1">
        <v>-9.18</v>
      </c>
      <c r="K20" s="1">
        <v>-18.36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85.68</v>
      </c>
      <c r="C21" s="1">
        <v>4.08</v>
      </c>
      <c r="D21" s="1">
        <v>7.140000000000001</v>
      </c>
      <c r="E21" s="1">
        <v>12.24</v>
      </c>
      <c r="F21" s="1">
        <v>45.9</v>
      </c>
      <c r="G21" s="1">
        <v>1.02</v>
      </c>
      <c r="H21" s="1">
        <v>4.08</v>
      </c>
      <c r="I21" s="1">
        <v>5.1</v>
      </c>
      <c r="J21" s="1">
        <v>8.16</v>
      </c>
      <c r="K21" s="1">
        <v>1.02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-89.76</v>
      </c>
      <c r="H22" s="1">
        <v>0.0</v>
      </c>
      <c r="I22" s="1">
        <v>-224.4</v>
      </c>
      <c r="J22" s="1">
        <v>-158.1</v>
      </c>
      <c r="K22" s="1">
        <v>31.62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18.36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85.68</v>
      </c>
      <c r="K23" s="1">
        <v>448.8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-3.06</v>
      </c>
      <c r="C24" s="1">
        <v>-3.06</v>
      </c>
      <c r="D24" s="1">
        <v>-2.04</v>
      </c>
      <c r="E24" s="1">
        <v>-3.06</v>
      </c>
      <c r="F24" s="1">
        <v>-3.06</v>
      </c>
      <c r="G24" s="1">
        <v>-4.08</v>
      </c>
      <c r="H24" s="1">
        <v>-4.08</v>
      </c>
      <c r="I24" s="1">
        <v>-1.02</v>
      </c>
      <c r="J24" s="1">
        <v>-3.06</v>
      </c>
      <c r="K24" s="1">
        <v>-2.04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-27.54</v>
      </c>
      <c r="C25" s="1">
        <v>3.06</v>
      </c>
      <c r="D25" s="1">
        <v>-1.02</v>
      </c>
      <c r="E25" s="1">
        <v>-1.02</v>
      </c>
      <c r="F25" s="1">
        <v>-2.04</v>
      </c>
      <c r="G25" s="1">
        <v>14.28</v>
      </c>
      <c r="H25" s="1">
        <v>179.52</v>
      </c>
      <c r="I25" s="1">
        <v>1.02</v>
      </c>
      <c r="J25" s="1">
        <v>0.0</v>
      </c>
      <c r="K25" s="1">
        <v>2.04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-1.02</v>
      </c>
      <c r="C26" s="1">
        <v>-2.04</v>
      </c>
      <c r="D26" s="1">
        <v>-8.16</v>
      </c>
      <c r="E26" s="1">
        <v>71.4</v>
      </c>
      <c r="F26" s="1">
        <v>2.04</v>
      </c>
      <c r="G26" s="1">
        <v>1.02</v>
      </c>
      <c r="H26" s="1">
        <v>13.26</v>
      </c>
      <c r="I26" s="1">
        <v>-35.7</v>
      </c>
      <c r="J26" s="1">
        <v>-32.64</v>
      </c>
      <c r="K26" s="1">
        <v>-99.96000000000001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67.32000000000001</v>
      </c>
      <c r="C27" s="1">
        <v>14.28</v>
      </c>
      <c r="D27" s="1">
        <v>8.16</v>
      </c>
      <c r="E27" s="1">
        <v>9.18</v>
      </c>
      <c r="F27" s="1">
        <v>5.1</v>
      </c>
      <c r="G27" s="1">
        <v>8.16</v>
      </c>
      <c r="H27" s="1">
        <v>-13.26</v>
      </c>
      <c r="I27" s="1">
        <v>-5.1</v>
      </c>
      <c r="J27" s="1">
        <v>-32.64</v>
      </c>
      <c r="K27" s="1">
        <v>-3.06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-31.62</v>
      </c>
      <c r="C28" s="1">
        <v>-13.26</v>
      </c>
      <c r="D28" s="1">
        <v>-36.72</v>
      </c>
      <c r="E28" s="1">
        <v>-40.8</v>
      </c>
      <c r="F28" s="1">
        <v>-42.84</v>
      </c>
      <c r="G28" s="1">
        <v>-30.6</v>
      </c>
      <c r="H28" s="1">
        <v>169.32</v>
      </c>
      <c r="I28" s="1">
        <v>-238.68</v>
      </c>
      <c r="J28" s="1">
        <v>-109.14</v>
      </c>
      <c r="K28" s="1">
        <v>427.38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27.54</v>
      </c>
      <c r="C29" s="1">
        <v>0.0</v>
      </c>
      <c r="D29" s="1">
        <v>86.7</v>
      </c>
      <c r="E29" s="1">
        <v>43.86</v>
      </c>
      <c r="F29" s="1">
        <v>56.1</v>
      </c>
      <c r="G29" s="1">
        <v>52.02</v>
      </c>
      <c r="H29" s="1">
        <v>98.94</v>
      </c>
      <c r="I29" s="1">
        <v>206.04</v>
      </c>
      <c r="J29" s="1">
        <v>94.86</v>
      </c>
      <c r="K29" s="1">
        <v>8.16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27.54</v>
      </c>
      <c r="C30" s="1">
        <v>0.0</v>
      </c>
      <c r="D30" s="1">
        <v>86.7</v>
      </c>
      <c r="E30" s="1">
        <v>43.86</v>
      </c>
      <c r="F30" s="1">
        <v>56.1</v>
      </c>
      <c r="G30" s="1">
        <v>52.02</v>
      </c>
      <c r="H30" s="1">
        <v>98.94</v>
      </c>
      <c r="I30" s="1">
        <v>206.04</v>
      </c>
      <c r="J30" s="1">
        <v>94.86</v>
      </c>
      <c r="K30" s="1">
        <v>8.16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-41.82</v>
      </c>
      <c r="D31" s="1">
        <v>-95.88</v>
      </c>
      <c r="E31" s="1">
        <v>-46.92</v>
      </c>
      <c r="F31" s="1">
        <v>-78.54</v>
      </c>
      <c r="G31" s="1">
        <v>-37.74</v>
      </c>
      <c r="H31" s="1">
        <v>-227.46</v>
      </c>
      <c r="I31" s="1">
        <v>-18.36</v>
      </c>
      <c r="J31" s="1">
        <v>-47.94</v>
      </c>
      <c r="K31" s="1">
        <v>-327.42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0.0</v>
      </c>
      <c r="C32" s="1">
        <v>-41.82</v>
      </c>
      <c r="D32" s="1">
        <v>-95.88</v>
      </c>
      <c r="E32" s="1">
        <v>-46.92</v>
      </c>
      <c r="F32" s="1">
        <v>-78.54</v>
      </c>
      <c r="G32" s="1">
        <v>-37.74</v>
      </c>
      <c r="H32" s="1">
        <v>-227.46</v>
      </c>
      <c r="I32" s="1">
        <v>-18.36</v>
      </c>
      <c r="J32" s="1">
        <v>-47.94</v>
      </c>
      <c r="K32" s="1">
        <v>-327.42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3.06</v>
      </c>
      <c r="C33" s="1">
        <v>75.48</v>
      </c>
      <c r="D33" s="1">
        <v>1.02</v>
      </c>
      <c r="E33" s="1">
        <v>3.06</v>
      </c>
      <c r="F33" s="1">
        <v>3.06</v>
      </c>
      <c r="G33" s="1">
        <v>82.62</v>
      </c>
      <c r="H33" s="1">
        <v>1.02</v>
      </c>
      <c r="I33" s="1">
        <v>1.02</v>
      </c>
      <c r="J33" s="1">
        <v>2.04</v>
      </c>
      <c r="K33" s="1">
        <v>18.36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-5.1</v>
      </c>
      <c r="C34" s="1">
        <v>-5.1</v>
      </c>
      <c r="D34" s="1">
        <v>-7.140000000000001</v>
      </c>
      <c r="E34" s="1">
        <v>-9.18</v>
      </c>
      <c r="F34" s="1">
        <v>-12.24</v>
      </c>
      <c r="G34" s="1">
        <v>-13.26</v>
      </c>
      <c r="H34" s="1">
        <v>-13.26</v>
      </c>
      <c r="I34" s="1">
        <v>-14.28</v>
      </c>
      <c r="J34" s="1">
        <v>-16.32</v>
      </c>
      <c r="K34" s="1">
        <v>-17.34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-5.1</v>
      </c>
      <c r="C35" s="1">
        <v>-5.1</v>
      </c>
      <c r="D35" s="1">
        <v>-7.140000000000001</v>
      </c>
      <c r="E35" s="1">
        <v>-9.18</v>
      </c>
      <c r="F35" s="1">
        <v>-12.24</v>
      </c>
      <c r="G35" s="1">
        <v>-13.26</v>
      </c>
      <c r="H35" s="1">
        <v>-13.26</v>
      </c>
      <c r="I35" s="1">
        <v>-14.28</v>
      </c>
      <c r="J35" s="1">
        <v>-16.32</v>
      </c>
      <c r="K35" s="1">
        <v>-17.34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-9.18</v>
      </c>
      <c r="C36" s="1">
        <v>-9.18</v>
      </c>
      <c r="D36" s="1">
        <v>-7.140000000000001</v>
      </c>
      <c r="E36" s="1">
        <v>-7.140000000000001</v>
      </c>
      <c r="F36" s="1">
        <v>-4.08</v>
      </c>
      <c r="G36" s="1">
        <v>-2.04</v>
      </c>
      <c r="H36" s="1">
        <v>-2.04</v>
      </c>
      <c r="I36" s="1">
        <v>-6.12</v>
      </c>
      <c r="J36" s="1">
        <v>-16.32</v>
      </c>
      <c r="K36" s="1">
        <v>-9.18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14.28</v>
      </c>
      <c r="C37" s="1">
        <v>16.32</v>
      </c>
      <c r="D37" s="1">
        <v>-22.44</v>
      </c>
      <c r="E37" s="1">
        <v>-15.3</v>
      </c>
      <c r="F37" s="1">
        <v>-35.7</v>
      </c>
      <c r="G37" s="1">
        <v>-1.02</v>
      </c>
      <c r="H37" s="1">
        <v>-142.8</v>
      </c>
      <c r="I37" s="1">
        <v>167.28</v>
      </c>
      <c r="J37" s="1">
        <v>16.32</v>
      </c>
      <c r="K37" s="1">
        <v>-345.78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12.24</v>
      </c>
      <c r="C38" s="1">
        <v>-1.02</v>
      </c>
      <c r="D38" s="1">
        <v>-2.04</v>
      </c>
      <c r="E38" s="1">
        <v>1.02</v>
      </c>
      <c r="F38" s="1">
        <v>48.96</v>
      </c>
      <c r="G38" s="1">
        <v>-70.38</v>
      </c>
      <c r="H38" s="1">
        <v>1.02</v>
      </c>
      <c r="I38" s="1">
        <v>3.06</v>
      </c>
      <c r="J38" s="1">
        <v>-5.1</v>
      </c>
      <c r="K38" s="1">
        <v>-12.24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0.0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-7.140000000000001</v>
      </c>
      <c r="C40" s="1">
        <v>29.58</v>
      </c>
      <c r="D40" s="1">
        <v>-18.36</v>
      </c>
      <c r="E40" s="1">
        <v>20.4</v>
      </c>
      <c r="F40" s="1">
        <v>-20.4</v>
      </c>
      <c r="G40" s="1">
        <v>33.66</v>
      </c>
      <c r="H40" s="1">
        <v>30.6</v>
      </c>
      <c r="I40" s="1">
        <v>46.92</v>
      </c>
      <c r="J40" s="1">
        <v>-61.2</v>
      </c>
      <c r="K40" s="1">
        <v>128.52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65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66</v>
      </c>
      <c r="B42" s="1">
        <v>9.18</v>
      </c>
      <c r="C42" s="1">
        <v>9.18</v>
      </c>
      <c r="D42" s="1">
        <v>7.140000000000001</v>
      </c>
      <c r="E42" s="1">
        <v>7.140000000000001</v>
      </c>
      <c r="F42" s="1">
        <v>4.08</v>
      </c>
      <c r="G42" s="1">
        <v>2.04</v>
      </c>
      <c r="H42" s="1">
        <v>2.04</v>
      </c>
      <c r="I42" s="1">
        <v>3.06</v>
      </c>
      <c r="J42" s="1">
        <v>4.08</v>
      </c>
      <c r="K42" s="1">
        <v>6.12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67</v>
      </c>
      <c r="B43" s="1">
        <v>1.02</v>
      </c>
      <c r="C43" s="1">
        <v>1.02</v>
      </c>
      <c r="D43" s="1">
        <v>2.04</v>
      </c>
      <c r="E43" s="1">
        <v>5.1</v>
      </c>
      <c r="F43" s="1">
        <v>6.12</v>
      </c>
      <c r="G43" s="1">
        <v>3.06</v>
      </c>
      <c r="H43" s="1">
        <v>5.1</v>
      </c>
      <c r="I43" s="1">
        <v>8.16</v>
      </c>
      <c r="J43" s="1">
        <v>5.1</v>
      </c>
      <c r="K43" s="1">
        <v>8.16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68</v>
      </c>
      <c r="B44" s="1">
        <v>-28.56</v>
      </c>
      <c r="C44" s="1">
        <v>2.04</v>
      </c>
      <c r="D44" s="1">
        <v>-5.1</v>
      </c>
      <c r="E44" s="1">
        <v>-1.02</v>
      </c>
      <c r="F44" s="1">
        <v>1.02</v>
      </c>
      <c r="G44" s="1">
        <v>36.72</v>
      </c>
      <c r="H44" s="1">
        <v>5.1</v>
      </c>
      <c r="I44" s="1">
        <v>-8.16</v>
      </c>
      <c r="J44" s="1">
        <v>-288.66</v>
      </c>
      <c r="K44" s="1">
        <v>415.14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69</v>
      </c>
      <c r="B45" s="1">
        <v>-21.42</v>
      </c>
      <c r="C45" s="1">
        <v>8.16</v>
      </c>
      <c r="D45" s="1">
        <v>-14.28</v>
      </c>
      <c r="E45" s="1">
        <v>3.06</v>
      </c>
      <c r="F45" s="1">
        <v>3.06</v>
      </c>
      <c r="G45" s="1">
        <v>40.8</v>
      </c>
      <c r="H45" s="1">
        <v>7.140000000000001</v>
      </c>
      <c r="I45" s="1">
        <v>-3.06</v>
      </c>
      <c r="J45" s="1">
        <v>-284.58</v>
      </c>
      <c r="K45" s="1">
        <v>420.24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70</v>
      </c>
      <c r="B46" s="1">
        <v>24.48</v>
      </c>
      <c r="C46" s="1">
        <v>93.84</v>
      </c>
      <c r="D46" s="1">
        <v>9.18</v>
      </c>
      <c r="E46" s="1">
        <v>-2.04</v>
      </c>
      <c r="F46" s="1">
        <v>12.24</v>
      </c>
      <c r="G46" s="1">
        <v>-17.34</v>
      </c>
      <c r="H46" s="1">
        <v>20.4</v>
      </c>
      <c r="I46" s="1">
        <v>59.16</v>
      </c>
      <c r="J46" s="1">
        <v>315.18</v>
      </c>
      <c r="K46" s="1">
        <v>-406.98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71</v>
      </c>
      <c r="B47" s="1">
        <v>27.54</v>
      </c>
      <c r="C47" s="1">
        <v>-41.82</v>
      </c>
      <c r="D47" s="1">
        <v>-8.16</v>
      </c>
      <c r="E47" s="1">
        <v>-2.04</v>
      </c>
      <c r="F47" s="1">
        <v>-21.42</v>
      </c>
      <c r="G47" s="1">
        <v>13.26</v>
      </c>
      <c r="H47" s="1">
        <v>-128.52</v>
      </c>
      <c r="I47" s="1">
        <v>187.68</v>
      </c>
      <c r="J47" s="1">
        <v>46.92</v>
      </c>
      <c r="K47" s="1">
        <v>-319.26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73</v>
      </c>
      <c r="B3" s="1">
        <v>26.52</v>
      </c>
      <c r="C3" s="1">
        <v>56.1</v>
      </c>
      <c r="D3" s="1">
        <v>37.74</v>
      </c>
      <c r="E3" s="1">
        <v>58.14</v>
      </c>
      <c r="F3" s="1">
        <v>39.78</v>
      </c>
      <c r="G3" s="1">
        <v>48.96</v>
      </c>
      <c r="H3" s="1">
        <v>80.58</v>
      </c>
      <c r="I3" s="1">
        <v>120.36</v>
      </c>
      <c r="J3" s="1">
        <v>38.76</v>
      </c>
      <c r="K3" s="1">
        <v>194.82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74</v>
      </c>
      <c r="B4" s="1">
        <v>7.140000000000001</v>
      </c>
      <c r="C4" s="1">
        <v>9.18</v>
      </c>
      <c r="D4" s="1">
        <v>10.2</v>
      </c>
      <c r="E4" s="1">
        <v>12.24</v>
      </c>
      <c r="F4" s="1">
        <v>13.26</v>
      </c>
      <c r="G4" s="1">
        <v>15.3</v>
      </c>
      <c r="H4" s="1">
        <v>17.34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75</v>
      </c>
      <c r="B5" s="1">
        <v>43.86</v>
      </c>
      <c r="C5" s="1">
        <v>59.16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76</v>
      </c>
      <c r="B6" s="1">
        <v>26.52</v>
      </c>
      <c r="C6" s="1">
        <v>57.12</v>
      </c>
      <c r="D6" s="1">
        <v>37.74</v>
      </c>
      <c r="E6" s="1">
        <v>58.14</v>
      </c>
      <c r="F6" s="1">
        <v>39.78</v>
      </c>
      <c r="G6" s="1">
        <v>48.96</v>
      </c>
      <c r="H6" s="1">
        <v>80.58</v>
      </c>
      <c r="I6" s="1">
        <v>120.36</v>
      </c>
      <c r="J6" s="1">
        <v>38.76</v>
      </c>
      <c r="K6" s="1">
        <v>194.82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77</v>
      </c>
      <c r="B7" s="1">
        <v>79.56</v>
      </c>
      <c r="C7" s="1">
        <v>84.66</v>
      </c>
      <c r="D7" s="1">
        <v>104.04</v>
      </c>
      <c r="E7" s="1">
        <v>113.22</v>
      </c>
      <c r="F7" s="1">
        <v>123.42</v>
      </c>
      <c r="G7" s="1">
        <v>112.2</v>
      </c>
      <c r="H7" s="1">
        <v>105.06</v>
      </c>
      <c r="I7" s="1">
        <v>144.84</v>
      </c>
      <c r="J7" s="1">
        <v>65.28</v>
      </c>
      <c r="K7" s="1">
        <v>79.56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78</v>
      </c>
      <c r="B8" s="1">
        <v>6.12</v>
      </c>
      <c r="C8" s="1">
        <v>9.18</v>
      </c>
      <c r="D8" s="1">
        <v>11.22</v>
      </c>
      <c r="E8" s="1">
        <v>20.4</v>
      </c>
      <c r="F8" s="1">
        <v>19.38</v>
      </c>
      <c r="G8" s="1">
        <v>10.2</v>
      </c>
      <c r="H8" s="1">
        <v>7.140000000000001</v>
      </c>
      <c r="I8" s="1">
        <v>9.18</v>
      </c>
      <c r="J8" s="1">
        <v>30.6</v>
      </c>
      <c r="K8" s="1">
        <v>18.36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79</v>
      </c>
      <c r="B9" s="1">
        <v>29.58</v>
      </c>
      <c r="C9" s="1">
        <v>31.62</v>
      </c>
      <c r="D9" s="1">
        <v>41.82</v>
      </c>
      <c r="E9" s="1">
        <v>33.66</v>
      </c>
      <c r="F9" s="1">
        <v>28.56</v>
      </c>
      <c r="G9" s="1">
        <v>12.24</v>
      </c>
      <c r="H9" s="1">
        <v>40.8</v>
      </c>
      <c r="I9" s="1">
        <v>4.08</v>
      </c>
      <c r="J9" s="1">
        <v>1.02</v>
      </c>
      <c r="K9" s="1">
        <v>2.04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80</v>
      </c>
      <c r="B10" s="1">
        <v>116.28</v>
      </c>
      <c r="C10" s="1">
        <v>126.48</v>
      </c>
      <c r="D10" s="1">
        <v>157.08</v>
      </c>
      <c r="E10" s="1">
        <v>169.32</v>
      </c>
      <c r="F10" s="1">
        <v>173.4</v>
      </c>
      <c r="G10" s="1">
        <v>135.66</v>
      </c>
      <c r="H10" s="1">
        <v>154.02</v>
      </c>
      <c r="I10" s="1">
        <v>158.1</v>
      </c>
      <c r="J10" s="1">
        <v>97.92</v>
      </c>
      <c r="K10" s="1">
        <v>100.98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81</v>
      </c>
      <c r="B11" s="1">
        <v>97.92</v>
      </c>
      <c r="C11" s="1">
        <v>94.86</v>
      </c>
      <c r="D11" s="1">
        <v>92.82000000000001</v>
      </c>
      <c r="E11" s="1">
        <v>100.98</v>
      </c>
      <c r="F11" s="1">
        <v>106.08</v>
      </c>
      <c r="G11" s="1">
        <v>104.04</v>
      </c>
      <c r="H11" s="1">
        <v>91.8</v>
      </c>
      <c r="I11" s="1">
        <v>115.26</v>
      </c>
      <c r="J11" s="1">
        <v>55.08</v>
      </c>
      <c r="K11" s="1">
        <v>43.86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82</v>
      </c>
      <c r="B12" s="1">
        <v>6.12</v>
      </c>
      <c r="C12" s="1">
        <v>7.140000000000001</v>
      </c>
      <c r="D12" s="1">
        <v>8.16</v>
      </c>
      <c r="E12" s="1">
        <v>9.18</v>
      </c>
      <c r="F12" s="1">
        <v>7.140000000000001</v>
      </c>
      <c r="G12" s="1">
        <v>5.1</v>
      </c>
      <c r="H12" s="1">
        <v>6.12</v>
      </c>
      <c r="I12" s="1">
        <v>3.06</v>
      </c>
      <c r="J12" s="1">
        <v>3.06</v>
      </c>
      <c r="K12" s="1">
        <v>2.04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83</v>
      </c>
      <c r="B13" s="1">
        <v>16.32</v>
      </c>
      <c r="C13" s="1">
        <v>11.22</v>
      </c>
      <c r="D13" s="1">
        <v>9.18</v>
      </c>
      <c r="E13" s="1">
        <v>13.26</v>
      </c>
      <c r="F13" s="1">
        <v>23.46</v>
      </c>
      <c r="G13" s="1">
        <v>11.22</v>
      </c>
      <c r="H13" s="1">
        <v>6.12</v>
      </c>
      <c r="I13" s="1">
        <v>147.9</v>
      </c>
      <c r="J13" s="1">
        <v>571.2</v>
      </c>
      <c r="K13" s="1">
        <v>3.06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84</v>
      </c>
      <c r="B14" s="1">
        <v>265.2</v>
      </c>
      <c r="C14" s="1">
        <v>298.86</v>
      </c>
      <c r="D14" s="1">
        <v>308.04</v>
      </c>
      <c r="E14" s="1">
        <v>352.92</v>
      </c>
      <c r="F14" s="1">
        <v>351.9</v>
      </c>
      <c r="G14" s="1">
        <v>307.02</v>
      </c>
      <c r="H14" s="1">
        <v>340.68</v>
      </c>
      <c r="I14" s="1">
        <v>545.7</v>
      </c>
      <c r="J14" s="1">
        <v>767.04</v>
      </c>
      <c r="K14" s="1">
        <v>346.8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85</v>
      </c>
      <c r="B15" s="1">
        <v>769.08</v>
      </c>
      <c r="C15" s="1">
        <v>794.58</v>
      </c>
      <c r="D15" s="1">
        <v>769.08</v>
      </c>
      <c r="E15" s="1">
        <v>780.3000000000001</v>
      </c>
      <c r="F15" s="1">
        <v>800.7</v>
      </c>
      <c r="G15" s="1">
        <v>939.4200000000001</v>
      </c>
      <c r="H15" s="1">
        <v>685.44</v>
      </c>
      <c r="I15" s="1">
        <v>920.04</v>
      </c>
      <c r="J15" s="1">
        <v>313.14</v>
      </c>
      <c r="K15" s="1">
        <v>332.52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86</v>
      </c>
      <c r="B16" s="1">
        <v>-562.02</v>
      </c>
      <c r="C16" s="1">
        <v>-580.38</v>
      </c>
      <c r="D16" s="1">
        <v>-548.76</v>
      </c>
      <c r="E16" s="1">
        <v>-548.76</v>
      </c>
      <c r="F16" s="1">
        <v>-564.0600000000001</v>
      </c>
      <c r="G16" s="1">
        <v>-599.76</v>
      </c>
      <c r="H16" s="1">
        <v>-432.48</v>
      </c>
      <c r="I16" s="1">
        <v>-536.52</v>
      </c>
      <c r="J16" s="1">
        <v>-175.44</v>
      </c>
      <c r="K16" s="1">
        <v>-181.56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87</v>
      </c>
      <c r="B17" s="1">
        <v>207.06</v>
      </c>
      <c r="C17" s="1">
        <v>214.2</v>
      </c>
      <c r="D17" s="1">
        <v>220.32</v>
      </c>
      <c r="E17" s="1">
        <v>231.54</v>
      </c>
      <c r="F17" s="1">
        <v>237.66</v>
      </c>
      <c r="G17" s="1">
        <v>339.66</v>
      </c>
      <c r="H17" s="1">
        <v>252.96</v>
      </c>
      <c r="I17" s="1">
        <v>383.52</v>
      </c>
      <c r="J17" s="1">
        <v>138.72</v>
      </c>
      <c r="K17" s="1">
        <v>150.96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88</v>
      </c>
      <c r="B18" s="1">
        <v>75.48</v>
      </c>
      <c r="C18" s="1">
        <v>75.48</v>
      </c>
      <c r="D18" s="1">
        <v>83.64</v>
      </c>
      <c r="E18" s="1">
        <v>77.52</v>
      </c>
      <c r="F18" s="1">
        <v>70.38</v>
      </c>
      <c r="G18" s="1">
        <v>67.32000000000001</v>
      </c>
      <c r="H18" s="1">
        <v>23.46</v>
      </c>
      <c r="I18" s="1">
        <v>23.46</v>
      </c>
      <c r="J18" s="1">
        <v>10.2</v>
      </c>
      <c r="K18" s="1">
        <v>51.0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89</v>
      </c>
      <c r="B19" s="1">
        <v>25.5</v>
      </c>
      <c r="C19" s="1">
        <v>25.5</v>
      </c>
      <c r="D19" s="1">
        <v>25.5</v>
      </c>
      <c r="E19" s="1">
        <v>24.48</v>
      </c>
      <c r="F19" s="1">
        <v>23.46</v>
      </c>
      <c r="G19" s="1">
        <v>25.5</v>
      </c>
      <c r="H19" s="1">
        <v>24.48</v>
      </c>
      <c r="I19" s="1">
        <v>29.58</v>
      </c>
      <c r="J19" s="1">
        <v>96.9</v>
      </c>
      <c r="K19" s="1">
        <v>93.84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90</v>
      </c>
      <c r="B20" s="1">
        <v>11.22</v>
      </c>
      <c r="C20" s="1">
        <v>12.24</v>
      </c>
      <c r="D20" s="1">
        <v>10.2</v>
      </c>
      <c r="E20" s="1">
        <v>10.2</v>
      </c>
      <c r="F20" s="1">
        <v>11.22</v>
      </c>
      <c r="G20" s="1">
        <v>12.24</v>
      </c>
      <c r="H20" s="1">
        <v>14.28</v>
      </c>
      <c r="I20" s="1">
        <v>19.38</v>
      </c>
      <c r="J20" s="1">
        <v>44.88</v>
      </c>
      <c r="K20" s="1">
        <v>40.8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91</v>
      </c>
      <c r="B21" s="1">
        <v>0.0</v>
      </c>
      <c r="C21" s="1">
        <v>0.0</v>
      </c>
      <c r="D21" s="1">
        <v>0.0</v>
      </c>
      <c r="E21" s="1">
        <v>0.0</v>
      </c>
      <c r="F21" s="1">
        <v>15.3</v>
      </c>
      <c r="G21" s="1">
        <v>11.22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92</v>
      </c>
      <c r="B22" s="1">
        <v>6.12</v>
      </c>
      <c r="C22" s="1">
        <v>6.12</v>
      </c>
      <c r="D22" s="1">
        <v>6.12</v>
      </c>
      <c r="E22" s="1">
        <v>5.1</v>
      </c>
      <c r="F22" s="1">
        <v>5.1</v>
      </c>
      <c r="G22" s="1">
        <v>11.22</v>
      </c>
      <c r="H22" s="1">
        <v>11.22</v>
      </c>
      <c r="I22" s="1">
        <v>11.22</v>
      </c>
      <c r="J22" s="1">
        <v>11.22</v>
      </c>
      <c r="K22" s="1">
        <v>14.28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93</v>
      </c>
      <c r="B23" s="1">
        <v>46.92</v>
      </c>
      <c r="C23" s="1">
        <v>43.86</v>
      </c>
      <c r="D23" s="1">
        <v>37.74</v>
      </c>
      <c r="E23" s="1">
        <v>26.52</v>
      </c>
      <c r="F23" s="1">
        <v>20.4</v>
      </c>
      <c r="G23" s="1">
        <v>24.48</v>
      </c>
      <c r="H23" s="1">
        <v>25.5</v>
      </c>
      <c r="I23" s="1">
        <v>46.92</v>
      </c>
      <c r="J23" s="1">
        <v>22.44</v>
      </c>
      <c r="K23" s="1">
        <v>21.42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94</v>
      </c>
      <c r="B24" s="1">
        <v>58.14</v>
      </c>
      <c r="C24" s="1">
        <v>1.02</v>
      </c>
      <c r="D24" s="1">
        <v>1.02</v>
      </c>
      <c r="E24" s="1">
        <v>1.02</v>
      </c>
      <c r="F24" s="1">
        <v>93.84</v>
      </c>
      <c r="G24" s="1">
        <v>44.88</v>
      </c>
      <c r="H24" s="1" t="s">
        <v>95</v>
      </c>
      <c r="I24" s="1" t="s">
        <v>95</v>
      </c>
      <c r="J24" s="1" t="s">
        <v>95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96</v>
      </c>
      <c r="B25" s="1">
        <v>9.18</v>
      </c>
      <c r="C25" s="1">
        <v>10.2</v>
      </c>
      <c r="D25" s="1">
        <v>11.22</v>
      </c>
      <c r="E25" s="1">
        <v>12.24</v>
      </c>
      <c r="F25" s="1">
        <v>13.26</v>
      </c>
      <c r="G25" s="1">
        <v>18.36</v>
      </c>
      <c r="H25" s="1">
        <v>16.32</v>
      </c>
      <c r="I25" s="1">
        <v>14.28</v>
      </c>
      <c r="J25" s="1">
        <v>3.06</v>
      </c>
      <c r="K25" s="1">
        <v>3.06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97</v>
      </c>
      <c r="B26" s="1">
        <v>650.76</v>
      </c>
      <c r="C26" s="1">
        <v>690.54</v>
      </c>
      <c r="D26" s="1">
        <v>706.86</v>
      </c>
      <c r="E26" s="1">
        <v>744.6</v>
      </c>
      <c r="F26" s="1">
        <v>751.74</v>
      </c>
      <c r="G26" s="1">
        <v>818.04</v>
      </c>
      <c r="H26" s="1">
        <v>712.98</v>
      </c>
      <c r="I26" s="1">
        <v>1081.2</v>
      </c>
      <c r="J26" s="1">
        <v>1101.6</v>
      </c>
      <c r="K26" s="1">
        <v>673.2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98</v>
      </c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99</v>
      </c>
      <c r="B28" s="1">
        <v>97.92</v>
      </c>
      <c r="C28" s="1">
        <v>95.88</v>
      </c>
      <c r="D28" s="1">
        <v>105.06</v>
      </c>
      <c r="E28" s="1">
        <v>129.54</v>
      </c>
      <c r="F28" s="1">
        <v>91.8</v>
      </c>
      <c r="G28" s="1">
        <v>94.86</v>
      </c>
      <c r="H28" s="1">
        <v>89.76</v>
      </c>
      <c r="I28" s="1">
        <v>122.4</v>
      </c>
      <c r="J28" s="1">
        <v>75.48</v>
      </c>
      <c r="K28" s="1">
        <v>71.4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100</v>
      </c>
      <c r="B29" s="1">
        <v>2.04</v>
      </c>
      <c r="C29" s="1">
        <v>2.04</v>
      </c>
      <c r="D29" s="1">
        <v>4.08</v>
      </c>
      <c r="E29" s="1">
        <v>75.48</v>
      </c>
      <c r="F29" s="1">
        <v>67.32000000000001</v>
      </c>
      <c r="G29" s="1">
        <v>62.22</v>
      </c>
      <c r="H29" s="1">
        <v>55.08</v>
      </c>
      <c r="I29" s="1">
        <v>60.18</v>
      </c>
      <c r="J29" s="1">
        <v>24.48</v>
      </c>
      <c r="K29" s="1">
        <v>28.56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101</v>
      </c>
      <c r="B30" s="1">
        <v>39.78</v>
      </c>
      <c r="C30" s="1">
        <v>14.28</v>
      </c>
      <c r="D30" s="1">
        <v>12.24</v>
      </c>
      <c r="E30" s="1">
        <v>44.88</v>
      </c>
      <c r="F30" s="1">
        <v>89.76</v>
      </c>
      <c r="G30" s="1">
        <v>99.96000000000001</v>
      </c>
      <c r="H30" s="1">
        <v>1.02</v>
      </c>
      <c r="I30" s="1">
        <v>51.0</v>
      </c>
      <c r="J30" s="1">
        <v>89.76</v>
      </c>
      <c r="K30" s="1">
        <v>1.02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102</v>
      </c>
      <c r="B31" s="1">
        <v>9.18</v>
      </c>
      <c r="C31" s="1">
        <v>98.94</v>
      </c>
      <c r="D31" s="1">
        <v>34.68</v>
      </c>
      <c r="E31" s="1">
        <v>2.04</v>
      </c>
      <c r="F31" s="1">
        <v>97.92</v>
      </c>
      <c r="G31" s="1">
        <v>2.04</v>
      </c>
      <c r="H31" s="1">
        <v>1.02</v>
      </c>
      <c r="I31" s="1">
        <v>1.02</v>
      </c>
      <c r="J31" s="1">
        <v>1.02</v>
      </c>
      <c r="K31" s="1">
        <v>1.02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103</v>
      </c>
      <c r="B32" s="1">
        <v>3.06</v>
      </c>
      <c r="C32" s="1">
        <v>3.06</v>
      </c>
      <c r="D32" s="1">
        <v>3.06</v>
      </c>
      <c r="E32" s="1">
        <v>1.02</v>
      </c>
      <c r="F32" s="1">
        <v>65.28</v>
      </c>
      <c r="G32" s="1">
        <v>15.3</v>
      </c>
      <c r="H32" s="1">
        <v>11.22</v>
      </c>
      <c r="I32" s="1">
        <v>6.12</v>
      </c>
      <c r="J32" s="1">
        <v>3.06</v>
      </c>
      <c r="K32" s="1">
        <v>5.1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104</v>
      </c>
      <c r="B33" s="1">
        <v>41.82</v>
      </c>
      <c r="C33" s="1">
        <v>2.04</v>
      </c>
      <c r="D33" s="1">
        <v>2.04</v>
      </c>
      <c r="E33" s="1">
        <v>2.04</v>
      </c>
      <c r="F33" s="1">
        <v>3.06</v>
      </c>
      <c r="G33" s="1">
        <v>1.02</v>
      </c>
      <c r="H33" s="1">
        <v>1.02</v>
      </c>
      <c r="I33" s="1">
        <v>4.08</v>
      </c>
      <c r="J33" s="1">
        <v>4.08</v>
      </c>
      <c r="K33" s="1">
        <v>1.02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105</v>
      </c>
      <c r="B34" s="1">
        <v>0.0</v>
      </c>
      <c r="C34" s="1">
        <v>0.0</v>
      </c>
      <c r="D34" s="1">
        <v>0.0</v>
      </c>
      <c r="E34" s="1">
        <v>6.12</v>
      </c>
      <c r="F34" s="1">
        <v>56.1</v>
      </c>
      <c r="G34" s="1">
        <v>39.78</v>
      </c>
      <c r="H34" s="1">
        <v>19.38</v>
      </c>
      <c r="I34" s="1">
        <v>12.24</v>
      </c>
      <c r="J34" s="1">
        <v>8.16</v>
      </c>
      <c r="K34" s="1">
        <v>9.18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106</v>
      </c>
      <c r="B35" s="1">
        <v>102.0</v>
      </c>
      <c r="C35" s="1">
        <v>105.06</v>
      </c>
      <c r="D35" s="1">
        <v>113.22</v>
      </c>
      <c r="E35" s="1">
        <v>34.68</v>
      </c>
      <c r="F35" s="1">
        <v>34.68</v>
      </c>
      <c r="G35" s="1">
        <v>19.38</v>
      </c>
      <c r="H35" s="1">
        <v>31.62</v>
      </c>
      <c r="I35" s="1">
        <v>105.06</v>
      </c>
      <c r="J35" s="1">
        <v>179.52</v>
      </c>
      <c r="K35" s="1">
        <v>14.28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107</v>
      </c>
      <c r="B36" s="1">
        <v>257.04</v>
      </c>
      <c r="C36" s="1">
        <v>323.34</v>
      </c>
      <c r="D36" s="1">
        <v>275.4</v>
      </c>
      <c r="E36" s="1">
        <v>299.88</v>
      </c>
      <c r="F36" s="1">
        <v>347.82</v>
      </c>
      <c r="G36" s="1">
        <v>338.64</v>
      </c>
      <c r="H36" s="1">
        <v>214.2</v>
      </c>
      <c r="I36" s="1">
        <v>366.18</v>
      </c>
      <c r="J36" s="1">
        <v>387.6</v>
      </c>
      <c r="K36" s="1">
        <v>133.62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108</v>
      </c>
      <c r="B37" s="1">
        <v>129.54</v>
      </c>
      <c r="C37" s="1">
        <v>28.56</v>
      </c>
      <c r="D37" s="1">
        <v>89.76</v>
      </c>
      <c r="E37" s="1">
        <v>79.56</v>
      </c>
      <c r="F37" s="1">
        <v>17.34</v>
      </c>
      <c r="G37" s="1">
        <v>19.38</v>
      </c>
      <c r="H37" s="1">
        <v>14.28</v>
      </c>
      <c r="I37" s="1">
        <v>168.3</v>
      </c>
      <c r="J37" s="1">
        <v>185.64</v>
      </c>
      <c r="K37" s="1">
        <v>10.2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109</v>
      </c>
      <c r="B38" s="1">
        <v>15.3</v>
      </c>
      <c r="C38" s="1">
        <v>11.22</v>
      </c>
      <c r="D38" s="1">
        <v>8.16</v>
      </c>
      <c r="E38" s="1">
        <v>18.36</v>
      </c>
      <c r="F38" s="1">
        <v>17.34</v>
      </c>
      <c r="G38" s="1">
        <v>81.6</v>
      </c>
      <c r="H38" s="1">
        <v>56.1</v>
      </c>
      <c r="I38" s="1">
        <v>43.86</v>
      </c>
      <c r="J38" s="1">
        <v>12.24</v>
      </c>
      <c r="K38" s="1">
        <v>13.26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110</v>
      </c>
      <c r="B39" s="1">
        <v>0.0</v>
      </c>
      <c r="C39" s="1">
        <v>0.0</v>
      </c>
      <c r="D39" s="1">
        <v>0.0</v>
      </c>
      <c r="E39" s="1">
        <v>0.0</v>
      </c>
      <c r="F39" s="1">
        <v>24.48</v>
      </c>
      <c r="G39" s="1">
        <v>20.4</v>
      </c>
      <c r="H39" s="1">
        <v>0.0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111</v>
      </c>
      <c r="B40" s="1">
        <v>55.08</v>
      </c>
      <c r="C40" s="1">
        <v>49.98</v>
      </c>
      <c r="D40" s="1">
        <v>51.0</v>
      </c>
      <c r="E40" s="1">
        <v>55.08</v>
      </c>
      <c r="F40" s="1">
        <v>48.96</v>
      </c>
      <c r="G40" s="1">
        <v>58.14</v>
      </c>
      <c r="H40" s="1">
        <v>53.04</v>
      </c>
      <c r="I40" s="1">
        <v>39.78</v>
      </c>
      <c r="J40" s="1">
        <v>13.26</v>
      </c>
      <c r="K40" s="1">
        <v>12.24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112</v>
      </c>
      <c r="B41" s="1">
        <v>8.16</v>
      </c>
      <c r="C41" s="1">
        <v>9.18</v>
      </c>
      <c r="D41" s="1">
        <v>10.2</v>
      </c>
      <c r="E41" s="1">
        <v>9.18</v>
      </c>
      <c r="F41" s="1">
        <v>9.18</v>
      </c>
      <c r="G41" s="1">
        <v>10.2</v>
      </c>
      <c r="H41" s="1">
        <v>12.24</v>
      </c>
      <c r="I41" s="1">
        <v>36.72</v>
      </c>
      <c r="J41" s="1">
        <v>21.42</v>
      </c>
      <c r="K41" s="1">
        <v>23.46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113</v>
      </c>
      <c r="B42" s="1">
        <v>14.28</v>
      </c>
      <c r="C42" s="1">
        <v>11.22</v>
      </c>
      <c r="D42" s="1">
        <v>13.26</v>
      </c>
      <c r="E42" s="1">
        <v>14.28</v>
      </c>
      <c r="F42" s="1">
        <v>14.28</v>
      </c>
      <c r="G42" s="1">
        <v>6.12</v>
      </c>
      <c r="H42" s="1">
        <v>19.38</v>
      </c>
      <c r="I42" s="1">
        <v>22.44</v>
      </c>
      <c r="J42" s="1">
        <v>19.38</v>
      </c>
      <c r="K42" s="1">
        <v>32.64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114</v>
      </c>
      <c r="B43" s="1">
        <v>481.44</v>
      </c>
      <c r="C43" s="1">
        <v>436.56</v>
      </c>
      <c r="D43" s="1">
        <v>450.84</v>
      </c>
      <c r="E43" s="1">
        <v>477.36</v>
      </c>
      <c r="F43" s="1">
        <v>481.44</v>
      </c>
      <c r="G43" s="1">
        <v>537.54</v>
      </c>
      <c r="H43" s="1">
        <v>371.28</v>
      </c>
      <c r="I43" s="1">
        <v>677.28</v>
      </c>
      <c r="J43" s="1">
        <v>641.58</v>
      </c>
      <c r="K43" s="1">
        <v>226.44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115</v>
      </c>
      <c r="B44" s="1">
        <v>75.48</v>
      </c>
      <c r="C44" s="1">
        <v>136.68</v>
      </c>
      <c r="D44" s="1">
        <v>137.7</v>
      </c>
      <c r="E44" s="1">
        <v>139.74</v>
      </c>
      <c r="F44" s="1">
        <v>140.76</v>
      </c>
      <c r="G44" s="1">
        <v>140.76</v>
      </c>
      <c r="H44" s="1">
        <v>141.78</v>
      </c>
      <c r="I44" s="1">
        <v>142.8</v>
      </c>
      <c r="J44" s="1">
        <v>143.82</v>
      </c>
      <c r="K44" s="1">
        <v>143.82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116</v>
      </c>
      <c r="B45" s="1">
        <v>111.18</v>
      </c>
      <c r="C45" s="1">
        <v>128.52</v>
      </c>
      <c r="D45" s="1">
        <v>128.52</v>
      </c>
      <c r="E45" s="1">
        <v>130.56</v>
      </c>
      <c r="F45" s="1">
        <v>132.6</v>
      </c>
      <c r="G45" s="1">
        <v>132.6</v>
      </c>
      <c r="H45" s="1">
        <v>133.62</v>
      </c>
      <c r="I45" s="1">
        <v>134.64</v>
      </c>
      <c r="J45" s="1">
        <v>136.68</v>
      </c>
      <c r="K45" s="1">
        <v>136.68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117</v>
      </c>
      <c r="B46" s="1">
        <v>18.36</v>
      </c>
      <c r="C46" s="1">
        <v>14.28</v>
      </c>
      <c r="D46" s="1">
        <v>24.48</v>
      </c>
      <c r="E46" s="1">
        <v>40.8</v>
      </c>
      <c r="F46" s="1">
        <v>39.78</v>
      </c>
      <c r="G46" s="1">
        <v>52.02</v>
      </c>
      <c r="H46" s="1">
        <v>99.96000000000001</v>
      </c>
      <c r="I46" s="1">
        <v>131.58</v>
      </c>
      <c r="J46" s="1">
        <v>131.58</v>
      </c>
      <c r="K46" s="1">
        <v>164.22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118</v>
      </c>
      <c r="B47" s="1">
        <v>-1.02</v>
      </c>
      <c r="C47" s="1">
        <v>-1.02</v>
      </c>
      <c r="D47" s="1">
        <v>-1.02</v>
      </c>
      <c r="E47" s="1">
        <v>-1.02</v>
      </c>
      <c r="F47" s="1">
        <v>-1.02</v>
      </c>
      <c r="G47" s="1">
        <v>-1.02</v>
      </c>
      <c r="H47" s="1">
        <v>-1.02</v>
      </c>
      <c r="I47" s="1">
        <v>-1.02</v>
      </c>
      <c r="J47" s="1">
        <v>-1.02</v>
      </c>
      <c r="K47" s="1">
        <v>-1.02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119</v>
      </c>
      <c r="B48" s="1">
        <v>-33.66</v>
      </c>
      <c r="C48" s="1">
        <v>-24.48</v>
      </c>
      <c r="D48" s="1">
        <v>-33.66</v>
      </c>
      <c r="E48" s="1">
        <v>-42.84</v>
      </c>
      <c r="F48" s="1">
        <v>-41.82</v>
      </c>
      <c r="G48" s="1">
        <v>-43.86</v>
      </c>
      <c r="H48" s="1">
        <v>-33.66</v>
      </c>
      <c r="I48" s="1">
        <v>-9.18</v>
      </c>
      <c r="J48" s="1">
        <v>42.84</v>
      </c>
      <c r="K48" s="1">
        <v>2.04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120</v>
      </c>
      <c r="B49" s="1">
        <v>169.32</v>
      </c>
      <c r="C49" s="1">
        <v>253.98</v>
      </c>
      <c r="D49" s="1">
        <v>256.02</v>
      </c>
      <c r="E49" s="1">
        <v>267.24</v>
      </c>
      <c r="F49" s="1">
        <v>270.3</v>
      </c>
      <c r="G49" s="1">
        <v>280.5</v>
      </c>
      <c r="H49" s="1">
        <v>340.68</v>
      </c>
      <c r="I49" s="1">
        <v>397.8</v>
      </c>
      <c r="J49" s="1">
        <v>453.9</v>
      </c>
      <c r="K49" s="1">
        <v>444.72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121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71.4</v>
      </c>
      <c r="H50" s="1">
        <v>71.4</v>
      </c>
      <c r="I50" s="1">
        <v>1.02</v>
      </c>
      <c r="J50" s="1">
        <v>1.02</v>
      </c>
      <c r="K50" s="1">
        <v>1.02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122</v>
      </c>
      <c r="B51" s="1">
        <v>169.32</v>
      </c>
      <c r="C51" s="1">
        <v>253.98</v>
      </c>
      <c r="D51" s="1">
        <v>256.02</v>
      </c>
      <c r="E51" s="1">
        <v>267.24</v>
      </c>
      <c r="F51" s="1">
        <v>270.3</v>
      </c>
      <c r="G51" s="1">
        <v>280.5</v>
      </c>
      <c r="H51" s="1">
        <v>341.7</v>
      </c>
      <c r="I51" s="1">
        <v>398.82</v>
      </c>
      <c r="J51" s="1">
        <v>455.94</v>
      </c>
      <c r="K51" s="1">
        <v>446.76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123</v>
      </c>
      <c r="B52" s="1">
        <v>650.76</v>
      </c>
      <c r="C52" s="1">
        <v>690.54</v>
      </c>
      <c r="D52" s="1">
        <v>706.86</v>
      </c>
      <c r="E52" s="1">
        <v>744.6</v>
      </c>
      <c r="F52" s="1">
        <v>751.74</v>
      </c>
      <c r="G52" s="1">
        <v>818.04</v>
      </c>
      <c r="H52" s="1">
        <v>712.98</v>
      </c>
      <c r="I52" s="1">
        <v>1081.2</v>
      </c>
      <c r="J52" s="1">
        <v>1101.6</v>
      </c>
      <c r="K52" s="1">
        <v>673.2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65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124</v>
      </c>
      <c r="B54" s="1">
        <v>29.58</v>
      </c>
      <c r="C54" s="1">
        <v>54.06</v>
      </c>
      <c r="D54" s="1">
        <v>54.06</v>
      </c>
      <c r="E54" s="1">
        <v>55.08</v>
      </c>
      <c r="F54" s="1">
        <v>55.08</v>
      </c>
      <c r="G54" s="1">
        <v>56.1</v>
      </c>
      <c r="H54" s="1">
        <v>56.1</v>
      </c>
      <c r="I54" s="1">
        <v>56.1</v>
      </c>
      <c r="J54" s="1">
        <v>56.1</v>
      </c>
      <c r="K54" s="1">
        <v>56.1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125</v>
      </c>
      <c r="B55" s="1">
        <v>29.58</v>
      </c>
      <c r="C55" s="1">
        <v>54.06</v>
      </c>
      <c r="D55" s="1">
        <v>54.06</v>
      </c>
      <c r="E55" s="1">
        <v>55.08</v>
      </c>
      <c r="F55" s="1">
        <v>55.08</v>
      </c>
      <c r="G55" s="1">
        <v>56.1</v>
      </c>
      <c r="H55" s="1">
        <v>56.1</v>
      </c>
      <c r="I55" s="1">
        <v>56.1</v>
      </c>
      <c r="J55" s="1">
        <v>56.1</v>
      </c>
      <c r="K55" s="1">
        <v>56.1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126</v>
      </c>
      <c r="B56" s="1" t="s">
        <v>127</v>
      </c>
      <c r="C56" s="1" t="s">
        <v>128</v>
      </c>
      <c r="D56" s="1" t="s">
        <v>129</v>
      </c>
      <c r="E56" s="1" t="s">
        <v>130</v>
      </c>
      <c r="F56" s="1" t="s">
        <v>131</v>
      </c>
      <c r="G56" s="1" t="s">
        <v>132</v>
      </c>
      <c r="H56" s="1" t="s">
        <v>133</v>
      </c>
      <c r="I56" s="1" t="s">
        <v>134</v>
      </c>
      <c r="J56" s="1" t="s">
        <v>135</v>
      </c>
      <c r="K56" s="1" t="s">
        <v>136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137</v>
      </c>
      <c r="B57" s="1">
        <v>131.58</v>
      </c>
      <c r="C57" s="1">
        <v>215.22</v>
      </c>
      <c r="D57" s="1">
        <v>220.32</v>
      </c>
      <c r="E57" s="1">
        <v>231.54</v>
      </c>
      <c r="F57" s="1">
        <v>234.6</v>
      </c>
      <c r="G57" s="1">
        <v>240.72</v>
      </c>
      <c r="H57" s="1">
        <v>300.9</v>
      </c>
      <c r="I57" s="1">
        <v>347.82</v>
      </c>
      <c r="J57" s="1">
        <v>311.1</v>
      </c>
      <c r="K57" s="1">
        <v>310.08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138</v>
      </c>
      <c r="B58" s="1" t="s">
        <v>139</v>
      </c>
      <c r="C58" s="1" t="s">
        <v>140</v>
      </c>
      <c r="D58" s="1" t="s">
        <v>141</v>
      </c>
      <c r="E58" s="1" t="s">
        <v>142</v>
      </c>
      <c r="F58" s="1" t="s">
        <v>143</v>
      </c>
      <c r="G58" s="1" t="s">
        <v>144</v>
      </c>
      <c r="H58" s="1" t="s">
        <v>145</v>
      </c>
      <c r="I58" s="1" t="s">
        <v>146</v>
      </c>
      <c r="J58" s="1" t="s">
        <v>147</v>
      </c>
      <c r="K58" s="1" t="s">
        <v>148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149</v>
      </c>
      <c r="B59" s="1">
        <v>198.9</v>
      </c>
      <c r="C59" s="1">
        <v>158.1</v>
      </c>
      <c r="D59" s="1">
        <v>149.94</v>
      </c>
      <c r="E59" s="1">
        <v>147.9</v>
      </c>
      <c r="F59" s="1">
        <v>127.5</v>
      </c>
      <c r="G59" s="1">
        <v>222.36</v>
      </c>
      <c r="H59" s="1">
        <v>85.68</v>
      </c>
      <c r="I59" s="1">
        <v>273.36</v>
      </c>
      <c r="J59" s="1">
        <v>293.76</v>
      </c>
      <c r="K59" s="1">
        <v>29.58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150</v>
      </c>
      <c r="B60" s="1">
        <v>171.36</v>
      </c>
      <c r="C60" s="1">
        <v>99.96000000000001</v>
      </c>
      <c r="D60" s="1">
        <v>112.2</v>
      </c>
      <c r="E60" s="1">
        <v>88.74</v>
      </c>
      <c r="F60" s="1">
        <v>86.7</v>
      </c>
      <c r="G60" s="1">
        <v>172.38</v>
      </c>
      <c r="H60" s="1">
        <v>5.1</v>
      </c>
      <c r="I60" s="1">
        <v>151.98</v>
      </c>
      <c r="J60" s="1">
        <v>253.98</v>
      </c>
      <c r="K60" s="1">
        <v>-165.24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151</v>
      </c>
      <c r="B61" s="1">
        <v>53.04</v>
      </c>
      <c r="C61" s="1">
        <v>47.94</v>
      </c>
      <c r="D61" s="1">
        <v>52.02</v>
      </c>
      <c r="E61" s="1">
        <v>53.04</v>
      </c>
      <c r="F61" s="1">
        <v>46.92</v>
      </c>
      <c r="G61" s="1">
        <v>53.04</v>
      </c>
      <c r="H61" s="1">
        <v>48.96</v>
      </c>
      <c r="I61" s="1">
        <v>29.58</v>
      </c>
      <c r="J61" s="1">
        <v>9.18</v>
      </c>
      <c r="K61" s="1">
        <v>6.12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152</v>
      </c>
      <c r="B62" s="1">
        <v>210.12</v>
      </c>
      <c r="C62" s="1">
        <v>220.32</v>
      </c>
      <c r="D62" s="1">
        <v>229.5</v>
      </c>
      <c r="E62" s="1">
        <v>258.06</v>
      </c>
      <c r="F62" s="1">
        <v>238.68</v>
      </c>
      <c r="G62" s="1">
        <v>32.64</v>
      </c>
      <c r="H62" s="1">
        <v>8.16</v>
      </c>
      <c r="I62" s="1">
        <v>1.02</v>
      </c>
      <c r="J62" s="1">
        <v>10.2</v>
      </c>
      <c r="K62" s="1">
        <v>9.18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153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>
        <v>71.4</v>
      </c>
      <c r="H63" s="1">
        <v>71.4</v>
      </c>
      <c r="I63" s="1">
        <v>1.02</v>
      </c>
      <c r="J63" s="1">
        <v>1.02</v>
      </c>
      <c r="K63" s="1">
        <v>1.02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154</v>
      </c>
      <c r="B64" s="1">
        <v>74.46000000000001</v>
      </c>
      <c r="C64" s="1">
        <v>74.46000000000001</v>
      </c>
      <c r="D64" s="1">
        <v>83.64</v>
      </c>
      <c r="E64" s="1">
        <v>77.52</v>
      </c>
      <c r="F64" s="1">
        <v>69.36</v>
      </c>
      <c r="G64" s="1">
        <v>66.3</v>
      </c>
      <c r="H64" s="1">
        <v>23.46</v>
      </c>
      <c r="I64" s="1">
        <v>23.46</v>
      </c>
      <c r="J64" s="1">
        <v>9.18</v>
      </c>
      <c r="K64" s="1">
        <v>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155</v>
      </c>
      <c r="B65" s="1">
        <v>6.12</v>
      </c>
      <c r="C65" s="1">
        <v>6.12</v>
      </c>
      <c r="D65" s="1">
        <v>6.12</v>
      </c>
      <c r="E65" s="1">
        <v>6.12</v>
      </c>
      <c r="F65" s="1">
        <v>6.12</v>
      </c>
      <c r="G65" s="1">
        <v>6.12</v>
      </c>
      <c r="H65" s="1">
        <v>6.12</v>
      </c>
      <c r="I65" s="1">
        <v>6.12</v>
      </c>
      <c r="J65" s="1">
        <v>6.12</v>
      </c>
      <c r="K65" s="1">
        <v>6.12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156</v>
      </c>
      <c r="B66" s="1">
        <v>58.14</v>
      </c>
      <c r="C66" s="1">
        <v>57.12</v>
      </c>
      <c r="D66" s="1">
        <v>55.08</v>
      </c>
      <c r="E66" s="1">
        <v>61.2</v>
      </c>
      <c r="F66" s="1">
        <v>59.16</v>
      </c>
      <c r="G66" s="1">
        <v>60.18</v>
      </c>
      <c r="H66" s="1">
        <v>51.0</v>
      </c>
      <c r="I66" s="1">
        <v>67.32000000000001</v>
      </c>
      <c r="J66" s="1">
        <v>38.76</v>
      </c>
      <c r="K66" s="1">
        <v>31.62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157</v>
      </c>
      <c r="B67" s="1">
        <v>12.24</v>
      </c>
      <c r="C67" s="1">
        <v>12.24</v>
      </c>
      <c r="D67" s="1">
        <v>13.26</v>
      </c>
      <c r="E67" s="1">
        <v>11.22</v>
      </c>
      <c r="F67" s="1">
        <v>20.4</v>
      </c>
      <c r="G67" s="1">
        <v>16.32</v>
      </c>
      <c r="H67" s="1">
        <v>10.2</v>
      </c>
      <c r="I67" s="1">
        <v>10.2</v>
      </c>
      <c r="J67" s="1">
        <v>66.3</v>
      </c>
      <c r="K67" s="1">
        <v>91.8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158</v>
      </c>
      <c r="B68" s="1">
        <v>33.66</v>
      </c>
      <c r="C68" s="1">
        <v>31.62</v>
      </c>
      <c r="D68" s="1">
        <v>30.6</v>
      </c>
      <c r="E68" s="1">
        <v>33.66</v>
      </c>
      <c r="F68" s="1">
        <v>31.62</v>
      </c>
      <c r="G68" s="1">
        <v>33.66</v>
      </c>
      <c r="H68" s="1">
        <v>35.7</v>
      </c>
      <c r="I68" s="1">
        <v>41.82</v>
      </c>
      <c r="J68" s="1">
        <v>15.3</v>
      </c>
      <c r="K68" s="1">
        <v>12.24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159</v>
      </c>
      <c r="B69" s="1">
        <v>28.56</v>
      </c>
      <c r="C69" s="1">
        <v>23.46</v>
      </c>
      <c r="D69" s="1">
        <v>31.62</v>
      </c>
      <c r="E69" s="1">
        <v>26.52</v>
      </c>
      <c r="F69" s="1">
        <v>23.46</v>
      </c>
      <c r="G69" s="1">
        <v>6.12</v>
      </c>
      <c r="H69" s="1">
        <v>0.0</v>
      </c>
      <c r="I69" s="1">
        <v>2.04</v>
      </c>
      <c r="J69" s="1">
        <v>11.22</v>
      </c>
      <c r="K69" s="1">
        <v>9.18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160</v>
      </c>
      <c r="B70" s="1">
        <v>187.68</v>
      </c>
      <c r="C70" s="1">
        <v>187.68</v>
      </c>
      <c r="D70" s="1">
        <v>183.6</v>
      </c>
      <c r="E70" s="1">
        <v>176.46</v>
      </c>
      <c r="F70" s="1">
        <v>187.68</v>
      </c>
      <c r="G70" s="1">
        <v>219.3</v>
      </c>
      <c r="H70" s="1">
        <v>197.88</v>
      </c>
      <c r="I70" s="1">
        <v>304.98</v>
      </c>
      <c r="J70" s="1">
        <v>97.92</v>
      </c>
      <c r="K70" s="1">
        <v>0.0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161</v>
      </c>
      <c r="B71" s="1">
        <v>525.3</v>
      </c>
      <c r="C71" s="1">
        <v>545.7</v>
      </c>
      <c r="D71" s="1">
        <v>526.32</v>
      </c>
      <c r="E71" s="1">
        <v>532.44</v>
      </c>
      <c r="F71" s="1">
        <v>551.82</v>
      </c>
      <c r="G71" s="1">
        <v>550.8</v>
      </c>
      <c r="H71" s="1">
        <v>354.96</v>
      </c>
      <c r="I71" s="1">
        <v>493.68</v>
      </c>
      <c r="J71" s="1">
        <v>162.18</v>
      </c>
      <c r="K71" s="1">
        <v>0.0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162</v>
      </c>
      <c r="B72" s="1">
        <v>0.0</v>
      </c>
      <c r="C72" s="1">
        <v>0.0</v>
      </c>
      <c r="D72" s="1">
        <v>0.0</v>
      </c>
      <c r="E72" s="1">
        <v>0.0</v>
      </c>
      <c r="F72" s="1">
        <v>0.0</v>
      </c>
      <c r="G72" s="1">
        <v>0.0</v>
      </c>
      <c r="H72" s="1">
        <v>0.0</v>
      </c>
      <c r="I72" s="1">
        <v>0.0</v>
      </c>
      <c r="J72" s="1">
        <v>0.0</v>
      </c>
      <c r="K72" s="1">
        <v>0.0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163</v>
      </c>
      <c r="B73" s="1">
        <v>0.0</v>
      </c>
      <c r="C73" s="1">
        <v>0.0</v>
      </c>
      <c r="D73" s="1">
        <v>0.0</v>
      </c>
      <c r="E73" s="1">
        <v>0.0</v>
      </c>
      <c r="F73" s="1">
        <v>0.0</v>
      </c>
      <c r="G73" s="1">
        <v>384.54</v>
      </c>
      <c r="H73" s="1">
        <v>383.52</v>
      </c>
      <c r="I73" s="1">
        <v>477.36</v>
      </c>
      <c r="J73" s="1">
        <v>91.8</v>
      </c>
      <c r="K73" s="1">
        <v>106.08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164</v>
      </c>
      <c r="B74" s="1">
        <v>35.7</v>
      </c>
      <c r="C74" s="1">
        <v>35.7</v>
      </c>
      <c r="D74" s="1">
        <v>35.7</v>
      </c>
      <c r="E74" s="1">
        <v>44.88</v>
      </c>
      <c r="F74" s="1">
        <v>44.88</v>
      </c>
      <c r="G74" s="1">
        <v>0.0</v>
      </c>
      <c r="H74" s="1">
        <v>0.0</v>
      </c>
      <c r="I74" s="1">
        <v>0.0</v>
      </c>
      <c r="J74" s="1">
        <v>0.0</v>
      </c>
      <c r="K74" s="1">
        <v>0.0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165</v>
      </c>
      <c r="B75" s="1">
        <v>-12.24</v>
      </c>
      <c r="C75" s="1">
        <v>-14.28</v>
      </c>
      <c r="D75" s="1">
        <v>-15.3</v>
      </c>
      <c r="E75" s="1">
        <v>-16.32</v>
      </c>
      <c r="F75" s="1">
        <v>-17.34</v>
      </c>
      <c r="G75" s="1">
        <v>0.0</v>
      </c>
      <c r="H75" s="1">
        <v>0.0</v>
      </c>
      <c r="I75" s="1">
        <v>0.0</v>
      </c>
      <c r="J75" s="1">
        <v>0.0</v>
      </c>
      <c r="K75" s="1">
        <v>0.0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166</v>
      </c>
      <c r="B76" s="1">
        <v>7.140000000000001</v>
      </c>
      <c r="C76" s="1">
        <v>7.140000000000001</v>
      </c>
      <c r="D76" s="1">
        <v>5.1</v>
      </c>
      <c r="E76" s="1">
        <v>4.08</v>
      </c>
      <c r="F76" s="1">
        <v>4.08</v>
      </c>
      <c r="G76" s="1">
        <v>4.08</v>
      </c>
      <c r="H76" s="1">
        <v>5.1</v>
      </c>
      <c r="I76" s="1">
        <v>4.08</v>
      </c>
      <c r="J76" s="1">
        <v>3.06</v>
      </c>
      <c r="K76" s="1">
        <v>3.06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167</v>
      </c>
      <c r="B77" s="1">
        <v>612.0</v>
      </c>
      <c r="C77" s="1">
        <v>714.0</v>
      </c>
      <c r="D77" s="1">
        <v>0.0</v>
      </c>
      <c r="E77" s="1">
        <v>0.0</v>
      </c>
      <c r="F77" s="1">
        <v>0.0</v>
      </c>
      <c r="G77" s="1">
        <v>0.0</v>
      </c>
      <c r="H77" s="1">
        <v>0.0</v>
      </c>
      <c r="I77" s="1">
        <v>0.0</v>
      </c>
      <c r="J77" s="1">
        <v>0.0</v>
      </c>
      <c r="K77" s="1">
        <v>0.0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168</v>
      </c>
      <c r="B2" s="1">
        <v>1002.66</v>
      </c>
      <c r="C2" s="1">
        <v>1050.6</v>
      </c>
      <c r="D2" s="1">
        <v>1071.0</v>
      </c>
      <c r="E2" s="1">
        <v>1162.8</v>
      </c>
      <c r="F2" s="1">
        <v>1142.4</v>
      </c>
      <c r="G2" s="1">
        <v>1060.8</v>
      </c>
      <c r="H2" s="1">
        <v>845.58</v>
      </c>
      <c r="I2" s="1">
        <v>1050.6</v>
      </c>
      <c r="J2" s="1">
        <v>573.24</v>
      </c>
      <c r="K2" s="1">
        <v>539.58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169</v>
      </c>
      <c r="B3" s="1">
        <v>1002.66</v>
      </c>
      <c r="C3" s="1">
        <v>1050.6</v>
      </c>
      <c r="D3" s="1">
        <v>1071.0</v>
      </c>
      <c r="E3" s="1">
        <v>1162.8</v>
      </c>
      <c r="F3" s="1">
        <v>1142.4</v>
      </c>
      <c r="G3" s="1">
        <v>1060.8</v>
      </c>
      <c r="H3" s="1">
        <v>845.58</v>
      </c>
      <c r="I3" s="1">
        <v>1050.6</v>
      </c>
      <c r="J3" s="1">
        <v>573.24</v>
      </c>
      <c r="K3" s="1">
        <v>539.58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170</v>
      </c>
      <c r="B4" s="1">
        <v>827.22</v>
      </c>
      <c r="C4" s="1">
        <v>855.78</v>
      </c>
      <c r="D4" s="1">
        <v>863.94</v>
      </c>
      <c r="E4" s="1">
        <v>940.44</v>
      </c>
      <c r="F4" s="1">
        <v>934.32</v>
      </c>
      <c r="G4" s="1">
        <v>863.94</v>
      </c>
      <c r="H4" s="1">
        <v>685.44</v>
      </c>
      <c r="I4" s="1">
        <v>861.9</v>
      </c>
      <c r="J4" s="1">
        <v>466.14</v>
      </c>
      <c r="K4" s="1">
        <v>447.78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171</v>
      </c>
      <c r="B5" s="1">
        <v>175.44</v>
      </c>
      <c r="C5" s="1">
        <v>197.88</v>
      </c>
      <c r="D5" s="1">
        <v>205.02</v>
      </c>
      <c r="E5" s="1">
        <v>218.28</v>
      </c>
      <c r="F5" s="1">
        <v>206.04</v>
      </c>
      <c r="G5" s="1">
        <v>194.82</v>
      </c>
      <c r="H5" s="1">
        <v>160.14</v>
      </c>
      <c r="I5" s="1">
        <v>190.74</v>
      </c>
      <c r="J5" s="1">
        <v>107.1</v>
      </c>
      <c r="K5" s="1">
        <v>91.8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172</v>
      </c>
      <c r="B6" s="1">
        <v>149.94</v>
      </c>
      <c r="C6" s="1">
        <v>158.1</v>
      </c>
      <c r="D6" s="1">
        <v>156.06</v>
      </c>
      <c r="E6" s="1">
        <v>151.98</v>
      </c>
      <c r="F6" s="1">
        <v>147.9</v>
      </c>
      <c r="G6" s="1">
        <v>149.94</v>
      </c>
      <c r="H6" s="1">
        <v>121.38</v>
      </c>
      <c r="I6" s="1">
        <v>114.24</v>
      </c>
      <c r="J6" s="1">
        <v>57.12</v>
      </c>
      <c r="K6" s="1">
        <v>67.32000000000001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173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61.2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174</v>
      </c>
      <c r="B8" s="1">
        <v>13.26</v>
      </c>
      <c r="C8" s="1">
        <v>12.24</v>
      </c>
      <c r="D8" s="1">
        <v>12.24</v>
      </c>
      <c r="E8" s="1">
        <v>13.26</v>
      </c>
      <c r="F8" s="1">
        <v>11.22</v>
      </c>
      <c r="G8" s="1">
        <v>11.22</v>
      </c>
      <c r="H8" s="1">
        <v>9.18</v>
      </c>
      <c r="I8" s="1">
        <v>9.18</v>
      </c>
      <c r="J8" s="1">
        <v>4.08</v>
      </c>
      <c r="K8" s="1">
        <v>4.08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175</v>
      </c>
      <c r="B9" s="1">
        <v>-100.98</v>
      </c>
      <c r="C9" s="1">
        <v>4.08</v>
      </c>
      <c r="D9" s="1">
        <v>3.06</v>
      </c>
      <c r="E9" s="1">
        <v>-3.06</v>
      </c>
      <c r="F9" s="1">
        <v>-5.1</v>
      </c>
      <c r="G9" s="1">
        <v>-2.04</v>
      </c>
      <c r="H9" s="1">
        <v>10.2</v>
      </c>
      <c r="I9" s="1">
        <v>24.48</v>
      </c>
      <c r="J9" s="1">
        <v>7.140000000000001</v>
      </c>
      <c r="K9" s="1">
        <v>3.06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176</v>
      </c>
      <c r="B10" s="1">
        <v>162.18</v>
      </c>
      <c r="C10" s="1">
        <v>174.42</v>
      </c>
      <c r="D10" s="1">
        <v>171.36</v>
      </c>
      <c r="E10" s="1">
        <v>162.18</v>
      </c>
      <c r="F10" s="1">
        <v>153.0</v>
      </c>
      <c r="G10" s="1">
        <v>159.12</v>
      </c>
      <c r="H10" s="1">
        <v>142.8</v>
      </c>
      <c r="I10" s="1">
        <v>148.92</v>
      </c>
      <c r="J10" s="1">
        <v>69.36</v>
      </c>
      <c r="K10" s="1">
        <v>75.48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177</v>
      </c>
      <c r="B11" s="1">
        <v>12.24</v>
      </c>
      <c r="C11" s="1">
        <v>23.46</v>
      </c>
      <c r="D11" s="1">
        <v>32.64</v>
      </c>
      <c r="E11" s="1">
        <v>55.08</v>
      </c>
      <c r="F11" s="1">
        <v>52.02</v>
      </c>
      <c r="G11" s="1">
        <v>34.68</v>
      </c>
      <c r="H11" s="1">
        <v>17.34</v>
      </c>
      <c r="I11" s="1">
        <v>41.82</v>
      </c>
      <c r="J11" s="1">
        <v>36.72</v>
      </c>
      <c r="K11" s="1">
        <v>15.3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178</v>
      </c>
      <c r="B12" s="1">
        <v>-10.2</v>
      </c>
      <c r="C12" s="1">
        <v>-10.2</v>
      </c>
      <c r="D12" s="1">
        <v>-8.16</v>
      </c>
      <c r="E12" s="1">
        <v>-7.140000000000001</v>
      </c>
      <c r="F12" s="1">
        <v>-3.06</v>
      </c>
      <c r="G12" s="1">
        <v>-7.140000000000001</v>
      </c>
      <c r="H12" s="1">
        <v>-4.08</v>
      </c>
      <c r="I12" s="1">
        <v>-6.12</v>
      </c>
      <c r="J12" s="1">
        <v>-6.12</v>
      </c>
      <c r="K12" s="1">
        <v>-7.140000000000001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179</v>
      </c>
      <c r="B13" s="1">
        <v>61.2</v>
      </c>
      <c r="C13" s="1">
        <v>80.58</v>
      </c>
      <c r="D13" s="1">
        <v>69.36</v>
      </c>
      <c r="E13" s="1">
        <v>62.22</v>
      </c>
      <c r="F13" s="1">
        <v>61.2</v>
      </c>
      <c r="G13" s="1">
        <v>32.64</v>
      </c>
      <c r="H13" s="1">
        <v>91.8</v>
      </c>
      <c r="I13" s="1">
        <v>1.02</v>
      </c>
      <c r="J13" s="1">
        <v>100.98</v>
      </c>
      <c r="K13" s="1">
        <v>3.06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180</v>
      </c>
      <c r="B14" s="1">
        <v>-10.2</v>
      </c>
      <c r="C14" s="1">
        <v>-9.18</v>
      </c>
      <c r="D14" s="1">
        <v>-8.16</v>
      </c>
      <c r="E14" s="1">
        <v>-6.12</v>
      </c>
      <c r="F14" s="1">
        <v>-2.04</v>
      </c>
      <c r="G14" s="1">
        <v>-6.12</v>
      </c>
      <c r="H14" s="1">
        <v>-3.06</v>
      </c>
      <c r="I14" s="1">
        <v>-5.1</v>
      </c>
      <c r="J14" s="1">
        <v>-5.1</v>
      </c>
      <c r="K14" s="1">
        <v>-3.06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181</v>
      </c>
      <c r="B15" s="1">
        <v>8.16</v>
      </c>
      <c r="C15" s="1">
        <v>6.12</v>
      </c>
      <c r="D15" s="1">
        <v>16.32</v>
      </c>
      <c r="E15" s="1">
        <v>2.04</v>
      </c>
      <c r="F15" s="1">
        <v>10.2</v>
      </c>
      <c r="G15" s="1">
        <v>9.18</v>
      </c>
      <c r="H15" s="1">
        <v>-5.1</v>
      </c>
      <c r="I15" s="1">
        <v>83.64</v>
      </c>
      <c r="J15" s="1">
        <v>-1.02</v>
      </c>
      <c r="K15" s="1">
        <v>-1.02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182</v>
      </c>
      <c r="B16" s="1">
        <v>-40.8</v>
      </c>
      <c r="C16" s="1">
        <v>-2.04</v>
      </c>
      <c r="D16" s="1">
        <v>-2.04</v>
      </c>
      <c r="E16" s="1">
        <v>3.06</v>
      </c>
      <c r="F16" s="1">
        <v>7.140000000000001</v>
      </c>
      <c r="G16" s="1">
        <v>-36.72</v>
      </c>
      <c r="H16" s="1">
        <v>-1.02</v>
      </c>
      <c r="I16" s="1">
        <v>1.02</v>
      </c>
      <c r="J16" s="1">
        <v>1.02</v>
      </c>
      <c r="K16" s="1">
        <v>1.02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183</v>
      </c>
      <c r="B17" s="1">
        <v>-86.7</v>
      </c>
      <c r="C17" s="1">
        <v>-13.26</v>
      </c>
      <c r="D17" s="1">
        <v>1.02</v>
      </c>
      <c r="E17" s="1">
        <v>-54.06</v>
      </c>
      <c r="F17" s="1">
        <v>5.1</v>
      </c>
      <c r="G17" s="1">
        <v>-9.18</v>
      </c>
      <c r="H17" s="1">
        <v>1.02</v>
      </c>
      <c r="I17" s="1">
        <v>-7.140000000000001</v>
      </c>
      <c r="J17" s="1">
        <v>2.04</v>
      </c>
      <c r="K17" s="1">
        <v>23.46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184</v>
      </c>
      <c r="B18" s="1">
        <v>10.2</v>
      </c>
      <c r="C18" s="1">
        <v>18.36</v>
      </c>
      <c r="D18" s="1">
        <v>38.76</v>
      </c>
      <c r="E18" s="1">
        <v>53.04</v>
      </c>
      <c r="F18" s="1">
        <v>59.16</v>
      </c>
      <c r="G18" s="1">
        <v>36.72</v>
      </c>
      <c r="H18" s="1">
        <v>8.16</v>
      </c>
      <c r="I18" s="1">
        <v>30.6</v>
      </c>
      <c r="J18" s="1">
        <v>34.68</v>
      </c>
      <c r="K18" s="1">
        <v>10.2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185</v>
      </c>
      <c r="B19" s="1">
        <v>-7.140000000000001</v>
      </c>
      <c r="C19" s="1">
        <v>-7.140000000000001</v>
      </c>
      <c r="D19" s="1">
        <v>-6.12</v>
      </c>
      <c r="E19" s="1">
        <v>-3.06</v>
      </c>
      <c r="F19" s="1">
        <v>-14.28</v>
      </c>
      <c r="G19" s="1">
        <v>-11.22</v>
      </c>
      <c r="H19" s="1">
        <v>-3.06</v>
      </c>
      <c r="I19" s="1">
        <v>-2.04</v>
      </c>
      <c r="J19" s="1">
        <v>-1.02</v>
      </c>
      <c r="K19" s="1">
        <v>-3.06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186</v>
      </c>
      <c r="B20" s="1">
        <v>0.0</v>
      </c>
      <c r="C20" s="1">
        <v>0.0</v>
      </c>
      <c r="D20" s="1">
        <v>0.0</v>
      </c>
      <c r="E20" s="1">
        <v>0.0</v>
      </c>
      <c r="F20" s="1">
        <v>-1.02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187</v>
      </c>
      <c r="B21" s="1">
        <v>0.0</v>
      </c>
      <c r="C21" s="1">
        <v>1.02</v>
      </c>
      <c r="D21" s="1">
        <v>-6.12</v>
      </c>
      <c r="E21" s="1">
        <v>0.0</v>
      </c>
      <c r="F21" s="1">
        <v>0.0</v>
      </c>
      <c r="G21" s="1">
        <v>56.1</v>
      </c>
      <c r="H21" s="1">
        <v>-5.1</v>
      </c>
      <c r="I21" s="1">
        <v>0.0</v>
      </c>
      <c r="J21" s="1">
        <v>9.18</v>
      </c>
      <c r="K21" s="1">
        <v>-7.140000000000001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188</v>
      </c>
      <c r="B22" s="1">
        <v>42.84</v>
      </c>
      <c r="C22" s="1">
        <v>16.32</v>
      </c>
      <c r="D22" s="1">
        <v>-11.22</v>
      </c>
      <c r="E22" s="1">
        <v>86.7</v>
      </c>
      <c r="F22" s="1">
        <v>68.34</v>
      </c>
      <c r="G22" s="1">
        <v>4.08</v>
      </c>
      <c r="H22" s="1">
        <v>5.1</v>
      </c>
      <c r="I22" s="1">
        <v>2.04</v>
      </c>
      <c r="J22" s="1">
        <v>-5.1</v>
      </c>
      <c r="K22" s="1">
        <v>6.12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189</v>
      </c>
      <c r="B23" s="1">
        <v>-69.36</v>
      </c>
      <c r="C23" s="1">
        <v>-99.96000000000001</v>
      </c>
      <c r="D23" s="1">
        <v>-1.02</v>
      </c>
      <c r="E23" s="1">
        <v>-31.62</v>
      </c>
      <c r="F23" s="1">
        <v>-92.82000000000001</v>
      </c>
      <c r="G23" s="1">
        <v>-1.02</v>
      </c>
      <c r="H23" s="1">
        <v>-1.02</v>
      </c>
      <c r="I23" s="1">
        <v>4.08</v>
      </c>
      <c r="J23" s="1">
        <v>-1.02</v>
      </c>
      <c r="K23" s="1">
        <v>-29.58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190</v>
      </c>
      <c r="B24" s="1">
        <v>0.0</v>
      </c>
      <c r="C24" s="1">
        <v>0.0</v>
      </c>
      <c r="D24" s="1">
        <v>0.0</v>
      </c>
      <c r="E24" s="1">
        <v>29.58</v>
      </c>
      <c r="F24" s="1">
        <v>0.0</v>
      </c>
      <c r="G24" s="1">
        <v>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191</v>
      </c>
      <c r="B25" s="1">
        <v>-40.8</v>
      </c>
      <c r="C25" s="1">
        <v>20.4</v>
      </c>
      <c r="D25" s="1">
        <v>-3.06</v>
      </c>
      <c r="E25" s="1">
        <v>-2.04</v>
      </c>
      <c r="F25" s="1">
        <v>-4.08</v>
      </c>
      <c r="G25" s="1">
        <v>0.0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192</v>
      </c>
      <c r="B26" s="1">
        <v>-6.12</v>
      </c>
      <c r="C26" s="1">
        <v>-40.8</v>
      </c>
      <c r="D26" s="1">
        <v>-51.0</v>
      </c>
      <c r="E26" s="1">
        <v>-36.72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193</v>
      </c>
      <c r="B27" s="1">
        <v>-4.08</v>
      </c>
      <c r="C27" s="1">
        <v>10.2</v>
      </c>
      <c r="D27" s="1">
        <v>27.54</v>
      </c>
      <c r="E27" s="1">
        <v>40.8</v>
      </c>
      <c r="F27" s="1">
        <v>39.78</v>
      </c>
      <c r="G27" s="1">
        <v>28.56</v>
      </c>
      <c r="H27" s="1">
        <v>-1.02</v>
      </c>
      <c r="I27" s="1">
        <v>35.7</v>
      </c>
      <c r="J27" s="1">
        <v>26.52</v>
      </c>
      <c r="K27" s="1">
        <v>-1.02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194</v>
      </c>
      <c r="B28" s="1">
        <v>5.1</v>
      </c>
      <c r="C28" s="1">
        <v>6.12</v>
      </c>
      <c r="D28" s="1">
        <v>11.22</v>
      </c>
      <c r="E28" s="1">
        <v>16.32</v>
      </c>
      <c r="F28" s="1">
        <v>10.2</v>
      </c>
      <c r="G28" s="1">
        <v>4.08</v>
      </c>
      <c r="H28" s="1">
        <v>4.08</v>
      </c>
      <c r="I28" s="1">
        <v>-14.28</v>
      </c>
      <c r="J28" s="1">
        <v>15.3</v>
      </c>
      <c r="K28" s="1">
        <v>7.140000000000001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195</v>
      </c>
      <c r="B29" s="1">
        <v>-9.18</v>
      </c>
      <c r="C29" s="1">
        <v>4.08</v>
      </c>
      <c r="D29" s="1">
        <v>16.32</v>
      </c>
      <c r="E29" s="1">
        <v>23.46</v>
      </c>
      <c r="F29" s="1">
        <v>28.56</v>
      </c>
      <c r="G29" s="1">
        <v>24.48</v>
      </c>
      <c r="H29" s="1">
        <v>-5.1</v>
      </c>
      <c r="I29" s="1">
        <v>49.98</v>
      </c>
      <c r="J29" s="1">
        <v>10.2</v>
      </c>
      <c r="K29" s="1">
        <v>-8.16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196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69.36</v>
      </c>
      <c r="I30" s="1">
        <v>4.08</v>
      </c>
      <c r="J30" s="1">
        <v>53.04</v>
      </c>
      <c r="K30" s="1">
        <v>12.24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197</v>
      </c>
      <c r="B31" s="1">
        <v>-9.18</v>
      </c>
      <c r="C31" s="1">
        <v>4.08</v>
      </c>
      <c r="D31" s="1">
        <v>16.32</v>
      </c>
      <c r="E31" s="1">
        <v>23.46</v>
      </c>
      <c r="F31" s="1">
        <v>28.56</v>
      </c>
      <c r="G31" s="1">
        <v>24.48</v>
      </c>
      <c r="H31" s="1">
        <v>64.26</v>
      </c>
      <c r="I31" s="1">
        <v>55.08</v>
      </c>
      <c r="J31" s="1">
        <v>64.26</v>
      </c>
      <c r="K31" s="1">
        <v>3.06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121</v>
      </c>
      <c r="B32" s="1">
        <v>0.0</v>
      </c>
      <c r="C32" s="1">
        <v>0.0</v>
      </c>
      <c r="D32" s="1">
        <v>0.0</v>
      </c>
      <c r="E32" s="1">
        <v>0.0</v>
      </c>
      <c r="F32" s="1">
        <v>0.0</v>
      </c>
      <c r="G32" s="1">
        <v>4.08</v>
      </c>
      <c r="H32" s="1">
        <v>0.0</v>
      </c>
      <c r="I32" s="1">
        <v>-82.62</v>
      </c>
      <c r="J32" s="1">
        <v>-37.74</v>
      </c>
      <c r="K32" s="1">
        <v>14.28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198</v>
      </c>
      <c r="B33" s="1">
        <v>-9.18</v>
      </c>
      <c r="C33" s="1">
        <v>4.08</v>
      </c>
      <c r="D33" s="1">
        <v>16.32</v>
      </c>
      <c r="E33" s="1">
        <v>23.46</v>
      </c>
      <c r="F33" s="1">
        <v>28.56</v>
      </c>
      <c r="G33" s="1">
        <v>24.48</v>
      </c>
      <c r="H33" s="1">
        <v>64.26</v>
      </c>
      <c r="I33" s="1">
        <v>54.06</v>
      </c>
      <c r="J33" s="1">
        <v>64.26</v>
      </c>
      <c r="K33" s="1">
        <v>3.06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199</v>
      </c>
      <c r="B34" s="1">
        <v>-9.18</v>
      </c>
      <c r="C34" s="1">
        <v>4.08</v>
      </c>
      <c r="D34" s="1">
        <v>16.32</v>
      </c>
      <c r="E34" s="1">
        <v>23.46</v>
      </c>
      <c r="F34" s="1">
        <v>28.56</v>
      </c>
      <c r="G34" s="1">
        <v>24.48</v>
      </c>
      <c r="H34" s="1">
        <v>64.26</v>
      </c>
      <c r="I34" s="1">
        <v>54.06</v>
      </c>
      <c r="J34" s="1">
        <v>64.26</v>
      </c>
      <c r="K34" s="1">
        <v>3.06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200</v>
      </c>
      <c r="B35" s="1">
        <v>-9.18</v>
      </c>
      <c r="C35" s="1">
        <v>4.08</v>
      </c>
      <c r="D35" s="1">
        <v>16.32</v>
      </c>
      <c r="E35" s="1">
        <v>23.46</v>
      </c>
      <c r="F35" s="1">
        <v>28.56</v>
      </c>
      <c r="G35" s="1">
        <v>24.48</v>
      </c>
      <c r="H35" s="1">
        <v>-5.1</v>
      </c>
      <c r="I35" s="1">
        <v>48.96</v>
      </c>
      <c r="J35" s="1">
        <v>10.2</v>
      </c>
      <c r="K35" s="1">
        <v>-8.16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201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202</v>
      </c>
      <c r="B37" s="1" t="s">
        <v>203</v>
      </c>
      <c r="C37" s="1" t="s">
        <v>204</v>
      </c>
      <c r="D37" s="1" t="s">
        <v>205</v>
      </c>
      <c r="E37" s="1" t="s">
        <v>206</v>
      </c>
      <c r="F37" s="1" t="s">
        <v>207</v>
      </c>
      <c r="G37" s="1" t="s">
        <v>208</v>
      </c>
      <c r="H37" s="1" t="s">
        <v>209</v>
      </c>
      <c r="I37" s="1" t="s">
        <v>210</v>
      </c>
      <c r="J37" s="1" t="s">
        <v>211</v>
      </c>
      <c r="K37" s="1" t="s">
        <v>212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213</v>
      </c>
      <c r="B38" s="1" t="s">
        <v>203</v>
      </c>
      <c r="C38" s="1" t="s">
        <v>204</v>
      </c>
      <c r="D38" s="1" t="s">
        <v>205</v>
      </c>
      <c r="E38" s="1" t="s">
        <v>206</v>
      </c>
      <c r="F38" s="1" t="s">
        <v>207</v>
      </c>
      <c r="G38" s="1" t="s">
        <v>208</v>
      </c>
      <c r="H38" s="1" t="s">
        <v>214</v>
      </c>
      <c r="I38" s="1" t="s">
        <v>215</v>
      </c>
      <c r="J38" s="1" t="s">
        <v>216</v>
      </c>
      <c r="K38" s="1" t="s">
        <v>217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218</v>
      </c>
      <c r="B39" s="1">
        <v>28.0</v>
      </c>
      <c r="C39" s="1">
        <v>44.0</v>
      </c>
      <c r="D39" s="1">
        <v>53.0</v>
      </c>
      <c r="E39" s="1">
        <v>54.0</v>
      </c>
      <c r="F39" s="1">
        <v>54.0</v>
      </c>
      <c r="G39" s="1">
        <v>54.0</v>
      </c>
      <c r="H39" s="1">
        <v>55.0</v>
      </c>
      <c r="I39" s="1">
        <v>55.0</v>
      </c>
      <c r="J39" s="1">
        <v>55.0</v>
      </c>
      <c r="K39" s="1">
        <v>55.0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219</v>
      </c>
      <c r="B40" s="1" t="s">
        <v>203</v>
      </c>
      <c r="C40" s="1" t="s">
        <v>204</v>
      </c>
      <c r="D40" s="1" t="s">
        <v>220</v>
      </c>
      <c r="E40" s="1" t="s">
        <v>221</v>
      </c>
      <c r="F40" s="1" t="s">
        <v>222</v>
      </c>
      <c r="G40" s="1" t="s">
        <v>208</v>
      </c>
      <c r="H40" s="1" t="s">
        <v>209</v>
      </c>
      <c r="I40" s="1" t="s">
        <v>223</v>
      </c>
      <c r="J40" s="1" t="s">
        <v>211</v>
      </c>
      <c r="K40" s="1" t="s">
        <v>212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224</v>
      </c>
      <c r="B41" s="1" t="s">
        <v>203</v>
      </c>
      <c r="C41" s="1" t="s">
        <v>204</v>
      </c>
      <c r="D41" s="1" t="s">
        <v>220</v>
      </c>
      <c r="E41" s="1" t="s">
        <v>221</v>
      </c>
      <c r="F41" s="1" t="s">
        <v>222</v>
      </c>
      <c r="G41" s="1" t="s">
        <v>208</v>
      </c>
      <c r="H41" s="1" t="s">
        <v>214</v>
      </c>
      <c r="I41" s="1" t="s">
        <v>225</v>
      </c>
      <c r="J41" s="1" t="s">
        <v>216</v>
      </c>
      <c r="K41" s="1" t="s">
        <v>217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226</v>
      </c>
      <c r="B42" s="1">
        <v>28.0</v>
      </c>
      <c r="C42" s="1">
        <v>44.0</v>
      </c>
      <c r="D42" s="1">
        <v>59.0</v>
      </c>
      <c r="E42" s="1">
        <v>57.0</v>
      </c>
      <c r="F42" s="1">
        <v>55.0</v>
      </c>
      <c r="G42" s="1">
        <v>55.0</v>
      </c>
      <c r="H42" s="1">
        <v>55.0</v>
      </c>
      <c r="I42" s="1">
        <v>56.0</v>
      </c>
      <c r="J42" s="1">
        <v>56.0</v>
      </c>
      <c r="K42" s="1">
        <v>56.0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227</v>
      </c>
      <c r="B43" s="1" t="s">
        <v>228</v>
      </c>
      <c r="C43" s="1" t="s">
        <v>229</v>
      </c>
      <c r="D43" s="1" t="s">
        <v>208</v>
      </c>
      <c r="E43" s="1" t="s">
        <v>230</v>
      </c>
      <c r="F43" s="1" t="s">
        <v>231</v>
      </c>
      <c r="G43" s="1" t="s">
        <v>232</v>
      </c>
      <c r="H43" s="1" t="s">
        <v>204</v>
      </c>
      <c r="I43" s="1" t="s">
        <v>233</v>
      </c>
      <c r="J43" s="1" t="s">
        <v>234</v>
      </c>
      <c r="K43" s="1" t="s">
        <v>235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236</v>
      </c>
      <c r="B44" s="1" t="s">
        <v>228</v>
      </c>
      <c r="C44" s="1" t="s">
        <v>237</v>
      </c>
      <c r="D44" s="1" t="s">
        <v>238</v>
      </c>
      <c r="E44" s="1" t="s">
        <v>239</v>
      </c>
      <c r="F44" s="1" t="s">
        <v>231</v>
      </c>
      <c r="G44" s="1" t="s">
        <v>232</v>
      </c>
      <c r="H44" s="1" t="s">
        <v>204</v>
      </c>
      <c r="I44" s="1" t="s">
        <v>233</v>
      </c>
      <c r="J44" s="1" t="s">
        <v>240</v>
      </c>
      <c r="K44" s="1" t="s">
        <v>241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242</v>
      </c>
      <c r="B45" s="1" t="s">
        <v>243</v>
      </c>
      <c r="C45" s="1" t="s">
        <v>244</v>
      </c>
      <c r="D45" s="1" t="s">
        <v>245</v>
      </c>
      <c r="E45" s="1" t="s">
        <v>246</v>
      </c>
      <c r="F45" s="1" t="s">
        <v>247</v>
      </c>
      <c r="G45" s="1" t="s">
        <v>247</v>
      </c>
      <c r="H45" s="1" t="s">
        <v>229</v>
      </c>
      <c r="I45" s="1" t="s">
        <v>248</v>
      </c>
      <c r="J45" s="1" t="s">
        <v>205</v>
      </c>
      <c r="K45" s="1" t="s">
        <v>205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249</v>
      </c>
      <c r="B46" s="1" t="s">
        <v>250</v>
      </c>
      <c r="C46" s="1" t="s">
        <v>251</v>
      </c>
      <c r="D46" s="1" t="s">
        <v>252</v>
      </c>
      <c r="E46" s="1" t="s">
        <v>253</v>
      </c>
      <c r="F46" s="1" t="s">
        <v>254</v>
      </c>
      <c r="G46" s="1" t="s">
        <v>255</v>
      </c>
      <c r="H46" s="1" t="s">
        <v>256</v>
      </c>
      <c r="I46" s="1">
        <v>27.0</v>
      </c>
      <c r="J46" s="1" t="s">
        <v>257</v>
      </c>
      <c r="K46" s="1" t="s">
        <v>258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65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259</v>
      </c>
      <c r="B48" s="1">
        <v>38.76</v>
      </c>
      <c r="C48" s="1">
        <v>51.0</v>
      </c>
      <c r="D48" s="1">
        <v>63.24</v>
      </c>
      <c r="E48" s="1">
        <v>83.64</v>
      </c>
      <c r="F48" s="1">
        <v>81.6</v>
      </c>
      <c r="G48" s="1">
        <v>67.32000000000001</v>
      </c>
      <c r="H48" s="1">
        <v>43.86</v>
      </c>
      <c r="I48" s="1">
        <v>68.34</v>
      </c>
      <c r="J48" s="1">
        <v>53.04</v>
      </c>
      <c r="K48" s="1">
        <v>34.68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260</v>
      </c>
      <c r="B49" s="1">
        <v>14.28</v>
      </c>
      <c r="C49" s="1">
        <v>25.5</v>
      </c>
      <c r="D49" s="1">
        <v>34.68</v>
      </c>
      <c r="E49" s="1">
        <v>57.12</v>
      </c>
      <c r="F49" s="1">
        <v>54.06</v>
      </c>
      <c r="G49" s="1">
        <v>36.72</v>
      </c>
      <c r="H49" s="1">
        <v>19.38</v>
      </c>
      <c r="I49" s="1">
        <v>44.88</v>
      </c>
      <c r="J49" s="1">
        <v>41.82</v>
      </c>
      <c r="K49" s="1">
        <v>23.46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261</v>
      </c>
      <c r="B50" s="1">
        <v>12.24</v>
      </c>
      <c r="C50" s="1">
        <v>23.46</v>
      </c>
      <c r="D50" s="1">
        <v>32.64</v>
      </c>
      <c r="E50" s="1">
        <v>55.08</v>
      </c>
      <c r="F50" s="1">
        <v>52.02</v>
      </c>
      <c r="G50" s="1">
        <v>34.68</v>
      </c>
      <c r="H50" s="1">
        <v>17.34</v>
      </c>
      <c r="I50" s="1">
        <v>41.82</v>
      </c>
      <c r="J50" s="1">
        <v>36.72</v>
      </c>
      <c r="K50" s="1">
        <v>15.3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262</v>
      </c>
      <c r="B51" s="1">
        <v>65.28</v>
      </c>
      <c r="C51" s="1">
        <v>78.54</v>
      </c>
      <c r="D51" s="1">
        <v>91.8</v>
      </c>
      <c r="E51" s="1">
        <v>116.28</v>
      </c>
      <c r="F51" s="1">
        <v>112.2</v>
      </c>
      <c r="G51" s="1">
        <v>71.4</v>
      </c>
      <c r="H51" s="1">
        <v>44.88</v>
      </c>
      <c r="I51" s="1">
        <v>69.36</v>
      </c>
      <c r="J51" s="1">
        <v>54.06</v>
      </c>
      <c r="K51" s="1">
        <v>35.7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263</v>
      </c>
      <c r="B52" s="1" t="s">
        <v>264</v>
      </c>
      <c r="C52" s="1" t="s">
        <v>265</v>
      </c>
      <c r="D52" s="1" t="s">
        <v>266</v>
      </c>
      <c r="E52" s="1" t="s">
        <v>267</v>
      </c>
      <c r="F52" s="1" t="s">
        <v>268</v>
      </c>
      <c r="G52" s="1" t="s">
        <v>269</v>
      </c>
      <c r="H52" s="1" t="s">
        <v>270</v>
      </c>
      <c r="I52" s="1" t="s">
        <v>271</v>
      </c>
      <c r="J52" s="1" t="s">
        <v>272</v>
      </c>
      <c r="K52" s="1" t="s">
        <v>273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274</v>
      </c>
      <c r="B53" s="1">
        <v>9.18</v>
      </c>
      <c r="C53" s="1">
        <v>37.74</v>
      </c>
      <c r="D53" s="1">
        <v>7.140000000000001</v>
      </c>
      <c r="E53" s="1">
        <v>0.0</v>
      </c>
      <c r="F53" s="1">
        <v>0.0</v>
      </c>
      <c r="G53" s="1">
        <v>0.0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275</v>
      </c>
      <c r="B54" s="1">
        <v>2.04</v>
      </c>
      <c r="C54" s="1">
        <v>2.04</v>
      </c>
      <c r="D54" s="1">
        <v>3.06</v>
      </c>
      <c r="E54" s="1">
        <v>0.0</v>
      </c>
      <c r="F54" s="1">
        <v>0.0</v>
      </c>
      <c r="G54" s="1">
        <v>0.0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276</v>
      </c>
      <c r="B55" s="1">
        <v>2.04</v>
      </c>
      <c r="C55" s="1">
        <v>2.04</v>
      </c>
      <c r="D55" s="1">
        <v>3.06</v>
      </c>
      <c r="E55" s="1">
        <v>5.1</v>
      </c>
      <c r="F55" s="1">
        <v>3.06</v>
      </c>
      <c r="G55" s="1">
        <v>6.12</v>
      </c>
      <c r="H55" s="1">
        <v>4.08</v>
      </c>
      <c r="I55" s="1">
        <v>8.16</v>
      </c>
      <c r="J55" s="1">
        <v>8.16</v>
      </c>
      <c r="K55" s="1">
        <v>4.08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277</v>
      </c>
      <c r="B56" s="1">
        <v>3.06</v>
      </c>
      <c r="C56" s="1">
        <v>3.06</v>
      </c>
      <c r="D56" s="1">
        <v>7.140000000000001</v>
      </c>
      <c r="E56" s="1">
        <v>10.2</v>
      </c>
      <c r="F56" s="1">
        <v>6.12</v>
      </c>
      <c r="G56" s="1">
        <v>-2.04</v>
      </c>
      <c r="H56" s="1">
        <v>1.02</v>
      </c>
      <c r="I56" s="1">
        <v>-23.46</v>
      </c>
      <c r="J56" s="1">
        <v>6.12</v>
      </c>
      <c r="K56" s="1">
        <v>3.06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278</v>
      </c>
      <c r="B57" s="1">
        <v>6.12</v>
      </c>
      <c r="C57" s="1">
        <v>11.22</v>
      </c>
      <c r="D57" s="1">
        <v>24.48</v>
      </c>
      <c r="E57" s="1">
        <v>32.64</v>
      </c>
      <c r="F57" s="1">
        <v>36.72</v>
      </c>
      <c r="G57" s="1">
        <v>22.44</v>
      </c>
      <c r="H57" s="1">
        <v>5.1</v>
      </c>
      <c r="I57" s="1">
        <v>18.36</v>
      </c>
      <c r="J57" s="1">
        <v>20.4</v>
      </c>
      <c r="K57" s="1">
        <v>6.12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279</v>
      </c>
      <c r="B58" s="1">
        <v>6.12</v>
      </c>
      <c r="C58" s="1">
        <v>5.1</v>
      </c>
      <c r="D58" s="1">
        <v>4.08</v>
      </c>
      <c r="E58" s="1">
        <v>2.04</v>
      </c>
      <c r="F58" s="1">
        <v>1.02</v>
      </c>
      <c r="G58" s="1">
        <v>5.1</v>
      </c>
      <c r="H58" s="1">
        <v>2.04</v>
      </c>
      <c r="I58" s="1">
        <v>4.08</v>
      </c>
      <c r="J58" s="1">
        <v>3.06</v>
      </c>
      <c r="K58" s="1">
        <v>4.08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280</v>
      </c>
      <c r="B59" s="1">
        <v>1.02</v>
      </c>
      <c r="C59" s="1">
        <v>1.02</v>
      </c>
      <c r="D59" s="1">
        <v>-1.02</v>
      </c>
      <c r="E59" s="1">
        <v>23.46</v>
      </c>
      <c r="F59" s="1">
        <v>-31.62</v>
      </c>
      <c r="G59" s="1">
        <v>-52.02</v>
      </c>
      <c r="H59" s="1">
        <v>7.140000000000001</v>
      </c>
      <c r="I59" s="1">
        <v>-10.2</v>
      </c>
      <c r="J59" s="1">
        <v>-93.84</v>
      </c>
      <c r="K59" s="1">
        <v>20.4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281</v>
      </c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282</v>
      </c>
      <c r="B61" s="1">
        <v>0.0</v>
      </c>
      <c r="C61" s="1">
        <v>0.0</v>
      </c>
      <c r="D61" s="1">
        <v>16.32</v>
      </c>
      <c r="E61" s="1">
        <v>13.26</v>
      </c>
      <c r="F61" s="1">
        <v>0.0</v>
      </c>
      <c r="G61" s="1">
        <v>0.0</v>
      </c>
      <c r="H61" s="1">
        <v>0.0</v>
      </c>
      <c r="I61" s="1">
        <v>0.0</v>
      </c>
      <c r="J61" s="1">
        <v>0.0</v>
      </c>
      <c r="K61" s="1">
        <v>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283</v>
      </c>
      <c r="B62" s="1">
        <v>74.46000000000001</v>
      </c>
      <c r="C62" s="1">
        <v>78.54</v>
      </c>
      <c r="D62" s="1">
        <v>73.44</v>
      </c>
      <c r="E62" s="1">
        <v>70.38</v>
      </c>
      <c r="F62" s="1">
        <v>73.44</v>
      </c>
      <c r="G62" s="1">
        <v>73.44</v>
      </c>
      <c r="H62" s="1">
        <v>61.2</v>
      </c>
      <c r="I62" s="1">
        <v>44.88</v>
      </c>
      <c r="J62" s="1">
        <v>26.52</v>
      </c>
      <c r="K62" s="1">
        <v>30.6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284</v>
      </c>
      <c r="B63" s="1">
        <v>73.44</v>
      </c>
      <c r="C63" s="1">
        <v>77.52</v>
      </c>
      <c r="D63" s="1">
        <v>80.58</v>
      </c>
      <c r="E63" s="1">
        <v>79.56</v>
      </c>
      <c r="F63" s="1">
        <v>71.4</v>
      </c>
      <c r="G63" s="1">
        <v>74.46000000000001</v>
      </c>
      <c r="H63" s="1">
        <v>58.14</v>
      </c>
      <c r="I63" s="1">
        <v>67.32000000000001</v>
      </c>
      <c r="J63" s="1">
        <v>29.58</v>
      </c>
      <c r="K63" s="1">
        <v>35.7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285</v>
      </c>
      <c r="B64" s="1">
        <v>13.26</v>
      </c>
      <c r="C64" s="1">
        <v>12.24</v>
      </c>
      <c r="D64" s="1">
        <v>13.26</v>
      </c>
      <c r="E64" s="1">
        <v>14.28</v>
      </c>
      <c r="F64" s="1">
        <v>11.22</v>
      </c>
      <c r="G64" s="1">
        <v>12.24</v>
      </c>
      <c r="H64" s="1">
        <v>9.18</v>
      </c>
      <c r="I64" s="1">
        <v>9.18</v>
      </c>
      <c r="J64" s="1">
        <v>4.08</v>
      </c>
      <c r="K64" s="1">
        <v>4.08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286</v>
      </c>
      <c r="B65" s="1">
        <v>25.5</v>
      </c>
      <c r="C65" s="1">
        <v>26.52</v>
      </c>
      <c r="D65" s="1">
        <v>28.56</v>
      </c>
      <c r="E65" s="1">
        <v>31.62</v>
      </c>
      <c r="F65" s="1">
        <v>29.58</v>
      </c>
      <c r="G65" s="1">
        <v>4.08</v>
      </c>
      <c r="H65" s="1">
        <v>1.02</v>
      </c>
      <c r="I65" s="1">
        <v>22.44</v>
      </c>
      <c r="J65" s="1">
        <v>1.02</v>
      </c>
      <c r="K65" s="1">
        <v>1.02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287</v>
      </c>
      <c r="B66" s="1">
        <v>12.24</v>
      </c>
      <c r="C66" s="1">
        <v>12.24</v>
      </c>
      <c r="D66" s="1">
        <v>13.26</v>
      </c>
      <c r="E66" s="1">
        <v>12.24</v>
      </c>
      <c r="F66" s="1">
        <v>5.1</v>
      </c>
      <c r="G66" s="1">
        <v>1.02</v>
      </c>
      <c r="H66" s="1">
        <v>25.5</v>
      </c>
      <c r="I66" s="1">
        <v>6.12</v>
      </c>
      <c r="J66" s="1">
        <v>23.46</v>
      </c>
      <c r="K66" s="1">
        <v>47.94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288</v>
      </c>
      <c r="B67" s="1">
        <v>13.26</v>
      </c>
      <c r="C67" s="1">
        <v>14.28</v>
      </c>
      <c r="D67" s="1">
        <v>15.3</v>
      </c>
      <c r="E67" s="1">
        <v>19.38</v>
      </c>
      <c r="F67" s="1">
        <v>23.46</v>
      </c>
      <c r="G67" s="1">
        <v>2.04</v>
      </c>
      <c r="H67" s="1">
        <v>86.7</v>
      </c>
      <c r="I67" s="1">
        <v>15.3</v>
      </c>
      <c r="J67" s="1">
        <v>1.02</v>
      </c>
      <c r="K67" s="1">
        <v>73.44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289</v>
      </c>
      <c r="B68" s="1">
        <v>0.0</v>
      </c>
      <c r="C68" s="1">
        <v>0.0</v>
      </c>
      <c r="D68" s="1">
        <v>17.34</v>
      </c>
      <c r="E68" s="1">
        <v>18.36</v>
      </c>
      <c r="F68" s="1">
        <v>16.32</v>
      </c>
      <c r="G68" s="1">
        <v>14.28</v>
      </c>
      <c r="H68" s="1">
        <v>10.2</v>
      </c>
      <c r="I68" s="1">
        <v>12.24</v>
      </c>
      <c r="J68" s="1">
        <v>4.08</v>
      </c>
      <c r="K68" s="1">
        <v>5.1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290</v>
      </c>
      <c r="B69" s="1">
        <v>17.34</v>
      </c>
      <c r="C69" s="1">
        <v>16.32</v>
      </c>
      <c r="D69" s="1">
        <v>16.32</v>
      </c>
      <c r="E69" s="1">
        <v>38.76</v>
      </c>
      <c r="F69" s="1">
        <v>71.4</v>
      </c>
      <c r="G69" s="1">
        <v>61.2</v>
      </c>
      <c r="H69" s="1">
        <v>61.2</v>
      </c>
      <c r="I69" s="1">
        <v>1.02</v>
      </c>
      <c r="J69" s="1">
        <v>1.02</v>
      </c>
      <c r="K69" s="1">
        <v>1.02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291</v>
      </c>
      <c r="B70" s="1">
        <v>17.34</v>
      </c>
      <c r="C70" s="1">
        <v>16.32</v>
      </c>
      <c r="D70" s="1">
        <v>16.32</v>
      </c>
      <c r="E70" s="1">
        <v>38.76</v>
      </c>
      <c r="F70" s="1">
        <v>71.4</v>
      </c>
      <c r="G70" s="1">
        <v>61.2</v>
      </c>
      <c r="H70" s="1">
        <v>61.2</v>
      </c>
      <c r="I70" s="1">
        <v>1.02</v>
      </c>
      <c r="J70" s="1">
        <v>1.02</v>
      </c>
      <c r="K70" s="1">
        <v>1.02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292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293</v>
      </c>
      <c r="B3" s="1" t="s">
        <v>294</v>
      </c>
      <c r="C3" s="1" t="s">
        <v>295</v>
      </c>
      <c r="D3" s="1" t="s">
        <v>296</v>
      </c>
      <c r="E3" s="1" t="s">
        <v>297</v>
      </c>
      <c r="F3" s="1" t="s">
        <v>298</v>
      </c>
      <c r="G3" s="1" t="s">
        <v>299</v>
      </c>
      <c r="H3" s="1" t="s">
        <v>300</v>
      </c>
      <c r="I3" s="1" t="s">
        <v>296</v>
      </c>
      <c r="J3" s="1" t="s">
        <v>301</v>
      </c>
      <c r="K3" s="1" t="s">
        <v>302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303</v>
      </c>
      <c r="B4" s="1" t="s">
        <v>304</v>
      </c>
      <c r="C4" s="1" t="s">
        <v>305</v>
      </c>
      <c r="D4" s="1" t="s">
        <v>306</v>
      </c>
      <c r="E4" s="1" t="s">
        <v>307</v>
      </c>
      <c r="F4" s="1" t="s">
        <v>308</v>
      </c>
      <c r="G4" s="1" t="s">
        <v>309</v>
      </c>
      <c r="H4" s="1" t="s">
        <v>310</v>
      </c>
      <c r="I4" s="1" t="s">
        <v>311</v>
      </c>
      <c r="J4" s="1" t="s">
        <v>312</v>
      </c>
      <c r="K4" s="1" t="s">
        <v>313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314</v>
      </c>
      <c r="B5" s="1" t="s">
        <v>315</v>
      </c>
      <c r="C5" s="1" t="s">
        <v>295</v>
      </c>
      <c r="D5" s="1" t="s">
        <v>316</v>
      </c>
      <c r="E5" s="1" t="s">
        <v>317</v>
      </c>
      <c r="F5" s="1" t="s">
        <v>318</v>
      </c>
      <c r="G5" s="1" t="s">
        <v>319</v>
      </c>
      <c r="H5" s="1" t="s">
        <v>320</v>
      </c>
      <c r="I5" s="1" t="s">
        <v>321</v>
      </c>
      <c r="J5" s="1" t="s">
        <v>322</v>
      </c>
      <c r="K5" s="1" t="s">
        <v>323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324</v>
      </c>
      <c r="B6" s="1" t="s">
        <v>315</v>
      </c>
      <c r="C6" s="1" t="s">
        <v>295</v>
      </c>
      <c r="D6" s="1" t="s">
        <v>316</v>
      </c>
      <c r="E6" s="1" t="s">
        <v>317</v>
      </c>
      <c r="F6" s="1" t="s">
        <v>318</v>
      </c>
      <c r="G6" s="1" t="s">
        <v>325</v>
      </c>
      <c r="H6" s="1" t="s">
        <v>326</v>
      </c>
      <c r="I6" s="1" t="s">
        <v>327</v>
      </c>
      <c r="J6" s="1" t="s">
        <v>328</v>
      </c>
      <c r="K6" s="1" t="s">
        <v>329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330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331</v>
      </c>
      <c r="B8" s="1" t="s">
        <v>332</v>
      </c>
      <c r="C8" s="1" t="s">
        <v>333</v>
      </c>
      <c r="D8" s="1" t="s">
        <v>334</v>
      </c>
      <c r="E8" s="1" t="s">
        <v>333</v>
      </c>
      <c r="F8" s="1" t="s">
        <v>335</v>
      </c>
      <c r="G8" s="1" t="s">
        <v>336</v>
      </c>
      <c r="H8" s="1" t="s">
        <v>337</v>
      </c>
      <c r="I8" s="1" t="s">
        <v>338</v>
      </c>
      <c r="J8" s="1" t="s">
        <v>339</v>
      </c>
      <c r="K8" s="1" t="s">
        <v>340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341</v>
      </c>
      <c r="B9" s="1" t="s">
        <v>342</v>
      </c>
      <c r="C9" s="1" t="s">
        <v>342</v>
      </c>
      <c r="D9" s="1" t="s">
        <v>343</v>
      </c>
      <c r="E9" s="1" t="s">
        <v>344</v>
      </c>
      <c r="F9" s="1" t="s">
        <v>345</v>
      </c>
      <c r="G9" s="1" t="s">
        <v>346</v>
      </c>
      <c r="H9" s="1" t="s">
        <v>347</v>
      </c>
      <c r="I9" s="1" t="s">
        <v>348</v>
      </c>
      <c r="J9" s="1" t="s">
        <v>349</v>
      </c>
      <c r="K9" s="1" t="s">
        <v>350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351</v>
      </c>
      <c r="B10" s="1" t="s">
        <v>352</v>
      </c>
      <c r="C10" s="1" t="s">
        <v>311</v>
      </c>
      <c r="D10" s="1" t="s">
        <v>353</v>
      </c>
      <c r="E10" s="1" t="s">
        <v>354</v>
      </c>
      <c r="F10" s="1" t="s">
        <v>355</v>
      </c>
      <c r="G10" s="1" t="s">
        <v>356</v>
      </c>
      <c r="H10" s="1" t="s">
        <v>357</v>
      </c>
      <c r="I10" s="1" t="s">
        <v>358</v>
      </c>
      <c r="J10" s="1" t="s">
        <v>359</v>
      </c>
      <c r="K10" s="1" t="s">
        <v>360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361</v>
      </c>
      <c r="B11" s="1" t="s">
        <v>362</v>
      </c>
      <c r="C11" s="1" t="s">
        <v>363</v>
      </c>
      <c r="D11" s="1" t="s">
        <v>364</v>
      </c>
      <c r="E11" s="1" t="s">
        <v>365</v>
      </c>
      <c r="F11" s="1" t="s">
        <v>366</v>
      </c>
      <c r="G11" s="1" t="s">
        <v>367</v>
      </c>
      <c r="H11" s="1" t="s">
        <v>368</v>
      </c>
      <c r="I11" s="1" t="s">
        <v>369</v>
      </c>
      <c r="J11" s="1" t="s">
        <v>370</v>
      </c>
      <c r="K11" s="1" t="s">
        <v>298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371</v>
      </c>
      <c r="B12" s="1" t="s">
        <v>372</v>
      </c>
      <c r="C12" s="1" t="s">
        <v>373</v>
      </c>
      <c r="D12" s="1" t="s">
        <v>374</v>
      </c>
      <c r="E12" s="1" t="s">
        <v>375</v>
      </c>
      <c r="F12" s="1" t="s">
        <v>376</v>
      </c>
      <c r="G12" s="1" t="s">
        <v>377</v>
      </c>
      <c r="H12" s="1" t="s">
        <v>378</v>
      </c>
      <c r="I12" s="1" t="s">
        <v>379</v>
      </c>
      <c r="J12" s="1" t="s">
        <v>380</v>
      </c>
      <c r="K12" s="1" t="s">
        <v>381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382</v>
      </c>
      <c r="B13" s="1" t="s">
        <v>383</v>
      </c>
      <c r="C13" s="1" t="s">
        <v>206</v>
      </c>
      <c r="D13" s="1" t="s">
        <v>384</v>
      </c>
      <c r="E13" s="1" t="s">
        <v>385</v>
      </c>
      <c r="F13" s="1" t="s">
        <v>386</v>
      </c>
      <c r="G13" s="1" t="s">
        <v>387</v>
      </c>
      <c r="H13" s="1" t="s">
        <v>388</v>
      </c>
      <c r="I13" s="1" t="s">
        <v>389</v>
      </c>
      <c r="J13" s="1" t="s">
        <v>390</v>
      </c>
      <c r="K13" s="1" t="s">
        <v>391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392</v>
      </c>
      <c r="B14" s="1" t="s">
        <v>383</v>
      </c>
      <c r="C14" s="1" t="s">
        <v>206</v>
      </c>
      <c r="D14" s="1" t="s">
        <v>384</v>
      </c>
      <c r="E14" s="1" t="s">
        <v>385</v>
      </c>
      <c r="F14" s="1" t="s">
        <v>386</v>
      </c>
      <c r="G14" s="1" t="s">
        <v>387</v>
      </c>
      <c r="H14" s="1" t="s">
        <v>393</v>
      </c>
      <c r="I14" s="1" t="s">
        <v>394</v>
      </c>
      <c r="J14" s="1" t="s">
        <v>395</v>
      </c>
      <c r="K14" s="1" t="s">
        <v>396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397</v>
      </c>
      <c r="B15" s="1" t="s">
        <v>383</v>
      </c>
      <c r="C15" s="1" t="s">
        <v>206</v>
      </c>
      <c r="D15" s="1" t="s">
        <v>384</v>
      </c>
      <c r="E15" s="1" t="s">
        <v>385</v>
      </c>
      <c r="F15" s="1" t="s">
        <v>386</v>
      </c>
      <c r="G15" s="1" t="s">
        <v>387</v>
      </c>
      <c r="H15" s="1" t="s">
        <v>388</v>
      </c>
      <c r="I15" s="1" t="s">
        <v>398</v>
      </c>
      <c r="J15" s="1" t="s">
        <v>399</v>
      </c>
      <c r="K15" s="1" t="s">
        <v>400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401</v>
      </c>
      <c r="B16" s="1" t="s">
        <v>231</v>
      </c>
      <c r="C16" s="1" t="s">
        <v>402</v>
      </c>
      <c r="D16" s="1" t="s">
        <v>403</v>
      </c>
      <c r="E16" s="1" t="s">
        <v>404</v>
      </c>
      <c r="F16" s="1" t="s">
        <v>405</v>
      </c>
      <c r="G16" s="1" t="s">
        <v>406</v>
      </c>
      <c r="H16" s="1" t="s">
        <v>407</v>
      </c>
      <c r="I16" s="1" t="s">
        <v>408</v>
      </c>
      <c r="J16" s="1" t="s">
        <v>409</v>
      </c>
      <c r="K16" s="1" t="s">
        <v>410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411</v>
      </c>
      <c r="B17" s="1" t="s">
        <v>412</v>
      </c>
      <c r="C17" s="1" t="s">
        <v>243</v>
      </c>
      <c r="D17" s="1" t="s">
        <v>413</v>
      </c>
      <c r="E17" s="1" t="s">
        <v>414</v>
      </c>
      <c r="F17" s="1" t="s">
        <v>235</v>
      </c>
      <c r="G17" s="1" t="s">
        <v>415</v>
      </c>
      <c r="H17" s="1" t="s">
        <v>396</v>
      </c>
      <c r="I17" s="1" t="s">
        <v>416</v>
      </c>
      <c r="J17" s="1" t="s">
        <v>417</v>
      </c>
      <c r="K17" s="1" t="s">
        <v>418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419</v>
      </c>
      <c r="B18" s="1" t="s">
        <v>420</v>
      </c>
      <c r="C18" s="1" t="s">
        <v>421</v>
      </c>
      <c r="D18" s="1" t="s">
        <v>422</v>
      </c>
      <c r="E18" s="1" t="s">
        <v>423</v>
      </c>
      <c r="F18" s="1" t="s">
        <v>220</v>
      </c>
      <c r="G18" s="1" t="s">
        <v>352</v>
      </c>
      <c r="H18" s="1" t="s">
        <v>210</v>
      </c>
      <c r="I18" s="1" t="s">
        <v>424</v>
      </c>
      <c r="J18" s="1" t="s">
        <v>425</v>
      </c>
      <c r="K18" s="1" t="s">
        <v>426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427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427</v>
      </c>
      <c r="B20" s="1" t="s">
        <v>428</v>
      </c>
      <c r="C20" s="1" t="s">
        <v>428</v>
      </c>
      <c r="D20" s="1" t="s">
        <v>429</v>
      </c>
      <c r="E20" s="1" t="s">
        <v>430</v>
      </c>
      <c r="F20" s="1" t="s">
        <v>431</v>
      </c>
      <c r="G20" s="1" t="s">
        <v>432</v>
      </c>
      <c r="H20" s="1" t="s">
        <v>402</v>
      </c>
      <c r="I20" s="1" t="s">
        <v>433</v>
      </c>
      <c r="J20" s="1" t="s">
        <v>207</v>
      </c>
      <c r="K20" s="1" t="s">
        <v>230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434</v>
      </c>
      <c r="B21" s="1" t="s">
        <v>131</v>
      </c>
      <c r="C21" s="1" t="s">
        <v>435</v>
      </c>
      <c r="D21" s="1" t="s">
        <v>436</v>
      </c>
      <c r="E21" s="1" t="s">
        <v>437</v>
      </c>
      <c r="F21" s="1" t="s">
        <v>438</v>
      </c>
      <c r="G21" s="1" t="s">
        <v>439</v>
      </c>
      <c r="H21" s="1" t="s">
        <v>440</v>
      </c>
      <c r="I21" s="1" t="s">
        <v>441</v>
      </c>
      <c r="J21" s="1" t="s">
        <v>295</v>
      </c>
      <c r="K21" s="1" t="s">
        <v>442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443</v>
      </c>
      <c r="B22" s="1" t="s">
        <v>444</v>
      </c>
      <c r="C22" s="1" t="s">
        <v>445</v>
      </c>
      <c r="D22" s="1" t="s">
        <v>446</v>
      </c>
      <c r="E22" s="1" t="s">
        <v>447</v>
      </c>
      <c r="F22" s="1" t="s">
        <v>448</v>
      </c>
      <c r="G22" s="1" t="s">
        <v>449</v>
      </c>
      <c r="H22" s="1" t="s">
        <v>450</v>
      </c>
      <c r="I22" s="1" t="s">
        <v>451</v>
      </c>
      <c r="J22" s="1" t="s">
        <v>452</v>
      </c>
      <c r="K22" s="1" t="s">
        <v>453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454</v>
      </c>
      <c r="B23" s="1" t="s">
        <v>455</v>
      </c>
      <c r="C23" s="1" t="s">
        <v>456</v>
      </c>
      <c r="D23" s="1" t="s">
        <v>457</v>
      </c>
      <c r="E23" s="1" t="s">
        <v>458</v>
      </c>
      <c r="F23" s="1" t="s">
        <v>459</v>
      </c>
      <c r="G23" s="1" t="s">
        <v>460</v>
      </c>
      <c r="H23" s="1" t="s">
        <v>461</v>
      </c>
      <c r="I23" s="1" t="s">
        <v>462</v>
      </c>
      <c r="J23" s="1" t="s">
        <v>463</v>
      </c>
      <c r="K23" s="1" t="s">
        <v>464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465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466</v>
      </c>
      <c r="B25" s="1" t="s">
        <v>467</v>
      </c>
      <c r="C25" s="1" t="s">
        <v>468</v>
      </c>
      <c r="D25" s="1" t="s">
        <v>302</v>
      </c>
      <c r="E25" s="1" t="s">
        <v>469</v>
      </c>
      <c r="F25" s="1" t="s">
        <v>470</v>
      </c>
      <c r="G25" s="1" t="s">
        <v>471</v>
      </c>
      <c r="H25" s="1" t="s">
        <v>472</v>
      </c>
      <c r="I25" s="1" t="s">
        <v>473</v>
      </c>
      <c r="J25" s="1" t="s">
        <v>474</v>
      </c>
      <c r="K25" s="1" t="s">
        <v>475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476</v>
      </c>
      <c r="B26" s="1" t="s">
        <v>206</v>
      </c>
      <c r="C26" s="1" t="s">
        <v>477</v>
      </c>
      <c r="D26" s="1" t="s">
        <v>478</v>
      </c>
      <c r="E26" s="1" t="s">
        <v>407</v>
      </c>
      <c r="F26" s="1" t="s">
        <v>207</v>
      </c>
      <c r="G26" s="1" t="s">
        <v>479</v>
      </c>
      <c r="H26" s="1" t="s">
        <v>471</v>
      </c>
      <c r="I26" s="1" t="s">
        <v>480</v>
      </c>
      <c r="J26" s="1" t="s">
        <v>481</v>
      </c>
      <c r="K26" s="1" t="s">
        <v>295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482</v>
      </c>
      <c r="B27" s="1" t="s">
        <v>483</v>
      </c>
      <c r="C27" s="1" t="s">
        <v>484</v>
      </c>
      <c r="D27" s="1" t="s">
        <v>485</v>
      </c>
      <c r="E27" s="1" t="s">
        <v>229</v>
      </c>
      <c r="F27" s="1" t="s">
        <v>486</v>
      </c>
      <c r="G27" s="1" t="s">
        <v>243</v>
      </c>
      <c r="H27" s="1" t="s">
        <v>487</v>
      </c>
      <c r="I27" s="1" t="s">
        <v>205</v>
      </c>
      <c r="J27" s="1" t="s">
        <v>204</v>
      </c>
      <c r="K27" s="1" t="s">
        <v>488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489</v>
      </c>
      <c r="B28" s="1" t="s">
        <v>490</v>
      </c>
      <c r="C28" s="1" t="s">
        <v>491</v>
      </c>
      <c r="D28" s="1" t="s">
        <v>492</v>
      </c>
      <c r="E28" s="1" t="s">
        <v>493</v>
      </c>
      <c r="F28" s="1" t="s">
        <v>494</v>
      </c>
      <c r="G28" s="1" t="s">
        <v>495</v>
      </c>
      <c r="H28" s="1" t="s">
        <v>496</v>
      </c>
      <c r="I28" s="1" t="s">
        <v>497</v>
      </c>
      <c r="J28" s="1" t="s">
        <v>498</v>
      </c>
      <c r="K28" s="1" t="s">
        <v>499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500</v>
      </c>
      <c r="B29" s="1" t="s">
        <v>501</v>
      </c>
      <c r="C29" s="1" t="s">
        <v>502</v>
      </c>
      <c r="D29" s="1" t="s">
        <v>503</v>
      </c>
      <c r="E29" s="1" t="s">
        <v>504</v>
      </c>
      <c r="F29" s="1" t="s">
        <v>505</v>
      </c>
      <c r="G29" s="1" t="s">
        <v>506</v>
      </c>
      <c r="H29" s="1" t="s">
        <v>507</v>
      </c>
      <c r="I29" s="1" t="s">
        <v>508</v>
      </c>
      <c r="J29" s="1" t="s">
        <v>509</v>
      </c>
      <c r="K29" s="1" t="s">
        <v>510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511</v>
      </c>
      <c r="B30" s="1" t="s">
        <v>512</v>
      </c>
      <c r="C30" s="1" t="s">
        <v>513</v>
      </c>
      <c r="D30" s="1" t="s">
        <v>514</v>
      </c>
      <c r="E30" s="1" t="s">
        <v>515</v>
      </c>
      <c r="F30" s="1" t="s">
        <v>516</v>
      </c>
      <c r="G30" s="1" t="s">
        <v>517</v>
      </c>
      <c r="H30" s="1" t="s">
        <v>518</v>
      </c>
      <c r="I30" s="1" t="s">
        <v>519</v>
      </c>
      <c r="J30" s="1" t="s">
        <v>520</v>
      </c>
      <c r="K30" s="1" t="s">
        <v>521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522</v>
      </c>
      <c r="B31" s="1" t="s">
        <v>523</v>
      </c>
      <c r="C31" s="1" t="s">
        <v>524</v>
      </c>
      <c r="D31" s="1" t="s">
        <v>525</v>
      </c>
      <c r="E31" s="1" t="s">
        <v>526</v>
      </c>
      <c r="F31" s="1" t="s">
        <v>527</v>
      </c>
      <c r="G31" s="1" t="s">
        <v>528</v>
      </c>
      <c r="H31" s="1" t="s">
        <v>529</v>
      </c>
      <c r="I31" s="1" t="s">
        <v>530</v>
      </c>
      <c r="J31" s="1" t="s">
        <v>531</v>
      </c>
      <c r="K31" s="1" t="s">
        <v>532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533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534</v>
      </c>
      <c r="B33" s="1" t="s">
        <v>535</v>
      </c>
      <c r="C33" s="1" t="s">
        <v>536</v>
      </c>
      <c r="D33" s="1" t="s">
        <v>537</v>
      </c>
      <c r="E33" s="1" t="s">
        <v>538</v>
      </c>
      <c r="F33" s="1" t="s">
        <v>539</v>
      </c>
      <c r="G33" s="1" t="s">
        <v>540</v>
      </c>
      <c r="H33" s="1" t="s">
        <v>541</v>
      </c>
      <c r="I33" s="1" t="s">
        <v>542</v>
      </c>
      <c r="J33" s="1" t="s">
        <v>543</v>
      </c>
      <c r="K33" s="1" t="s">
        <v>544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545</v>
      </c>
      <c r="B34" s="1" t="s">
        <v>546</v>
      </c>
      <c r="C34" s="1" t="s">
        <v>547</v>
      </c>
      <c r="D34" s="1" t="s">
        <v>548</v>
      </c>
      <c r="E34" s="1" t="s">
        <v>549</v>
      </c>
      <c r="F34" s="1" t="s">
        <v>550</v>
      </c>
      <c r="G34" s="1" t="s">
        <v>551</v>
      </c>
      <c r="H34" s="1" t="s">
        <v>552</v>
      </c>
      <c r="I34" s="1" t="s">
        <v>553</v>
      </c>
      <c r="J34" s="1" t="s">
        <v>554</v>
      </c>
      <c r="K34" s="1" t="s">
        <v>555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556</v>
      </c>
      <c r="B35" s="1" t="s">
        <v>557</v>
      </c>
      <c r="C35" s="1" t="s">
        <v>558</v>
      </c>
      <c r="D35" s="1" t="s">
        <v>559</v>
      </c>
      <c r="E35" s="1" t="s">
        <v>560</v>
      </c>
      <c r="F35" s="1" t="s">
        <v>561</v>
      </c>
      <c r="G35" s="1" t="s">
        <v>562</v>
      </c>
      <c r="H35" s="1" t="s">
        <v>563</v>
      </c>
      <c r="I35" s="1" t="s">
        <v>564</v>
      </c>
      <c r="J35" s="1" t="s">
        <v>565</v>
      </c>
      <c r="K35" s="1" t="s">
        <v>566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567</v>
      </c>
      <c r="B36" s="1" t="s">
        <v>568</v>
      </c>
      <c r="C36" s="1" t="s">
        <v>569</v>
      </c>
      <c r="D36" s="1" t="s">
        <v>570</v>
      </c>
      <c r="E36" s="1" t="s">
        <v>571</v>
      </c>
      <c r="F36" s="1" t="s">
        <v>572</v>
      </c>
      <c r="G36" s="1" t="s">
        <v>573</v>
      </c>
      <c r="H36" s="1" t="s">
        <v>574</v>
      </c>
      <c r="I36" s="1" t="s">
        <v>575</v>
      </c>
      <c r="J36" s="1" t="s">
        <v>576</v>
      </c>
      <c r="K36" s="1" t="s">
        <v>309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577</v>
      </c>
      <c r="B37" s="1" t="s">
        <v>578</v>
      </c>
      <c r="C37" s="1" t="s">
        <v>579</v>
      </c>
      <c r="D37" s="1" t="s">
        <v>580</v>
      </c>
      <c r="E37" s="1" t="s">
        <v>581</v>
      </c>
      <c r="F37" s="1" t="s">
        <v>582</v>
      </c>
      <c r="G37" s="1" t="s">
        <v>583</v>
      </c>
      <c r="H37" s="1" t="s">
        <v>584</v>
      </c>
      <c r="I37" s="1" t="s">
        <v>585</v>
      </c>
      <c r="J37" s="1" t="s">
        <v>586</v>
      </c>
      <c r="K37" s="1" t="s">
        <v>587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588</v>
      </c>
      <c r="B38" s="1" t="s">
        <v>589</v>
      </c>
      <c r="C38" s="1" t="s">
        <v>373</v>
      </c>
      <c r="D38" s="1" t="s">
        <v>590</v>
      </c>
      <c r="E38" s="1" t="s">
        <v>591</v>
      </c>
      <c r="F38" s="1" t="s">
        <v>592</v>
      </c>
      <c r="G38" s="1" t="s">
        <v>593</v>
      </c>
      <c r="H38" s="1" t="s">
        <v>594</v>
      </c>
      <c r="I38" s="1" t="s">
        <v>595</v>
      </c>
      <c r="J38" s="1" t="s">
        <v>596</v>
      </c>
      <c r="K38" s="1" t="s">
        <v>597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598</v>
      </c>
      <c r="B39" s="1" t="s">
        <v>599</v>
      </c>
      <c r="C39" s="1" t="s">
        <v>600</v>
      </c>
      <c r="D39" s="1" t="s">
        <v>601</v>
      </c>
      <c r="E39" s="1" t="s">
        <v>602</v>
      </c>
      <c r="F39" s="1" t="s">
        <v>603</v>
      </c>
      <c r="G39" s="1" t="s">
        <v>604</v>
      </c>
      <c r="H39" s="1" t="s">
        <v>605</v>
      </c>
      <c r="I39" s="1" t="s">
        <v>606</v>
      </c>
      <c r="J39" s="1" t="s">
        <v>607</v>
      </c>
      <c r="K39" s="1" t="s">
        <v>436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608</v>
      </c>
      <c r="B40" s="1" t="s">
        <v>471</v>
      </c>
      <c r="C40" s="1" t="s">
        <v>609</v>
      </c>
      <c r="D40" s="1" t="s">
        <v>328</v>
      </c>
      <c r="E40" s="1" t="s">
        <v>610</v>
      </c>
      <c r="F40" s="1" t="s">
        <v>611</v>
      </c>
      <c r="G40" s="1" t="s">
        <v>612</v>
      </c>
      <c r="H40" s="1" t="s">
        <v>613</v>
      </c>
      <c r="I40" s="1" t="s">
        <v>614</v>
      </c>
      <c r="J40" s="1" t="s">
        <v>615</v>
      </c>
      <c r="K40" s="1" t="s">
        <v>322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616</v>
      </c>
      <c r="B41" s="1" t="s">
        <v>617</v>
      </c>
      <c r="C41" s="1" t="s">
        <v>618</v>
      </c>
      <c r="D41" s="1" t="s">
        <v>619</v>
      </c>
      <c r="E41" s="1" t="s">
        <v>620</v>
      </c>
      <c r="F41" s="1" t="s">
        <v>621</v>
      </c>
      <c r="G41" s="1" t="s">
        <v>622</v>
      </c>
      <c r="H41" s="1" t="s">
        <v>623</v>
      </c>
      <c r="I41" s="1" t="s">
        <v>624</v>
      </c>
      <c r="J41" s="1" t="s">
        <v>625</v>
      </c>
      <c r="K41" s="1" t="s">
        <v>626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627</v>
      </c>
      <c r="B42" s="1" t="s">
        <v>628</v>
      </c>
      <c r="C42" s="1" t="s">
        <v>629</v>
      </c>
      <c r="D42" s="1" t="s">
        <v>630</v>
      </c>
      <c r="E42" s="1" t="s">
        <v>631</v>
      </c>
      <c r="F42" s="1" t="s">
        <v>632</v>
      </c>
      <c r="G42" s="1" t="s">
        <v>633</v>
      </c>
      <c r="H42" s="1" t="s">
        <v>484</v>
      </c>
      <c r="I42" s="1" t="s">
        <v>634</v>
      </c>
      <c r="J42" s="1" t="s">
        <v>635</v>
      </c>
      <c r="K42" s="1" t="s">
        <v>636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637</v>
      </c>
      <c r="B43" s="1" t="s">
        <v>638</v>
      </c>
      <c r="C43" s="1" t="s">
        <v>639</v>
      </c>
      <c r="D43" s="1" t="s">
        <v>640</v>
      </c>
      <c r="E43" s="1" t="s">
        <v>641</v>
      </c>
      <c r="F43" s="1" t="s">
        <v>642</v>
      </c>
      <c r="G43" s="1" t="s">
        <v>643</v>
      </c>
      <c r="H43" s="1" t="s">
        <v>644</v>
      </c>
      <c r="I43" s="1" t="s">
        <v>645</v>
      </c>
      <c r="J43" s="1" t="s">
        <v>646</v>
      </c>
      <c r="K43" s="1" t="s">
        <v>647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648</v>
      </c>
      <c r="B44" s="1" t="s">
        <v>649</v>
      </c>
      <c r="C44" s="1" t="s">
        <v>650</v>
      </c>
      <c r="D44" s="1" t="s">
        <v>651</v>
      </c>
      <c r="E44" s="1" t="s">
        <v>652</v>
      </c>
      <c r="F44" s="1" t="s">
        <v>653</v>
      </c>
      <c r="G44" s="1" t="s">
        <v>654</v>
      </c>
      <c r="H44" s="1" t="s">
        <v>244</v>
      </c>
      <c r="I44" s="1" t="s">
        <v>655</v>
      </c>
      <c r="J44" s="1" t="s">
        <v>148</v>
      </c>
      <c r="K44" s="1" t="s">
        <v>656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657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658</v>
      </c>
      <c r="B46" s="1" t="s">
        <v>659</v>
      </c>
      <c r="C46" s="1" t="s">
        <v>660</v>
      </c>
      <c r="D46" s="1" t="s">
        <v>661</v>
      </c>
      <c r="E46" s="1" t="s">
        <v>462</v>
      </c>
      <c r="F46" s="1" t="s">
        <v>662</v>
      </c>
      <c r="G46" s="1" t="s">
        <v>663</v>
      </c>
      <c r="H46" s="1" t="s">
        <v>664</v>
      </c>
      <c r="I46" s="1" t="s">
        <v>665</v>
      </c>
      <c r="J46" s="1">
        <v>25.5</v>
      </c>
      <c r="K46" s="1" t="s">
        <v>666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667</v>
      </c>
      <c r="B47" s="1" t="s">
        <v>668</v>
      </c>
      <c r="C47" s="1" t="s">
        <v>669</v>
      </c>
      <c r="D47" s="1" t="s">
        <v>670</v>
      </c>
      <c r="E47" s="1" t="s">
        <v>671</v>
      </c>
      <c r="F47" s="1" t="s">
        <v>672</v>
      </c>
      <c r="G47" s="1" t="s">
        <v>673</v>
      </c>
      <c r="H47" s="1" t="s">
        <v>674</v>
      </c>
      <c r="I47" s="1" t="s">
        <v>675</v>
      </c>
      <c r="J47" s="1" t="s">
        <v>676</v>
      </c>
      <c r="K47" s="1" t="s">
        <v>677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678</v>
      </c>
      <c r="B48" s="1" t="s">
        <v>679</v>
      </c>
      <c r="C48" s="1" t="s">
        <v>680</v>
      </c>
      <c r="D48" s="1" t="s">
        <v>681</v>
      </c>
      <c r="E48" s="1" t="s">
        <v>682</v>
      </c>
      <c r="F48" s="1" t="s">
        <v>388</v>
      </c>
      <c r="G48" s="1" t="s">
        <v>683</v>
      </c>
      <c r="H48" s="1" t="s">
        <v>684</v>
      </c>
      <c r="I48" s="1" t="s">
        <v>685</v>
      </c>
      <c r="J48" s="1" t="s">
        <v>686</v>
      </c>
      <c r="K48" s="1" t="s">
        <v>687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688</v>
      </c>
      <c r="B49" s="1" t="s">
        <v>689</v>
      </c>
      <c r="C49" s="1" t="s">
        <v>690</v>
      </c>
      <c r="D49" s="1" t="s">
        <v>691</v>
      </c>
      <c r="E49" s="1" t="s">
        <v>692</v>
      </c>
      <c r="F49" s="1" t="s">
        <v>693</v>
      </c>
      <c r="G49" s="1" t="s">
        <v>694</v>
      </c>
      <c r="H49" s="1" t="s">
        <v>695</v>
      </c>
      <c r="I49" s="1" t="s">
        <v>696</v>
      </c>
      <c r="J49" s="1" t="s">
        <v>697</v>
      </c>
      <c r="K49" s="1" t="s">
        <v>698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699</v>
      </c>
      <c r="B50" s="1" t="s">
        <v>700</v>
      </c>
      <c r="C50" s="1" t="s">
        <v>701</v>
      </c>
      <c r="D50" s="1" t="s">
        <v>702</v>
      </c>
      <c r="E50" s="1" t="s">
        <v>703</v>
      </c>
      <c r="F50" s="1" t="s">
        <v>704</v>
      </c>
      <c r="G50" s="1" t="s">
        <v>705</v>
      </c>
      <c r="H50" s="1" t="s">
        <v>706</v>
      </c>
      <c r="I50" s="1" t="s">
        <v>707</v>
      </c>
      <c r="J50" s="1" t="s">
        <v>708</v>
      </c>
      <c r="K50" s="1" t="s">
        <v>709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710</v>
      </c>
      <c r="B51" s="1" t="s">
        <v>711</v>
      </c>
      <c r="C51" s="1" t="s">
        <v>712</v>
      </c>
      <c r="D51" s="1" t="s">
        <v>713</v>
      </c>
      <c r="E51" s="1" t="s">
        <v>714</v>
      </c>
      <c r="F51" s="1" t="s">
        <v>715</v>
      </c>
      <c r="G51" s="1" t="s">
        <v>716</v>
      </c>
      <c r="H51" s="1" t="s">
        <v>717</v>
      </c>
      <c r="I51" s="1" t="s">
        <v>718</v>
      </c>
      <c r="J51" s="1" t="s">
        <v>719</v>
      </c>
      <c r="K51" s="1" t="s">
        <v>720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721</v>
      </c>
      <c r="B52" s="1" t="s">
        <v>711</v>
      </c>
      <c r="C52" s="1" t="s">
        <v>712</v>
      </c>
      <c r="D52" s="1" t="s">
        <v>713</v>
      </c>
      <c r="E52" s="1" t="s">
        <v>714</v>
      </c>
      <c r="F52" s="1" t="s">
        <v>715</v>
      </c>
      <c r="G52" s="1" t="s">
        <v>722</v>
      </c>
      <c r="H52" s="1" t="s">
        <v>723</v>
      </c>
      <c r="I52" s="1" t="s">
        <v>724</v>
      </c>
      <c r="J52" s="1" t="s">
        <v>725</v>
      </c>
      <c r="K52" s="1" t="s">
        <v>726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727</v>
      </c>
      <c r="B53" s="1" t="s">
        <v>728</v>
      </c>
      <c r="C53" s="1" t="s">
        <v>729</v>
      </c>
      <c r="D53" s="1" t="s">
        <v>730</v>
      </c>
      <c r="E53" s="1" t="s">
        <v>731</v>
      </c>
      <c r="F53" s="1" t="s">
        <v>732</v>
      </c>
      <c r="G53" s="1" t="s">
        <v>733</v>
      </c>
      <c r="H53" s="1" t="s">
        <v>734</v>
      </c>
      <c r="I53" s="1" t="s">
        <v>735</v>
      </c>
      <c r="J53" s="1" t="s">
        <v>736</v>
      </c>
      <c r="K53" s="1" t="s">
        <v>737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738</v>
      </c>
      <c r="B54" s="1" t="s">
        <v>739</v>
      </c>
      <c r="C54" s="1" t="s">
        <v>740</v>
      </c>
      <c r="D54" s="1" t="s">
        <v>741</v>
      </c>
      <c r="E54" s="1" t="s">
        <v>742</v>
      </c>
      <c r="F54" s="1" t="s">
        <v>743</v>
      </c>
      <c r="G54" s="1" t="s">
        <v>744</v>
      </c>
      <c r="H54" s="1" t="s">
        <v>745</v>
      </c>
      <c r="I54" s="1" t="s">
        <v>746</v>
      </c>
      <c r="J54" s="1" t="s">
        <v>747</v>
      </c>
      <c r="K54" s="1" t="s">
        <v>748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749</v>
      </c>
      <c r="B55" s="1" t="s">
        <v>750</v>
      </c>
      <c r="C55" s="1" t="s">
        <v>751</v>
      </c>
      <c r="D55" s="1" t="s">
        <v>752</v>
      </c>
      <c r="E55" s="1" t="s">
        <v>753</v>
      </c>
      <c r="F55" s="1" t="s">
        <v>754</v>
      </c>
      <c r="G55" s="1" t="s">
        <v>755</v>
      </c>
      <c r="H55" s="1" t="s">
        <v>756</v>
      </c>
      <c r="I55" s="1" t="s">
        <v>757</v>
      </c>
      <c r="J55" s="1" t="s">
        <v>758</v>
      </c>
      <c r="K55" s="1" t="s">
        <v>759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760</v>
      </c>
      <c r="B56" s="1" t="s">
        <v>761</v>
      </c>
      <c r="C56" s="1" t="s">
        <v>762</v>
      </c>
      <c r="D56" s="1" t="s">
        <v>763</v>
      </c>
      <c r="E56" s="1" t="s">
        <v>764</v>
      </c>
      <c r="F56" s="1" t="s">
        <v>139</v>
      </c>
      <c r="G56" s="1" t="s">
        <v>765</v>
      </c>
      <c r="H56" s="1" t="s">
        <v>766</v>
      </c>
      <c r="I56" s="1" t="s">
        <v>767</v>
      </c>
      <c r="J56" s="1" t="s">
        <v>768</v>
      </c>
      <c r="K56" s="1" t="s">
        <v>769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770</v>
      </c>
      <c r="B57" s="1" t="s">
        <v>771</v>
      </c>
      <c r="C57" s="1" t="s">
        <v>670</v>
      </c>
      <c r="D57" s="1" t="s">
        <v>374</v>
      </c>
      <c r="E57" s="1" t="s">
        <v>772</v>
      </c>
      <c r="F57" s="1" t="s">
        <v>773</v>
      </c>
      <c r="G57" s="1" t="s">
        <v>774</v>
      </c>
      <c r="H57" s="1" t="s">
        <v>775</v>
      </c>
      <c r="I57" s="1" t="s">
        <v>776</v>
      </c>
      <c r="J57" s="1" t="s">
        <v>777</v>
      </c>
      <c r="K57" s="1" t="s">
        <v>778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779</v>
      </c>
      <c r="B58" s="1" t="s">
        <v>780</v>
      </c>
      <c r="C58" s="1" t="s">
        <v>781</v>
      </c>
      <c r="D58" s="1" t="s">
        <v>782</v>
      </c>
      <c r="E58" s="1" t="s">
        <v>783</v>
      </c>
      <c r="F58" s="1" t="s">
        <v>784</v>
      </c>
      <c r="G58" s="1" t="s">
        <v>785</v>
      </c>
      <c r="H58" s="1" t="s">
        <v>786</v>
      </c>
      <c r="I58" s="1" t="s">
        <v>787</v>
      </c>
      <c r="J58" s="1" t="s">
        <v>788</v>
      </c>
      <c r="K58" s="1" t="s">
        <v>789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790</v>
      </c>
      <c r="B59" s="1" t="s">
        <v>791</v>
      </c>
      <c r="C59" s="1" t="s">
        <v>792</v>
      </c>
      <c r="D59" s="1" t="s">
        <v>387</v>
      </c>
      <c r="E59" s="1" t="s">
        <v>793</v>
      </c>
      <c r="F59" s="1" t="s">
        <v>794</v>
      </c>
      <c r="G59" s="1" t="s">
        <v>322</v>
      </c>
      <c r="H59" s="1" t="s">
        <v>795</v>
      </c>
      <c r="I59" s="1" t="s">
        <v>796</v>
      </c>
      <c r="J59" s="1" t="s">
        <v>797</v>
      </c>
      <c r="K59" s="1" t="s">
        <v>798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799</v>
      </c>
      <c r="B60" s="1" t="s">
        <v>800</v>
      </c>
      <c r="C60" s="1" t="s">
        <v>801</v>
      </c>
      <c r="D60" s="1" t="s">
        <v>471</v>
      </c>
      <c r="E60" s="1" t="s">
        <v>802</v>
      </c>
      <c r="F60" s="1" t="s">
        <v>410</v>
      </c>
      <c r="G60" s="1" t="s">
        <v>439</v>
      </c>
      <c r="H60" s="1" t="s">
        <v>803</v>
      </c>
      <c r="I60" s="1" t="s">
        <v>804</v>
      </c>
      <c r="J60" s="1" t="s">
        <v>805</v>
      </c>
      <c r="K60" s="1" t="s">
        <v>320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806</v>
      </c>
      <c r="B61" s="1" t="s">
        <v>807</v>
      </c>
      <c r="C61" s="1" t="s">
        <v>808</v>
      </c>
      <c r="D61" s="1" t="s">
        <v>809</v>
      </c>
      <c r="E61" s="1" t="s">
        <v>810</v>
      </c>
      <c r="F61" s="1" t="s">
        <v>811</v>
      </c>
      <c r="G61" s="1" t="s">
        <v>812</v>
      </c>
      <c r="H61" s="1" t="s">
        <v>813</v>
      </c>
      <c r="I61" s="1">
        <v>0.0</v>
      </c>
      <c r="J61" s="1" t="s">
        <v>814</v>
      </c>
      <c r="K61" s="1" t="s">
        <v>815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816</v>
      </c>
      <c r="B62" s="1" t="s">
        <v>817</v>
      </c>
      <c r="C62" s="1" t="s">
        <v>818</v>
      </c>
      <c r="D62" s="1" t="s">
        <v>819</v>
      </c>
      <c r="E62" s="1" t="s">
        <v>820</v>
      </c>
      <c r="F62" s="1" t="s">
        <v>821</v>
      </c>
      <c r="G62" s="1" t="s">
        <v>822</v>
      </c>
      <c r="H62" s="1" t="s">
        <v>823</v>
      </c>
      <c r="I62" s="1" t="s">
        <v>824</v>
      </c>
      <c r="J62" s="1" t="s">
        <v>825</v>
      </c>
      <c r="K62" s="1" t="s">
        <v>826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827</v>
      </c>
      <c r="B63" s="1" t="s">
        <v>828</v>
      </c>
      <c r="C63" s="1" t="s">
        <v>829</v>
      </c>
      <c r="D63" s="1" t="s">
        <v>830</v>
      </c>
      <c r="E63" s="1" t="s">
        <v>831</v>
      </c>
      <c r="F63" s="1" t="s">
        <v>832</v>
      </c>
      <c r="G63" s="1">
        <v>0.0</v>
      </c>
      <c r="H63" s="1" t="s">
        <v>833</v>
      </c>
      <c r="I63" s="1" t="s">
        <v>834</v>
      </c>
      <c r="J63" s="1" t="s">
        <v>835</v>
      </c>
      <c r="K63" s="1" t="s">
        <v>836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837</v>
      </c>
      <c r="B64" s="1" t="s">
        <v>838</v>
      </c>
      <c r="C64" s="1" t="s">
        <v>839</v>
      </c>
      <c r="D64" s="1" t="s">
        <v>840</v>
      </c>
      <c r="E64" s="1">
        <v>0.0</v>
      </c>
      <c r="F64" s="1" t="s">
        <v>841</v>
      </c>
      <c r="G64" s="1">
        <v>0.0</v>
      </c>
      <c r="H64" s="1" t="s">
        <v>842</v>
      </c>
      <c r="I64" s="1" t="s">
        <v>843</v>
      </c>
      <c r="J64" s="1" t="s">
        <v>844</v>
      </c>
      <c r="K64" s="1" t="s">
        <v>845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846</v>
      </c>
      <c r="B65" s="1" t="s">
        <v>95</v>
      </c>
      <c r="C65" s="1">
        <v>-30.6</v>
      </c>
      <c r="D65" s="1" t="s">
        <v>847</v>
      </c>
      <c r="E65" s="1" t="s">
        <v>848</v>
      </c>
      <c r="F65" s="1" t="s">
        <v>849</v>
      </c>
      <c r="G65" s="1" t="s">
        <v>95</v>
      </c>
      <c r="H65" s="1" t="s">
        <v>850</v>
      </c>
      <c r="I65" s="1" t="s">
        <v>851</v>
      </c>
      <c r="J65" s="1" t="s">
        <v>852</v>
      </c>
      <c r="K65" s="1" t="s">
        <v>95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853</v>
      </c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854</v>
      </c>
      <c r="B67" s="1" t="s">
        <v>855</v>
      </c>
      <c r="C67" s="1" t="s">
        <v>856</v>
      </c>
      <c r="D67" s="1" t="s">
        <v>857</v>
      </c>
      <c r="E67" s="1" t="s">
        <v>858</v>
      </c>
      <c r="F67" s="1" t="s">
        <v>857</v>
      </c>
      <c r="G67" s="1" t="s">
        <v>859</v>
      </c>
      <c r="H67" s="1" t="s">
        <v>860</v>
      </c>
      <c r="I67" s="1" t="s">
        <v>861</v>
      </c>
      <c r="J67" s="1" t="s">
        <v>862</v>
      </c>
      <c r="K67" s="1" t="s">
        <v>863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864</v>
      </c>
      <c r="B68" s="1" t="s">
        <v>221</v>
      </c>
      <c r="C68" s="1" t="s">
        <v>865</v>
      </c>
      <c r="D68" s="1" t="s">
        <v>866</v>
      </c>
      <c r="E68" s="1" t="s">
        <v>858</v>
      </c>
      <c r="F68" s="1" t="s">
        <v>867</v>
      </c>
      <c r="G68" s="1" t="s">
        <v>868</v>
      </c>
      <c r="H68" s="1" t="s">
        <v>869</v>
      </c>
      <c r="I68" s="1" t="s">
        <v>870</v>
      </c>
      <c r="J68" s="1" t="s">
        <v>871</v>
      </c>
      <c r="K68" s="1" t="s">
        <v>296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872</v>
      </c>
      <c r="B69" s="1" t="s">
        <v>873</v>
      </c>
      <c r="C69" s="1" t="s">
        <v>874</v>
      </c>
      <c r="D69" s="1" t="s">
        <v>875</v>
      </c>
      <c r="E69" s="1" t="s">
        <v>491</v>
      </c>
      <c r="F69" s="1" t="s">
        <v>876</v>
      </c>
      <c r="G69" s="1" t="s">
        <v>877</v>
      </c>
      <c r="H69" s="1" t="s">
        <v>878</v>
      </c>
      <c r="I69" s="1" t="s">
        <v>879</v>
      </c>
      <c r="J69" s="1" t="s">
        <v>880</v>
      </c>
      <c r="K69" s="1" t="s">
        <v>881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882</v>
      </c>
      <c r="B70" s="1" t="s">
        <v>883</v>
      </c>
      <c r="C70" s="1" t="s">
        <v>884</v>
      </c>
      <c r="D70" s="1" t="s">
        <v>885</v>
      </c>
      <c r="E70" s="1" t="s">
        <v>886</v>
      </c>
      <c r="F70" s="1" t="s">
        <v>887</v>
      </c>
      <c r="G70" s="1" t="s">
        <v>888</v>
      </c>
      <c r="H70" s="1" t="s">
        <v>889</v>
      </c>
      <c r="I70" s="1" t="s">
        <v>570</v>
      </c>
      <c r="J70" s="1" t="s">
        <v>890</v>
      </c>
      <c r="K70" s="1" t="s">
        <v>891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892</v>
      </c>
      <c r="B71" s="1" t="s">
        <v>893</v>
      </c>
      <c r="C71" s="1" t="s">
        <v>894</v>
      </c>
      <c r="D71" s="1" t="s">
        <v>895</v>
      </c>
      <c r="E71" s="1" t="s">
        <v>896</v>
      </c>
      <c r="F71" s="1" t="s">
        <v>897</v>
      </c>
      <c r="G71" s="1" t="s">
        <v>898</v>
      </c>
      <c r="H71" s="1" t="s">
        <v>899</v>
      </c>
      <c r="I71" s="1" t="s">
        <v>900</v>
      </c>
      <c r="J71" s="1" t="s">
        <v>901</v>
      </c>
      <c r="K71" s="1" t="s">
        <v>902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903</v>
      </c>
      <c r="B72" s="1" t="s">
        <v>904</v>
      </c>
      <c r="C72" s="1" t="s">
        <v>905</v>
      </c>
      <c r="D72" s="1" t="s">
        <v>523</v>
      </c>
      <c r="E72" s="1" t="s">
        <v>906</v>
      </c>
      <c r="F72" s="1" t="s">
        <v>907</v>
      </c>
      <c r="G72" s="1" t="s">
        <v>908</v>
      </c>
      <c r="H72" s="1" t="s">
        <v>909</v>
      </c>
      <c r="I72" s="1" t="s">
        <v>910</v>
      </c>
      <c r="J72" s="1" t="s">
        <v>911</v>
      </c>
      <c r="K72" s="1" t="s">
        <v>912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913</v>
      </c>
      <c r="B73" s="1" t="s">
        <v>904</v>
      </c>
      <c r="C73" s="1" t="s">
        <v>905</v>
      </c>
      <c r="D73" s="1" t="s">
        <v>523</v>
      </c>
      <c r="E73" s="1" t="s">
        <v>906</v>
      </c>
      <c r="F73" s="1" t="s">
        <v>907</v>
      </c>
      <c r="G73" s="1" t="s">
        <v>630</v>
      </c>
      <c r="H73" s="1" t="s">
        <v>914</v>
      </c>
      <c r="I73" s="1" t="s">
        <v>915</v>
      </c>
      <c r="J73" s="1" t="s">
        <v>798</v>
      </c>
      <c r="K73" s="1" t="s">
        <v>916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917</v>
      </c>
      <c r="B74" s="1" t="s">
        <v>918</v>
      </c>
      <c r="C74" s="1" t="s">
        <v>919</v>
      </c>
      <c r="D74" s="1" t="s">
        <v>920</v>
      </c>
      <c r="E74" s="1" t="s">
        <v>921</v>
      </c>
      <c r="F74" s="1" t="s">
        <v>922</v>
      </c>
      <c r="G74" s="1" t="s">
        <v>923</v>
      </c>
      <c r="H74" s="1" t="s">
        <v>924</v>
      </c>
      <c r="I74" s="1" t="s">
        <v>925</v>
      </c>
      <c r="J74" s="1" t="s">
        <v>926</v>
      </c>
      <c r="K74" s="1" t="s">
        <v>927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928</v>
      </c>
      <c r="B75" s="1" t="s">
        <v>929</v>
      </c>
      <c r="C75" s="1" t="s">
        <v>930</v>
      </c>
      <c r="D75" s="1" t="s">
        <v>931</v>
      </c>
      <c r="E75" s="1" t="s">
        <v>932</v>
      </c>
      <c r="F75" s="1" t="s">
        <v>933</v>
      </c>
      <c r="G75" s="1" t="s">
        <v>934</v>
      </c>
      <c r="H75" s="1" t="s">
        <v>935</v>
      </c>
      <c r="I75" s="1" t="s">
        <v>936</v>
      </c>
      <c r="J75" s="1" t="s">
        <v>937</v>
      </c>
      <c r="K75" s="1" t="s">
        <v>938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939</v>
      </c>
      <c r="B76" s="1" t="s">
        <v>217</v>
      </c>
      <c r="C76" s="1" t="s">
        <v>940</v>
      </c>
      <c r="D76" s="1">
        <v>14.28</v>
      </c>
      <c r="E76" s="1" t="s">
        <v>941</v>
      </c>
      <c r="F76" s="1" t="s">
        <v>942</v>
      </c>
      <c r="G76" s="1" t="s">
        <v>943</v>
      </c>
      <c r="H76" s="1" t="s">
        <v>944</v>
      </c>
      <c r="I76" s="1" t="s">
        <v>945</v>
      </c>
      <c r="J76" s="1" t="s">
        <v>946</v>
      </c>
      <c r="K76" s="1" t="s">
        <v>947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948</v>
      </c>
      <c r="B77" s="1" t="s">
        <v>949</v>
      </c>
      <c r="C77" s="1" t="s">
        <v>950</v>
      </c>
      <c r="D77" s="1" t="s">
        <v>951</v>
      </c>
      <c r="E77" s="1" t="s">
        <v>405</v>
      </c>
      <c r="F77" s="1" t="s">
        <v>646</v>
      </c>
      <c r="G77" s="1" t="s">
        <v>952</v>
      </c>
      <c r="H77" s="1" t="s">
        <v>953</v>
      </c>
      <c r="I77" s="1" t="s">
        <v>954</v>
      </c>
      <c r="J77" s="1" t="s">
        <v>955</v>
      </c>
      <c r="K77" s="1" t="s">
        <v>956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957</v>
      </c>
      <c r="B78" s="1" t="s">
        <v>958</v>
      </c>
      <c r="C78" s="1" t="s">
        <v>959</v>
      </c>
      <c r="D78" s="1" t="s">
        <v>960</v>
      </c>
      <c r="E78" s="1">
        <v>4.08</v>
      </c>
      <c r="F78" s="1" t="s">
        <v>961</v>
      </c>
      <c r="G78" s="1" t="s">
        <v>962</v>
      </c>
      <c r="H78" s="1" t="s">
        <v>963</v>
      </c>
      <c r="I78" s="1" t="s">
        <v>555</v>
      </c>
      <c r="J78" s="1" t="s">
        <v>964</v>
      </c>
      <c r="K78" s="1" t="s">
        <v>965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966</v>
      </c>
      <c r="B79" s="1" t="s">
        <v>967</v>
      </c>
      <c r="C79" s="1" t="s">
        <v>968</v>
      </c>
      <c r="D79" s="1" t="s">
        <v>969</v>
      </c>
      <c r="E79" s="1" t="s">
        <v>970</v>
      </c>
      <c r="F79" s="1" t="s">
        <v>971</v>
      </c>
      <c r="G79" s="1" t="s">
        <v>131</v>
      </c>
      <c r="H79" s="1" t="s">
        <v>972</v>
      </c>
      <c r="I79" s="1" t="s">
        <v>973</v>
      </c>
      <c r="J79" s="1" t="s">
        <v>974</v>
      </c>
      <c r="K79" s="1" t="s">
        <v>975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976</v>
      </c>
      <c r="B80" s="1" t="s">
        <v>977</v>
      </c>
      <c r="C80" s="1" t="s">
        <v>978</v>
      </c>
      <c r="D80" s="1" t="s">
        <v>979</v>
      </c>
      <c r="E80" s="1" t="s">
        <v>980</v>
      </c>
      <c r="F80" s="1" t="s">
        <v>364</v>
      </c>
      <c r="G80" s="1" t="s">
        <v>655</v>
      </c>
      <c r="H80" s="1" t="s">
        <v>981</v>
      </c>
      <c r="I80" s="1" t="s">
        <v>982</v>
      </c>
      <c r="J80" s="1" t="s">
        <v>983</v>
      </c>
      <c r="K80" s="1" t="s">
        <v>984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985</v>
      </c>
      <c r="B81" s="1" t="s">
        <v>986</v>
      </c>
      <c r="C81" s="1" t="s">
        <v>987</v>
      </c>
      <c r="D81" s="1" t="s">
        <v>988</v>
      </c>
      <c r="E81" s="1" t="s">
        <v>773</v>
      </c>
      <c r="F81" s="1" t="s">
        <v>989</v>
      </c>
      <c r="G81" s="1" t="s">
        <v>990</v>
      </c>
      <c r="H81" s="1" t="s">
        <v>991</v>
      </c>
      <c r="I81" s="1" t="s">
        <v>992</v>
      </c>
      <c r="J81" s="1" t="s">
        <v>993</v>
      </c>
      <c r="K81" s="1" t="s">
        <v>994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995</v>
      </c>
      <c r="B82" s="1" t="s">
        <v>996</v>
      </c>
      <c r="C82" s="1" t="s">
        <v>997</v>
      </c>
      <c r="D82" s="1" t="s">
        <v>998</v>
      </c>
      <c r="E82" s="1" t="s">
        <v>999</v>
      </c>
      <c r="F82" s="1" t="s">
        <v>1000</v>
      </c>
      <c r="G82" s="1" t="s">
        <v>1001</v>
      </c>
      <c r="H82" s="1" t="s">
        <v>1002</v>
      </c>
      <c r="I82" s="1" t="s">
        <v>1003</v>
      </c>
      <c r="J82" s="1" t="s">
        <v>1004</v>
      </c>
      <c r="K82" s="1" t="s">
        <v>1005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1006</v>
      </c>
      <c r="B83" s="1" t="s">
        <v>1007</v>
      </c>
      <c r="C83" s="1" t="s">
        <v>1008</v>
      </c>
      <c r="D83" s="1" t="s">
        <v>978</v>
      </c>
      <c r="E83" s="1" t="s">
        <v>1009</v>
      </c>
      <c r="F83" s="1" t="s">
        <v>356</v>
      </c>
      <c r="G83" s="1" t="s">
        <v>1010</v>
      </c>
      <c r="H83" s="1" t="s">
        <v>1011</v>
      </c>
      <c r="I83" s="1" t="s">
        <v>1012</v>
      </c>
      <c r="J83" s="1" t="s">
        <v>1013</v>
      </c>
      <c r="K83" s="1" t="s">
        <v>1014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1015</v>
      </c>
      <c r="B84" s="1" t="s">
        <v>1016</v>
      </c>
      <c r="C84" s="1" t="s">
        <v>1017</v>
      </c>
      <c r="D84" s="1" t="s">
        <v>1018</v>
      </c>
      <c r="E84" s="1" t="s">
        <v>1019</v>
      </c>
      <c r="F84" s="1" t="s">
        <v>1020</v>
      </c>
      <c r="G84" s="1" t="s">
        <v>1021</v>
      </c>
      <c r="H84" s="1" t="s">
        <v>1022</v>
      </c>
      <c r="I84" s="1" t="s">
        <v>1023</v>
      </c>
      <c r="J84" s="1" t="s">
        <v>1024</v>
      </c>
      <c r="K84" s="1" t="s">
        <v>1025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1026</v>
      </c>
      <c r="B85" s="1" t="s">
        <v>1027</v>
      </c>
      <c r="C85" s="1" t="s">
        <v>1028</v>
      </c>
      <c r="D85" s="1" t="s">
        <v>1029</v>
      </c>
      <c r="E85" s="1" t="s">
        <v>1030</v>
      </c>
      <c r="F85" s="1" t="s">
        <v>1031</v>
      </c>
      <c r="G85" s="1" t="s">
        <v>1032</v>
      </c>
      <c r="H85" s="1" t="s">
        <v>1033</v>
      </c>
      <c r="I85" s="1" t="s">
        <v>1034</v>
      </c>
      <c r="J85" s="1" t="s">
        <v>1035</v>
      </c>
      <c r="K85" s="1" t="s">
        <v>1036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1037</v>
      </c>
      <c r="B86" s="1" t="s">
        <v>1038</v>
      </c>
      <c r="C86" s="1" t="s">
        <v>1039</v>
      </c>
      <c r="D86" s="1" t="s">
        <v>1040</v>
      </c>
      <c r="E86" s="1" t="s">
        <v>1041</v>
      </c>
      <c r="F86" s="1" t="s">
        <v>1042</v>
      </c>
      <c r="G86" s="1" t="s">
        <v>1043</v>
      </c>
      <c r="H86" s="1" t="s">
        <v>1044</v>
      </c>
      <c r="I86" s="1" t="s">
        <v>1045</v>
      </c>
      <c r="J86" s="1" t="s">
        <v>1046</v>
      </c>
      <c r="K86" s="1" t="s">
        <v>818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1047</v>
      </c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1048</v>
      </c>
      <c r="B88" s="1" t="s">
        <v>1049</v>
      </c>
      <c r="C88" s="1" t="s">
        <v>1050</v>
      </c>
      <c r="D88" s="1" t="s">
        <v>387</v>
      </c>
      <c r="E88" s="1" t="s">
        <v>1051</v>
      </c>
      <c r="F88" s="1" t="s">
        <v>1052</v>
      </c>
      <c r="G88" s="1" t="s">
        <v>1053</v>
      </c>
      <c r="H88" s="1" t="s">
        <v>1054</v>
      </c>
      <c r="I88" s="1" t="s">
        <v>1055</v>
      </c>
      <c r="J88" s="1" t="s">
        <v>1056</v>
      </c>
      <c r="K88" s="1" t="s">
        <v>1057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1058</v>
      </c>
      <c r="B89" s="1" t="s">
        <v>1059</v>
      </c>
      <c r="C89" s="1" t="s">
        <v>654</v>
      </c>
      <c r="D89" s="1" t="s">
        <v>1060</v>
      </c>
      <c r="E89" s="1" t="s">
        <v>615</v>
      </c>
      <c r="F89" s="1" t="s">
        <v>410</v>
      </c>
      <c r="G89" s="1" t="s">
        <v>1061</v>
      </c>
      <c r="H89" s="1" t="s">
        <v>1062</v>
      </c>
      <c r="I89" s="1" t="s">
        <v>1063</v>
      </c>
      <c r="J89" s="1" t="s">
        <v>1064</v>
      </c>
      <c r="K89" s="1" t="s">
        <v>1065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1066</v>
      </c>
      <c r="B90" s="1" t="s">
        <v>1067</v>
      </c>
      <c r="C90" s="1" t="s">
        <v>424</v>
      </c>
      <c r="D90" s="1" t="s">
        <v>1068</v>
      </c>
      <c r="E90" s="1" t="s">
        <v>1069</v>
      </c>
      <c r="F90" s="1" t="s">
        <v>1070</v>
      </c>
      <c r="G90" s="1" t="s">
        <v>1071</v>
      </c>
      <c r="H90" s="1" t="s">
        <v>1072</v>
      </c>
      <c r="I90" s="1" t="s">
        <v>1073</v>
      </c>
      <c r="J90" s="1" t="s">
        <v>1074</v>
      </c>
      <c r="K90" s="1" t="s">
        <v>1075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1076</v>
      </c>
      <c r="B91" s="1" t="s">
        <v>1077</v>
      </c>
      <c r="C91" s="1" t="s">
        <v>1078</v>
      </c>
      <c r="D91" s="1" t="s">
        <v>1079</v>
      </c>
      <c r="E91" s="1" t="s">
        <v>1080</v>
      </c>
      <c r="F91" s="1" t="s">
        <v>1081</v>
      </c>
      <c r="G91" s="1" t="s">
        <v>597</v>
      </c>
      <c r="H91" s="1" t="s">
        <v>1082</v>
      </c>
      <c r="I91" s="1" t="s">
        <v>1083</v>
      </c>
      <c r="J91" s="1" t="s">
        <v>1084</v>
      </c>
      <c r="K91" s="1" t="s">
        <v>1085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1086</v>
      </c>
      <c r="B92" s="1" t="s">
        <v>1087</v>
      </c>
      <c r="C92" s="1" t="s">
        <v>367</v>
      </c>
      <c r="D92" s="1" t="s">
        <v>1088</v>
      </c>
      <c r="E92" s="1" t="s">
        <v>1089</v>
      </c>
      <c r="F92" s="1" t="s">
        <v>1090</v>
      </c>
      <c r="G92" s="1" t="s">
        <v>406</v>
      </c>
      <c r="H92" s="1" t="s">
        <v>1091</v>
      </c>
      <c r="I92" s="1" t="s">
        <v>1092</v>
      </c>
      <c r="J92" s="1" t="s">
        <v>1093</v>
      </c>
      <c r="K92" s="1" t="s">
        <v>1094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1095</v>
      </c>
      <c r="B93" s="1" t="s">
        <v>1096</v>
      </c>
      <c r="C93" s="1" t="s">
        <v>1097</v>
      </c>
      <c r="D93" s="1" t="s">
        <v>1098</v>
      </c>
      <c r="E93" s="1" t="s">
        <v>1099</v>
      </c>
      <c r="F93" s="1" t="s">
        <v>1100</v>
      </c>
      <c r="G93" s="1" t="s">
        <v>1101</v>
      </c>
      <c r="H93" s="1" t="s">
        <v>1102</v>
      </c>
      <c r="I93" s="1" t="s">
        <v>1103</v>
      </c>
      <c r="J93" s="1" t="s">
        <v>1104</v>
      </c>
      <c r="K93" s="1" t="s">
        <v>1105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1106</v>
      </c>
      <c r="B94" s="1" t="s">
        <v>1096</v>
      </c>
      <c r="C94" s="1" t="s">
        <v>1097</v>
      </c>
      <c r="D94" s="1" t="s">
        <v>1098</v>
      </c>
      <c r="E94" s="1" t="s">
        <v>1099</v>
      </c>
      <c r="F94" s="1" t="s">
        <v>1100</v>
      </c>
      <c r="G94" s="1" t="s">
        <v>1107</v>
      </c>
      <c r="H94" s="1" t="s">
        <v>1108</v>
      </c>
      <c r="I94" s="1" t="s">
        <v>1109</v>
      </c>
      <c r="J94" s="1" t="s">
        <v>1110</v>
      </c>
      <c r="K94" s="1" t="s">
        <v>1111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1112</v>
      </c>
      <c r="B95" s="1" t="s">
        <v>705</v>
      </c>
      <c r="C95" s="1" t="s">
        <v>295</v>
      </c>
      <c r="D95" s="1" t="s">
        <v>1113</v>
      </c>
      <c r="E95" s="1" t="s">
        <v>1114</v>
      </c>
      <c r="F95" s="1" t="s">
        <v>1115</v>
      </c>
      <c r="G95" s="1" t="s">
        <v>1116</v>
      </c>
      <c r="H95" s="1" t="s">
        <v>1117</v>
      </c>
      <c r="I95" s="1" t="s">
        <v>1118</v>
      </c>
      <c r="J95" s="1" t="s">
        <v>635</v>
      </c>
      <c r="K95" s="1" t="s">
        <v>1119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1120</v>
      </c>
      <c r="B96" s="1" t="s">
        <v>1121</v>
      </c>
      <c r="C96" s="1" t="s">
        <v>1122</v>
      </c>
      <c r="D96" s="1" t="s">
        <v>1123</v>
      </c>
      <c r="E96" s="1" t="s">
        <v>1124</v>
      </c>
      <c r="F96" s="1" t="s">
        <v>1125</v>
      </c>
      <c r="G96" s="1" t="s">
        <v>1126</v>
      </c>
      <c r="H96" s="1" t="s">
        <v>1127</v>
      </c>
      <c r="I96" s="1" t="s">
        <v>1128</v>
      </c>
      <c r="J96" s="1" t="s">
        <v>1129</v>
      </c>
      <c r="K96" s="1" t="s">
        <v>1130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1131</v>
      </c>
      <c r="B97" s="1" t="s">
        <v>1132</v>
      </c>
      <c r="C97" s="1" t="s">
        <v>655</v>
      </c>
      <c r="D97" s="1" t="s">
        <v>1133</v>
      </c>
      <c r="E97" s="1" t="s">
        <v>1134</v>
      </c>
      <c r="F97" s="1" t="s">
        <v>1135</v>
      </c>
      <c r="G97" s="1" t="s">
        <v>1136</v>
      </c>
      <c r="H97" s="1" t="s">
        <v>855</v>
      </c>
      <c r="I97" s="1" t="s">
        <v>1137</v>
      </c>
      <c r="J97" s="1" t="s">
        <v>1138</v>
      </c>
      <c r="K97" s="1" t="s">
        <v>1139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1140</v>
      </c>
      <c r="B98" s="1" t="s">
        <v>1141</v>
      </c>
      <c r="C98" s="1" t="s">
        <v>1142</v>
      </c>
      <c r="D98" s="1" t="s">
        <v>1143</v>
      </c>
      <c r="E98" s="1" t="s">
        <v>223</v>
      </c>
      <c r="F98" s="1" t="s">
        <v>1144</v>
      </c>
      <c r="G98" s="1" t="s">
        <v>1145</v>
      </c>
      <c r="H98" s="1" t="s">
        <v>1146</v>
      </c>
      <c r="I98" s="1" t="s">
        <v>1136</v>
      </c>
      <c r="J98" s="1" t="s">
        <v>1147</v>
      </c>
      <c r="K98" s="1" t="s">
        <v>1148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1149</v>
      </c>
      <c r="B99" s="1" t="s">
        <v>984</v>
      </c>
      <c r="C99" s="1" t="s">
        <v>1150</v>
      </c>
      <c r="D99" s="1" t="s">
        <v>399</v>
      </c>
      <c r="E99" s="1" t="s">
        <v>1151</v>
      </c>
      <c r="F99" s="1" t="s">
        <v>1152</v>
      </c>
      <c r="G99" s="1" t="s">
        <v>1153</v>
      </c>
      <c r="H99" s="1" t="s">
        <v>1154</v>
      </c>
      <c r="I99" s="1" t="s">
        <v>1155</v>
      </c>
      <c r="J99" s="1" t="s">
        <v>1156</v>
      </c>
      <c r="K99" s="1" t="s">
        <v>1157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1158</v>
      </c>
      <c r="B100" s="1" t="s">
        <v>1159</v>
      </c>
      <c r="C100" s="1" t="s">
        <v>1160</v>
      </c>
      <c r="D100" s="1" t="s">
        <v>802</v>
      </c>
      <c r="E100" s="1" t="s">
        <v>1161</v>
      </c>
      <c r="F100" s="1" t="s">
        <v>1162</v>
      </c>
      <c r="G100" s="1" t="s">
        <v>435</v>
      </c>
      <c r="H100" s="1" t="s">
        <v>1163</v>
      </c>
      <c r="I100" s="1" t="s">
        <v>1164</v>
      </c>
      <c r="J100" s="1" t="s">
        <v>1165</v>
      </c>
      <c r="K100" s="1" t="s">
        <v>1166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1167</v>
      </c>
      <c r="B101" s="1" t="s">
        <v>869</v>
      </c>
      <c r="C101" s="1" t="s">
        <v>1168</v>
      </c>
      <c r="D101" s="1" t="s">
        <v>1169</v>
      </c>
      <c r="E101" s="1" t="s">
        <v>1170</v>
      </c>
      <c r="F101" s="1" t="s">
        <v>1171</v>
      </c>
      <c r="G101" s="1" t="s">
        <v>610</v>
      </c>
      <c r="H101" s="1" t="s">
        <v>325</v>
      </c>
      <c r="I101" s="1" t="s">
        <v>1172</v>
      </c>
      <c r="J101" s="1" t="s">
        <v>1173</v>
      </c>
      <c r="K101" s="1" t="s">
        <v>1174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1175</v>
      </c>
      <c r="B102" s="1" t="s">
        <v>1176</v>
      </c>
      <c r="C102" s="1" t="s">
        <v>1177</v>
      </c>
      <c r="D102" s="1" t="s">
        <v>1178</v>
      </c>
      <c r="E102" s="1" t="s">
        <v>1179</v>
      </c>
      <c r="F102" s="1" t="s">
        <v>655</v>
      </c>
      <c r="G102" s="1" t="s">
        <v>1180</v>
      </c>
      <c r="H102" s="1" t="s">
        <v>1181</v>
      </c>
      <c r="I102" s="1" t="s">
        <v>1182</v>
      </c>
      <c r="J102" s="1" t="s">
        <v>1183</v>
      </c>
      <c r="K102" s="1" t="s">
        <v>1184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1185</v>
      </c>
      <c r="B103" s="1" t="s">
        <v>1186</v>
      </c>
      <c r="C103" s="1" t="s">
        <v>1187</v>
      </c>
      <c r="D103" s="1" t="s">
        <v>1188</v>
      </c>
      <c r="E103" s="1" t="s">
        <v>1189</v>
      </c>
      <c r="F103" s="1" t="s">
        <v>257</v>
      </c>
      <c r="G103" s="1" t="s">
        <v>1190</v>
      </c>
      <c r="H103" s="1" t="s">
        <v>1191</v>
      </c>
      <c r="I103" s="1" t="s">
        <v>1192</v>
      </c>
      <c r="J103" s="1" t="s">
        <v>1193</v>
      </c>
      <c r="K103" s="1" t="s">
        <v>1194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1195</v>
      </c>
      <c r="B104" s="1" t="s">
        <v>852</v>
      </c>
      <c r="C104" s="1" t="s">
        <v>1196</v>
      </c>
      <c r="D104" s="1" t="s">
        <v>1197</v>
      </c>
      <c r="E104" s="1" t="s">
        <v>1198</v>
      </c>
      <c r="F104" s="1" t="s">
        <v>1199</v>
      </c>
      <c r="G104" s="1" t="s">
        <v>1200</v>
      </c>
      <c r="H104" s="1" t="s">
        <v>1201</v>
      </c>
      <c r="I104" s="1" t="s">
        <v>1202</v>
      </c>
      <c r="J104" s="1" t="s">
        <v>1203</v>
      </c>
      <c r="K104" s="1" t="s">
        <v>1143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1204</v>
      </c>
      <c r="B105" s="1" t="s">
        <v>1105</v>
      </c>
      <c r="C105" s="1" t="s">
        <v>1205</v>
      </c>
      <c r="D105" s="1" t="s">
        <v>1206</v>
      </c>
      <c r="E105" s="1" t="s">
        <v>1207</v>
      </c>
      <c r="F105" s="1" t="s">
        <v>1208</v>
      </c>
      <c r="G105" s="1" t="s">
        <v>1209</v>
      </c>
      <c r="H105" s="1" t="s">
        <v>1210</v>
      </c>
      <c r="I105" s="1" t="s">
        <v>1211</v>
      </c>
      <c r="J105" s="1" t="s">
        <v>1212</v>
      </c>
      <c r="K105" s="1" t="s">
        <v>1213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1214</v>
      </c>
      <c r="B106" s="1" t="s">
        <v>1215</v>
      </c>
      <c r="C106" s="1" t="s">
        <v>1216</v>
      </c>
      <c r="D106" s="1" t="s">
        <v>1217</v>
      </c>
      <c r="E106" s="1" t="s">
        <v>1218</v>
      </c>
      <c r="F106" s="1" t="s">
        <v>1219</v>
      </c>
      <c r="G106" s="1" t="s">
        <v>1220</v>
      </c>
      <c r="H106" s="1" t="s">
        <v>1221</v>
      </c>
      <c r="I106" s="1" t="s">
        <v>1222</v>
      </c>
      <c r="J106" s="1" t="s">
        <v>1223</v>
      </c>
      <c r="K106" s="1" t="s">
        <v>1224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1225</v>
      </c>
      <c r="B107" s="1" t="s">
        <v>1226</v>
      </c>
      <c r="C107" s="1" t="s">
        <v>1227</v>
      </c>
      <c r="D107" s="1" t="s">
        <v>1228</v>
      </c>
      <c r="E107" s="1" t="s">
        <v>1229</v>
      </c>
      <c r="F107" s="1" t="s">
        <v>1230</v>
      </c>
      <c r="G107" s="1" t="s">
        <v>822</v>
      </c>
      <c r="H107" s="1" t="s">
        <v>1231</v>
      </c>
      <c r="I107" s="1" t="s">
        <v>380</v>
      </c>
      <c r="J107" s="1" t="s">
        <v>572</v>
      </c>
      <c r="K107" s="1" t="s">
        <v>1232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1233</v>
      </c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1234</v>
      </c>
      <c r="B109" s="1" t="s">
        <v>1235</v>
      </c>
      <c r="C109" s="1" t="s">
        <v>1236</v>
      </c>
      <c r="D109" s="1" t="s">
        <v>1237</v>
      </c>
      <c r="E109" s="1" t="s">
        <v>1238</v>
      </c>
      <c r="F109" s="1" t="s">
        <v>934</v>
      </c>
      <c r="G109" s="1" t="s">
        <v>402</v>
      </c>
      <c r="H109" s="1" t="s">
        <v>1159</v>
      </c>
      <c r="I109" s="1" t="s">
        <v>1239</v>
      </c>
      <c r="J109" s="1" t="s">
        <v>1240</v>
      </c>
      <c r="K109" s="1" t="s">
        <v>1241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1242</v>
      </c>
      <c r="B110" s="1" t="s">
        <v>1243</v>
      </c>
      <c r="C110" s="1" t="s">
        <v>1244</v>
      </c>
      <c r="D110" s="1" t="s">
        <v>1245</v>
      </c>
      <c r="E110" s="1" t="s">
        <v>376</v>
      </c>
      <c r="F110" s="1" t="s">
        <v>1246</v>
      </c>
      <c r="G110" s="1" t="s">
        <v>655</v>
      </c>
      <c r="H110" s="1" t="s">
        <v>636</v>
      </c>
      <c r="I110" s="1" t="s">
        <v>1247</v>
      </c>
      <c r="J110" s="1" t="s">
        <v>1248</v>
      </c>
      <c r="K110" s="1" t="s">
        <v>1121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1249</v>
      </c>
      <c r="B111" s="1" t="s">
        <v>1250</v>
      </c>
      <c r="C111" s="1" t="s">
        <v>1251</v>
      </c>
      <c r="D111" s="1" t="s">
        <v>1252</v>
      </c>
      <c r="E111" s="1" t="s">
        <v>1253</v>
      </c>
      <c r="F111" s="1" t="s">
        <v>1254</v>
      </c>
      <c r="G111" s="1" t="s">
        <v>1255</v>
      </c>
      <c r="H111" s="1" t="s">
        <v>1256</v>
      </c>
      <c r="I111" s="1" t="s">
        <v>908</v>
      </c>
      <c r="J111" s="1" t="s">
        <v>1257</v>
      </c>
      <c r="K111" s="1" t="s">
        <v>1258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1259</v>
      </c>
      <c r="B112" s="1" t="s">
        <v>769</v>
      </c>
      <c r="C112" s="1" t="s">
        <v>1260</v>
      </c>
      <c r="D112" s="1" t="s">
        <v>1261</v>
      </c>
      <c r="E112" s="1" t="s">
        <v>1262</v>
      </c>
      <c r="F112" s="1" t="s">
        <v>1263</v>
      </c>
      <c r="G112" s="1" t="s">
        <v>1264</v>
      </c>
      <c r="H112" s="1" t="s">
        <v>1265</v>
      </c>
      <c r="I112" s="1" t="s">
        <v>651</v>
      </c>
      <c r="J112" s="1" t="s">
        <v>1266</v>
      </c>
      <c r="K112" s="1" t="s">
        <v>1267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1268</v>
      </c>
      <c r="B113" s="1" t="s">
        <v>1269</v>
      </c>
      <c r="C113" s="1" t="s">
        <v>1270</v>
      </c>
      <c r="D113" s="1" t="s">
        <v>1271</v>
      </c>
      <c r="E113" s="1" t="s">
        <v>1272</v>
      </c>
      <c r="F113" s="1" t="s">
        <v>1273</v>
      </c>
      <c r="G113" s="1" t="s">
        <v>1274</v>
      </c>
      <c r="H113" s="1" t="s">
        <v>1275</v>
      </c>
      <c r="I113" s="1" t="s">
        <v>306</v>
      </c>
      <c r="J113" s="1" t="s">
        <v>1276</v>
      </c>
      <c r="K113" s="1" t="s">
        <v>1277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1278</v>
      </c>
      <c r="B114" s="1" t="s">
        <v>1279</v>
      </c>
      <c r="C114" s="1" t="s">
        <v>1280</v>
      </c>
      <c r="D114" s="1" t="s">
        <v>1281</v>
      </c>
      <c r="E114" s="1" t="s">
        <v>1282</v>
      </c>
      <c r="F114" s="1" t="s">
        <v>1283</v>
      </c>
      <c r="G114" s="1" t="s">
        <v>1284</v>
      </c>
      <c r="H114" s="1" t="s">
        <v>652</v>
      </c>
      <c r="I114" s="1" t="s">
        <v>1285</v>
      </c>
      <c r="J114" s="1" t="s">
        <v>1286</v>
      </c>
      <c r="K114" s="1" t="s">
        <v>1287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1288</v>
      </c>
      <c r="B115" s="1" t="s">
        <v>1289</v>
      </c>
      <c r="C115" s="1" t="s">
        <v>1290</v>
      </c>
      <c r="D115" s="1" t="s">
        <v>1281</v>
      </c>
      <c r="E115" s="1" t="s">
        <v>1282</v>
      </c>
      <c r="F115" s="1" t="s">
        <v>1283</v>
      </c>
      <c r="G115" s="1" t="s">
        <v>1291</v>
      </c>
      <c r="H115" s="1" t="s">
        <v>1292</v>
      </c>
      <c r="I115" s="1" t="s">
        <v>1293</v>
      </c>
      <c r="J115" s="1" t="s">
        <v>1294</v>
      </c>
      <c r="K115" s="1" t="s">
        <v>1295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1296</v>
      </c>
      <c r="B116" s="1" t="s">
        <v>1297</v>
      </c>
      <c r="C116" s="1" t="s">
        <v>1298</v>
      </c>
      <c r="D116" s="1" t="s">
        <v>1299</v>
      </c>
      <c r="E116" s="1" t="s">
        <v>1300</v>
      </c>
      <c r="F116" s="1" t="s">
        <v>1301</v>
      </c>
      <c r="G116" s="1" t="s">
        <v>1302</v>
      </c>
      <c r="H116" s="1" t="s">
        <v>1303</v>
      </c>
      <c r="I116" s="1" t="s">
        <v>1304</v>
      </c>
      <c r="J116" s="1" t="s">
        <v>1305</v>
      </c>
      <c r="K116" s="1" t="s">
        <v>1306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1307</v>
      </c>
      <c r="B117" s="1" t="s">
        <v>1056</v>
      </c>
      <c r="C117" s="1" t="s">
        <v>1308</v>
      </c>
      <c r="D117" s="1" t="s">
        <v>1309</v>
      </c>
      <c r="E117" s="1" t="s">
        <v>1310</v>
      </c>
      <c r="F117" s="1" t="s">
        <v>1311</v>
      </c>
      <c r="G117" s="1" t="s">
        <v>1312</v>
      </c>
      <c r="H117" s="1" t="s">
        <v>212</v>
      </c>
      <c r="I117" s="1" t="s">
        <v>1313</v>
      </c>
      <c r="J117" s="1" t="s">
        <v>1314</v>
      </c>
      <c r="K117" s="1">
        <v>-21.42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1315</v>
      </c>
      <c r="B118" s="1" t="s">
        <v>1316</v>
      </c>
      <c r="C118" s="1" t="s">
        <v>1317</v>
      </c>
      <c r="D118" s="1" t="s">
        <v>1318</v>
      </c>
      <c r="E118" s="1" t="s">
        <v>355</v>
      </c>
      <c r="F118" s="1" t="s">
        <v>876</v>
      </c>
      <c r="G118" s="1" t="s">
        <v>1319</v>
      </c>
      <c r="H118" s="1" t="s">
        <v>1320</v>
      </c>
      <c r="I118" s="1" t="s">
        <v>1321</v>
      </c>
      <c r="J118" s="1" t="s">
        <v>1322</v>
      </c>
      <c r="K118" s="1" t="s">
        <v>1323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1324</v>
      </c>
      <c r="B119" s="1" t="s">
        <v>1325</v>
      </c>
      <c r="C119" s="1" t="s">
        <v>1326</v>
      </c>
      <c r="D119" s="1" t="s">
        <v>1327</v>
      </c>
      <c r="E119" s="1" t="s">
        <v>1328</v>
      </c>
      <c r="F119" s="1">
        <v>2.04</v>
      </c>
      <c r="G119" s="1" t="s">
        <v>631</v>
      </c>
      <c r="H119" s="1" t="s">
        <v>1329</v>
      </c>
      <c r="I119" s="1" t="s">
        <v>143</v>
      </c>
      <c r="J119" s="1" t="s">
        <v>1330</v>
      </c>
      <c r="K119" s="1" t="s">
        <v>1331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1332</v>
      </c>
      <c r="B120" s="1" t="s">
        <v>1333</v>
      </c>
      <c r="C120" s="1" t="s">
        <v>1334</v>
      </c>
      <c r="D120" s="1" t="s">
        <v>1244</v>
      </c>
      <c r="E120" s="1" t="s">
        <v>659</v>
      </c>
      <c r="F120" s="1" t="s">
        <v>475</v>
      </c>
      <c r="G120" s="1" t="s">
        <v>1335</v>
      </c>
      <c r="H120" s="1" t="s">
        <v>1078</v>
      </c>
      <c r="I120" s="1" t="s">
        <v>602</v>
      </c>
      <c r="J120" s="1" t="s">
        <v>1336</v>
      </c>
      <c r="K120" s="1" t="s">
        <v>1337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1338</v>
      </c>
      <c r="B121" s="1" t="s">
        <v>1339</v>
      </c>
      <c r="C121" s="1" t="s">
        <v>1340</v>
      </c>
      <c r="D121" s="1" t="s">
        <v>383</v>
      </c>
      <c r="E121" s="1" t="s">
        <v>1341</v>
      </c>
      <c r="F121" s="1" t="s">
        <v>1342</v>
      </c>
      <c r="G121" s="1" t="s">
        <v>1343</v>
      </c>
      <c r="H121" s="1" t="s">
        <v>407</v>
      </c>
      <c r="I121" s="1" t="s">
        <v>1344</v>
      </c>
      <c r="J121" s="1" t="s">
        <v>1345</v>
      </c>
      <c r="K121" s="1" t="s">
        <v>420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1346</v>
      </c>
      <c r="B122" s="1" t="s">
        <v>1347</v>
      </c>
      <c r="C122" s="1" t="s">
        <v>312</v>
      </c>
      <c r="D122" s="1" t="s">
        <v>1348</v>
      </c>
      <c r="E122" s="1" t="s">
        <v>1349</v>
      </c>
      <c r="F122" s="1" t="s">
        <v>785</v>
      </c>
      <c r="G122" s="1" t="s">
        <v>1350</v>
      </c>
      <c r="H122" s="1" t="s">
        <v>1351</v>
      </c>
      <c r="I122" s="1" t="s">
        <v>1352</v>
      </c>
      <c r="J122" s="1" t="s">
        <v>1353</v>
      </c>
      <c r="K122" s="1" t="s">
        <v>1354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1355</v>
      </c>
      <c r="B123" s="1" t="s">
        <v>1356</v>
      </c>
      <c r="C123" s="1" t="s">
        <v>1357</v>
      </c>
      <c r="D123" s="1" t="s">
        <v>216</v>
      </c>
      <c r="E123" s="1" t="s">
        <v>1358</v>
      </c>
      <c r="F123" s="1" t="s">
        <v>1359</v>
      </c>
      <c r="G123" s="1" t="s">
        <v>1360</v>
      </c>
      <c r="H123" s="1" t="s">
        <v>1361</v>
      </c>
      <c r="I123" s="1" t="s">
        <v>325</v>
      </c>
      <c r="J123" s="1" t="s">
        <v>1362</v>
      </c>
      <c r="K123" s="1" t="s">
        <v>1363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1364</v>
      </c>
      <c r="B124" s="1" t="s">
        <v>1365</v>
      </c>
      <c r="C124" s="1" t="s">
        <v>1366</v>
      </c>
      <c r="D124" s="1" t="s">
        <v>1150</v>
      </c>
      <c r="E124" s="1" t="s">
        <v>1367</v>
      </c>
      <c r="F124" s="1" t="s">
        <v>1368</v>
      </c>
      <c r="G124" s="1" t="s">
        <v>1369</v>
      </c>
      <c r="H124" s="1" t="s">
        <v>1370</v>
      </c>
      <c r="I124" s="1" t="s">
        <v>1371</v>
      </c>
      <c r="J124" s="1" t="s">
        <v>1372</v>
      </c>
      <c r="K124" s="1" t="s">
        <v>1373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1" t="s">
        <v>1374</v>
      </c>
      <c r="B125" s="1" t="s">
        <v>1375</v>
      </c>
      <c r="C125" s="1" t="s">
        <v>387</v>
      </c>
      <c r="D125" s="1" t="s">
        <v>1376</v>
      </c>
      <c r="E125" s="1" t="s">
        <v>347</v>
      </c>
      <c r="F125" s="1" t="s">
        <v>1273</v>
      </c>
      <c r="G125" s="1" t="s">
        <v>1377</v>
      </c>
      <c r="H125" s="1" t="s">
        <v>1378</v>
      </c>
      <c r="I125" s="1" t="s">
        <v>1379</v>
      </c>
      <c r="J125" s="1" t="s">
        <v>1380</v>
      </c>
      <c r="K125" s="1" t="s">
        <v>1381</v>
      </c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1" t="s">
        <v>1382</v>
      </c>
      <c r="B126" s="1" t="s">
        <v>1383</v>
      </c>
      <c r="C126" s="1" t="s">
        <v>1384</v>
      </c>
      <c r="D126" s="1" t="s">
        <v>1385</v>
      </c>
      <c r="E126" s="1" t="s">
        <v>1386</v>
      </c>
      <c r="F126" s="1" t="s">
        <v>1387</v>
      </c>
      <c r="G126" s="1" t="s">
        <v>617</v>
      </c>
      <c r="H126" s="1" t="s">
        <v>1388</v>
      </c>
      <c r="I126" s="1" t="s">
        <v>1389</v>
      </c>
      <c r="J126" s="1" t="s">
        <v>1390</v>
      </c>
      <c r="K126" s="1" t="s">
        <v>1391</v>
      </c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1" t="s">
        <v>1392</v>
      </c>
      <c r="B127" s="1" t="s">
        <v>1393</v>
      </c>
      <c r="C127" s="1" t="s">
        <v>1394</v>
      </c>
      <c r="D127" s="1" t="s">
        <v>1395</v>
      </c>
      <c r="E127" s="1" t="s">
        <v>1396</v>
      </c>
      <c r="F127" s="1" t="s">
        <v>1397</v>
      </c>
      <c r="G127" s="1" t="s">
        <v>1398</v>
      </c>
      <c r="H127" s="1" t="s">
        <v>1399</v>
      </c>
      <c r="I127" s="1" t="s">
        <v>1400</v>
      </c>
      <c r="J127" s="1" t="s">
        <v>1401</v>
      </c>
      <c r="K127" s="1" t="s">
        <v>1402</v>
      </c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1" t="s">
        <v>1403</v>
      </c>
      <c r="B128" s="1" t="s">
        <v>859</v>
      </c>
      <c r="C128" s="1" t="s">
        <v>1404</v>
      </c>
      <c r="D128" s="1" t="s">
        <v>1405</v>
      </c>
      <c r="E128" s="1" t="s">
        <v>1406</v>
      </c>
      <c r="F128" s="1" t="s">
        <v>961</v>
      </c>
      <c r="G128" s="1" t="s">
        <v>961</v>
      </c>
      <c r="H128" s="1" t="s">
        <v>1407</v>
      </c>
      <c r="I128" s="1" t="s">
        <v>1408</v>
      </c>
      <c r="J128" s="1" t="s">
        <v>1409</v>
      </c>
      <c r="K128" s="1" t="s">
        <v>1137</v>
      </c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1410</v>
      </c>
      <c r="C1" s="1" t="s">
        <v>1411</v>
      </c>
      <c r="D1" s="1" t="s">
        <v>1412</v>
      </c>
      <c r="E1" s="1" t="s">
        <v>1413</v>
      </c>
      <c r="F1" s="1" t="s">
        <v>1414</v>
      </c>
      <c r="G1" s="1" t="s">
        <v>1415</v>
      </c>
      <c r="H1" s="1" t="s">
        <v>1416</v>
      </c>
      <c r="I1" s="1" t="s">
        <v>1417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1418</v>
      </c>
      <c r="B2" s="1" t="s">
        <v>1419</v>
      </c>
      <c r="C2" s="1" t="s">
        <v>1420</v>
      </c>
      <c r="D2" s="1" t="s">
        <v>1421</v>
      </c>
      <c r="E2" s="1" t="s">
        <v>1422</v>
      </c>
      <c r="F2" s="1" t="s">
        <v>1423</v>
      </c>
      <c r="G2" s="1" t="s">
        <v>1424</v>
      </c>
      <c r="H2" s="1" t="s">
        <v>1424</v>
      </c>
      <c r="I2" s="1" t="s">
        <v>1425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1426</v>
      </c>
      <c r="B3" s="1" t="s">
        <v>1425</v>
      </c>
      <c r="C3" s="1" t="s">
        <v>1427</v>
      </c>
      <c r="D3" s="1" t="s">
        <v>1428</v>
      </c>
      <c r="E3" s="1" t="s">
        <v>1429</v>
      </c>
      <c r="F3" s="1" t="s">
        <v>1430</v>
      </c>
      <c r="G3" s="1" t="s">
        <v>1431</v>
      </c>
      <c r="H3" s="1" t="s">
        <v>1432</v>
      </c>
      <c r="I3" s="1" t="s">
        <v>1425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1433</v>
      </c>
      <c r="B4" s="1" t="s">
        <v>1434</v>
      </c>
      <c r="C4" s="1" t="s">
        <v>1435</v>
      </c>
      <c r="D4" s="1" t="s">
        <v>1436</v>
      </c>
      <c r="E4" s="1" t="s">
        <v>1437</v>
      </c>
      <c r="F4" s="1" t="s">
        <v>1438</v>
      </c>
      <c r="G4" s="1" t="s">
        <v>1439</v>
      </c>
      <c r="H4" s="1" t="s">
        <v>1440</v>
      </c>
      <c r="I4" s="1" t="s">
        <v>1441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1426</v>
      </c>
      <c r="B5" s="1" t="s">
        <v>1425</v>
      </c>
      <c r="C5" s="1" t="s">
        <v>1442</v>
      </c>
      <c r="D5" s="1" t="s">
        <v>1443</v>
      </c>
      <c r="E5" s="1" t="s">
        <v>1444</v>
      </c>
      <c r="F5" s="1" t="s">
        <v>1445</v>
      </c>
      <c r="G5" s="1" t="s">
        <v>1446</v>
      </c>
      <c r="H5" s="1" t="s">
        <v>1447</v>
      </c>
      <c r="I5" s="1" t="s">
        <v>1448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1449</v>
      </c>
      <c r="B6" s="1" t="s">
        <v>1450</v>
      </c>
      <c r="C6" s="1" t="s">
        <v>1451</v>
      </c>
      <c r="D6" s="1" t="s">
        <v>1452</v>
      </c>
      <c r="E6" s="1" t="s">
        <v>1453</v>
      </c>
      <c r="F6" s="1" t="s">
        <v>1454</v>
      </c>
      <c r="G6" s="1" t="s">
        <v>1455</v>
      </c>
      <c r="H6" s="1" t="s">
        <v>1456</v>
      </c>
      <c r="I6" s="1" t="s">
        <v>1457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1458</v>
      </c>
      <c r="B7" s="1" t="s">
        <v>1459</v>
      </c>
      <c r="C7" s="1" t="s">
        <v>1460</v>
      </c>
      <c r="D7" s="1" t="s">
        <v>1461</v>
      </c>
      <c r="E7" s="1" t="s">
        <v>1462</v>
      </c>
      <c r="F7" s="1" t="s">
        <v>1463</v>
      </c>
      <c r="G7" s="1" t="s">
        <v>1464</v>
      </c>
      <c r="H7" s="1" t="s">
        <v>1465</v>
      </c>
      <c r="I7" s="1" t="s">
        <v>1466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1467</v>
      </c>
      <c r="B8" s="1" t="s">
        <v>1425</v>
      </c>
      <c r="C8" s="1" t="s">
        <v>1468</v>
      </c>
      <c r="D8" s="1" t="s">
        <v>1469</v>
      </c>
      <c r="E8" s="1" t="s">
        <v>1470</v>
      </c>
      <c r="F8" s="1" t="s">
        <v>1471</v>
      </c>
      <c r="G8" s="1" t="s">
        <v>1468</v>
      </c>
      <c r="H8" s="1" t="s">
        <v>1472</v>
      </c>
      <c r="I8" s="1" t="s">
        <v>1470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1473</v>
      </c>
      <c r="B9" s="1" t="s">
        <v>1474</v>
      </c>
      <c r="C9" s="1" t="s">
        <v>1475</v>
      </c>
      <c r="D9" s="1" t="s">
        <v>1476</v>
      </c>
      <c r="E9" s="1" t="s">
        <v>1477</v>
      </c>
      <c r="F9" s="1" t="s">
        <v>1478</v>
      </c>
      <c r="G9" s="1" t="s">
        <v>1479</v>
      </c>
      <c r="H9" s="1" t="s">
        <v>1480</v>
      </c>
      <c r="I9" s="1" t="s">
        <v>1470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1481</v>
      </c>
      <c r="B10" s="1" t="s">
        <v>1482</v>
      </c>
      <c r="C10" s="1" t="s">
        <v>1475</v>
      </c>
      <c r="D10" s="1" t="s">
        <v>1483</v>
      </c>
      <c r="E10" s="1" t="s">
        <v>1484</v>
      </c>
      <c r="F10" s="1" t="s">
        <v>1485</v>
      </c>
      <c r="G10" s="1" t="s">
        <v>1486</v>
      </c>
      <c r="H10" s="1" t="s">
        <v>1487</v>
      </c>
      <c r="I10" s="1" t="s">
        <v>1488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1489</v>
      </c>
      <c r="B11" s="1" t="s">
        <v>1490</v>
      </c>
      <c r="C11" s="1" t="s">
        <v>1491</v>
      </c>
      <c r="D11" s="1" t="s">
        <v>1492</v>
      </c>
      <c r="E11" s="1" t="s">
        <v>1493</v>
      </c>
      <c r="F11" s="1" t="s">
        <v>1494</v>
      </c>
      <c r="G11" s="1" t="s">
        <v>1495</v>
      </c>
      <c r="H11" s="1" t="s">
        <v>1496</v>
      </c>
      <c r="I11" s="1" t="s">
        <v>1497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1498</v>
      </c>
      <c r="B12" s="1" t="s">
        <v>1499</v>
      </c>
      <c r="C12" s="1" t="s">
        <v>1500</v>
      </c>
      <c r="D12" s="1" t="s">
        <v>1501</v>
      </c>
      <c r="E12" s="1" t="s">
        <v>1502</v>
      </c>
      <c r="F12" s="1" t="s">
        <v>1503</v>
      </c>
      <c r="G12" s="1" t="s">
        <v>1504</v>
      </c>
      <c r="H12" s="1" t="s">
        <v>1499</v>
      </c>
      <c r="I12" s="1" t="s">
        <v>1505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1506</v>
      </c>
      <c r="B13" s="1" t="s">
        <v>1507</v>
      </c>
      <c r="C13" s="1" t="s">
        <v>1508</v>
      </c>
      <c r="D13" s="1" t="s">
        <v>1509</v>
      </c>
      <c r="E13" s="1" t="s">
        <v>1510</v>
      </c>
      <c r="F13" s="1" t="s">
        <v>1511</v>
      </c>
      <c r="G13" s="1" t="s">
        <v>1512</v>
      </c>
      <c r="H13" s="1" t="s">
        <v>1513</v>
      </c>
      <c r="I13" s="1" t="s">
        <v>1514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1515</v>
      </c>
      <c r="B14" s="1" t="s">
        <v>1516</v>
      </c>
      <c r="C14" s="1" t="s">
        <v>1517</v>
      </c>
      <c r="D14" s="1" t="s">
        <v>1518</v>
      </c>
      <c r="E14" s="1" t="s">
        <v>1519</v>
      </c>
      <c r="F14" s="1" t="s">
        <v>1520</v>
      </c>
      <c r="G14" s="1" t="s">
        <v>1521</v>
      </c>
      <c r="H14" s="1" t="s">
        <v>1522</v>
      </c>
      <c r="I14" s="1" t="s">
        <v>1523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1524</v>
      </c>
      <c r="B15" s="1" t="s">
        <v>247</v>
      </c>
      <c r="C15" s="1" t="s">
        <v>229</v>
      </c>
      <c r="D15" s="1" t="s">
        <v>248</v>
      </c>
      <c r="E15" s="1" t="s">
        <v>205</v>
      </c>
      <c r="F15" s="1" t="s">
        <v>205</v>
      </c>
      <c r="G15" s="1" t="s">
        <v>1525</v>
      </c>
      <c r="H15" s="1" t="s">
        <v>1526</v>
      </c>
      <c r="I15" s="1" t="s">
        <v>1526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1527</v>
      </c>
      <c r="B16" s="1" t="s">
        <v>1528</v>
      </c>
      <c r="C16" s="1" t="s">
        <v>1529</v>
      </c>
      <c r="D16" s="1" t="s">
        <v>1530</v>
      </c>
      <c r="E16" s="1" t="s">
        <v>1531</v>
      </c>
      <c r="F16" s="1" t="s">
        <v>1532</v>
      </c>
      <c r="G16" s="1" t="s">
        <v>1533</v>
      </c>
      <c r="H16" s="1" t="s">
        <v>1534</v>
      </c>
      <c r="I16" s="1" t="s">
        <v>1534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1535</v>
      </c>
      <c r="B17" s="1" t="s">
        <v>208</v>
      </c>
      <c r="C17" s="1" t="s">
        <v>211</v>
      </c>
      <c r="D17" s="1" t="s">
        <v>1536</v>
      </c>
      <c r="E17" s="1" t="s">
        <v>209</v>
      </c>
      <c r="F17" s="1" t="s">
        <v>212</v>
      </c>
      <c r="G17" s="1" t="s">
        <v>205</v>
      </c>
      <c r="H17" s="1" t="s">
        <v>1537</v>
      </c>
      <c r="I17" s="1" t="s">
        <v>230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1538</v>
      </c>
      <c r="B18" s="1" t="s">
        <v>1539</v>
      </c>
      <c r="C18" s="1" t="s">
        <v>1540</v>
      </c>
      <c r="D18" s="1" t="s">
        <v>1541</v>
      </c>
      <c r="E18" s="1" t="s">
        <v>1542</v>
      </c>
      <c r="F18" s="1" t="s">
        <v>1543</v>
      </c>
      <c r="G18" s="1" t="s">
        <v>1544</v>
      </c>
      <c r="H18" s="1" t="s">
        <v>1545</v>
      </c>
      <c r="I18" s="1" t="s">
        <v>1546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1547</v>
      </c>
      <c r="B19" s="1" t="s">
        <v>1548</v>
      </c>
      <c r="C19" s="1" t="s">
        <v>1549</v>
      </c>
      <c r="D19" s="1" t="s">
        <v>1550</v>
      </c>
      <c r="E19" s="1" t="s">
        <v>1551</v>
      </c>
      <c r="F19" s="1" t="s">
        <v>1552</v>
      </c>
      <c r="G19" s="1" t="s">
        <v>1553</v>
      </c>
      <c r="H19" s="1" t="s">
        <v>1554</v>
      </c>
      <c r="I19" s="1" t="s">
        <v>1555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1556</v>
      </c>
      <c r="B20" s="1" t="s">
        <v>1557</v>
      </c>
      <c r="C20" s="1" t="s">
        <v>1558</v>
      </c>
      <c r="D20" s="1" t="s">
        <v>1559</v>
      </c>
      <c r="E20" s="1" t="s">
        <v>1560</v>
      </c>
      <c r="F20" s="1" t="s">
        <v>1561</v>
      </c>
      <c r="G20" s="1" t="s">
        <v>1562</v>
      </c>
      <c r="H20" s="1" t="s">
        <v>1563</v>
      </c>
      <c r="I20" s="1" t="s">
        <v>1564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1565</v>
      </c>
      <c r="B21" s="1" t="s">
        <v>1566</v>
      </c>
      <c r="C21" s="1" t="s">
        <v>1567</v>
      </c>
      <c r="D21" s="1" t="s">
        <v>1568</v>
      </c>
      <c r="E21" s="1" t="s">
        <v>1569</v>
      </c>
      <c r="F21" s="1" t="s">
        <v>1570</v>
      </c>
      <c r="G21" s="1" t="s">
        <v>1571</v>
      </c>
      <c r="H21" s="1" t="s">
        <v>1572</v>
      </c>
      <c r="I21" s="1" t="s">
        <v>1573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1574</v>
      </c>
      <c r="B22" s="1" t="s">
        <v>1575</v>
      </c>
      <c r="C22" s="1" t="s">
        <v>1576</v>
      </c>
      <c r="D22" s="1" t="s">
        <v>1577</v>
      </c>
      <c r="E22" s="1" t="s">
        <v>1578</v>
      </c>
      <c r="F22" s="1" t="s">
        <v>441</v>
      </c>
      <c r="G22" s="1" t="s">
        <v>1579</v>
      </c>
      <c r="H22" s="1" t="s">
        <v>1580</v>
      </c>
      <c r="I22" s="1" t="s">
        <v>1581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1582</v>
      </c>
      <c r="B23" s="1" t="s">
        <v>1583</v>
      </c>
      <c r="C23" s="1" t="s">
        <v>1584</v>
      </c>
      <c r="D23" s="1" t="s">
        <v>1585</v>
      </c>
      <c r="E23" s="1" t="s">
        <v>1586</v>
      </c>
      <c r="F23" s="1" t="s">
        <v>1587</v>
      </c>
      <c r="G23" s="1" t="s">
        <v>1588</v>
      </c>
      <c r="H23" s="1" t="s">
        <v>1589</v>
      </c>
      <c r="I23" s="1" t="s">
        <v>1590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1591</v>
      </c>
      <c r="B24" s="1" t="s">
        <v>1592</v>
      </c>
      <c r="C24" s="1" t="s">
        <v>1593</v>
      </c>
      <c r="D24" s="1" t="s">
        <v>1594</v>
      </c>
      <c r="E24" s="1" t="s">
        <v>1595</v>
      </c>
      <c r="F24" s="1" t="s">
        <v>1596</v>
      </c>
      <c r="G24" s="1" t="s">
        <v>1597</v>
      </c>
      <c r="H24" s="1" t="s">
        <v>1597</v>
      </c>
      <c r="I24" s="1" t="s">
        <v>1597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1598</v>
      </c>
      <c r="B25" s="1" t="s">
        <v>1599</v>
      </c>
      <c r="C25" s="1" t="s">
        <v>1600</v>
      </c>
      <c r="D25" s="1" t="s">
        <v>1601</v>
      </c>
      <c r="E25" s="1" t="s">
        <v>1602</v>
      </c>
      <c r="F25" s="1" t="s">
        <v>1603</v>
      </c>
      <c r="G25" s="1" t="s">
        <v>1604</v>
      </c>
      <c r="H25" s="1" t="s">
        <v>1604</v>
      </c>
      <c r="I25" s="1" t="s">
        <v>1425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1605</v>
      </c>
      <c r="B26" s="1" t="s">
        <v>1606</v>
      </c>
      <c r="C26" s="1" t="s">
        <v>1607</v>
      </c>
      <c r="D26" s="1" t="s">
        <v>1608</v>
      </c>
      <c r="E26" s="1" t="s">
        <v>1609</v>
      </c>
      <c r="F26" s="1" t="s">
        <v>1610</v>
      </c>
      <c r="G26" s="1" t="s">
        <v>1425</v>
      </c>
      <c r="H26" s="1" t="s">
        <v>1425</v>
      </c>
      <c r="I26" s="1" t="s">
        <v>1425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1611</v>
      </c>
      <c r="B2" s="1" t="s">
        <v>1612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1613</v>
      </c>
      <c r="B3" s="1" t="s">
        <v>1614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1615</v>
      </c>
      <c r="B4" s="1" t="s">
        <v>11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1616</v>
      </c>
      <c r="B5" s="1" t="s">
        <v>1617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1618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1619</v>
      </c>
      <c r="B7" s="1" t="s">
        <v>1620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1621</v>
      </c>
      <c r="B8" s="4" t="s">
        <v>1622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1623</v>
      </c>
      <c r="B9" s="1" t="s">
        <v>1624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1625</v>
      </c>
      <c r="B10" s="1" t="s">
        <v>1626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1627</v>
      </c>
      <c r="B11" s="1" t="s">
        <v>1624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1628</v>
      </c>
      <c r="B12" s="1" t="s">
        <v>1629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1630</v>
      </c>
      <c r="B13" s="1" t="s">
        <v>1631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1632</v>
      </c>
      <c r="B14" s="1" t="s">
        <v>1629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1633</v>
      </c>
      <c r="B15" s="1" t="s">
        <v>1634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1635</v>
      </c>
      <c r="B16" s="1">
        <v>107.0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1636</v>
      </c>
      <c r="B17" s="1" t="s">
        <v>1637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1638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1639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1640</v>
      </c>
      <c r="B20" s="1">
        <v>6.85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1641</v>
      </c>
      <c r="B21" s="1">
        <v>6.73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1642</v>
      </c>
      <c r="B22" s="1">
        <v>6.5501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1643</v>
      </c>
      <c r="B23" s="1">
        <v>6.99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1644</v>
      </c>
      <c r="B24" s="1">
        <v>6.85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1645</v>
      </c>
      <c r="B25" s="1">
        <v>6.73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1646</v>
      </c>
      <c r="B26" s="1">
        <v>6.5501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1647</v>
      </c>
      <c r="B27" s="1">
        <v>6.99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1648</v>
      </c>
      <c r="B28" s="1">
        <v>40.705883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1649</v>
      </c>
      <c r="B29" s="1">
        <v>38603.0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1650</v>
      </c>
      <c r="B30" s="1">
        <v>38603.0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1651</v>
      </c>
      <c r="B31" s="1">
        <v>17700.0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1652</v>
      </c>
      <c r="B32" s="1">
        <v>31160.0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1653</v>
      </c>
      <c r="B33" s="1">
        <v>31160.0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1654</v>
      </c>
      <c r="B34" s="1">
        <v>6.6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1655</v>
      </c>
      <c r="B35" s="1">
        <v>6.8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1656</v>
      </c>
      <c r="B36" s="1">
        <v>200.0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1657</v>
      </c>
      <c r="B37" s="1">
        <v>100.0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1658</v>
      </c>
      <c r="B38" s="1">
        <v>1.0034E8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1659</v>
      </c>
      <c r="B39" s="1">
        <v>2.7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1660</v>
      </c>
      <c r="B40" s="1">
        <v>7.68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1661</v>
      </c>
      <c r="B41" s="1">
        <v>2.4263935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1662</v>
      </c>
      <c r="B42" s="1">
        <v>5.0723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1663</v>
      </c>
      <c r="B43" s="1">
        <v>3.9100642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1664</v>
      </c>
      <c r="B44" s="1" t="s">
        <v>1665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1666</v>
      </c>
      <c r="B45" s="1">
        <v>1.05816168E8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1667</v>
      </c>
      <c r="B46" s="1">
        <v>0.081140004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1668</v>
      </c>
      <c r="B47" s="1">
        <v>2400040.0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1669</v>
      </c>
      <c r="B48" s="1">
        <v>1.45E7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1670</v>
      </c>
      <c r="B49" s="1">
        <v>10206.0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1671</v>
      </c>
      <c r="B50" s="1">
        <v>15582.0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1672</v>
      </c>
      <c r="B51" s="1">
        <v>1.7328384E9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1673</v>
      </c>
      <c r="B52" s="1">
        <v>1.7356032E9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1674</v>
      </c>
      <c r="B53" s="1">
        <v>7.0E-4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1675</v>
      </c>
      <c r="B54" s="1">
        <v>0.83448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1676</v>
      </c>
      <c r="B55" s="1">
        <v>0.00104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1677</v>
      </c>
      <c r="B56" s="1">
        <v>0.41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1678</v>
      </c>
      <c r="B57" s="1">
        <v>0.0029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1679</v>
      </c>
      <c r="B58" s="1">
        <v>1.45777E7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1680</v>
      </c>
      <c r="B59" s="1">
        <v>1.167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1681</v>
      </c>
      <c r="B60" s="1">
        <v>5.929734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1682</v>
      </c>
      <c r="B61" s="1">
        <v>1.7118432E9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1683</v>
      </c>
      <c r="B62" s="1">
        <v>1.7433792E9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1684</v>
      </c>
      <c r="B63" s="1">
        <v>1.7118432E9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1685</v>
      </c>
      <c r="B64" s="1">
        <v>-0.091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1686</v>
      </c>
      <c r="B65" s="1">
        <v>3355409.0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1687</v>
      </c>
      <c r="B66" s="1">
        <v>0.17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1688</v>
      </c>
      <c r="B67" s="1">
        <v>2.559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1689</v>
      </c>
      <c r="B68" s="1">
        <v>22.516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1690</v>
      </c>
      <c r="B69" s="1">
        <v>0.78384614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1691</v>
      </c>
      <c r="B70" s="1">
        <v>0.22263205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1692</v>
      </c>
      <c r="B71" s="1" t="s">
        <v>1693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1694</v>
      </c>
      <c r="B72" s="1" t="s">
        <v>1695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1696</v>
      </c>
      <c r="B73" s="1" t="s">
        <v>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1697</v>
      </c>
      <c r="B74" s="1" t="s">
        <v>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1698</v>
      </c>
      <c r="B75" s="1" t="s">
        <v>1699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1700</v>
      </c>
      <c r="B76" s="1" t="s">
        <v>1699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1701</v>
      </c>
      <c r="B77" s="1">
        <v>1.7189766E9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1702</v>
      </c>
      <c r="B78" s="1" t="s">
        <v>1703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1704</v>
      </c>
      <c r="B79" s="1" t="s">
        <v>1705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1706</v>
      </c>
      <c r="B80" s="1" t="s">
        <v>1707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1708</v>
      </c>
      <c r="B81" s="1" t="s">
        <v>1709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1710</v>
      </c>
      <c r="B82" s="1">
        <v>-1.8E7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1711</v>
      </c>
      <c r="B83" s="1">
        <v>6.92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1712</v>
      </c>
      <c r="B84" s="1" t="s">
        <v>1713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1714</v>
      </c>
      <c r="B85" s="1">
        <v>3468594.0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1715</v>
      </c>
      <c r="B86" s="1">
        <v>0.239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1716</v>
      </c>
      <c r="B87" s="1">
        <v>4699651.0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1717</v>
      </c>
      <c r="B88" s="1">
        <v>8944761.0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1718</v>
      </c>
      <c r="B89" s="1">
        <v>1.22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1719</v>
      </c>
      <c r="B90" s="1">
        <v>1.864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1720</v>
      </c>
      <c r="B91" s="1">
        <v>4.1353556E7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1721</v>
      </c>
      <c r="B92" s="1">
        <v>61.327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1722</v>
      </c>
      <c r="B93" s="1">
        <v>3.308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1723</v>
      </c>
      <c r="B94" s="1">
        <v>0.08274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1724</v>
      </c>
      <c r="B95" s="1">
        <v>0.25996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1725</v>
      </c>
      <c r="B96" s="1">
        <v>1.4361388E7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1726</v>
      </c>
      <c r="B97" s="1">
        <v>1453275.0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1727</v>
      </c>
      <c r="B98" s="1">
        <v>4200037.0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1728</v>
      </c>
      <c r="B99" s="1">
        <v>-0.091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1729</v>
      </c>
      <c r="B100" s="1">
        <v>0.09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1730</v>
      </c>
      <c r="B101" s="1">
        <v>0.34728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1731</v>
      </c>
      <c r="B102" s="1">
        <v>0.113649994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1732</v>
      </c>
      <c r="B103" s="1">
        <v>0.07047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1733</v>
      </c>
      <c r="B104" s="1" t="s">
        <v>1734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1735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8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69</v>
      </c>
      <c r="B3" s="1">
        <v>-21.42</v>
      </c>
      <c r="C3" s="1">
        <v>8.16</v>
      </c>
      <c r="D3" s="1">
        <v>-14.28</v>
      </c>
      <c r="E3" s="1">
        <v>3.06</v>
      </c>
      <c r="F3" s="1">
        <v>3.06</v>
      </c>
      <c r="G3" s="1">
        <v>40.8</v>
      </c>
      <c r="H3" s="1">
        <v>7.140000000000001</v>
      </c>
      <c r="I3" s="1">
        <v>-3.06</v>
      </c>
      <c r="J3" s="1">
        <v>-284.58</v>
      </c>
      <c r="K3" s="1">
        <v>420.24</v>
      </c>
      <c r="L3" s="1">
        <f>IF(K3*FORECAST(L2,B3:K3,B2:K2)&gt;0,FORECAST(L2,B3:K3,B2:K2),K3)*$X$1</f>
        <v>83.64</v>
      </c>
      <c r="M3" s="1">
        <f>IF(L3*FORECAST(M2,B3:L3,B2:L2)&gt;0,FORECAST(M2,B3:L3,B2:L2),L3)*$X$1</f>
        <v>95.95418182</v>
      </c>
      <c r="N3" s="1">
        <f>IF(M3*FORECAST(N2,B3:M3,B2:M2)&gt;0,FORECAST(N2,B3:M3,B2:M2),M3)*$X$1</f>
        <v>108.2683636</v>
      </c>
      <c r="O3" s="1">
        <f>IF(N3*FORECAST(O2,B3:N3,B2:N2)&gt;0,FORECAST(O2,B3:N3,B2:N2),N3)*$X$1</f>
        <v>120.5825455</v>
      </c>
      <c r="P3" s="1">
        <f>IF(O3*FORECAST(P2,B3:O3,B2:O2)&gt;0,FORECAST(P2,B3:O3,B2:O2),O3)*$X$1</f>
        <v>132.8967273</v>
      </c>
      <c r="Q3" s="1">
        <f>IF(P3*FORECAST(Q2,B3:P3,B2:P2)&gt;0,FORECAST(Q2,B3:P3,B2:P2),P3)*$X$1</f>
        <v>145.2109091</v>
      </c>
      <c r="R3" s="1">
        <f>IF(Q3*FORECAST(R2,B3:Q3,B2:Q2)&gt;0,FORECAST(R2,B3:Q3,B2:Q2),Q3)*$X$1</f>
        <v>157.5250909</v>
      </c>
      <c r="S3" s="5">
        <f>IF(R3*FORECAST(S2,B3:R3,B2:R2)&gt;0,FORECAST(S2,B3:R3,B2:R2),R3)*$X$1</f>
        <v>169.8392727</v>
      </c>
      <c r="T3" s="5">
        <f>IF(S3*FORECAST(T2,B3:S3,B2:S2)&gt;0,FORECAST(T2,B3:S3,B2:S2),S3)*$X$1</f>
        <v>182.1534545</v>
      </c>
      <c r="U3" s="5">
        <f>IF(T3*FORECAST(U2,B3:T3,B2:T2)&gt;0,FORECAST(U2,B3:T3,B2:T2),T3)*$X$1</f>
        <v>194.4676364</v>
      </c>
      <c r="V3" s="5">
        <f>IF(U3*FORECAST(V2,B3:U3,B2:U2)&gt;0,FORECAST(V2,B3:U3,B2:U2),U3)*$X$1</f>
        <v>206.7818182</v>
      </c>
      <c r="W3" s="5">
        <f>IF(V3*FORECAST(W2,B3:V3,B2:V2)&gt;0,FORECAST(W2,B3:V3,B2:V2),V3)*$X$1</f>
        <v>219.096</v>
      </c>
      <c r="X3" s="2"/>
      <c r="Y3" s="2"/>
      <c r="Z3" s="2"/>
    </row>
    <row r="4">
      <c r="A4" s="3" t="s">
        <v>149</v>
      </c>
      <c r="B4" s="1">
        <v>171.36</v>
      </c>
      <c r="C4" s="1">
        <v>99.96000000000001</v>
      </c>
      <c r="D4" s="1">
        <v>112.2</v>
      </c>
      <c r="E4" s="1">
        <v>88.74</v>
      </c>
      <c r="F4" s="1">
        <v>86.7</v>
      </c>
      <c r="G4" s="1">
        <v>172.38</v>
      </c>
      <c r="H4" s="1">
        <v>5.1</v>
      </c>
      <c r="I4" s="1">
        <v>151.98</v>
      </c>
      <c r="J4" s="1">
        <v>253.98</v>
      </c>
      <c r="K4" s="1">
        <v>-165.24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1736</v>
      </c>
      <c r="B5" s="1">
        <v>28.0</v>
      </c>
      <c r="C5" s="1">
        <v>44.0</v>
      </c>
      <c r="D5" s="1">
        <v>59.0</v>
      </c>
      <c r="E5" s="1">
        <v>57.0</v>
      </c>
      <c r="F5" s="1">
        <v>55.0</v>
      </c>
      <c r="G5" s="1">
        <v>55.0</v>
      </c>
      <c r="H5" s="1">
        <v>55.0</v>
      </c>
      <c r="I5" s="1">
        <v>56.0</v>
      </c>
      <c r="J5" s="1">
        <v>56.0</v>
      </c>
      <c r="K5" s="1">
        <v>56.0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1737</v>
      </c>
      <c r="L7" s="1">
        <f>IF(W3*FORECAST(W2,B3:W3,B2:W2)&gt;0,FORECAST(W2,B3:W3,B2:W2),V3)*$X$1 * (1+0.02)/(0.0652-0.02)</f>
        <v>4944.20177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1738</v>
      </c>
      <c r="L8" s="6">
        <f t="array" ref="L8">NPV(0.0652,M3:W3)</f>
        <v>1150.729848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1739</v>
      </c>
      <c r="L9" s="6">
        <f t="array" ref="L9">NPV(0.0652,M16:W16)</f>
        <v>2468.047139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1740</v>
      </c>
      <c r="L10" s="6">
        <f>L8 + L9</f>
        <v>3618.776987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150</v>
      </c>
      <c r="L11" s="1">
        <v>-165.24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1741</v>
      </c>
      <c r="L12" s="6">
        <f>L10 - L11</f>
        <v>3784.016987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1742</v>
      </c>
      <c r="L13" s="1">
        <v>56.0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67.5717319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(1+0.02)/(0.0652-0.02)</f>
        <v>4944.20177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-9.18</v>
      </c>
      <c r="C3" s="1">
        <v>4.08</v>
      </c>
      <c r="D3" s="1">
        <v>16.32</v>
      </c>
      <c r="E3" s="1">
        <v>23.46</v>
      </c>
      <c r="F3" s="1">
        <v>28.56</v>
      </c>
      <c r="G3" s="1">
        <v>24.48</v>
      </c>
      <c r="H3" s="1">
        <v>64.26</v>
      </c>
      <c r="I3" s="1">
        <v>55.08</v>
      </c>
      <c r="J3" s="1">
        <v>64.26</v>
      </c>
      <c r="K3" s="1">
        <v>3.06</v>
      </c>
      <c r="L3" s="1">
        <f>IF(K3*FORECAST(L2,B3:K3,B2:K2)&gt;0,FORECAST(L2,B3:K3,B2:K2),K3)*$X$1</f>
        <v>55.556</v>
      </c>
      <c r="M3" s="1">
        <f>IF(L3*FORECAST(M2,B3:L3,B2:L2)&gt;0,FORECAST(M2,B3:L3,B2:L2),L3)*$X$1</f>
        <v>60.66836364</v>
      </c>
      <c r="N3" s="1">
        <f>IF(M3*FORECAST(N2,B3:M3,B2:M2)&gt;0,FORECAST(N2,B3:M3,B2:M2),M3)*$X$1</f>
        <v>65.78072727</v>
      </c>
      <c r="O3" s="1">
        <f>IF(N3*FORECAST(O2,B3:N3,B2:N2)&gt;0,FORECAST(O2,B3:N3,B2:N2),N3)*$X$1</f>
        <v>70.89309091</v>
      </c>
      <c r="P3" s="1">
        <f>IF(O3*FORECAST(P2,B3:O3,B2:O2)&gt;0,FORECAST(P2,B3:O3,B2:O2),O3)*$X$1</f>
        <v>76.00545455</v>
      </c>
      <c r="Q3" s="1">
        <f>IF(P3*FORECAST(Q2,B3:P3,B2:P2)&gt;0,FORECAST(Q2,B3:P3,B2:P2),P3)*$X$1</f>
        <v>81.11781818</v>
      </c>
      <c r="R3" s="1">
        <f>IF(Q3*FORECAST(R2,B3:Q3,B2:Q2)&gt;0,FORECAST(R2,B3:Q3,B2:Q2),Q3)*$X$1</f>
        <v>86.23018182</v>
      </c>
      <c r="S3" s="5">
        <f>IF(R3*FORECAST(S2,B3:R3,B2:R2)&gt;0,FORECAST(S2,B3:R3,B2:R2),R3)*$X$1</f>
        <v>91.34254545</v>
      </c>
      <c r="T3" s="5">
        <f>IF(S3*FORECAST(T2,B3:S3,B2:S2)&gt;0,FORECAST(T2,B3:S3,B2:S2),S3)*$X$1</f>
        <v>96.45490909</v>
      </c>
      <c r="U3" s="5">
        <f>IF(T3*FORECAST(U2,B3:T3,B2:T2)&gt;0,FORECAST(U2,B3:T3,B2:T2),T3)*$X$1</f>
        <v>101.5672727</v>
      </c>
      <c r="V3" s="5">
        <f>IF(U3*FORECAST(V2,B3:U3,B2:U2)&gt;0,FORECAST(V2,B3:U3,B2:U2),U3)*$X$1</f>
        <v>106.6796364</v>
      </c>
      <c r="W3" s="5">
        <f>IF(V3*FORECAST(W2,B3:V3,B2:V2)&gt;0,FORECAST(W2,B3:V3,B2:V2),V3)*$X$1</f>
        <v>111.792</v>
      </c>
      <c r="X3" s="2"/>
      <c r="Y3" s="2"/>
      <c r="Z3" s="2"/>
    </row>
    <row r="4">
      <c r="A4" s="3" t="s">
        <v>149</v>
      </c>
      <c r="B4" s="1">
        <v>171.36</v>
      </c>
      <c r="C4" s="1">
        <v>99.96000000000001</v>
      </c>
      <c r="D4" s="1">
        <v>112.2</v>
      </c>
      <c r="E4" s="1">
        <v>88.74</v>
      </c>
      <c r="F4" s="1">
        <v>86.7</v>
      </c>
      <c r="G4" s="1">
        <v>172.38</v>
      </c>
      <c r="H4" s="1">
        <v>5.1</v>
      </c>
      <c r="I4" s="1">
        <v>151.98</v>
      </c>
      <c r="J4" s="1">
        <v>253.98</v>
      </c>
      <c r="K4" s="1">
        <v>-165.24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1736</v>
      </c>
      <c r="B5" s="1">
        <v>28.0</v>
      </c>
      <c r="C5" s="1">
        <v>44.0</v>
      </c>
      <c r="D5" s="1">
        <v>59.0</v>
      </c>
      <c r="E5" s="1">
        <v>57.0</v>
      </c>
      <c r="F5" s="1">
        <v>55.0</v>
      </c>
      <c r="G5" s="1">
        <v>55.0</v>
      </c>
      <c r="H5" s="1">
        <v>55.0</v>
      </c>
      <c r="I5" s="1">
        <v>56.0</v>
      </c>
      <c r="J5" s="1">
        <v>56.0</v>
      </c>
      <c r="K5" s="1">
        <v>56.0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1737</v>
      </c>
      <c r="L7" s="1">
        <f>IF(W3*FORECAST(W2,B3:W3,B2:W2)&gt;0,FORECAST(W2,B3:W3,B2:W2),V3)*$X$1 * (1+0.02)/(0.0652-0.02)</f>
        <v>2522.739823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1738</v>
      </c>
      <c r="L8" s="6">
        <f t="array" ref="L8">NPV(0.0652,M3:W3)</f>
        <v>637.7540319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1739</v>
      </c>
      <c r="L9" s="6">
        <f t="array" ref="L9">NPV(0.0652,M16:W16)</f>
        <v>1259.30152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1740</v>
      </c>
      <c r="L10" s="6">
        <f>L8 + L9</f>
        <v>1897.055552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150</v>
      </c>
      <c r="L11" s="1">
        <v>-165.24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1741</v>
      </c>
      <c r="L12" s="6">
        <f>L10 - L11</f>
        <v>2062.295552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1742</v>
      </c>
      <c r="L13" s="1">
        <v>56.0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36.82670628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(1+0.02)/(0.0652-0.02)</f>
        <v>2522.739823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