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<sst xmlns="http://schemas.openxmlformats.org/spreadsheetml/2006/main" count="1096" uniqueCount="884">
  <si>
    <t>ticker</t>
  </si>
  <si>
    <t>REAX</t>
  </si>
  <si>
    <t>nombre</t>
  </si>
  <si>
    <t>THE REAL BROKERAGE INC</t>
  </si>
  <si>
    <t>empresa</t>
  </si>
  <si>
    <t>Real Estate Services</t>
  </si>
  <si>
    <t>Open</t>
  </si>
  <si>
    <t>Target Price</t>
  </si>
  <si>
    <t>Upside</t>
  </si>
  <si>
    <t>22.01%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</si>
  <si>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</si>
  <si>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</si>
  <si>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</si>
  <si>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</si>
  <si>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</si>
  <si>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</si>
  <si>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</si>
  <si>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</si>
  <si>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-9.09%</t>
  </si>
  <si>
    <t>Total Assets Growth</t>
  </si>
  <si>
    <t>-97.50%</t>
  </si>
  <si>
    <t>Net Property, Plant and Equipment Growth</t>
  </si>
  <si>
    <t>66.67%</t>
  </si>
  <si>
    <t>EBITDA Growth</t>
  </si>
  <si>
    <t>-1349.80%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</si>
  <si>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</si>
  <si>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</si>
  <si>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</si>
  <si>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</si>
  <si>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</si>
  <si>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</si>
  <si>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</si>
  <si>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</si>
  <si>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</si>
  <si>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</si>
  <si>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</si>
  <si>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</si>
  <si>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</si>
  <si>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</si>
  <si>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</si>
  <si>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</si>
  <si>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</si>
  <si>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</si>
  <si>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</si>
  <si>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</si>
  <si>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</si>
  <si>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</si>
  <si>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</si>
  <si>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</si>
  <si>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</si>
  <si>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</si>
  <si>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</si>
  <si>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</si>
  <si>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</si>
  <si>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</si>
  <si>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</si>
  <si>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</si>
  <si>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</si>
  <si>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</si>
  <si>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</si>
  <si>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</si>
  <si>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</si>
  <si>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</si>
  <si>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</si>
  <si>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</si>
  <si>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</si>
  <si>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</si>
  <si>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</si>
  <si>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</si>
  <si>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</si>
  <si>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</si>
  <si>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</si>
  <si>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</si>
  <si>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</si>
  <si>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</si>
  <si>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</si>
  <si>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</si>
  <si>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</si>
  <si>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</si>
  <si>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</si>
  <si>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</si>
  <si>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</si>
  <si>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</si>
  <si>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</si>
  <si>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</si>
  <si>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</si>
  <si>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</si>
  <si>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</si>
  <si>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</si>
  <si>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</si>
  <si>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</si>
  <si>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</si>
  <si>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</si>
  <si>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</si>
  <si>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</si>
  <si>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</si>
  <si>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</si>
  <si>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</si>
  <si>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</si>
  <si>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-0.24</t>
  </si>
  <si>
    <t>-10.06</t>
  </si>
  <si>
    <t>0.04</t>
  </si>
  <si>
    <t>0.15</t>
  </si>
  <si>
    <t>0.12</t>
  </si>
  <si>
    <t>0.2</t>
  </si>
  <si>
    <t>Tangible Book Value</t>
  </si>
  <si>
    <t>Tangible Book Value Per Share</t>
  </si>
  <si>
    <t>0.13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</si>
  <si>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</si>
  <si>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</si>
  <si>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</si>
  <si>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</si>
  <si>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</si>
  <si>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</si>
  <si>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</si>
  <si>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</si>
  <si>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</si>
  <si>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</si>
  <si>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</si>
  <si>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</si>
  <si>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</si>
  <si>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</si>
  <si>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</si>
  <si>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</si>
  <si>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</si>
  <si>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</si>
  <si>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</si>
  <si>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</si>
  <si>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</si>
  <si>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</si>
  <si>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</si>
  <si>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</si>
  <si>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</si>
  <si>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</si>
  <si>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</si>
  <si>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</si>
  <si>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</si>
  <si>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</si>
  <si>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</si>
  <si>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</si>
  <si>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</si>
  <si>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-0.06</t>
  </si>
  <si>
    <t>-0.05</t>
  </si>
  <si>
    <t>-0.04</t>
  </si>
  <si>
    <t>-0.07</t>
  </si>
  <si>
    <t>-0.12</t>
  </si>
  <si>
    <t>-0.15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</si>
  <si>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</si>
  <si>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</si>
  <si>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</si>
  <si>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</si>
  <si>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</si>
  <si>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</si>
  <si>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-0.03</t>
  </si>
  <si>
    <t>-0.02</t>
  </si>
  <si>
    <t>-0.1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</si>
  <si>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</si>
  <si>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</si>
  <si>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</si>
  <si>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</si>
  <si>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</si>
  <si>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</si>
  <si>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</si>
  <si>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</si>
  <si>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</si>
  <si>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</si>
  <si>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</si>
  <si>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</si>
  <si>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</si>
  <si>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</si>
  <si>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</si>
  <si>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</si>
  <si>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</si>
  <si>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</si>
  <si>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</si>
  <si>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</si>
  <si>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</si>
  <si>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</si>
  <si>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</si>
  <si>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</si>
  <si>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-118.13</t>
  </si>
  <si>
    <t>-15.76</t>
  </si>
  <si>
    <t>-22.25</t>
  </si>
  <si>
    <t>-29.47</t>
  </si>
  <si>
    <t>-30.02</t>
  </si>
  <si>
    <t>Return on Total Capital</t>
  </si>
  <si>
    <t>-220.17</t>
  </si>
  <si>
    <t>-16.71</t>
  </si>
  <si>
    <t>-28.6</t>
  </si>
  <si>
    <t>-49.72</t>
  </si>
  <si>
    <t>-54.56</t>
  </si>
  <si>
    <t>Return On Equity %</t>
  </si>
  <si>
    <t>20.36</t>
  </si>
  <si>
    <t>-81.76</t>
  </si>
  <si>
    <t>-48.86</t>
  </si>
  <si>
    <t>-82.3</t>
  </si>
  <si>
    <t>-91.48</t>
  </si>
  <si>
    <t>Return on Common Equity</t>
  </si>
  <si>
    <t>121.51</t>
  </si>
  <si>
    <t>-70.82</t>
  </si>
  <si>
    <t>-83.72</t>
  </si>
  <si>
    <t>-93.18</t>
  </si>
  <si>
    <t>Margin Analysis</t>
  </si>
  <si>
    <t>Gross Profit Margin %</t>
  </si>
  <si>
    <t>15.53</t>
  </si>
  <si>
    <t>12.48</t>
  </si>
  <si>
    <t>13.01</t>
  </si>
  <si>
    <t>9.12</t>
  </si>
  <si>
    <t>8.37</t>
  </si>
  <si>
    <t>SG&amp;A Margin</t>
  </si>
  <si>
    <t>36.44</t>
  </si>
  <si>
    <t>21.59</t>
  </si>
  <si>
    <t>28.66</t>
  </si>
  <si>
    <t>15.11</t>
  </si>
  <si>
    <t>12.27</t>
  </si>
  <si>
    <t>11.83</t>
  </si>
  <si>
    <t>EBITDA Margin %</t>
  </si>
  <si>
    <t>-27.66</t>
  </si>
  <si>
    <t>-10.42</t>
  </si>
  <si>
    <t>-16.98</t>
  </si>
  <si>
    <t>-8.95</t>
  </si>
  <si>
    <t>-5.12</t>
  </si>
  <si>
    <t>-3.64</t>
  </si>
  <si>
    <t>EBITA Margin %</t>
  </si>
  <si>
    <t>-28.1</t>
  </si>
  <si>
    <t>-10.59</t>
  </si>
  <si>
    <t>-16.99</t>
  </si>
  <si>
    <t>-8.96</t>
  </si>
  <si>
    <t>-5.14</t>
  </si>
  <si>
    <t>-3.66</t>
  </si>
  <si>
    <t>EBIT Margin %</t>
  </si>
  <si>
    <t>-9.05</t>
  </si>
  <si>
    <t>-5.17</t>
  </si>
  <si>
    <t>-3.77</t>
  </si>
  <si>
    <t>Income From Continuing Operations Margin %</t>
  </si>
  <si>
    <t>-29.89</t>
  </si>
  <si>
    <t>-14.29</t>
  </si>
  <si>
    <t>-21.87</t>
  </si>
  <si>
    <t>-9.6</t>
  </si>
  <si>
    <t>-5.33</t>
  </si>
  <si>
    <t>-3.95</t>
  </si>
  <si>
    <t>Net Income Margin %</t>
  </si>
  <si>
    <t>-5.39</t>
  </si>
  <si>
    <t>-3.99</t>
  </si>
  <si>
    <t>Net Avail. For Common Margin %</t>
  </si>
  <si>
    <t>Normalized Net Income Margin</t>
  </si>
  <si>
    <t>-18.68</t>
  </si>
  <si>
    <t>-8.93</t>
  </si>
  <si>
    <t>-11.15</t>
  </si>
  <si>
    <t>-3.36</t>
  </si>
  <si>
    <t>-2.51</t>
  </si>
  <si>
    <t>Levered Free Cash Flow Margin</t>
  </si>
  <si>
    <t>-2.97</t>
  </si>
  <si>
    <t>-2.79</t>
  </si>
  <si>
    <t>5.87</t>
  </si>
  <si>
    <t>1.48</t>
  </si>
  <si>
    <t>2.44</t>
  </si>
  <si>
    <t>Unlevered Free Cash Flow Margin</t>
  </si>
  <si>
    <t>-0.66</t>
  </si>
  <si>
    <t>-2.26</t>
  </si>
  <si>
    <t>1.57</t>
  </si>
  <si>
    <t>2.45</t>
  </si>
  <si>
    <t>Asset Turnover</t>
  </si>
  <si>
    <t>17.85</t>
  </si>
  <si>
    <t>3.93</t>
  </si>
  <si>
    <t>12.73</t>
  </si>
  <si>
    <t>Fixed Assets Turnover</t>
  </si>
  <si>
    <t>55.95</t>
  </si>
  <si>
    <t>78.85</t>
  </si>
  <si>
    <t>500.74</t>
  </si>
  <si>
    <t>966.47</t>
  </si>
  <si>
    <t>Receivables Turnover (Average Receivables)</t>
  </si>
  <si>
    <t>94.89</t>
  </si>
  <si>
    <t>191.43</t>
  </si>
  <si>
    <t>655.96</t>
  </si>
  <si>
    <t>423.94</t>
  </si>
  <si>
    <t>172.55</t>
  </si>
  <si>
    <t>Short Term Liquidity</t>
  </si>
  <si>
    <t>Current Ratio</t>
  </si>
  <si>
    <t>1.79</t>
  </si>
  <si>
    <t>0.39</t>
  </si>
  <si>
    <t>22.51</t>
  </si>
  <si>
    <t>3.85</t>
  </si>
  <si>
    <t>1.34</t>
  </si>
  <si>
    <t>1.86</t>
  </si>
  <si>
    <t>Quick Ratio</t>
  </si>
  <si>
    <t>1.68</t>
  </si>
  <si>
    <t>0.24</t>
  </si>
  <si>
    <t>22.37</t>
  </si>
  <si>
    <t>3.8</t>
  </si>
  <si>
    <t>0.96</t>
  </si>
  <si>
    <t>1.3</t>
  </si>
  <si>
    <t>Operating Cash Flow to Current Liabilities</t>
  </si>
  <si>
    <t>-4.52</t>
  </si>
  <si>
    <t>-2.66</t>
  </si>
  <si>
    <t>-1.66</t>
  </si>
  <si>
    <t>0.28</t>
  </si>
  <si>
    <t>0.73</t>
  </si>
  <si>
    <t>Days Sales Outstanding (Average Receivables)</t>
  </si>
  <si>
    <t>1.91</t>
  </si>
  <si>
    <t>0.56</t>
  </si>
  <si>
    <t>0.86</t>
  </si>
  <si>
    <t>2.12</t>
  </si>
  <si>
    <t>Average Days Payable Outstanding</t>
  </si>
  <si>
    <t>9.11</t>
  </si>
  <si>
    <t>14.62</t>
  </si>
  <si>
    <t>12.24</t>
  </si>
  <si>
    <t>0.3</t>
  </si>
  <si>
    <t>Long Term Solvency</t>
  </si>
  <si>
    <t>Total Debt/Equity</t>
  </si>
  <si>
    <t>-108.99</t>
  </si>
  <si>
    <t>-100.27</t>
  </si>
  <si>
    <t>1.03</t>
  </si>
  <si>
    <t>0.49</t>
  </si>
  <si>
    <t>0.43</t>
  </si>
  <si>
    <t>Total Debt / Total Capital</t>
  </si>
  <si>
    <t>1.02</t>
  </si>
  <si>
    <t>0.48</t>
  </si>
  <si>
    <t>LT Debt/Equity</t>
  </si>
  <si>
    <t>-107.79</t>
  </si>
  <si>
    <t>-99.25</t>
  </si>
  <si>
    <t>0.62</t>
  </si>
  <si>
    <t>Long-Term Debt / Total Capital</t>
  </si>
  <si>
    <t>Total Liabilities / Total Assets</t>
  </si>
  <si>
    <t>849.96</t>
  </si>
  <si>
    <t>5.06</t>
  </si>
  <si>
    <t>32.48</t>
  </si>
  <si>
    <t>48.78</t>
  </si>
  <si>
    <t>42.55</t>
  </si>
  <si>
    <t>EBIT / Interest Expense</t>
  </si>
  <si>
    <t>-15.72</t>
  </si>
  <si>
    <t>-2.86</t>
  </si>
  <si>
    <t>-20.1</t>
  </si>
  <si>
    <t>-36.57</t>
  </si>
  <si>
    <t>-382.5</t>
  </si>
  <si>
    <t>EBITDA / Interest Expense</t>
  </si>
  <si>
    <t>-14.74</t>
  </si>
  <si>
    <t>-2.63</t>
  </si>
  <si>
    <t>-19.45</t>
  </si>
  <si>
    <t>-36.06</t>
  </si>
  <si>
    <t>-368.72</t>
  </si>
  <si>
    <t>(EBITDA - Capex) / Interest Expense</t>
  </si>
  <si>
    <t>-19.56</t>
  </si>
  <si>
    <t>-38.66</t>
  </si>
  <si>
    <t>-377.97</t>
  </si>
  <si>
    <t>Total Debt / EBITDA</t>
  </si>
  <si>
    <t>-4.98</t>
  </si>
  <si>
    <t>-7.82</t>
  </si>
  <si>
    <t>-0.08</t>
  </si>
  <si>
    <t>-0.01</t>
  </si>
  <si>
    <t>Net Debt / EBITDA</t>
  </si>
  <si>
    <t>-4.77</t>
  </si>
  <si>
    <t>-7.79</t>
  </si>
  <si>
    <t>7.72</t>
  </si>
  <si>
    <t>3.5</t>
  </si>
  <si>
    <t>1.15</t>
  </si>
  <si>
    <t>Total Debt / (EBITDA - Capex)</t>
  </si>
  <si>
    <t>Net Debt / (EBITDA - Capex)</t>
  </si>
  <si>
    <t>7.67</t>
  </si>
  <si>
    <t>3.44</t>
  </si>
  <si>
    <t>0.89</t>
  </si>
  <si>
    <t>1.13</t>
  </si>
  <si>
    <t>Growth Over Prior Year</t>
  </si>
  <si>
    <t>Total Revenues, 1 Yr. Growth %</t>
  </si>
  <si>
    <t>86.53</t>
  </si>
  <si>
    <t>5.13</t>
  </si>
  <si>
    <t>634.83</t>
  </si>
  <si>
    <t>213.74</t>
  </si>
  <si>
    <t>80.52</t>
  </si>
  <si>
    <t>Gross Profit, 1 Yr. Growth %</t>
  </si>
  <si>
    <t>49.96</t>
  </si>
  <si>
    <t>9.56</t>
  </si>
  <si>
    <t>415.04</t>
  </si>
  <si>
    <t>187.99</t>
  </si>
  <si>
    <t>96.79</t>
  </si>
  <si>
    <t>EBITDA, 1 Yr. Growth %</t>
  </si>
  <si>
    <t>-29.71</t>
  </si>
  <si>
    <t>83.61</t>
  </si>
  <si>
    <t>311.96</t>
  </si>
  <si>
    <t>75.58</t>
  </si>
  <si>
    <t>28.31</t>
  </si>
  <si>
    <t>EBITA, 1 Yr. Growth %</t>
  </si>
  <si>
    <t>68.7</t>
  </si>
  <si>
    <t>312.09</t>
  </si>
  <si>
    <t>76.04</t>
  </si>
  <si>
    <t>28.42</t>
  </si>
  <si>
    <t>EBIT, 1 Yr. Growth %</t>
  </si>
  <si>
    <t>316.36</t>
  </si>
  <si>
    <t>75.27</t>
  </si>
  <si>
    <t>31.72</t>
  </si>
  <si>
    <t>Earnings From Cont. Operations, 1 Yr. Growth %</t>
  </si>
  <si>
    <t>-10.82</t>
  </si>
  <si>
    <t>60.86</t>
  </si>
  <si>
    <t>222.54</t>
  </si>
  <si>
    <t>74.12</t>
  </si>
  <si>
    <t>33.84</t>
  </si>
  <si>
    <t>Net Income, 1 Yr. Growth %</t>
  </si>
  <si>
    <t>76.19</t>
  </si>
  <si>
    <t>33.65</t>
  </si>
  <si>
    <t>Normalized Net Income, 1 Yr. Growth %</t>
  </si>
  <si>
    <t>31.23</t>
  </si>
  <si>
    <t>319.2</t>
  </si>
  <si>
    <t>84.56</t>
  </si>
  <si>
    <t>34.9</t>
  </si>
  <si>
    <t>Diluted EPS Before Extra, 1 Yr. Growth %</t>
  </si>
  <si>
    <t>-33.98</t>
  </si>
  <si>
    <t>92.68</t>
  </si>
  <si>
    <t>68.56</t>
  </si>
  <si>
    <t>33.7</t>
  </si>
  <si>
    <t>Accounts Receivable, 1 Yr. Growth %</t>
  </si>
  <si>
    <t>-79.71</t>
  </si>
  <si>
    <t>108.93</t>
  </si>
  <si>
    <t>117.09</t>
  </si>
  <si>
    <t>509.06</t>
  </si>
  <si>
    <t>316.35</t>
  </si>
  <si>
    <t>Net Property, Plant and Equip., 1 Yr. Growth %</t>
  </si>
  <si>
    <t>-39.14</t>
  </si>
  <si>
    <t>-2.82</t>
  </si>
  <si>
    <t>34.78</t>
  </si>
  <si>
    <t>83.15</t>
  </si>
  <si>
    <t>-15.85</t>
  </si>
  <si>
    <t>Total Assets, 1 Yr. Growth %</t>
  </si>
  <si>
    <t>-69.93</t>
  </si>
  <si>
    <t>82.58</t>
  </si>
  <si>
    <t>9.41</t>
  </si>
  <si>
    <t>47.5</t>
  </si>
  <si>
    <t>Tangible Book Value, 1 Yr. Growth %</t>
  </si>
  <si>
    <t>17.32</t>
  </si>
  <si>
    <t>-150.08</t>
  </si>
  <si>
    <t>333.96</t>
  </si>
  <si>
    <t>-71.99</t>
  </si>
  <si>
    <t>220.08</t>
  </si>
  <si>
    <t>Common Equity, 1 Yr. Growth %</t>
  </si>
  <si>
    <t>351.57</t>
  </si>
  <si>
    <t>-17.97</t>
  </si>
  <si>
    <t>66.46</t>
  </si>
  <si>
    <t>Cash From Operations, 1 Yr. Growth %</t>
  </si>
  <si>
    <t>-48.06</t>
  </si>
  <si>
    <t>21.07</t>
  </si>
  <si>
    <t>-345.91</t>
  </si>
  <si>
    <t>231.49</t>
  </si>
  <si>
    <t>Capital Expenditures, 1 Yr. Growth %</t>
  </si>
  <si>
    <t>718.6</t>
  </si>
  <si>
    <t>-55.33</t>
  </si>
  <si>
    <t>Levered Free Cash Flow, 1 Yr. Growth %</t>
  </si>
  <si>
    <t>-1.2</t>
  </si>
  <si>
    <t>-5.85</t>
  </si>
  <si>
    <t>182.71</t>
  </si>
  <si>
    <t>Unlevered Free Cash Flow, 1 Yr. Growth %</t>
  </si>
  <si>
    <t>262.08</t>
  </si>
  <si>
    <t>-0.22</t>
  </si>
  <si>
    <t>168.23</t>
  </si>
  <si>
    <t>Compound Annual Growth Rate Over Two Years</t>
  </si>
  <si>
    <t>Total Revenues, 2 Yr. CAGR %</t>
  </si>
  <si>
    <t>40.04</t>
  </si>
  <si>
    <t>177.94</t>
  </si>
  <si>
    <t>380.15</t>
  </si>
  <si>
    <t>137.98</t>
  </si>
  <si>
    <t>Gross Profit, 2 Yr. CAGR %</t>
  </si>
  <si>
    <t>28.18</t>
  </si>
  <si>
    <t>137.55</t>
  </si>
  <si>
    <t>285.13</t>
  </si>
  <si>
    <t>138.06</t>
  </si>
  <si>
    <t>EBITDA, 2 Yr. CAGR %</t>
  </si>
  <si>
    <t>9.7</t>
  </si>
  <si>
    <t>166.68</t>
  </si>
  <si>
    <t>50.09</t>
  </si>
  <si>
    <t>EBITA, 2 Yr. CAGR %</t>
  </si>
  <si>
    <t>8.9</t>
  </si>
  <si>
    <t>155.68</t>
  </si>
  <si>
    <t>172.4</t>
  </si>
  <si>
    <t>50.36</t>
  </si>
  <si>
    <t>EBIT, 2 Yr. CAGR %</t>
  </si>
  <si>
    <t>173.18</t>
  </si>
  <si>
    <t>51.94</t>
  </si>
  <si>
    <t>Earnings From Cont. Operations, 2 Yr. CAGR %</t>
  </si>
  <si>
    <t>19.78</t>
  </si>
  <si>
    <t>127.78</t>
  </si>
  <si>
    <t>136.98</t>
  </si>
  <si>
    <t>52.65</t>
  </si>
  <si>
    <t>Net Income, 2 Yr. CAGR %</t>
  </si>
  <si>
    <t>138.38</t>
  </si>
  <si>
    <t>53.45</t>
  </si>
  <si>
    <t>Normalized Net Income, 2 Yr. CAGR %</t>
  </si>
  <si>
    <t>8.18</t>
  </si>
  <si>
    <t>171.23</t>
  </si>
  <si>
    <t>57.79</t>
  </si>
  <si>
    <t>Diluted EPS Before Extra, 2 Yr. CAGR %</t>
  </si>
  <si>
    <t>-23.27</t>
  </si>
  <si>
    <t>12.78</t>
  </si>
  <si>
    <t>80.22</t>
  </si>
  <si>
    <t>50.12</t>
  </si>
  <si>
    <t>Accounts Receivable, 2 Yr. CAGR %</t>
  </si>
  <si>
    <t>-34.89</t>
  </si>
  <si>
    <t>112.97</t>
  </si>
  <si>
    <t>263.62</t>
  </si>
  <si>
    <t>403.57</t>
  </si>
  <si>
    <t>Net Property, Plant and Equip., 2 Yr. CAGR %</t>
  </si>
  <si>
    <t>-23.1</t>
  </si>
  <si>
    <t>14.45</t>
  </si>
  <si>
    <t>57.12</t>
  </si>
  <si>
    <t>24.15</t>
  </si>
  <si>
    <t>Total Assets, 2 Yr. CAGR %</t>
  </si>
  <si>
    <t>301.79</t>
  </si>
  <si>
    <t>890.11</t>
  </si>
  <si>
    <t>41.34</t>
  </si>
  <si>
    <t>27.04</t>
  </si>
  <si>
    <t>Tangible Book Value, 2 Yr. CAGR %</t>
  </si>
  <si>
    <t>-23.34</t>
  </si>
  <si>
    <t>47.43</t>
  </si>
  <si>
    <t>10.26</t>
  </si>
  <si>
    <t>-5.31</t>
  </si>
  <si>
    <t>Common Equity, 2 Yr. CAGR %</t>
  </si>
  <si>
    <t>50.39</t>
  </si>
  <si>
    <t>92.47</t>
  </si>
  <si>
    <t>16.86</t>
  </si>
  <si>
    <t>Cash From Operations, 2 Yr. CAGR %</t>
  </si>
  <si>
    <t>-20.7</t>
  </si>
  <si>
    <t>72.55</t>
  </si>
  <si>
    <t>93.39</t>
  </si>
  <si>
    <t>243.53</t>
  </si>
  <si>
    <t>Capital Expenditures, 2 Yr. CAGR %</t>
  </si>
  <si>
    <t>838.08</t>
  </si>
  <si>
    <t>91.23</t>
  </si>
  <si>
    <t>Levered Free Cash Flow, 2 Yr. CAGR %</t>
  </si>
  <si>
    <t>290.66</t>
  </si>
  <si>
    <t>296.58</t>
  </si>
  <si>
    <t>67.67</t>
  </si>
  <si>
    <t>Unlevered Free Cash Flow, 2 Yr. CAGR %</t>
  </si>
  <si>
    <t>730.6</t>
  </si>
  <si>
    <t>370.67</t>
  </si>
  <si>
    <t>67.88</t>
  </si>
  <si>
    <t>Compound Annual Growth Rate Over Three Years</t>
  </si>
  <si>
    <t>Total Revenues, 3 Yr. CAGR %</t>
  </si>
  <si>
    <t>143.35</t>
  </si>
  <si>
    <t>189.4</t>
  </si>
  <si>
    <t>246.55</t>
  </si>
  <si>
    <t>Gross Profit, 3 Yr. CAGR %</t>
  </si>
  <si>
    <t>103.78</t>
  </si>
  <si>
    <t>153.3</t>
  </si>
  <si>
    <t>207.9</t>
  </si>
  <si>
    <t>EBITDA, 3 Yr. CAGR %</t>
  </si>
  <si>
    <t>67.04</t>
  </si>
  <si>
    <t>133.75</t>
  </si>
  <si>
    <t>111.74</t>
  </si>
  <si>
    <t>EBITA, 3 Yr. CAGR %</t>
  </si>
  <si>
    <t>66.25</t>
  </si>
  <si>
    <t>127.48</t>
  </si>
  <si>
    <t>112.01</t>
  </si>
  <si>
    <t>EBIT, 3 Yr. CAGR %</t>
  </si>
  <si>
    <t>66.82</t>
  </si>
  <si>
    <t>127.91</t>
  </si>
  <si>
    <t>114.22</t>
  </si>
  <si>
    <t>Earnings From Cont. Operations, 3 Yr. CAGR %</t>
  </si>
  <si>
    <t>66.64</t>
  </si>
  <si>
    <t>108.27</t>
  </si>
  <si>
    <t>95.88</t>
  </si>
  <si>
    <t>Net Income, 3 Yr. CAGR %</t>
  </si>
  <si>
    <t>109.09</t>
  </si>
  <si>
    <t>96.57</t>
  </si>
  <si>
    <t>Normalized Net Income, 3 Yr. CAGR %</t>
  </si>
  <si>
    <t>108.81</t>
  </si>
  <si>
    <t>114.9</t>
  </si>
  <si>
    <t>Diluted EPS Before Extra, 3 Yr. CAGR %</t>
  </si>
  <si>
    <t>4.29</t>
  </si>
  <si>
    <t>28.95</t>
  </si>
  <si>
    <t>63.15</t>
  </si>
  <si>
    <t>Accounts Receivable, 3 Yr. CAGR %</t>
  </si>
  <si>
    <t>-2.73</t>
  </si>
  <si>
    <t>202.3</t>
  </si>
  <si>
    <t>280.41</t>
  </si>
  <si>
    <t>Net Property, Plant and Equip., 3 Yr. CAGR %</t>
  </si>
  <si>
    <t>-7.28</t>
  </si>
  <si>
    <t>33.87</t>
  </si>
  <si>
    <t>27.59</t>
  </si>
  <si>
    <t>Total Assets, 3 Yr. CAGR %</t>
  </si>
  <si>
    <t>208.9</t>
  </si>
  <si>
    <t>375.13</t>
  </si>
  <si>
    <t>43.36</t>
  </si>
  <si>
    <t>Tangible Book Value, 3 Yr. CAGR %</t>
  </si>
  <si>
    <t>36.62</t>
  </si>
  <si>
    <t>-15.24</t>
  </si>
  <si>
    <t>57.29</t>
  </si>
  <si>
    <t>Common Equity, 3 Yr. CAGR %</t>
  </si>
  <si>
    <t>38.44</t>
  </si>
  <si>
    <t>22.88</t>
  </si>
  <si>
    <t>83.38</t>
  </si>
  <si>
    <t>Cash From Operations, 3 Yr. CAGR %</t>
  </si>
  <si>
    <t>15.64</t>
  </si>
  <si>
    <t>65.44</t>
  </si>
  <si>
    <t>131.44</t>
  </si>
  <si>
    <t>Capital Expenditures, 3 Yr. CAGR %</t>
  </si>
  <si>
    <t>240.02</t>
  </si>
  <si>
    <t>Levered Free Cash Flow, 3 Yr. CAGR %</t>
  </si>
  <si>
    <t>129.27</t>
  </si>
  <si>
    <t>260.79</t>
  </si>
  <si>
    <t>Unlevered Free Cash Flow, 3 Yr. CAGR %</t>
  </si>
  <si>
    <t>286.5</t>
  </si>
  <si>
    <t>Compound Annual Growth Rate Over Five Years</t>
  </si>
  <si>
    <t>Total Revenues, 5 Yr. CAGR %</t>
  </si>
  <si>
    <t>141.19</t>
  </si>
  <si>
    <t>Gross Profit, 5 Yr. CAGR %</t>
  </si>
  <si>
    <t>116.86</t>
  </si>
  <si>
    <t>EBITDA, 5 Yr. CAGR %</t>
  </si>
  <si>
    <t>60.77</t>
  </si>
  <si>
    <t>EBITA, 5 Yr. CAGR %</t>
  </si>
  <si>
    <t>60.42</t>
  </si>
  <si>
    <t>EBIT, 5 Yr. CAGR %</t>
  </si>
  <si>
    <t>61.42</t>
  </si>
  <si>
    <t>Earnings From Cont. Operations, 5 Yr. CAGR %</t>
  </si>
  <si>
    <t>60.9</t>
  </si>
  <si>
    <t>Net Income, 5 Yr. CAGR %</t>
  </si>
  <si>
    <t>61.23</t>
  </si>
  <si>
    <t>Normalized Net Income, 5 Yr. CAGR %</t>
  </si>
  <si>
    <t>61.4</t>
  </si>
  <si>
    <t>Diluted EPS Before Extra, 5 Yr. CAGR %</t>
  </si>
  <si>
    <t>20.65</t>
  </si>
  <si>
    <t>Accounts Receivable, 5 Yr. CAGR %</t>
  </si>
  <si>
    <t>87.76</t>
  </si>
  <si>
    <t>Net Property, Plant and Equip., 5 Yr. CAGR %</t>
  </si>
  <si>
    <t>4.2</t>
  </si>
  <si>
    <t>Total Assets, 5 Yr. CAGR %</t>
  </si>
  <si>
    <t>116.5</t>
  </si>
  <si>
    <t>Tangible Book Value, 5 Yr. CAGR %</t>
  </si>
  <si>
    <t>17.99</t>
  </si>
  <si>
    <t>Common Equity, 5 Yr. CAGR %</t>
  </si>
  <si>
    <t>29.37</t>
  </si>
  <si>
    <t>Cash From Operations, 5 Yr. CAGR %</t>
  </si>
  <si>
    <t>50.79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</si>
  <si>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</si>
  <si>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</si>
  <si>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</si>
  <si>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</si>
  <si>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</si>
  <si>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</si>
  <si>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</si>
  <si>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</si>
  <si>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132.1</t>
  </si>
  <si>
    <t>657.4</t>
  </si>
  <si>
    <t>187.8</t>
  </si>
  <si>
    <t>288.6</t>
  </si>
  <si>
    <t>819.9</t>
  </si>
  <si>
    <t>-</t>
  </si>
  <si>
    <t>Change</t>
  </si>
  <si>
    <t>397.55%</t>
  </si>
  <si>
    <t>-71.44%</t>
  </si>
  <si>
    <t>53.69%</t>
  </si>
  <si>
    <t>184.13%</t>
  </si>
  <si>
    <t>0%</t>
  </si>
  <si>
    <t>Enterprise Value (EV)</t>
  </si>
  <si>
    <t>P/E ratio</t>
  </si>
  <si>
    <t>-23.1x</t>
  </si>
  <si>
    <t>-52.7x</t>
  </si>
  <si>
    <t>-8.75x</t>
  </si>
  <si>
    <t>-10.7x</t>
  </si>
  <si>
    <t>-28.1x</t>
  </si>
  <si>
    <t>-59.3x</t>
  </si>
  <si>
    <t>-138x</t>
  </si>
  <si>
    <t>PBR</t>
  </si>
  <si>
    <t>PEG</t>
  </si>
  <si>
    <t>-0.7x</t>
  </si>
  <si>
    <t>-0.1x</t>
  </si>
  <si>
    <t>-0.4x</t>
  </si>
  <si>
    <t>16.86x</t>
  </si>
  <si>
    <t>1.1x</t>
  </si>
  <si>
    <t>2.4x</t>
  </si>
  <si>
    <t>Capitalization / Revenue</t>
  </si>
  <si>
    <t>5.4x</t>
  </si>
  <si>
    <t>0.49x</t>
  </si>
  <si>
    <t>0.42x</t>
  </si>
  <si>
    <t>0.68x</t>
  </si>
  <si>
    <t>0.52x</t>
  </si>
  <si>
    <t>0.44x</t>
  </si>
  <si>
    <t>EV / Revenue</t>
  </si>
  <si>
    <t>0x</t>
  </si>
  <si>
    <t>EV / EBITDA</t>
  </si>
  <si>
    <t>-0x</t>
  </si>
  <si>
    <t>21.6x</t>
  </si>
  <si>
    <t>16.9x</t>
  </si>
  <si>
    <t>12.8x</t>
  </si>
  <si>
    <t>EV / EBIT</t>
  </si>
  <si>
    <t>-32.8x</t>
  </si>
  <si>
    <t>-63.2x</t>
  </si>
  <si>
    <t>-176x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</si>
  <si>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</si>
  <si>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</si>
  <si>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</si>
  <si>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</si>
  <si>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</si>
  <si>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-0.1475</t>
  </si>
  <si>
    <t>Distribution rate</t>
  </si>
  <si>
    <t>Net sales
                                    1</t>
  </si>
  <si>
    <t>121.7</t>
  </si>
  <si>
    <t>381.8</t>
  </si>
  <si>
    <t>689.2</t>
  </si>
  <si>
    <t>1,214</t>
  </si>
  <si>
    <t>1,573</t>
  </si>
  <si>
    <t>1,875</t>
  </si>
  <si>
    <t>EBITDA
                                    1</t>
  </si>
  <si>
    <t>-5.124</t>
  </si>
  <si>
    <t>-8.905</t>
  </si>
  <si>
    <t>13.85</t>
  </si>
  <si>
    <t>38.01</t>
  </si>
  <si>
    <t>48.42</t>
  </si>
  <si>
    <t>64.04</t>
  </si>
  <si>
    <t>EBIT
                                    1</t>
  </si>
  <si>
    <t>-11.27</t>
  </si>
  <si>
    <t>-19.75</t>
  </si>
  <si>
    <t>-26.01</t>
  </si>
  <si>
    <t>-25.01</t>
  </si>
  <si>
    <t>-12.97</t>
  </si>
  <si>
    <t>-4.65</t>
  </si>
  <si>
    <t>Net income
                                    1</t>
  </si>
  <si>
    <t>-3.621</t>
  </si>
  <si>
    <t>-11.68</t>
  </si>
  <si>
    <t>-20.58</t>
  </si>
  <si>
    <t>-27.5</t>
  </si>
  <si>
    <t>-26.19</t>
  </si>
  <si>
    <t>-14.01</t>
  </si>
  <si>
    <t>-7.318</t>
  </si>
  <si>
    <t>Reference price
                                    2</t>
  </si>
  <si>
    <t>0.922</t>
  </si>
  <si>
    <t>3.690</t>
  </si>
  <si>
    <t>1.050</t>
  </si>
  <si>
    <t>1.600</t>
  </si>
  <si>
    <t>4.150</t>
  </si>
  <si>
    <t>Nbr of stocks (in thousands)</t>
  </si>
  <si>
    <t>143,293</t>
  </si>
  <si>
    <t>178,160</t>
  </si>
  <si>
    <t>178,811</t>
  </si>
  <si>
    <t>180,350</t>
  </si>
  <si>
    <t>197,560</t>
  </si>
  <si>
    <t>Announcement Date</t>
  </si>
  <si>
    <t>3/19/21</t>
  </si>
  <si>
    <t>3/18/22</t>
  </si>
  <si>
    <t>3/16/23</t>
  </si>
  <si>
    <t>3/7/24</t>
  </si>
  <si>
    <t>address1</t>
  </si>
  <si>
    <t>701 Brickell Avenue</t>
  </si>
  <si>
    <t>address2</t>
  </si>
  <si>
    <t>17th Floor</t>
  </si>
  <si>
    <t>city</t>
  </si>
  <si>
    <t>Miami</t>
  </si>
  <si>
    <t>state</t>
  </si>
  <si>
    <t>FL</t>
  </si>
  <si>
    <t>zip</t>
  </si>
  <si>
    <t>33131</t>
  </si>
  <si>
    <t>country</t>
  </si>
  <si>
    <t>phone</t>
  </si>
  <si>
    <t>646 859 2368</t>
  </si>
  <si>
    <t>website</t>
  </si>
  <si>
    <t>https://www.onereal.com</t>
  </si>
  <si>
    <t>industry</t>
  </si>
  <si>
    <t>industryKey</t>
  </si>
  <si>
    <t>real-estate-services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</si>
  <si>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</si>
  <si>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</si>
  <si>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</si>
  <si>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</si>
  <si>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</si>
  <si>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</si>
  <si>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</si>
  <si>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The Real Brokerage Inc., together with its subsidiaries, operates as a real estate technology company in the United States and Canada. It operates in three segments: North American Brokerage, Real Title, and One Real Mortgage. It offers brokerage, title, and mortgage broker services. The company is based in Miami, Florida.</t>
  </si>
  <si>
    <t>fullTimeEmployees</t>
  </si>
  <si>
    <t>companyOfficers</t>
  </si>
  <si>
    <t>[{'maxAge': 1, 'name': 'Mr. Tamir  Poleg', 'age': 48, 'title': 'Co-Founder, Chairman &amp; CEO', 'yearBorn': 1976, 'fiscalYear': 2023, 'totalPay': 804719, 'exercisedValue': 0, 'unexercisedValue': 0}, {'maxAge': 1, 'name': 'Mr. Sharran  Srivatsaa', 'title': 'President', 'fiscalYear': 2023, 'totalPay': 492000, 'exercisedValue': 0, 'unexercisedValue': 0}, {'maxAge': 1, 'name': 'Ms. Michelle  Ressler', 'title': 'Chief Financial Officer', 'fiscalYear': 2023, 'totalPay': 562334, 'exercisedValue': 0, 'unexercisedValue': 0}, {'maxAge': 1, 'name': 'Ms. Jenna Marie Rozenblat', 'title': 'Chief Operating Officer', 'fiscalYear': 2023, 'totalPay': 448994, 'exercisedValue': 0, 'unexercisedValue': 0}, {'maxAge': 1, 'name': 'Mr. Pritesh Ashok Damani', 'title': 'Chief Technology Officer', 'fiscalYear': 2023, 'totalPay': 480000, 'exercisedValue': 0, 'unexercisedValue': 0}, {'maxAge': 1, 'name': 'Mr. Ravi  Jani', 'title': 'Vice President of Investor Relations &amp; Financial Planning and Analysis', 'fiscalYear': 2023, 'exercisedValue': 0, 'unexercisedValue': 0}, {'maxAge': 1, 'name': 'Ms. Alexandra  Lumpkin', 'title': 'Chief Legal Officer', 'fiscalYear': 2023, 'exercisedValue': 0, 'unexercisedValue': 0}, {'maxAge': 1, 'name': 'Ms. Andrea  Madden', 'title': 'Chief Marketing Officer', 'fiscalYear': 2023, 'totalPay': 313530,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</si>
  <si>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</si>
  <si>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</si>
  <si>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</si>
  <si>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</si>
  <si>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</si>
  <si>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</si>
  <si>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</si>
  <si>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</si>
  <si>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</si>
  <si>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</si>
  <si>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</si>
  <si>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</si>
  <si>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</si>
  <si>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</si>
  <si>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</si>
  <si>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</si>
  <si>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</si>
  <si>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</si>
  <si>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</si>
  <si>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</si>
  <si>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</si>
  <si>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</si>
  <si>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</si>
  <si>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</si>
  <si>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</si>
  <si>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</si>
  <si>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</si>
  <si>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</si>
  <si>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</si>
  <si>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</si>
  <si>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</si>
  <si>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</si>
  <si>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</si>
  <si>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</si>
  <si>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</si>
  <si>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</si>
  <si>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</si>
  <si>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</si>
  <si>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</si>
  <si>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</si>
  <si>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</si>
  <si>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</si>
  <si>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</si>
  <si>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</si>
  <si>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</si>
  <si>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</si>
  <si>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</si>
  <si>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</si>
  <si>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</si>
  <si>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</si>
  <si>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</si>
  <si>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</si>
  <si>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</si>
  <si>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</si>
  <si>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</si>
  <si>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</si>
  <si>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</si>
  <si>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</si>
  <si>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4:1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</si>
  <si>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</si>
  <si>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</si>
  <si>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</si>
  <si>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</si>
  <si>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</si>
  <si>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</si>
  <si>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</si>
  <si>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</si>
  <si>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</si>
  <si>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</si>
  <si>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</si>
  <si>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</si>
  <si>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The Real Brokerage, Inc.</t>
  </si>
  <si>
    <t>longName</t>
  </si>
  <si>
    <t>The Real Brokerage Inc.</t>
  </si>
  <si>
    <t>firstTradeDateEpochUtc</t>
  </si>
  <si>
    <t>timeZoneFullName</t>
  </si>
  <si>
    <t>America/New_York</t>
  </si>
  <si>
    <t>timeZoneShortName</t>
  </si>
  <si>
    <t>EST</t>
  </si>
  <si>
    <t>uuid</t>
  </si>
  <si>
    <t>c5a3050b-9802-3e5f-ba2b-8dfb668b5fbe</t>
  </si>
  <si>
    <t>messageBoardId</t>
  </si>
  <si>
    <t>finmb_633151331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</si>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</sst>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nere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5.075802536963226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8.27924992E8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-103.75001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-2.0</v>
      </c>
      <c r="C2" s="1">
        <v>-2.0</v>
      </c>
      <c r="D2" s="1">
        <v>-3.0</v>
      </c>
      <c r="E2" s="1">
        <v>-11.0</v>
      </c>
      <c r="F2" s="1">
        <v>-20.0</v>
      </c>
      <c r="G2" s="1">
        <v>-27.0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14.0</v>
      </c>
      <c r="C3" s="1">
        <v>13.0</v>
      </c>
      <c r="D3" s="1">
        <v>9.0</v>
      </c>
      <c r="E3" s="1">
        <v>10.0</v>
      </c>
      <c r="F3" s="1">
        <v>16.0</v>
      </c>
      <c r="G3" s="1">
        <v>14.0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11.0</v>
      </c>
      <c r="F4" s="1">
        <v>11.0</v>
      </c>
      <c r="G4" s="1">
        <v>79.0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14.0</v>
      </c>
      <c r="C5" s="1">
        <v>13.0</v>
      </c>
      <c r="D5" s="1">
        <v>9.0</v>
      </c>
      <c r="E5" s="1">
        <v>21.0</v>
      </c>
      <c r="F5" s="1">
        <v>27.0</v>
      </c>
      <c r="G5" s="1">
        <v>93.0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5.0</v>
      </c>
      <c r="G6" s="1">
        <v>19.0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12.0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72.0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-2.0</v>
      </c>
      <c r="C9" s="1">
        <v>48.0</v>
      </c>
      <c r="D9" s="1">
        <v>1.0</v>
      </c>
      <c r="E9" s="1">
        <v>4.0</v>
      </c>
      <c r="F9" s="1">
        <v>16.0</v>
      </c>
      <c r="G9" s="1">
        <v>38.0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-4.0</v>
      </c>
      <c r="C10" s="1">
        <v>-1.0</v>
      </c>
      <c r="D10" s="1">
        <v>59.0</v>
      </c>
      <c r="E10" s="1">
        <v>21.0</v>
      </c>
      <c r="F10" s="1">
        <v>40.0</v>
      </c>
      <c r="G10" s="1">
        <v>37.0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-25.0</v>
      </c>
      <c r="C11" s="1">
        <v>22.0</v>
      </c>
      <c r="D11" s="1">
        <v>-6.0</v>
      </c>
      <c r="E11" s="1">
        <v>-13.0</v>
      </c>
      <c r="F11" s="1">
        <v>-1.0</v>
      </c>
      <c r="G11" s="1">
        <v>-4.0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14.0</v>
      </c>
      <c r="C12" s="1">
        <v>-1.0</v>
      </c>
      <c r="D12" s="1">
        <v>47.0</v>
      </c>
      <c r="E12" s="1">
        <v>5.0</v>
      </c>
      <c r="F12" s="1">
        <v>42.0</v>
      </c>
      <c r="G12" s="1">
        <v>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11.0</v>
      </c>
      <c r="D13" s="1">
        <v>-22.0</v>
      </c>
      <c r="E13" s="1">
        <v>5.0</v>
      </c>
      <c r="F13" s="1">
        <v>10.0</v>
      </c>
      <c r="G13" s="1">
        <v>11.0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-1.0</v>
      </c>
      <c r="D14" s="1">
        <v>-1.0</v>
      </c>
      <c r="E14" s="1">
        <v>3.0</v>
      </c>
      <c r="F14" s="1">
        <v>6.0</v>
      </c>
      <c r="G14" s="1">
        <v>19.0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-1.0</v>
      </c>
      <c r="E15" s="1">
        <v>-17.0</v>
      </c>
      <c r="F15" s="1">
        <v>-1.0</v>
      </c>
      <c r="G15" s="1">
        <v>-62.0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-1.0</v>
      </c>
      <c r="F17" s="1">
        <v>-8.0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-8.0</v>
      </c>
      <c r="F18" s="1">
        <v>-12.0</v>
      </c>
      <c r="G18" s="1">
        <v>-6.0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63.0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-1.0</v>
      </c>
      <c r="E20" s="1">
        <v>-10.0</v>
      </c>
      <c r="F20" s="1">
        <v>-9.0</v>
      </c>
      <c r="G20" s="1">
        <v>-6.0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25.0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25.0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-12.0</v>
      </c>
      <c r="C23" s="1">
        <v>-12.0</v>
      </c>
      <c r="D23" s="1">
        <v>-12.0</v>
      </c>
      <c r="E23" s="1">
        <v>-8.0</v>
      </c>
      <c r="F23" s="1">
        <v>-3.0</v>
      </c>
      <c r="G23" s="1">
        <v>-9.0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-12.0</v>
      </c>
      <c r="C24" s="1">
        <v>-12.0</v>
      </c>
      <c r="D24" s="1">
        <v>-12.0</v>
      </c>
      <c r="E24" s="1">
        <v>-8.0</v>
      </c>
      <c r="F24" s="1">
        <v>-3.0</v>
      </c>
      <c r="G24" s="1">
        <v>-9.0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8.0</v>
      </c>
      <c r="C25" s="1">
        <v>0.0</v>
      </c>
      <c r="D25" s="1">
        <v>2.0</v>
      </c>
      <c r="E25" s="1">
        <v>26.0</v>
      </c>
      <c r="F25" s="1">
        <v>26.0</v>
      </c>
      <c r="G25" s="1">
        <v>50.0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-12.0</v>
      </c>
      <c r="F26" s="1">
        <v>-8.0</v>
      </c>
      <c r="G26" s="1">
        <v>-3.0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1.0</v>
      </c>
      <c r="C27" s="1">
        <v>1.0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20.0</v>
      </c>
      <c r="E28" s="1">
        <v>0.0</v>
      </c>
      <c r="F28" s="1">
        <v>-1.0</v>
      </c>
      <c r="G28" s="1">
        <v>-1.0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1.0</v>
      </c>
      <c r="C29" s="1">
        <v>88.0</v>
      </c>
      <c r="D29" s="1">
        <v>22.0</v>
      </c>
      <c r="E29" s="1">
        <v>13.0</v>
      </c>
      <c r="F29" s="1">
        <v>-7.0</v>
      </c>
      <c r="G29" s="1">
        <v>-3.0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4.0</v>
      </c>
      <c r="C30" s="1">
        <v>1.0</v>
      </c>
      <c r="D30" s="1">
        <v>-14.0</v>
      </c>
      <c r="E30" s="1">
        <v>17.0</v>
      </c>
      <c r="F30" s="1">
        <v>10.0</v>
      </c>
      <c r="G30" s="1">
        <v>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-1.0</v>
      </c>
      <c r="C31" s="1">
        <v>-43.0</v>
      </c>
      <c r="D31" s="1">
        <v>21.0</v>
      </c>
      <c r="E31" s="1">
        <v>7.0</v>
      </c>
      <c r="F31" s="1">
        <v>-10.0</v>
      </c>
      <c r="G31" s="1">
        <v>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-46.0</v>
      </c>
      <c r="D33" s="1">
        <v>-46.0</v>
      </c>
      <c r="E33" s="1">
        <v>7.0</v>
      </c>
      <c r="F33" s="1">
        <v>5.0</v>
      </c>
      <c r="G33" s="1">
        <v>16.0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-10.0</v>
      </c>
      <c r="D34" s="1">
        <v>-37.0</v>
      </c>
      <c r="E34" s="1">
        <v>7.0</v>
      </c>
      <c r="F34" s="1">
        <v>5.0</v>
      </c>
      <c r="G34" s="1">
        <v>16.0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-31.0</v>
      </c>
      <c r="D35" s="1">
        <v>-17.0</v>
      </c>
      <c r="E35" s="1">
        <v>-8.0</v>
      </c>
      <c r="F35" s="1">
        <v>-3.0</v>
      </c>
      <c r="G35" s="1">
        <v>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-12.0</v>
      </c>
      <c r="C36" s="1">
        <v>-12.0</v>
      </c>
      <c r="D36" s="1">
        <v>12.0</v>
      </c>
      <c r="E36" s="1">
        <v>-8.0</v>
      </c>
      <c r="F36" s="1">
        <v>-3.0</v>
      </c>
      <c r="G36" s="1">
        <v>-9.0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48.0</v>
      </c>
      <c r="C3" s="1">
        <v>5.0</v>
      </c>
      <c r="D3" s="1">
        <v>21.0</v>
      </c>
      <c r="E3" s="1">
        <v>29.0</v>
      </c>
      <c r="F3" s="1">
        <v>10.0</v>
      </c>
      <c r="G3" s="1">
        <v>14.0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8.0</v>
      </c>
      <c r="F4" s="1">
        <v>7.0</v>
      </c>
      <c r="G4" s="1">
        <v>14.0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48.0</v>
      </c>
      <c r="C5" s="1">
        <v>5.0</v>
      </c>
      <c r="D5" s="1">
        <v>21.0</v>
      </c>
      <c r="E5" s="1">
        <v>37.0</v>
      </c>
      <c r="F5" s="1">
        <v>18.0</v>
      </c>
      <c r="G5" s="1">
        <v>28.0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27.0</v>
      </c>
      <c r="C6" s="1">
        <v>5.0</v>
      </c>
      <c r="D6" s="1">
        <v>11.0</v>
      </c>
      <c r="E6" s="1">
        <v>25.0</v>
      </c>
      <c r="F6" s="1">
        <v>1.0</v>
      </c>
      <c r="G6" s="1">
        <v>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18.0</v>
      </c>
      <c r="C7" s="1">
        <v>1.0</v>
      </c>
      <c r="D7" s="1">
        <v>22.0</v>
      </c>
      <c r="E7" s="1">
        <v>2.0</v>
      </c>
      <c r="F7" s="1">
        <v>7.0</v>
      </c>
      <c r="G7" s="1">
        <v>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46.0</v>
      </c>
      <c r="C8" s="1">
        <v>6.0</v>
      </c>
      <c r="D8" s="1">
        <v>33.0</v>
      </c>
      <c r="E8" s="1">
        <v>27.0</v>
      </c>
      <c r="F8" s="1">
        <v>1.0</v>
      </c>
      <c r="G8" s="1">
        <v>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1.0</v>
      </c>
      <c r="C9" s="1">
        <v>3.0</v>
      </c>
      <c r="D9" s="1">
        <v>8.0</v>
      </c>
      <c r="E9" s="1">
        <v>44.0</v>
      </c>
      <c r="F9" s="1">
        <v>52.0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4.0</v>
      </c>
      <c r="C10" s="1">
        <v>4.0</v>
      </c>
      <c r="D10" s="1">
        <v>4.0</v>
      </c>
      <c r="E10" s="1">
        <v>4.0</v>
      </c>
      <c r="F10" s="1">
        <v>7.0</v>
      </c>
      <c r="G10" s="1">
        <v>12.0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1.0</v>
      </c>
      <c r="C11" s="1">
        <v>19.0</v>
      </c>
      <c r="D11" s="1">
        <v>21.0</v>
      </c>
      <c r="E11" s="1">
        <v>38.0</v>
      </c>
      <c r="F11" s="1">
        <v>28.0</v>
      </c>
      <c r="G11" s="1">
        <v>50.0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51.0</v>
      </c>
      <c r="C12" s="1">
        <v>51.0</v>
      </c>
      <c r="D12" s="1">
        <v>60.0</v>
      </c>
      <c r="E12" s="1">
        <v>77.0</v>
      </c>
      <c r="F12" s="1">
        <v>1.0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-16.0</v>
      </c>
      <c r="C13" s="1">
        <v>-30.0</v>
      </c>
      <c r="D13" s="1">
        <v>-39.0</v>
      </c>
      <c r="E13" s="1">
        <v>-49.0</v>
      </c>
      <c r="F13" s="1">
        <v>-94.0</v>
      </c>
      <c r="G13" s="1">
        <v>-78.0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35.0</v>
      </c>
      <c r="C14" s="1">
        <v>21.0</v>
      </c>
      <c r="D14" s="1">
        <v>20.0</v>
      </c>
      <c r="E14" s="1">
        <v>27.0</v>
      </c>
      <c r="F14" s="1">
        <v>51.0</v>
      </c>
      <c r="G14" s="1">
        <v>43.0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0.0</v>
      </c>
      <c r="D15" s="1">
        <v>0.0</v>
      </c>
      <c r="E15" s="1">
        <v>60.0</v>
      </c>
      <c r="F15" s="1">
        <v>10.0</v>
      </c>
      <c r="G15" s="1">
        <v>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0.0</v>
      </c>
      <c r="E16" s="1">
        <v>45.0</v>
      </c>
      <c r="F16" s="1">
        <v>4.0</v>
      </c>
      <c r="G16" s="1">
        <v>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1.0</v>
      </c>
      <c r="C17" s="1">
        <v>40.0</v>
      </c>
      <c r="D17" s="1">
        <v>21.0</v>
      </c>
      <c r="E17" s="1">
        <v>40.0</v>
      </c>
      <c r="F17" s="1">
        <v>43.0</v>
      </c>
      <c r="G17" s="1">
        <v>64.0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35.0</v>
      </c>
      <c r="C19" s="1">
        <v>33.0</v>
      </c>
      <c r="D19" s="1">
        <v>81.0</v>
      </c>
      <c r="E19" s="1">
        <v>6.0</v>
      </c>
      <c r="F19" s="1">
        <v>47.0</v>
      </c>
      <c r="G19" s="1">
        <v>57.0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0.0</v>
      </c>
      <c r="D20" s="1">
        <v>0.0</v>
      </c>
      <c r="E20" s="1">
        <v>0.0</v>
      </c>
      <c r="F20" s="1">
        <v>11.0</v>
      </c>
      <c r="G20" s="1">
        <v>13.0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12.0</v>
      </c>
      <c r="C21" s="1">
        <v>12.0</v>
      </c>
      <c r="D21" s="1">
        <v>8.0</v>
      </c>
      <c r="E21" s="1">
        <v>9.0</v>
      </c>
      <c r="F21" s="1">
        <v>9.0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9.0</v>
      </c>
      <c r="C22" s="1">
        <v>4.0</v>
      </c>
      <c r="D22" s="1">
        <v>6.0</v>
      </c>
      <c r="E22" s="1">
        <v>3.0</v>
      </c>
      <c r="F22" s="1">
        <v>8.0</v>
      </c>
      <c r="G22" s="1">
        <v>13.0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56.0</v>
      </c>
      <c r="C23" s="1">
        <v>49.0</v>
      </c>
      <c r="D23" s="1">
        <v>96.0</v>
      </c>
      <c r="E23" s="1">
        <v>10.0</v>
      </c>
      <c r="F23" s="1">
        <v>21.0</v>
      </c>
      <c r="G23" s="1">
        <v>27.0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10.0</v>
      </c>
      <c r="C24" s="1">
        <v>11.0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22.0</v>
      </c>
      <c r="C25" s="1">
        <v>10.0</v>
      </c>
      <c r="D25" s="1">
        <v>13.0</v>
      </c>
      <c r="E25" s="1">
        <v>4.0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1.0</v>
      </c>
      <c r="E26" s="1">
        <v>2.0</v>
      </c>
      <c r="F26" s="1">
        <v>24.0</v>
      </c>
      <c r="G26" s="1">
        <v>26.0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11.0</v>
      </c>
      <c r="C27" s="1">
        <v>12.0</v>
      </c>
      <c r="D27" s="1">
        <v>1.0</v>
      </c>
      <c r="E27" s="1">
        <v>12.0</v>
      </c>
      <c r="F27" s="1">
        <v>21.0</v>
      </c>
      <c r="G27" s="1">
        <v>27.0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1.0</v>
      </c>
      <c r="C28" s="1">
        <v>1.0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7.0</v>
      </c>
      <c r="C29" s="1">
        <v>7.0</v>
      </c>
      <c r="D29" s="1">
        <v>21.0</v>
      </c>
      <c r="E29" s="1">
        <v>63.0</v>
      </c>
      <c r="F29" s="1">
        <v>63.0</v>
      </c>
      <c r="G29" s="1">
        <v>62.0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-12.0</v>
      </c>
      <c r="C30" s="1">
        <v>-14.0</v>
      </c>
      <c r="D30" s="1">
        <v>-18.0</v>
      </c>
      <c r="E30" s="1">
        <v>-30.0</v>
      </c>
      <c r="F30" s="1">
        <v>-50.0</v>
      </c>
      <c r="G30" s="1">
        <v>-78.0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0.0</v>
      </c>
      <c r="E31" s="1">
        <v>-12.0</v>
      </c>
      <c r="F31" s="1">
        <v>-14.0</v>
      </c>
      <c r="G31" s="1">
        <v>-25.0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1.0</v>
      </c>
      <c r="C32" s="1">
        <v>1.0</v>
      </c>
      <c r="D32" s="1">
        <v>2.0</v>
      </c>
      <c r="E32" s="1">
        <v>6.0</v>
      </c>
      <c r="F32" s="1">
        <v>24.0</v>
      </c>
      <c r="G32" s="1">
        <v>52.0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-10.0</v>
      </c>
      <c r="C33" s="1">
        <v>-11.0</v>
      </c>
      <c r="D33" s="1">
        <v>5.0</v>
      </c>
      <c r="E33" s="1">
        <v>27.0</v>
      </c>
      <c r="F33" s="1">
        <v>22.0</v>
      </c>
      <c r="G33" s="1">
        <v>36.0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0.0</v>
      </c>
      <c r="D34" s="1">
        <v>14.0</v>
      </c>
      <c r="E34" s="1">
        <v>0.0</v>
      </c>
      <c r="F34" s="1">
        <v>26.0</v>
      </c>
      <c r="G34" s="1">
        <v>20.0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-10.0</v>
      </c>
      <c r="C35" s="1">
        <v>-11.0</v>
      </c>
      <c r="D35" s="1">
        <v>20.0</v>
      </c>
      <c r="E35" s="1">
        <v>27.0</v>
      </c>
      <c r="F35" s="1">
        <v>22.0</v>
      </c>
      <c r="G35" s="1">
        <v>37.0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1.0</v>
      </c>
      <c r="C36" s="1">
        <v>40.0</v>
      </c>
      <c r="D36" s="1">
        <v>21.0</v>
      </c>
      <c r="E36" s="1">
        <v>40.0</v>
      </c>
      <c r="F36" s="1">
        <v>43.0</v>
      </c>
      <c r="G36" s="1">
        <v>64.0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41.0</v>
      </c>
      <c r="C38" s="1">
        <v>1.0</v>
      </c>
      <c r="D38" s="1">
        <v>149.0</v>
      </c>
      <c r="E38" s="1">
        <v>178.0</v>
      </c>
      <c r="F38" s="1">
        <v>180.0</v>
      </c>
      <c r="G38" s="1">
        <v>185.0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41.0</v>
      </c>
      <c r="C39" s="1">
        <v>1.0</v>
      </c>
      <c r="D39" s="1">
        <v>149.0</v>
      </c>
      <c r="E39" s="1">
        <v>178.0</v>
      </c>
      <c r="F39" s="1">
        <v>180.0</v>
      </c>
      <c r="G39" s="1">
        <v>184.0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 t="s">
        <v>99</v>
      </c>
      <c r="C40" s="1" t="s">
        <v>100</v>
      </c>
      <c r="D40" s="1" t="s">
        <v>101</v>
      </c>
      <c r="E40" s="1" t="s">
        <v>102</v>
      </c>
      <c r="F40" s="1" t="s">
        <v>103</v>
      </c>
      <c r="G40" s="1" t="s">
        <v>104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-10.0</v>
      </c>
      <c r="C41" s="1">
        <v>-11.0</v>
      </c>
      <c r="D41" s="1">
        <v>5.0</v>
      </c>
      <c r="E41" s="1">
        <v>25.0</v>
      </c>
      <c r="F41" s="1">
        <v>7.0</v>
      </c>
      <c r="G41" s="1">
        <v>23.0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 t="s">
        <v>99</v>
      </c>
      <c r="C42" s="1" t="s">
        <v>100</v>
      </c>
      <c r="D42" s="1" t="s">
        <v>101</v>
      </c>
      <c r="E42" s="1" t="s">
        <v>102</v>
      </c>
      <c r="F42" s="1" t="s">
        <v>101</v>
      </c>
      <c r="G42" s="1" t="s">
        <v>107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11.0</v>
      </c>
      <c r="C43" s="1">
        <v>11.0</v>
      </c>
      <c r="D43" s="1">
        <v>21.0</v>
      </c>
      <c r="E43" s="1">
        <v>13.0</v>
      </c>
      <c r="F43" s="1">
        <v>9.0</v>
      </c>
      <c r="G43" s="1" t="s">
        <v>109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10.0</v>
      </c>
      <c r="C44" s="1">
        <v>11.0</v>
      </c>
      <c r="D44" s="1">
        <v>-21.0</v>
      </c>
      <c r="E44" s="1">
        <v>-37.0</v>
      </c>
      <c r="F44" s="1">
        <v>-18.0</v>
      </c>
      <c r="G44" s="1">
        <v>-28.0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38.0</v>
      </c>
      <c r="C45" s="1">
        <v>18.0</v>
      </c>
      <c r="D45" s="1">
        <v>20.0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0.0</v>
      </c>
      <c r="C46" s="1">
        <v>0.0</v>
      </c>
      <c r="D46" s="1">
        <v>14.0</v>
      </c>
      <c r="E46" s="1">
        <v>0.0</v>
      </c>
      <c r="F46" s="1">
        <v>26.0</v>
      </c>
      <c r="G46" s="1">
        <v>20.0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0.0</v>
      </c>
      <c r="C47" s="1">
        <v>3.0</v>
      </c>
      <c r="D47" s="1">
        <v>3.0</v>
      </c>
      <c r="E47" s="1">
        <v>3.0</v>
      </c>
      <c r="F47" s="1">
        <v>0.0</v>
      </c>
      <c r="G47" s="1">
        <v>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8.0</v>
      </c>
      <c r="C48" s="1">
        <v>8.0</v>
      </c>
      <c r="D48" s="1">
        <v>10.0</v>
      </c>
      <c r="E48" s="1">
        <v>27.0</v>
      </c>
      <c r="F48" s="1">
        <v>85.0</v>
      </c>
      <c r="G48" s="1">
        <v>67.0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0.0</v>
      </c>
      <c r="C49" s="1">
        <v>11.0</v>
      </c>
      <c r="D49" s="1">
        <v>0.0</v>
      </c>
      <c r="E49" s="1">
        <v>62.0</v>
      </c>
      <c r="F49" s="1">
        <v>118.0</v>
      </c>
      <c r="G49" s="1">
        <v>167.0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2.0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8.0</v>
      </c>
      <c r="C2" s="1">
        <v>15.0</v>
      </c>
      <c r="D2" s="1">
        <v>16.0</v>
      </c>
      <c r="E2" s="1">
        <v>122.0</v>
      </c>
      <c r="F2" s="1">
        <v>382.0</v>
      </c>
      <c r="G2" s="1">
        <v>689.0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8.0</v>
      </c>
      <c r="C3" s="1">
        <v>15.0</v>
      </c>
      <c r="D3" s="1">
        <v>16.0</v>
      </c>
      <c r="E3" s="1">
        <v>122.0</v>
      </c>
      <c r="F3" s="1">
        <v>382.0</v>
      </c>
      <c r="G3" s="1">
        <v>689.0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7.0</v>
      </c>
      <c r="C4" s="1">
        <v>13.0</v>
      </c>
      <c r="D4" s="1">
        <v>14.0</v>
      </c>
      <c r="E4" s="1">
        <v>111.0</v>
      </c>
      <c r="F4" s="1">
        <v>350.0</v>
      </c>
      <c r="G4" s="1">
        <v>626.0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1.0</v>
      </c>
      <c r="C5" s="1">
        <v>1.0</v>
      </c>
      <c r="D5" s="1">
        <v>2.0</v>
      </c>
      <c r="E5" s="1">
        <v>11.0</v>
      </c>
      <c r="F5" s="1">
        <v>31.0</v>
      </c>
      <c r="G5" s="1">
        <v>62.0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3.0</v>
      </c>
      <c r="C6" s="1">
        <v>3.0</v>
      </c>
      <c r="D6" s="1">
        <v>4.0</v>
      </c>
      <c r="E6" s="1">
        <v>18.0</v>
      </c>
      <c r="F6" s="1">
        <v>46.0</v>
      </c>
      <c r="G6" s="1">
        <v>81.0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60.0</v>
      </c>
      <c r="C7" s="1">
        <v>23.0</v>
      </c>
      <c r="D7" s="1">
        <v>22.0</v>
      </c>
      <c r="E7" s="1">
        <v>3.0</v>
      </c>
      <c r="F7" s="1">
        <v>4.0</v>
      </c>
      <c r="G7" s="1">
        <v>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0.0</v>
      </c>
      <c r="C8" s="1">
        <v>0.0</v>
      </c>
      <c r="D8" s="1">
        <v>0.0</v>
      </c>
      <c r="E8" s="1">
        <v>-24.0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3.0</v>
      </c>
      <c r="C9" s="1">
        <v>3.0</v>
      </c>
      <c r="D9" s="1">
        <v>4.0</v>
      </c>
      <c r="E9" s="1">
        <v>22.0</v>
      </c>
      <c r="F9" s="1">
        <v>51.0</v>
      </c>
      <c r="G9" s="1">
        <v>88.0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-2.0</v>
      </c>
      <c r="C10" s="1">
        <v>-1.0</v>
      </c>
      <c r="D10" s="1">
        <v>-2.0</v>
      </c>
      <c r="E10" s="1">
        <v>-11.0</v>
      </c>
      <c r="F10" s="1">
        <v>-19.0</v>
      </c>
      <c r="G10" s="1">
        <v>-26.0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-15.0</v>
      </c>
      <c r="C11" s="1">
        <v>-58.0</v>
      </c>
      <c r="D11" s="1">
        <v>-14.0</v>
      </c>
      <c r="E11" s="1">
        <v>0.0</v>
      </c>
      <c r="F11" s="1">
        <v>-54.0</v>
      </c>
      <c r="G11" s="1">
        <v>-6.0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0.0</v>
      </c>
      <c r="C12" s="1">
        <v>0.0</v>
      </c>
      <c r="D12" s="1">
        <v>0.0</v>
      </c>
      <c r="E12" s="1">
        <v>1.0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-15.0</v>
      </c>
      <c r="C13" s="1">
        <v>-58.0</v>
      </c>
      <c r="D13" s="1">
        <v>-14.0</v>
      </c>
      <c r="E13" s="1">
        <v>1.0</v>
      </c>
      <c r="F13" s="1">
        <v>-54.0</v>
      </c>
      <c r="G13" s="1">
        <v>-6.0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0.0</v>
      </c>
      <c r="C14" s="1">
        <v>0.0</v>
      </c>
      <c r="D14" s="1">
        <v>0.0</v>
      </c>
      <c r="E14" s="1">
        <v>-67.0</v>
      </c>
      <c r="F14" s="1">
        <v>17.0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-2.0</v>
      </c>
      <c r="C15" s="1">
        <v>-2.0</v>
      </c>
      <c r="D15" s="1">
        <v>-2.0</v>
      </c>
      <c r="E15" s="1">
        <v>-11.0</v>
      </c>
      <c r="F15" s="1">
        <v>-20.0</v>
      </c>
      <c r="G15" s="1">
        <v>-27.0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0.0</v>
      </c>
      <c r="C16" s="1">
        <v>0.0</v>
      </c>
      <c r="D16" s="1">
        <v>0.0</v>
      </c>
      <c r="E16" s="1">
        <v>0.0</v>
      </c>
      <c r="F16" s="1">
        <v>37.0</v>
      </c>
      <c r="G16" s="1">
        <v>-2.0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0.0</v>
      </c>
      <c r="C17" s="1">
        <v>0.0</v>
      </c>
      <c r="D17" s="1">
        <v>-66.0</v>
      </c>
      <c r="E17" s="1">
        <v>0.0</v>
      </c>
      <c r="F17" s="1">
        <v>-60.0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-2.0</v>
      </c>
      <c r="C18" s="1">
        <v>-2.0</v>
      </c>
      <c r="D18" s="1">
        <v>-3.0</v>
      </c>
      <c r="E18" s="1">
        <v>-11.0</v>
      </c>
      <c r="F18" s="1">
        <v>-20.0</v>
      </c>
      <c r="G18" s="1">
        <v>-27.0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-2.0</v>
      </c>
      <c r="C19" s="1">
        <v>-2.0</v>
      </c>
      <c r="D19" s="1">
        <v>-3.0</v>
      </c>
      <c r="E19" s="1">
        <v>-11.0</v>
      </c>
      <c r="F19" s="1">
        <v>-20.0</v>
      </c>
      <c r="G19" s="1">
        <v>-27.0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-2.0</v>
      </c>
      <c r="C20" s="1">
        <v>-2.0</v>
      </c>
      <c r="D20" s="1">
        <v>-3.0</v>
      </c>
      <c r="E20" s="1">
        <v>-11.0</v>
      </c>
      <c r="F20" s="1">
        <v>-20.0</v>
      </c>
      <c r="G20" s="1">
        <v>-27.0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93</v>
      </c>
      <c r="B21" s="1">
        <v>0.0</v>
      </c>
      <c r="C21" s="1">
        <v>0.0</v>
      </c>
      <c r="D21" s="1">
        <v>0.0</v>
      </c>
      <c r="E21" s="1">
        <v>0.0</v>
      </c>
      <c r="F21" s="1">
        <v>-24.0</v>
      </c>
      <c r="G21" s="1">
        <v>-28.0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-2.0</v>
      </c>
      <c r="C22" s="1">
        <v>-2.0</v>
      </c>
      <c r="D22" s="1">
        <v>-3.0</v>
      </c>
      <c r="E22" s="1">
        <v>-11.0</v>
      </c>
      <c r="F22" s="1">
        <v>-20.0</v>
      </c>
      <c r="G22" s="1">
        <v>-27.0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-2.0</v>
      </c>
      <c r="C23" s="1">
        <v>-2.0</v>
      </c>
      <c r="D23" s="1">
        <v>-3.0</v>
      </c>
      <c r="E23" s="1">
        <v>-11.0</v>
      </c>
      <c r="F23" s="1">
        <v>-20.0</v>
      </c>
      <c r="G23" s="1">
        <v>-27.0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-2.0</v>
      </c>
      <c r="C24" s="1">
        <v>-2.0</v>
      </c>
      <c r="D24" s="1">
        <v>-3.0</v>
      </c>
      <c r="E24" s="1">
        <v>-11.0</v>
      </c>
      <c r="F24" s="1">
        <v>-20.0</v>
      </c>
      <c r="G24" s="1">
        <v>-27.0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141</v>
      </c>
      <c r="C26" s="1" t="s">
        <v>142</v>
      </c>
      <c r="D26" s="1" t="s">
        <v>143</v>
      </c>
      <c r="E26" s="1" t="s">
        <v>144</v>
      </c>
      <c r="F26" s="1" t="s">
        <v>145</v>
      </c>
      <c r="G26" s="1" t="s">
        <v>146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 t="s">
        <v>141</v>
      </c>
      <c r="C27" s="1" t="s">
        <v>142</v>
      </c>
      <c r="D27" s="1" t="s">
        <v>143</v>
      </c>
      <c r="E27" s="1" t="s">
        <v>144</v>
      </c>
      <c r="F27" s="1" t="s">
        <v>145</v>
      </c>
      <c r="G27" s="1" t="s">
        <v>146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41.0</v>
      </c>
      <c r="C28" s="1">
        <v>41.0</v>
      </c>
      <c r="D28" s="1">
        <v>102.0</v>
      </c>
      <c r="E28" s="1">
        <v>170.0</v>
      </c>
      <c r="F28" s="1">
        <v>178.0</v>
      </c>
      <c r="G28" s="1">
        <v>178.0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 t="s">
        <v>141</v>
      </c>
      <c r="C29" s="1" t="s">
        <v>142</v>
      </c>
      <c r="D29" s="1" t="s">
        <v>143</v>
      </c>
      <c r="E29" s="1" t="s">
        <v>144</v>
      </c>
      <c r="F29" s="1" t="s">
        <v>145</v>
      </c>
      <c r="G29" s="1" t="s">
        <v>146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 t="s">
        <v>141</v>
      </c>
      <c r="C30" s="1" t="s">
        <v>142</v>
      </c>
      <c r="D30" s="1" t="s">
        <v>143</v>
      </c>
      <c r="E30" s="1" t="s">
        <v>144</v>
      </c>
      <c r="F30" s="1" t="s">
        <v>145</v>
      </c>
      <c r="G30" s="1" t="s">
        <v>146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41.0</v>
      </c>
      <c r="C31" s="1">
        <v>41.0</v>
      </c>
      <c r="D31" s="1">
        <v>102.0</v>
      </c>
      <c r="E31" s="1">
        <v>170.0</v>
      </c>
      <c r="F31" s="1">
        <v>178.0</v>
      </c>
      <c r="G31" s="1">
        <v>178.0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 t="s">
        <v>143</v>
      </c>
      <c r="C32" s="1" t="s">
        <v>153</v>
      </c>
      <c r="D32" s="1" t="s">
        <v>154</v>
      </c>
      <c r="E32" s="1" t="s">
        <v>143</v>
      </c>
      <c r="F32" s="1" t="s">
        <v>144</v>
      </c>
      <c r="G32" s="1" t="s">
        <v>155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 t="s">
        <v>143</v>
      </c>
      <c r="C33" s="1" t="s">
        <v>153</v>
      </c>
      <c r="D33" s="1" t="s">
        <v>154</v>
      </c>
      <c r="E33" s="1" t="s">
        <v>143</v>
      </c>
      <c r="F33" s="1" t="s">
        <v>144</v>
      </c>
      <c r="G33" s="1" t="s">
        <v>155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-2.0</v>
      </c>
      <c r="C35" s="1">
        <v>-1.0</v>
      </c>
      <c r="D35" s="1">
        <v>-2.0</v>
      </c>
      <c r="E35" s="1">
        <v>-10.0</v>
      </c>
      <c r="F35" s="1">
        <v>-19.0</v>
      </c>
      <c r="G35" s="1">
        <v>-25.0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-2.0</v>
      </c>
      <c r="C36" s="1">
        <v>-1.0</v>
      </c>
      <c r="D36" s="1">
        <v>-2.0</v>
      </c>
      <c r="E36" s="1">
        <v>-10.0</v>
      </c>
      <c r="F36" s="1">
        <v>-19.0</v>
      </c>
      <c r="G36" s="1">
        <v>-25.0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-2.0</v>
      </c>
      <c r="C37" s="1">
        <v>-1.0</v>
      </c>
      <c r="D37" s="1">
        <v>-2.0</v>
      </c>
      <c r="E37" s="1">
        <v>-11.0</v>
      </c>
      <c r="F37" s="1">
        <v>-19.0</v>
      </c>
      <c r="G37" s="1">
        <v>-26.0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-2.0</v>
      </c>
      <c r="C38" s="1">
        <v>-1.0</v>
      </c>
      <c r="D38" s="1">
        <v>-2.0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-1.0</v>
      </c>
      <c r="C39" s="1">
        <v>-1.0</v>
      </c>
      <c r="D39" s="1">
        <v>-1.0</v>
      </c>
      <c r="E39" s="1">
        <v>-7.0</v>
      </c>
      <c r="F39" s="1">
        <v>-12.0</v>
      </c>
      <c r="G39" s="1">
        <v>-17.0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15.0</v>
      </c>
      <c r="C40" s="1">
        <v>58.0</v>
      </c>
      <c r="D40" s="1">
        <v>14.0</v>
      </c>
      <c r="E40" s="1">
        <v>66.0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14.0</v>
      </c>
      <c r="C42" s="1">
        <v>55.0</v>
      </c>
      <c r="D42" s="1">
        <v>71.0</v>
      </c>
      <c r="E42" s="1">
        <v>0.0</v>
      </c>
      <c r="F42" s="1">
        <v>0.0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0.0</v>
      </c>
      <c r="C43" s="1">
        <v>0.0</v>
      </c>
      <c r="D43" s="1">
        <v>0.0</v>
      </c>
      <c r="E43" s="1">
        <v>5.0</v>
      </c>
      <c r="F43" s="1">
        <v>17.0</v>
      </c>
      <c r="G43" s="1">
        <v>30.0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74.0</v>
      </c>
      <c r="C44" s="1">
        <v>55.0</v>
      </c>
      <c r="D44" s="1">
        <v>71.0</v>
      </c>
      <c r="E44" s="1">
        <v>7.0</v>
      </c>
      <c r="F44" s="1">
        <v>22.0</v>
      </c>
      <c r="G44" s="1">
        <v>38.0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2.0</v>
      </c>
      <c r="C45" s="1">
        <v>2.0</v>
      </c>
      <c r="D45" s="1">
        <v>4.0</v>
      </c>
      <c r="E45" s="1">
        <v>10.0</v>
      </c>
      <c r="F45" s="1">
        <v>24.0</v>
      </c>
      <c r="G45" s="1">
        <v>42.0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60.0</v>
      </c>
      <c r="C46" s="1">
        <v>23.0</v>
      </c>
      <c r="D46" s="1">
        <v>22.0</v>
      </c>
      <c r="E46" s="1">
        <v>3.0</v>
      </c>
      <c r="F46" s="1">
        <v>4.0</v>
      </c>
      <c r="G46" s="1">
        <v>7.0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4.0</v>
      </c>
      <c r="C47" s="1">
        <v>2.0</v>
      </c>
      <c r="D47" s="1">
        <v>2.0</v>
      </c>
      <c r="E47" s="1">
        <v>0.0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0.0</v>
      </c>
      <c r="C49" s="1">
        <v>1.0</v>
      </c>
      <c r="D49" s="1">
        <v>2.0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21.0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173</v>
      </c>
      <c r="B51" s="1">
        <v>0.0</v>
      </c>
      <c r="C51" s="1">
        <v>0.0</v>
      </c>
      <c r="D51" s="1">
        <v>0.0</v>
      </c>
      <c r="E51" s="1">
        <v>1.0</v>
      </c>
      <c r="F51" s="1">
        <v>21.0</v>
      </c>
      <c r="G51" s="1">
        <v>44.0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174</v>
      </c>
      <c r="B52" s="1">
        <v>0.0</v>
      </c>
      <c r="C52" s="1">
        <v>0.0</v>
      </c>
      <c r="D52" s="1">
        <v>0.0</v>
      </c>
      <c r="E52" s="1">
        <v>2.0</v>
      </c>
      <c r="F52" s="1">
        <v>5.0</v>
      </c>
      <c r="G52" s="1">
        <v>7.0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175</v>
      </c>
      <c r="B53" s="1">
        <v>0.0</v>
      </c>
      <c r="C53" s="1">
        <v>0.0</v>
      </c>
      <c r="D53" s="1">
        <v>0.0</v>
      </c>
      <c r="E53" s="1">
        <v>1.0</v>
      </c>
      <c r="F53" s="1">
        <v>2.0</v>
      </c>
      <c r="G53" s="1">
        <v>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176</v>
      </c>
      <c r="B54" s="1">
        <v>-2.0</v>
      </c>
      <c r="C54" s="1">
        <v>48.0</v>
      </c>
      <c r="D54" s="1">
        <v>1.0</v>
      </c>
      <c r="E54" s="1">
        <v>0.0</v>
      </c>
      <c r="F54" s="1">
        <v>7.0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177</v>
      </c>
      <c r="B55" s="1">
        <v>-2.0</v>
      </c>
      <c r="C55" s="1">
        <v>48.0</v>
      </c>
      <c r="D55" s="1">
        <v>1.0</v>
      </c>
      <c r="E55" s="1">
        <v>5.0</v>
      </c>
      <c r="F55" s="1">
        <v>16.0</v>
      </c>
      <c r="G55" s="1">
        <v>38.0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179</v>
      </c>
      <c r="B3" s="1">
        <v>0.0</v>
      </c>
      <c r="C3" s="1" t="s">
        <v>180</v>
      </c>
      <c r="D3" s="1" t="s">
        <v>181</v>
      </c>
      <c r="E3" s="1" t="s">
        <v>182</v>
      </c>
      <c r="F3" s="1" t="s">
        <v>183</v>
      </c>
      <c r="G3" s="1" t="s">
        <v>184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 t="s">
        <v>186</v>
      </c>
      <c r="D4" s="1" t="s">
        <v>187</v>
      </c>
      <c r="E4" s="1" t="s">
        <v>188</v>
      </c>
      <c r="F4" s="1" t="s">
        <v>189</v>
      </c>
      <c r="G4" s="1" t="s">
        <v>190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191</v>
      </c>
      <c r="B5" s="1">
        <v>0.0</v>
      </c>
      <c r="C5" s="1" t="s">
        <v>192</v>
      </c>
      <c r="D5" s="1" t="s">
        <v>193</v>
      </c>
      <c r="E5" s="1" t="s">
        <v>194</v>
      </c>
      <c r="F5" s="1" t="s">
        <v>195</v>
      </c>
      <c r="G5" s="1" t="s">
        <v>196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192</v>
      </c>
      <c r="D6" s="1" t="s">
        <v>198</v>
      </c>
      <c r="E6" s="1" t="s">
        <v>199</v>
      </c>
      <c r="F6" s="1" t="s">
        <v>200</v>
      </c>
      <c r="G6" s="1" t="s">
        <v>201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 t="s">
        <v>204</v>
      </c>
      <c r="C8" s="1" t="s">
        <v>205</v>
      </c>
      <c r="D8" s="1" t="s">
        <v>206</v>
      </c>
      <c r="E8" s="1" t="s">
        <v>207</v>
      </c>
      <c r="F8" s="1" t="s">
        <v>208</v>
      </c>
      <c r="G8" s="1" t="s">
        <v>207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210</v>
      </c>
      <c r="C9" s="1" t="s">
        <v>211</v>
      </c>
      <c r="D9" s="1" t="s">
        <v>212</v>
      </c>
      <c r="E9" s="1" t="s">
        <v>213</v>
      </c>
      <c r="F9" s="1" t="s">
        <v>214</v>
      </c>
      <c r="G9" s="1" t="s">
        <v>215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 t="s">
        <v>217</v>
      </c>
      <c r="C10" s="1" t="s">
        <v>218</v>
      </c>
      <c r="D10" s="1" t="s">
        <v>219</v>
      </c>
      <c r="E10" s="1" t="s">
        <v>220</v>
      </c>
      <c r="F10" s="1" t="s">
        <v>221</v>
      </c>
      <c r="G10" s="1" t="s">
        <v>222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 t="s">
        <v>224</v>
      </c>
      <c r="C11" s="1" t="s">
        <v>225</v>
      </c>
      <c r="D11" s="1" t="s">
        <v>226</v>
      </c>
      <c r="E11" s="1" t="s">
        <v>227</v>
      </c>
      <c r="F11" s="1" t="s">
        <v>228</v>
      </c>
      <c r="G11" s="1" t="s">
        <v>229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230</v>
      </c>
      <c r="B12" s="1" t="s">
        <v>224</v>
      </c>
      <c r="C12" s="1" t="s">
        <v>225</v>
      </c>
      <c r="D12" s="1" t="s">
        <v>226</v>
      </c>
      <c r="E12" s="1" t="s">
        <v>231</v>
      </c>
      <c r="F12" s="1" t="s">
        <v>232</v>
      </c>
      <c r="G12" s="1" t="s">
        <v>233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234</v>
      </c>
      <c r="B13" s="1" t="s">
        <v>235</v>
      </c>
      <c r="C13" s="1" t="s">
        <v>236</v>
      </c>
      <c r="D13" s="1" t="s">
        <v>237</v>
      </c>
      <c r="E13" s="1" t="s">
        <v>238</v>
      </c>
      <c r="F13" s="1" t="s">
        <v>239</v>
      </c>
      <c r="G13" s="1" t="s">
        <v>240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 t="s">
        <v>235</v>
      </c>
      <c r="C14" s="1" t="s">
        <v>236</v>
      </c>
      <c r="D14" s="1" t="s">
        <v>237</v>
      </c>
      <c r="E14" s="1" t="s">
        <v>238</v>
      </c>
      <c r="F14" s="1" t="s">
        <v>242</v>
      </c>
      <c r="G14" s="1" t="s">
        <v>243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244</v>
      </c>
      <c r="B15" s="1" t="s">
        <v>235</v>
      </c>
      <c r="C15" s="1" t="s">
        <v>236</v>
      </c>
      <c r="D15" s="1" t="s">
        <v>237</v>
      </c>
      <c r="E15" s="1" t="s">
        <v>238</v>
      </c>
      <c r="F15" s="1" t="s">
        <v>242</v>
      </c>
      <c r="G15" s="1" t="s">
        <v>243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245</v>
      </c>
      <c r="B16" s="1" t="s">
        <v>246</v>
      </c>
      <c r="C16" s="1" t="s">
        <v>247</v>
      </c>
      <c r="D16" s="1" t="s">
        <v>248</v>
      </c>
      <c r="E16" s="1">
        <v>-6.0</v>
      </c>
      <c r="F16" s="1" t="s">
        <v>249</v>
      </c>
      <c r="G16" s="1" t="s">
        <v>250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251</v>
      </c>
      <c r="B17" s="1">
        <v>0.0</v>
      </c>
      <c r="C17" s="1" t="s">
        <v>252</v>
      </c>
      <c r="D17" s="1" t="s">
        <v>253</v>
      </c>
      <c r="E17" s="1" t="s">
        <v>254</v>
      </c>
      <c r="F17" s="1" t="s">
        <v>255</v>
      </c>
      <c r="G17" s="1" t="s">
        <v>256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257</v>
      </c>
      <c r="B18" s="1">
        <v>0.0</v>
      </c>
      <c r="C18" s="1" t="s">
        <v>258</v>
      </c>
      <c r="D18" s="1" t="s">
        <v>259</v>
      </c>
      <c r="E18" s="1" t="s">
        <v>254</v>
      </c>
      <c r="F18" s="1" t="s">
        <v>260</v>
      </c>
      <c r="G18" s="1" t="s">
        <v>261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262</v>
      </c>
      <c r="B20" s="1">
        <v>0.0</v>
      </c>
      <c r="C20" s="1" t="s">
        <v>263</v>
      </c>
      <c r="D20" s="1" t="s">
        <v>255</v>
      </c>
      <c r="E20" s="1" t="s">
        <v>264</v>
      </c>
      <c r="F20" s="1" t="s">
        <v>207</v>
      </c>
      <c r="G20" s="1" t="s">
        <v>265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266</v>
      </c>
      <c r="B21" s="1">
        <v>0.0</v>
      </c>
      <c r="C21" s="1" t="s">
        <v>267</v>
      </c>
      <c r="D21" s="1" t="s">
        <v>268</v>
      </c>
      <c r="E21" s="1" t="s">
        <v>269</v>
      </c>
      <c r="F21" s="1" t="s">
        <v>270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271</v>
      </c>
      <c r="B22" s="1">
        <v>0.0</v>
      </c>
      <c r="C22" s="1" t="s">
        <v>272</v>
      </c>
      <c r="D22" s="1" t="s">
        <v>273</v>
      </c>
      <c r="E22" s="1" t="s">
        <v>274</v>
      </c>
      <c r="F22" s="1" t="s">
        <v>275</v>
      </c>
      <c r="G22" s="1" t="s">
        <v>276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278</v>
      </c>
      <c r="B24" s="1" t="s">
        <v>279</v>
      </c>
      <c r="C24" s="1" t="s">
        <v>280</v>
      </c>
      <c r="D24" s="1" t="s">
        <v>281</v>
      </c>
      <c r="E24" s="1" t="s">
        <v>282</v>
      </c>
      <c r="F24" s="1" t="s">
        <v>283</v>
      </c>
      <c r="G24" s="1" t="s">
        <v>284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285</v>
      </c>
      <c r="B25" s="1" t="s">
        <v>286</v>
      </c>
      <c r="C25" s="1" t="s">
        <v>287</v>
      </c>
      <c r="D25" s="1" t="s">
        <v>288</v>
      </c>
      <c r="E25" s="1" t="s">
        <v>289</v>
      </c>
      <c r="F25" s="1" t="s">
        <v>290</v>
      </c>
      <c r="G25" s="1" t="s">
        <v>291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292</v>
      </c>
      <c r="B26" s="1" t="s">
        <v>293</v>
      </c>
      <c r="C26" s="1" t="s">
        <v>294</v>
      </c>
      <c r="D26" s="1" t="s">
        <v>295</v>
      </c>
      <c r="E26" s="1" t="s">
        <v>280</v>
      </c>
      <c r="F26" s="1" t="s">
        <v>296</v>
      </c>
      <c r="G26" s="1" t="s">
        <v>297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298</v>
      </c>
      <c r="B27" s="1">
        <v>0.0</v>
      </c>
      <c r="C27" s="1" t="s">
        <v>282</v>
      </c>
      <c r="D27" s="1" t="s">
        <v>299</v>
      </c>
      <c r="E27" s="1" t="s">
        <v>300</v>
      </c>
      <c r="F27" s="1" t="s">
        <v>301</v>
      </c>
      <c r="G27" s="1" t="s">
        <v>302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303</v>
      </c>
      <c r="B28" s="1">
        <v>0.0</v>
      </c>
      <c r="C28" s="1" t="s">
        <v>304</v>
      </c>
      <c r="D28" s="1" t="s">
        <v>305</v>
      </c>
      <c r="E28" s="1" t="s">
        <v>306</v>
      </c>
      <c r="F28" s="1" t="s">
        <v>296</v>
      </c>
      <c r="G28" s="1" t="s">
        <v>307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309</v>
      </c>
      <c r="B30" s="1" t="s">
        <v>310</v>
      </c>
      <c r="C30" s="1" t="s">
        <v>311</v>
      </c>
      <c r="D30" s="1" t="s">
        <v>312</v>
      </c>
      <c r="E30" s="1" t="s">
        <v>313</v>
      </c>
      <c r="F30" s="1" t="s">
        <v>314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315</v>
      </c>
      <c r="B31" s="1">
        <v>0.0</v>
      </c>
      <c r="C31" s="1">
        <v>3.0</v>
      </c>
      <c r="D31" s="1" t="s">
        <v>316</v>
      </c>
      <c r="E31" s="1" t="s">
        <v>317</v>
      </c>
      <c r="F31" s="1" t="s">
        <v>314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318</v>
      </c>
      <c r="B32" s="1" t="s">
        <v>319</v>
      </c>
      <c r="C32" s="1" t="s">
        <v>320</v>
      </c>
      <c r="D32" s="1" t="s">
        <v>321</v>
      </c>
      <c r="E32" s="1" t="s">
        <v>102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>
        <v>0.0</v>
      </c>
      <c r="C33" s="1">
        <v>3.0</v>
      </c>
      <c r="D33" s="1" t="s">
        <v>321</v>
      </c>
      <c r="E33" s="1" t="s">
        <v>102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323</v>
      </c>
      <c r="B34" s="1" t="s">
        <v>324</v>
      </c>
      <c r="C34" s="1">
        <v>0.0</v>
      </c>
      <c r="D34" s="1" t="s">
        <v>325</v>
      </c>
      <c r="E34" s="1" t="s">
        <v>326</v>
      </c>
      <c r="F34" s="1" t="s">
        <v>327</v>
      </c>
      <c r="G34" s="1" t="s">
        <v>328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329</v>
      </c>
      <c r="B35" s="1" t="s">
        <v>330</v>
      </c>
      <c r="C35" s="1" t="s">
        <v>331</v>
      </c>
      <c r="D35" s="1" t="s">
        <v>332</v>
      </c>
      <c r="E35" s="1">
        <v>0.0</v>
      </c>
      <c r="F35" s="1" t="s">
        <v>333</v>
      </c>
      <c r="G35" s="1" t="s">
        <v>334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335</v>
      </c>
      <c r="B36" s="1" t="s">
        <v>336</v>
      </c>
      <c r="C36" s="1" t="s">
        <v>337</v>
      </c>
      <c r="D36" s="1" t="s">
        <v>338</v>
      </c>
      <c r="E36" s="1">
        <v>0.0</v>
      </c>
      <c r="F36" s="1" t="s">
        <v>339</v>
      </c>
      <c r="G36" s="1" t="s">
        <v>340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 t="s">
        <v>336</v>
      </c>
      <c r="C37" s="1" t="s">
        <v>337</v>
      </c>
      <c r="D37" s="1" t="s">
        <v>342</v>
      </c>
      <c r="E37" s="1">
        <v>0.0</v>
      </c>
      <c r="F37" s="1" t="s">
        <v>343</v>
      </c>
      <c r="G37" s="1" t="s">
        <v>344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345</v>
      </c>
      <c r="B38" s="1" t="s">
        <v>346</v>
      </c>
      <c r="C38" s="1" t="s">
        <v>347</v>
      </c>
      <c r="D38" s="1" t="s">
        <v>348</v>
      </c>
      <c r="E38" s="1" t="s">
        <v>349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350</v>
      </c>
      <c r="B39" s="1" t="s">
        <v>351</v>
      </c>
      <c r="C39" s="1" t="s">
        <v>352</v>
      </c>
      <c r="D39" s="1" t="s">
        <v>353</v>
      </c>
      <c r="E39" s="1" t="s">
        <v>354</v>
      </c>
      <c r="F39" s="1" t="s">
        <v>290</v>
      </c>
      <c r="G39" s="1" t="s">
        <v>355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356</v>
      </c>
      <c r="B40" s="1" t="s">
        <v>346</v>
      </c>
      <c r="C40" s="1" t="s">
        <v>347</v>
      </c>
      <c r="D40" s="1" t="s">
        <v>348</v>
      </c>
      <c r="E40" s="1" t="s">
        <v>349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357</v>
      </c>
      <c r="B41" s="1" t="s">
        <v>351</v>
      </c>
      <c r="C41" s="1" t="s">
        <v>352</v>
      </c>
      <c r="D41" s="1" t="s">
        <v>358</v>
      </c>
      <c r="E41" s="1" t="s">
        <v>359</v>
      </c>
      <c r="F41" s="1" t="s">
        <v>360</v>
      </c>
      <c r="G41" s="1" t="s">
        <v>361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363</v>
      </c>
      <c r="B43" s="1">
        <v>0.0</v>
      </c>
      <c r="C43" s="1" t="s">
        <v>364</v>
      </c>
      <c r="D43" s="1" t="s">
        <v>365</v>
      </c>
      <c r="E43" s="1" t="s">
        <v>366</v>
      </c>
      <c r="F43" s="1" t="s">
        <v>367</v>
      </c>
      <c r="G43" s="1" t="s">
        <v>368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369</v>
      </c>
      <c r="B44" s="1">
        <v>0.0</v>
      </c>
      <c r="C44" s="1" t="s">
        <v>370</v>
      </c>
      <c r="D44" s="1" t="s">
        <v>371</v>
      </c>
      <c r="E44" s="1" t="s">
        <v>372</v>
      </c>
      <c r="F44" s="1" t="s">
        <v>373</v>
      </c>
      <c r="G44" s="1" t="s">
        <v>374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375</v>
      </c>
      <c r="B45" s="1">
        <v>0.0</v>
      </c>
      <c r="C45" s="1" t="s">
        <v>376</v>
      </c>
      <c r="D45" s="1" t="s">
        <v>377</v>
      </c>
      <c r="E45" s="1" t="s">
        <v>378</v>
      </c>
      <c r="F45" s="1" t="s">
        <v>379</v>
      </c>
      <c r="G45" s="1" t="s">
        <v>380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381</v>
      </c>
      <c r="B46" s="1">
        <v>0.0</v>
      </c>
      <c r="C46" s="1" t="s">
        <v>376</v>
      </c>
      <c r="D46" s="1" t="s">
        <v>382</v>
      </c>
      <c r="E46" s="1" t="s">
        <v>383</v>
      </c>
      <c r="F46" s="1" t="s">
        <v>384</v>
      </c>
      <c r="G46" s="1" t="s">
        <v>385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386</v>
      </c>
      <c r="B47" s="1">
        <v>0.0</v>
      </c>
      <c r="C47" s="1" t="s">
        <v>376</v>
      </c>
      <c r="D47" s="1" t="s">
        <v>382</v>
      </c>
      <c r="E47" s="1" t="s">
        <v>387</v>
      </c>
      <c r="F47" s="1" t="s">
        <v>388</v>
      </c>
      <c r="G47" s="1" t="s">
        <v>389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390</v>
      </c>
      <c r="B48" s="1">
        <v>0.0</v>
      </c>
      <c r="C48" s="1" t="s">
        <v>391</v>
      </c>
      <c r="D48" s="1" t="s">
        <v>392</v>
      </c>
      <c r="E48" s="1" t="s">
        <v>393</v>
      </c>
      <c r="F48" s="1" t="s">
        <v>394</v>
      </c>
      <c r="G48" s="1" t="s">
        <v>395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396</v>
      </c>
      <c r="B49" s="1">
        <v>0.0</v>
      </c>
      <c r="C49" s="1" t="s">
        <v>391</v>
      </c>
      <c r="D49" s="1" t="s">
        <v>392</v>
      </c>
      <c r="E49" s="1" t="s">
        <v>393</v>
      </c>
      <c r="F49" s="1" t="s">
        <v>397</v>
      </c>
      <c r="G49" s="1" t="s">
        <v>398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399</v>
      </c>
      <c r="B50" s="1">
        <v>0.0</v>
      </c>
      <c r="C50" s="1" t="s">
        <v>391</v>
      </c>
      <c r="D50" s="1" t="s">
        <v>400</v>
      </c>
      <c r="E50" s="1" t="s">
        <v>401</v>
      </c>
      <c r="F50" s="1" t="s">
        <v>402</v>
      </c>
      <c r="G50" s="1" t="s">
        <v>403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404</v>
      </c>
      <c r="B51" s="1">
        <v>0.0</v>
      </c>
      <c r="C51" s="1" t="s">
        <v>391</v>
      </c>
      <c r="D51" s="1" t="s">
        <v>405</v>
      </c>
      <c r="E51" s="1" t="s">
        <v>406</v>
      </c>
      <c r="F51" s="1" t="s">
        <v>407</v>
      </c>
      <c r="G51" s="1" t="s">
        <v>408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409</v>
      </c>
      <c r="B52" s="1">
        <v>0.0</v>
      </c>
      <c r="C52" s="1" t="s">
        <v>410</v>
      </c>
      <c r="D52" s="1" t="s">
        <v>411</v>
      </c>
      <c r="E52" s="1" t="s">
        <v>412</v>
      </c>
      <c r="F52" s="1" t="s">
        <v>413</v>
      </c>
      <c r="G52" s="1" t="s">
        <v>414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415</v>
      </c>
      <c r="B53" s="1">
        <v>0.0</v>
      </c>
      <c r="C53" s="1" t="s">
        <v>416</v>
      </c>
      <c r="D53" s="1" t="s">
        <v>417</v>
      </c>
      <c r="E53" s="1" t="s">
        <v>418</v>
      </c>
      <c r="F53" s="1" t="s">
        <v>419</v>
      </c>
      <c r="G53" s="1" t="s">
        <v>420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421</v>
      </c>
      <c r="B54" s="1">
        <v>0.0</v>
      </c>
      <c r="C54" s="1" t="s">
        <v>422</v>
      </c>
      <c r="D54" s="1">
        <v>0.0</v>
      </c>
      <c r="E54" s="1" t="s">
        <v>423</v>
      </c>
      <c r="F54" s="1" t="s">
        <v>424</v>
      </c>
      <c r="G54" s="1" t="s">
        <v>425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426</v>
      </c>
      <c r="B55" s="1">
        <v>0.0</v>
      </c>
      <c r="C55" s="1" t="s">
        <v>427</v>
      </c>
      <c r="D55" s="1" t="s">
        <v>428</v>
      </c>
      <c r="E55" s="1" t="s">
        <v>429</v>
      </c>
      <c r="F55" s="1" t="s">
        <v>430</v>
      </c>
      <c r="G55" s="1" t="s">
        <v>431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432</v>
      </c>
      <c r="B56" s="1">
        <v>0.0</v>
      </c>
      <c r="C56" s="1" t="s">
        <v>427</v>
      </c>
      <c r="D56" s="1" t="s">
        <v>428</v>
      </c>
      <c r="E56" s="1" t="s">
        <v>433</v>
      </c>
      <c r="F56" s="1" t="s">
        <v>434</v>
      </c>
      <c r="G56" s="1" t="s">
        <v>435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436</v>
      </c>
      <c r="B57" s="1">
        <v>0.0</v>
      </c>
      <c r="C57" s="1" t="s">
        <v>437</v>
      </c>
      <c r="D57" s="1" t="s">
        <v>438</v>
      </c>
      <c r="E57" s="1" t="s">
        <v>439</v>
      </c>
      <c r="F57" s="1">
        <v>256.0</v>
      </c>
      <c r="G57" s="1" t="s">
        <v>440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441</v>
      </c>
      <c r="B58" s="1">
        <v>0.0</v>
      </c>
      <c r="C58" s="1">
        <v>0.0</v>
      </c>
      <c r="D58" s="1">
        <v>0.0</v>
      </c>
      <c r="E58" s="1">
        <v>975.0</v>
      </c>
      <c r="F58" s="1" t="s">
        <v>442</v>
      </c>
      <c r="G58" s="1" t="s">
        <v>443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444</v>
      </c>
      <c r="B59" s="1">
        <v>0.0</v>
      </c>
      <c r="C59" s="1">
        <v>0.0</v>
      </c>
      <c r="D59" s="1" t="s">
        <v>445</v>
      </c>
      <c r="E59" s="1">
        <v>0.0</v>
      </c>
      <c r="F59" s="1" t="s">
        <v>446</v>
      </c>
      <c r="G59" s="1" t="s">
        <v>447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448</v>
      </c>
      <c r="B60" s="1">
        <v>0.0</v>
      </c>
      <c r="C60" s="1">
        <v>0.0</v>
      </c>
      <c r="D60" s="1" t="s">
        <v>449</v>
      </c>
      <c r="E60" s="1">
        <v>0.0</v>
      </c>
      <c r="F60" s="1" t="s">
        <v>450</v>
      </c>
      <c r="G60" s="1" t="s">
        <v>451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453</v>
      </c>
      <c r="B62" s="1">
        <v>0.0</v>
      </c>
      <c r="C62" s="1">
        <v>0.0</v>
      </c>
      <c r="D62" s="1" t="s">
        <v>454</v>
      </c>
      <c r="E62" s="1" t="s">
        <v>455</v>
      </c>
      <c r="F62" s="1" t="s">
        <v>456</v>
      </c>
      <c r="G62" s="1" t="s">
        <v>457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458</v>
      </c>
      <c r="B63" s="1">
        <v>0.0</v>
      </c>
      <c r="C63" s="1">
        <v>0.0</v>
      </c>
      <c r="D63" s="1" t="s">
        <v>459</v>
      </c>
      <c r="E63" s="1" t="s">
        <v>460</v>
      </c>
      <c r="F63" s="1" t="s">
        <v>461</v>
      </c>
      <c r="G63" s="1" t="s">
        <v>462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463</v>
      </c>
      <c r="B64" s="1">
        <v>0.0</v>
      </c>
      <c r="C64" s="1">
        <v>0.0</v>
      </c>
      <c r="D64" s="1" t="s">
        <v>464</v>
      </c>
      <c r="E64" s="1" t="s">
        <v>465</v>
      </c>
      <c r="F64" s="1">
        <v>172.0</v>
      </c>
      <c r="G64" s="1" t="s">
        <v>466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467</v>
      </c>
      <c r="B65" s="1">
        <v>0.0</v>
      </c>
      <c r="C65" s="1">
        <v>0.0</v>
      </c>
      <c r="D65" s="1" t="s">
        <v>468</v>
      </c>
      <c r="E65" s="1" t="s">
        <v>469</v>
      </c>
      <c r="F65" s="1" t="s">
        <v>470</v>
      </c>
      <c r="G65" s="1" t="s">
        <v>471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472</v>
      </c>
      <c r="B66" s="1">
        <v>0.0</v>
      </c>
      <c r="C66" s="1">
        <v>0.0</v>
      </c>
      <c r="D66" s="1" t="s">
        <v>468</v>
      </c>
      <c r="E66" s="1">
        <v>157.0</v>
      </c>
      <c r="F66" s="1" t="s">
        <v>473</v>
      </c>
      <c r="G66" s="1" t="s">
        <v>474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 t="s">
        <v>476</v>
      </c>
      <c r="E67" s="1" t="s">
        <v>477</v>
      </c>
      <c r="F67" s="1" t="s">
        <v>478</v>
      </c>
      <c r="G67" s="1" t="s">
        <v>479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480</v>
      </c>
      <c r="B68" s="1">
        <v>0.0</v>
      </c>
      <c r="C68" s="1">
        <v>0.0</v>
      </c>
      <c r="D68" s="1" t="s">
        <v>476</v>
      </c>
      <c r="E68" s="1" t="s">
        <v>477</v>
      </c>
      <c r="F68" s="1" t="s">
        <v>481</v>
      </c>
      <c r="G68" s="1" t="s">
        <v>482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483</v>
      </c>
      <c r="B69" s="1">
        <v>0.0</v>
      </c>
      <c r="C69" s="1">
        <v>0.0</v>
      </c>
      <c r="D69" s="1" t="s">
        <v>484</v>
      </c>
      <c r="E69" s="1" t="s">
        <v>477</v>
      </c>
      <c r="F69" s="1" t="s">
        <v>485</v>
      </c>
      <c r="G69" s="1" t="s">
        <v>486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487</v>
      </c>
      <c r="B70" s="1">
        <v>0.0</v>
      </c>
      <c r="C70" s="1">
        <v>0.0</v>
      </c>
      <c r="D70" s="1" t="s">
        <v>488</v>
      </c>
      <c r="E70" s="1" t="s">
        <v>489</v>
      </c>
      <c r="F70" s="1" t="s">
        <v>490</v>
      </c>
      <c r="G70" s="1" t="s">
        <v>491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492</v>
      </c>
      <c r="B71" s="1">
        <v>0.0</v>
      </c>
      <c r="C71" s="1">
        <v>0.0</v>
      </c>
      <c r="D71" s="1" t="s">
        <v>493</v>
      </c>
      <c r="E71" s="1" t="s">
        <v>494</v>
      </c>
      <c r="F71" s="1" t="s">
        <v>495</v>
      </c>
      <c r="G71" s="1" t="s">
        <v>496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497</v>
      </c>
      <c r="B72" s="1">
        <v>0.0</v>
      </c>
      <c r="C72" s="1">
        <v>0.0</v>
      </c>
      <c r="D72" s="1" t="s">
        <v>498</v>
      </c>
      <c r="E72" s="1" t="s">
        <v>499</v>
      </c>
      <c r="F72" s="1" t="s">
        <v>500</v>
      </c>
      <c r="G72" s="1" t="s">
        <v>501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502</v>
      </c>
      <c r="B73" s="1">
        <v>0.0</v>
      </c>
      <c r="C73" s="1">
        <v>0.0</v>
      </c>
      <c r="D73" s="1" t="s">
        <v>503</v>
      </c>
      <c r="E73" s="1" t="s">
        <v>504</v>
      </c>
      <c r="F73" s="1" t="s">
        <v>505</v>
      </c>
      <c r="G73" s="1" t="s">
        <v>506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507</v>
      </c>
      <c r="B74" s="1">
        <v>0.0</v>
      </c>
      <c r="C74" s="1">
        <v>0.0</v>
      </c>
      <c r="D74" s="1" t="s">
        <v>508</v>
      </c>
      <c r="E74" s="1" t="s">
        <v>509</v>
      </c>
      <c r="F74" s="1" t="s">
        <v>510</v>
      </c>
      <c r="G74" s="1" t="s">
        <v>511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512</v>
      </c>
      <c r="B75" s="1">
        <v>0.0</v>
      </c>
      <c r="C75" s="1">
        <v>0.0</v>
      </c>
      <c r="D75" s="1" t="s">
        <v>508</v>
      </c>
      <c r="E75" s="1" t="s">
        <v>513</v>
      </c>
      <c r="F75" s="1" t="s">
        <v>514</v>
      </c>
      <c r="G75" s="1" t="s">
        <v>515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516</v>
      </c>
      <c r="B76" s="1">
        <v>0.0</v>
      </c>
      <c r="C76" s="1">
        <v>0.0</v>
      </c>
      <c r="D76" s="1" t="s">
        <v>517</v>
      </c>
      <c r="E76" s="1" t="s">
        <v>518</v>
      </c>
      <c r="F76" s="1" t="s">
        <v>519</v>
      </c>
      <c r="G76" s="1" t="s">
        <v>520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521</v>
      </c>
      <c r="B77" s="1">
        <v>0.0</v>
      </c>
      <c r="C77" s="1">
        <v>0.0</v>
      </c>
      <c r="D77" s="1">
        <v>0.0</v>
      </c>
      <c r="E77" s="1">
        <v>0.0</v>
      </c>
      <c r="F77" s="1" t="s">
        <v>522</v>
      </c>
      <c r="G77" s="1" t="s">
        <v>523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524</v>
      </c>
      <c r="B78" s="1">
        <v>0.0</v>
      </c>
      <c r="C78" s="1">
        <v>0.0</v>
      </c>
      <c r="D78" s="1">
        <v>0.0</v>
      </c>
      <c r="E78" s="1" t="s">
        <v>525</v>
      </c>
      <c r="F78" s="1" t="s">
        <v>526</v>
      </c>
      <c r="G78" s="1" t="s">
        <v>527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528</v>
      </c>
      <c r="B79" s="1">
        <v>0.0</v>
      </c>
      <c r="C79" s="1">
        <v>0.0</v>
      </c>
      <c r="D79" s="1">
        <v>0.0</v>
      </c>
      <c r="E79" s="1" t="s">
        <v>529</v>
      </c>
      <c r="F79" s="1" t="s">
        <v>530</v>
      </c>
      <c r="G79" s="1" t="s">
        <v>531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533</v>
      </c>
      <c r="B81" s="1">
        <v>0.0</v>
      </c>
      <c r="C81" s="1">
        <v>0.0</v>
      </c>
      <c r="D81" s="1">
        <v>0.0</v>
      </c>
      <c r="E81" s="1" t="s">
        <v>534</v>
      </c>
      <c r="F81" s="1" t="s">
        <v>535</v>
      </c>
      <c r="G81" s="1" t="s">
        <v>536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537</v>
      </c>
      <c r="B82" s="1">
        <v>0.0</v>
      </c>
      <c r="C82" s="1">
        <v>0.0</v>
      </c>
      <c r="D82" s="1">
        <v>0.0</v>
      </c>
      <c r="E82" s="1" t="s">
        <v>538</v>
      </c>
      <c r="F82" s="1" t="s">
        <v>539</v>
      </c>
      <c r="G82" s="1" t="s">
        <v>540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541</v>
      </c>
      <c r="B83" s="1">
        <v>0.0</v>
      </c>
      <c r="C83" s="1">
        <v>0.0</v>
      </c>
      <c r="D83" s="1">
        <v>0.0</v>
      </c>
      <c r="E83" s="1" t="s">
        <v>542</v>
      </c>
      <c r="F83" s="1" t="s">
        <v>543</v>
      </c>
      <c r="G83" s="1" t="s">
        <v>544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545</v>
      </c>
      <c r="B84" s="1">
        <v>0.0</v>
      </c>
      <c r="C84" s="1">
        <v>0.0</v>
      </c>
      <c r="D84" s="1">
        <v>0.0</v>
      </c>
      <c r="E84" s="1" t="s">
        <v>546</v>
      </c>
      <c r="F84" s="1" t="s">
        <v>547</v>
      </c>
      <c r="G84" s="1" t="s">
        <v>548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549</v>
      </c>
      <c r="B85" s="1">
        <v>0.0</v>
      </c>
      <c r="C85" s="1">
        <v>0.0</v>
      </c>
      <c r="D85" s="1">
        <v>0.0</v>
      </c>
      <c r="E85" s="1" t="s">
        <v>550</v>
      </c>
      <c r="F85" s="1" t="s">
        <v>551</v>
      </c>
      <c r="G85" s="1" t="s">
        <v>552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553</v>
      </c>
      <c r="B86" s="1">
        <v>0.0</v>
      </c>
      <c r="C86" s="1">
        <v>0.0</v>
      </c>
      <c r="D86" s="1">
        <v>0.0</v>
      </c>
      <c r="E86" s="1" t="s">
        <v>554</v>
      </c>
      <c r="F86" s="1" t="s">
        <v>555</v>
      </c>
      <c r="G86" s="1" t="s">
        <v>556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557</v>
      </c>
      <c r="B87" s="1">
        <v>0.0</v>
      </c>
      <c r="C87" s="1">
        <v>0.0</v>
      </c>
      <c r="D87" s="1">
        <v>0.0</v>
      </c>
      <c r="E87" s="1" t="s">
        <v>554</v>
      </c>
      <c r="F87" s="1" t="s">
        <v>558</v>
      </c>
      <c r="G87" s="1" t="s">
        <v>559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560</v>
      </c>
      <c r="B88" s="1">
        <v>0.0</v>
      </c>
      <c r="C88" s="1">
        <v>0.0</v>
      </c>
      <c r="D88" s="1">
        <v>0.0</v>
      </c>
      <c r="E88" s="1" t="s">
        <v>554</v>
      </c>
      <c r="F88" s="1" t="s">
        <v>561</v>
      </c>
      <c r="G88" s="1" t="s">
        <v>562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563</v>
      </c>
      <c r="B89" s="1">
        <v>0.0</v>
      </c>
      <c r="C89" s="1">
        <v>0.0</v>
      </c>
      <c r="D89" s="1">
        <v>0.0</v>
      </c>
      <c r="E89" s="1" t="s">
        <v>564</v>
      </c>
      <c r="F89" s="1" t="s">
        <v>565</v>
      </c>
      <c r="G89" s="1" t="s">
        <v>566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567</v>
      </c>
      <c r="B90" s="1">
        <v>0.0</v>
      </c>
      <c r="C90" s="1">
        <v>0.0</v>
      </c>
      <c r="D90" s="1">
        <v>0.0</v>
      </c>
      <c r="E90" s="1" t="s">
        <v>568</v>
      </c>
      <c r="F90" s="1" t="s">
        <v>569</v>
      </c>
      <c r="G90" s="1" t="s">
        <v>570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571</v>
      </c>
      <c r="B91" s="1">
        <v>0.0</v>
      </c>
      <c r="C91" s="1">
        <v>0.0</v>
      </c>
      <c r="D91" s="1">
        <v>0.0</v>
      </c>
      <c r="E91" s="1" t="s">
        <v>572</v>
      </c>
      <c r="F91" s="1" t="s">
        <v>573</v>
      </c>
      <c r="G91" s="1" t="s">
        <v>574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575</v>
      </c>
      <c r="B92" s="1">
        <v>0.0</v>
      </c>
      <c r="C92" s="1">
        <v>0.0</v>
      </c>
      <c r="D92" s="1">
        <v>0.0</v>
      </c>
      <c r="E92" s="1" t="s">
        <v>576</v>
      </c>
      <c r="F92" s="1" t="s">
        <v>577</v>
      </c>
      <c r="G92" s="1" t="s">
        <v>578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579</v>
      </c>
      <c r="B93" s="1">
        <v>0.0</v>
      </c>
      <c r="C93" s="1">
        <v>0.0</v>
      </c>
      <c r="D93" s="1">
        <v>0.0</v>
      </c>
      <c r="E93" s="1" t="s">
        <v>580</v>
      </c>
      <c r="F93" s="1" t="s">
        <v>581</v>
      </c>
      <c r="G93" s="1" t="s">
        <v>582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583</v>
      </c>
      <c r="B94" s="1">
        <v>0.0</v>
      </c>
      <c r="C94" s="1">
        <v>0.0</v>
      </c>
      <c r="D94" s="1">
        <v>0.0</v>
      </c>
      <c r="E94" s="1" t="s">
        <v>584</v>
      </c>
      <c r="F94" s="1" t="s">
        <v>585</v>
      </c>
      <c r="G94" s="1" t="s">
        <v>586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587</v>
      </c>
      <c r="B95" s="1">
        <v>0.0</v>
      </c>
      <c r="C95" s="1">
        <v>0.0</v>
      </c>
      <c r="D95" s="1">
        <v>0.0</v>
      </c>
      <c r="E95" s="1" t="s">
        <v>588</v>
      </c>
      <c r="F95" s="1" t="s">
        <v>589</v>
      </c>
      <c r="G95" s="1" t="s">
        <v>590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592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593</v>
      </c>
      <c r="B97" s="1">
        <v>0.0</v>
      </c>
      <c r="C97" s="1">
        <v>0.0</v>
      </c>
      <c r="D97" s="1">
        <v>0.0</v>
      </c>
      <c r="E97" s="1">
        <v>0.0</v>
      </c>
      <c r="F97" s="1" t="s">
        <v>594</v>
      </c>
      <c r="G97" s="1" t="s">
        <v>595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596</v>
      </c>
      <c r="B98" s="1">
        <v>0.0</v>
      </c>
      <c r="C98" s="1">
        <v>0.0</v>
      </c>
      <c r="D98" s="1">
        <v>0.0</v>
      </c>
      <c r="E98" s="1">
        <v>0.0</v>
      </c>
      <c r="F98" s="1" t="s">
        <v>597</v>
      </c>
      <c r="G98" s="1">
        <v>297.0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602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604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606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608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609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610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612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614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616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617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618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619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620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621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622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623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624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626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627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628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629</v>
      </c>
      <c r="C1" s="1" t="s">
        <v>630</v>
      </c>
      <c r="D1" s="1" t="s">
        <v>631</v>
      </c>
      <c r="E1" s="1" t="s">
        <v>632</v>
      </c>
      <c r="F1" s="1" t="s">
        <v>633</v>
      </c>
      <c r="G1" s="1" t="s">
        <v>634</v>
      </c>
      <c r="H1" s="1" t="s">
        <v>635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636</v>
      </c>
      <c r="B2" s="1" t="s">
        <v>637</v>
      </c>
      <c r="C2" s="1" t="s">
        <v>638</v>
      </c>
      <c r="D2" s="1" t="s">
        <v>639</v>
      </c>
      <c r="E2" s="1" t="s">
        <v>640</v>
      </c>
      <c r="F2" s="1" t="s">
        <v>641</v>
      </c>
      <c r="G2" s="1" t="s">
        <v>641</v>
      </c>
      <c r="H2" s="1" t="s">
        <v>642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643</v>
      </c>
      <c r="B3" s="1" t="s">
        <v>642</v>
      </c>
      <c r="C3" s="1" t="s">
        <v>644</v>
      </c>
      <c r="D3" s="1" t="s">
        <v>645</v>
      </c>
      <c r="E3" s="1" t="s">
        <v>646</v>
      </c>
      <c r="F3" s="1" t="s">
        <v>647</v>
      </c>
      <c r="G3" s="1" t="s">
        <v>648</v>
      </c>
      <c r="H3" s="1" t="s">
        <v>642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649</v>
      </c>
      <c r="B4" s="1" t="s">
        <v>637</v>
      </c>
      <c r="C4" s="1" t="s">
        <v>638</v>
      </c>
      <c r="D4" s="1" t="s">
        <v>639</v>
      </c>
      <c r="E4" s="1" t="s">
        <v>640</v>
      </c>
      <c r="F4" s="1" t="s">
        <v>641</v>
      </c>
      <c r="G4" s="1" t="s">
        <v>641</v>
      </c>
      <c r="H4" s="1" t="s">
        <v>641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643</v>
      </c>
      <c r="B5" s="1" t="s">
        <v>642</v>
      </c>
      <c r="C5" s="1" t="s">
        <v>644</v>
      </c>
      <c r="D5" s="1" t="s">
        <v>645</v>
      </c>
      <c r="E5" s="1" t="s">
        <v>646</v>
      </c>
      <c r="F5" s="1" t="s">
        <v>647</v>
      </c>
      <c r="G5" s="1" t="s">
        <v>648</v>
      </c>
      <c r="H5" s="1" t="s">
        <v>648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650</v>
      </c>
      <c r="B6" s="1" t="s">
        <v>651</v>
      </c>
      <c r="C6" s="1" t="s">
        <v>652</v>
      </c>
      <c r="D6" s="1" t="s">
        <v>653</v>
      </c>
      <c r="E6" s="1" t="s">
        <v>654</v>
      </c>
      <c r="F6" s="1" t="s">
        <v>655</v>
      </c>
      <c r="G6" s="1" t="s">
        <v>656</v>
      </c>
      <c r="H6" s="1" t="s">
        <v>657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658</v>
      </c>
      <c r="B7" s="1" t="s">
        <v>642</v>
      </c>
      <c r="C7" s="1" t="s">
        <v>642</v>
      </c>
      <c r="D7" s="1" t="s">
        <v>642</v>
      </c>
      <c r="E7" s="1" t="s">
        <v>642</v>
      </c>
      <c r="F7" s="1" t="s">
        <v>642</v>
      </c>
      <c r="G7" s="1" t="s">
        <v>642</v>
      </c>
      <c r="H7" s="1" t="s">
        <v>642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659</v>
      </c>
      <c r="B8" s="1" t="s">
        <v>642</v>
      </c>
      <c r="C8" s="1" t="s">
        <v>660</v>
      </c>
      <c r="D8" s="1" t="s">
        <v>661</v>
      </c>
      <c r="E8" s="1" t="s">
        <v>662</v>
      </c>
      <c r="F8" s="1" t="s">
        <v>663</v>
      </c>
      <c r="G8" s="1" t="s">
        <v>664</v>
      </c>
      <c r="H8" s="1" t="s">
        <v>665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666</v>
      </c>
      <c r="B9" s="1" t="s">
        <v>642</v>
      </c>
      <c r="C9" s="1" t="s">
        <v>667</v>
      </c>
      <c r="D9" s="1" t="s">
        <v>668</v>
      </c>
      <c r="E9" s="1" t="s">
        <v>669</v>
      </c>
      <c r="F9" s="1" t="s">
        <v>670</v>
      </c>
      <c r="G9" s="1" t="s">
        <v>671</v>
      </c>
      <c r="H9" s="1" t="s">
        <v>672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673</v>
      </c>
      <c r="B10" s="1" t="s">
        <v>642</v>
      </c>
      <c r="C10" s="1" t="s">
        <v>674</v>
      </c>
      <c r="D10" s="1" t="s">
        <v>674</v>
      </c>
      <c r="E10" s="1" t="s">
        <v>674</v>
      </c>
      <c r="F10" s="1" t="s">
        <v>670</v>
      </c>
      <c r="G10" s="1" t="s">
        <v>671</v>
      </c>
      <c r="H10" s="1" t="s">
        <v>672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675</v>
      </c>
      <c r="B11" s="1" t="s">
        <v>642</v>
      </c>
      <c r="C11" s="1" t="s">
        <v>676</v>
      </c>
      <c r="D11" s="1" t="s">
        <v>676</v>
      </c>
      <c r="E11" s="1" t="s">
        <v>674</v>
      </c>
      <c r="F11" s="1" t="s">
        <v>677</v>
      </c>
      <c r="G11" s="1" t="s">
        <v>678</v>
      </c>
      <c r="H11" s="1" t="s">
        <v>679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680</v>
      </c>
      <c r="B12" s="1" t="s">
        <v>642</v>
      </c>
      <c r="C12" s="1" t="s">
        <v>676</v>
      </c>
      <c r="D12" s="1" t="s">
        <v>676</v>
      </c>
      <c r="E12" s="1" t="s">
        <v>676</v>
      </c>
      <c r="F12" s="1" t="s">
        <v>681</v>
      </c>
      <c r="G12" s="1" t="s">
        <v>682</v>
      </c>
      <c r="H12" s="1" t="s">
        <v>683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684</v>
      </c>
      <c r="B13" s="1" t="s">
        <v>642</v>
      </c>
      <c r="C13" s="1" t="s">
        <v>642</v>
      </c>
      <c r="D13" s="1" t="s">
        <v>642</v>
      </c>
      <c r="E13" s="1" t="s">
        <v>642</v>
      </c>
      <c r="F13" s="1" t="s">
        <v>642</v>
      </c>
      <c r="G13" s="1" t="s">
        <v>642</v>
      </c>
      <c r="H13" s="1" t="s">
        <v>642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685</v>
      </c>
      <c r="B14" s="1" t="s">
        <v>642</v>
      </c>
      <c r="C14" s="1" t="s">
        <v>642</v>
      </c>
      <c r="D14" s="1" t="s">
        <v>642</v>
      </c>
      <c r="E14" s="1" t="s">
        <v>642</v>
      </c>
      <c r="F14" s="1" t="s">
        <v>642</v>
      </c>
      <c r="G14" s="1" t="s">
        <v>642</v>
      </c>
      <c r="H14" s="1" t="s">
        <v>642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686</v>
      </c>
      <c r="B15" s="1" t="s">
        <v>642</v>
      </c>
      <c r="C15" s="1" t="s">
        <v>642</v>
      </c>
      <c r="D15" s="1" t="s">
        <v>642</v>
      </c>
      <c r="E15" s="1" t="s">
        <v>642</v>
      </c>
      <c r="F15" s="1" t="s">
        <v>642</v>
      </c>
      <c r="G15" s="1" t="s">
        <v>642</v>
      </c>
      <c r="H15" s="1" t="s">
        <v>642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687</v>
      </c>
      <c r="B16" s="1" t="s">
        <v>642</v>
      </c>
      <c r="C16" s="1" t="s">
        <v>642</v>
      </c>
      <c r="D16" s="1" t="s">
        <v>642</v>
      </c>
      <c r="E16" s="1" t="s">
        <v>642</v>
      </c>
      <c r="F16" s="1" t="s">
        <v>642</v>
      </c>
      <c r="G16" s="1" t="s">
        <v>642</v>
      </c>
      <c r="H16" s="1" t="s">
        <v>642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688</v>
      </c>
      <c r="B17" s="1" t="s">
        <v>143</v>
      </c>
      <c r="C17" s="1" t="s">
        <v>144</v>
      </c>
      <c r="D17" s="1" t="s">
        <v>145</v>
      </c>
      <c r="E17" s="1" t="s">
        <v>146</v>
      </c>
      <c r="F17" s="1" t="s">
        <v>689</v>
      </c>
      <c r="G17" s="1" t="s">
        <v>144</v>
      </c>
      <c r="H17" s="1" t="s">
        <v>153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690</v>
      </c>
      <c r="B18" s="1" t="s">
        <v>642</v>
      </c>
      <c r="C18" s="1" t="s">
        <v>642</v>
      </c>
      <c r="D18" s="1" t="s">
        <v>642</v>
      </c>
      <c r="E18" s="1" t="s">
        <v>642</v>
      </c>
      <c r="F18" s="1" t="s">
        <v>642</v>
      </c>
      <c r="G18" s="1" t="s">
        <v>642</v>
      </c>
      <c r="H18" s="1" t="s">
        <v>642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691</v>
      </c>
      <c r="B19" s="1" t="s">
        <v>642</v>
      </c>
      <c r="C19" s="1" t="s">
        <v>692</v>
      </c>
      <c r="D19" s="1" t="s">
        <v>693</v>
      </c>
      <c r="E19" s="1" t="s">
        <v>694</v>
      </c>
      <c r="F19" s="1" t="s">
        <v>695</v>
      </c>
      <c r="G19" s="1" t="s">
        <v>696</v>
      </c>
      <c r="H19" s="1" t="s">
        <v>697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698</v>
      </c>
      <c r="B20" s="1" t="s">
        <v>642</v>
      </c>
      <c r="C20" s="1" t="s">
        <v>699</v>
      </c>
      <c r="D20" s="1" t="s">
        <v>700</v>
      </c>
      <c r="E20" s="1" t="s">
        <v>701</v>
      </c>
      <c r="F20" s="1" t="s">
        <v>702</v>
      </c>
      <c r="G20" s="1" t="s">
        <v>703</v>
      </c>
      <c r="H20" s="1" t="s">
        <v>704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705</v>
      </c>
      <c r="B21" s="1" t="s">
        <v>642</v>
      </c>
      <c r="C21" s="1" t="s">
        <v>706</v>
      </c>
      <c r="D21" s="1" t="s">
        <v>707</v>
      </c>
      <c r="E21" s="1" t="s">
        <v>708</v>
      </c>
      <c r="F21" s="1" t="s">
        <v>709</v>
      </c>
      <c r="G21" s="1" t="s">
        <v>710</v>
      </c>
      <c r="H21" s="1" t="s">
        <v>711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712</v>
      </c>
      <c r="B22" s="1" t="s">
        <v>713</v>
      </c>
      <c r="C22" s="1" t="s">
        <v>714</v>
      </c>
      <c r="D22" s="1" t="s">
        <v>715</v>
      </c>
      <c r="E22" s="1" t="s">
        <v>716</v>
      </c>
      <c r="F22" s="1" t="s">
        <v>717</v>
      </c>
      <c r="G22" s="1" t="s">
        <v>718</v>
      </c>
      <c r="H22" s="1" t="s">
        <v>719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642</v>
      </c>
      <c r="C23" s="1" t="s">
        <v>642</v>
      </c>
      <c r="D23" s="1" t="s">
        <v>642</v>
      </c>
      <c r="E23" s="1" t="s">
        <v>642</v>
      </c>
      <c r="F23" s="1" t="s">
        <v>642</v>
      </c>
      <c r="G23" s="1" t="s">
        <v>642</v>
      </c>
      <c r="H23" s="1" t="s">
        <v>642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720</v>
      </c>
      <c r="B24" s="1" t="s">
        <v>721</v>
      </c>
      <c r="C24" s="1" t="s">
        <v>722</v>
      </c>
      <c r="D24" s="1" t="s">
        <v>723</v>
      </c>
      <c r="E24" s="1" t="s">
        <v>724</v>
      </c>
      <c r="F24" s="1" t="s">
        <v>725</v>
      </c>
      <c r="G24" s="1" t="s">
        <v>725</v>
      </c>
      <c r="H24" s="1" t="s">
        <v>725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726</v>
      </c>
      <c r="B25" s="1" t="s">
        <v>727</v>
      </c>
      <c r="C25" s="1" t="s">
        <v>728</v>
      </c>
      <c r="D25" s="1" t="s">
        <v>729</v>
      </c>
      <c r="E25" s="1" t="s">
        <v>730</v>
      </c>
      <c r="F25" s="1" t="s">
        <v>731</v>
      </c>
      <c r="G25" s="1" t="s">
        <v>731</v>
      </c>
      <c r="H25" s="1" t="s">
        <v>642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732</v>
      </c>
      <c r="B26" s="1" t="s">
        <v>733</v>
      </c>
      <c r="C26" s="1" t="s">
        <v>734</v>
      </c>
      <c r="D26" s="1" t="s">
        <v>735</v>
      </c>
      <c r="E26" s="1" t="s">
        <v>736</v>
      </c>
      <c r="F26" s="1" t="s">
        <v>642</v>
      </c>
      <c r="G26" s="1" t="s">
        <v>642</v>
      </c>
      <c r="H26" s="1" t="s">
        <v>642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737</v>
      </c>
      <c r="B2" s="1" t="s">
        <v>738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739</v>
      </c>
      <c r="B3" s="1" t="s">
        <v>740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741</v>
      </c>
      <c r="B4" s="1" t="s">
        <v>742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743</v>
      </c>
      <c r="B5" s="1" t="s">
        <v>744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745</v>
      </c>
      <c r="B6" s="1" t="s">
        <v>746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747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748</v>
      </c>
      <c r="B8" s="1" t="s">
        <v>749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750</v>
      </c>
      <c r="B9" s="4" t="s">
        <v>751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752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753</v>
      </c>
      <c r="B11" s="1" t="s">
        <v>754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755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756</v>
      </c>
      <c r="B13" s="1" t="s">
        <v>757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758</v>
      </c>
      <c r="B14" s="1" t="s">
        <v>759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760</v>
      </c>
      <c r="B15" s="1" t="s">
        <v>757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761</v>
      </c>
      <c r="B16" s="1" t="s">
        <v>762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763</v>
      </c>
      <c r="B17" s="1">
        <v>240.0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764</v>
      </c>
      <c r="B18" s="1" t="s">
        <v>765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766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767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768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769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770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771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772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773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774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775</v>
      </c>
      <c r="B28" s="1">
        <v>4.26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776</v>
      </c>
      <c r="B29" s="1">
        <v>4.16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777</v>
      </c>
      <c r="B30" s="1">
        <v>3.985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778</v>
      </c>
      <c r="B31" s="1">
        <v>4.2044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779</v>
      </c>
      <c r="B32" s="1">
        <v>4.26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780</v>
      </c>
      <c r="B33" s="1">
        <v>4.16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781</v>
      </c>
      <c r="B34" s="1">
        <v>3.985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782</v>
      </c>
      <c r="B35" s="1">
        <v>4.2044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783</v>
      </c>
      <c r="B36" s="1">
        <v>1.518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784</v>
      </c>
      <c r="B37" s="1">
        <v>-103.75001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785</v>
      </c>
      <c r="B38" s="1">
        <v>954442.0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786</v>
      </c>
      <c r="B39" s="1">
        <v>954442.0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787</v>
      </c>
      <c r="B40" s="1">
        <v>803743.0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788</v>
      </c>
      <c r="B41" s="1">
        <v>906280.0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789</v>
      </c>
      <c r="B42" s="1">
        <v>906280.0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790</v>
      </c>
      <c r="B43" s="1">
        <v>4.13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791</v>
      </c>
      <c r="B44" s="1">
        <v>4.17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792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793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794</v>
      </c>
      <c r="B47" s="1">
        <v>8.27924992E8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795</v>
      </c>
      <c r="B48" s="1">
        <v>2.12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796</v>
      </c>
      <c r="B49" s="1">
        <v>6.75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797</v>
      </c>
      <c r="B50" s="1">
        <v>0.75585425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798</v>
      </c>
      <c r="B51" s="1">
        <v>5.1094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799</v>
      </c>
      <c r="B52" s="1">
        <v>4.996975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800</v>
      </c>
      <c r="B53" s="1" t="s">
        <v>801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802</v>
      </c>
      <c r="B54" s="1">
        <v>7.88015552E8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803</v>
      </c>
      <c r="B55" s="1">
        <v>-0.029089998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804</v>
      </c>
      <c r="B56" s="1">
        <v>1.0844151E8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805</v>
      </c>
      <c r="B57" s="1">
        <v>1.995E8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806</v>
      </c>
      <c r="B58" s="1">
        <v>2349234.0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807</v>
      </c>
      <c r="B59" s="1">
        <v>2672175.0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808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809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810</v>
      </c>
      <c r="B62" s="1">
        <v>0.015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811</v>
      </c>
      <c r="B63" s="1">
        <v>0.21311001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812</v>
      </c>
      <c r="B64" s="1">
        <v>0.44517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813</v>
      </c>
      <c r="B65" s="1">
        <v>3.77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814</v>
      </c>
      <c r="B66" s="1">
        <v>2.04788E8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815</v>
      </c>
      <c r="B67" s="1">
        <v>0.151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816</v>
      </c>
      <c r="B68" s="1">
        <v>27.483446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817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818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819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820</v>
      </c>
      <c r="B72" s="1">
        <v>-3.1862E7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821</v>
      </c>
      <c r="B73" s="1">
        <v>-0.17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822</v>
      </c>
      <c r="B74" s="1">
        <v>-0.04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823</v>
      </c>
      <c r="B75" s="1" t="s">
        <v>824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825</v>
      </c>
      <c r="B76" s="1">
        <v>1.6269984E9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826</v>
      </c>
      <c r="B77" s="1">
        <v>0.719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827</v>
      </c>
      <c r="B78" s="1">
        <v>-39.411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828</v>
      </c>
      <c r="B79" s="1">
        <v>0.81276596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829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830</v>
      </c>
      <c r="B81" s="1" t="s">
        <v>831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832</v>
      </c>
      <c r="B82" s="1" t="s">
        <v>833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834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835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836</v>
      </c>
      <c r="B85" s="1" t="s">
        <v>837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838</v>
      </c>
      <c r="B86" s="1" t="s">
        <v>839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840</v>
      </c>
      <c r="B87" s="1">
        <v>1.6101162E9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841</v>
      </c>
      <c r="B88" s="1" t="s">
        <v>842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843</v>
      </c>
      <c r="B89" s="1" t="s">
        <v>844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845</v>
      </c>
      <c r="B90" s="1" t="s">
        <v>846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847</v>
      </c>
      <c r="B91" s="1" t="s">
        <v>848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849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850</v>
      </c>
      <c r="B93" s="1">
        <v>4.15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851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852</v>
      </c>
      <c r="B95" s="1">
        <v>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853</v>
      </c>
      <c r="B96" s="1">
        <v>6.66667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854</v>
      </c>
      <c r="B97" s="1">
        <v>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855</v>
      </c>
      <c r="B98" s="1">
        <v>1.25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856</v>
      </c>
      <c r="B99" s="1" t="s">
        <v>857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858</v>
      </c>
      <c r="B100" s="1">
        <v>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859</v>
      </c>
      <c r="B101" s="1">
        <v>3.1978E7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860</v>
      </c>
      <c r="B102" s="1">
        <v>0.162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861</v>
      </c>
      <c r="B103" s="1">
        <v>-1.9995E7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862</v>
      </c>
      <c r="B104" s="1">
        <v>0.681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863</v>
      </c>
      <c r="B105" s="1">
        <v>1.221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864</v>
      </c>
      <c r="B106" s="1">
        <v>1.095350016E9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865</v>
      </c>
      <c r="B107" s="1">
        <v>5.932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866</v>
      </c>
      <c r="B108" s="1">
        <v>-0.15278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867</v>
      </c>
      <c r="B109" s="1">
        <v>-1.15598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868</v>
      </c>
      <c r="B110" s="1">
        <v>1.00287E8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869</v>
      </c>
      <c r="B111" s="1">
        <v>3.7529376E7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870</v>
      </c>
      <c r="B112" s="1">
        <v>3.8785E7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871</v>
      </c>
      <c r="B113" s="1">
        <v>0.735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872</v>
      </c>
      <c r="B114" s="1">
        <v>0.09156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873</v>
      </c>
      <c r="B115" s="1">
        <v>-0.01825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874</v>
      </c>
      <c r="B116" s="1">
        <v>-0.0066500003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875</v>
      </c>
      <c r="B117" s="1" t="s">
        <v>801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876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-10.0</v>
      </c>
      <c r="D3" s="1">
        <v>-37.0</v>
      </c>
      <c r="E3" s="1">
        <v>7.0</v>
      </c>
      <c r="F3" s="1">
        <v>5.0</v>
      </c>
      <c r="G3" s="1">
        <v>16.0</v>
      </c>
      <c r="H3" s="1">
        <f>IF(G3*FORECAST(H2,B3:G3,B2:G2)&gt;0,FORECAST(H2,B3:G3,B2:G2),G3)*$X$1</f>
        <v>13.73333333</v>
      </c>
      <c r="I3" s="1">
        <f>IF(H3*FORECAST(I2,B3:H3,B2:H2)&gt;0,FORECAST(I2,B3:H3,B2:H2),H3)*$X$1</f>
        <v>18.56190476</v>
      </c>
      <c r="J3" s="1">
        <f>IF(I3*FORECAST(J2,B3:I3,B2:I2)&gt;0,FORECAST(J2,B3:I3,B2:I2),I3)*$X$1</f>
        <v>23.39047619</v>
      </c>
      <c r="K3" s="1">
        <f>IF(J3*FORECAST(K2,B3:J3,B2:J2)&gt;0,FORECAST(K2,B3:J3,B2:J2),J3)*$X$1</f>
        <v>28.21904762</v>
      </c>
      <c r="L3" s="1">
        <f>IF(K3*FORECAST(L2,B3:K3,B2:K2)&gt;0,FORECAST(L2,B3:K3,B2:K2),K3)*$X$1</f>
        <v>33.04761905</v>
      </c>
      <c r="M3" s="1">
        <f>IF(L3*FORECAST(M2,B3:L3,B2:L2)&gt;0,FORECAST(M2,B3:L3,B2:L2),L3)*$X$1</f>
        <v>37.87619048</v>
      </c>
      <c r="N3" s="1">
        <f>IF(M3*FORECAST(N2,B3:M3,B2:M2)&gt;0,FORECAST(N2,B3:M3,B2:M2),M3)*$X$1</f>
        <v>42.7047619</v>
      </c>
      <c r="O3" s="5">
        <f>IF(N3*FORECAST(O2,B3:N3,B2:N2)&gt;0,FORECAST(O2,B3:N3,B2:N2),N3)*$X$1</f>
        <v>47.53333333</v>
      </c>
      <c r="P3" s="5">
        <f>IF(O3*FORECAST(P2,B3:O3,B2:O2)&gt;0,FORECAST(P2,B3:O3,B2:O2),O3)*$X$1</f>
        <v>52.36190476</v>
      </c>
      <c r="Q3" s="5">
        <f>IF(P3*FORECAST(Q2,B3:P3,B2:P2)&gt;0,FORECAST(Q2,B3:P3,B2:P2),P3)*$X$1</f>
        <v>57.19047619</v>
      </c>
      <c r="R3" s="5">
        <f>IF(Q3*FORECAST(R2,B3:Q3,B2:Q2)&gt;0,FORECAST(R2,B3:Q3,B2:Q2),Q3)*$X$1</f>
        <v>62.01904762</v>
      </c>
      <c r="S3" s="5">
        <f>IF(R3*FORECAST(S2,B3:R3,B2:R2)&gt;0,FORECAST(S2,B3:R3,B2:R2),R3)*$X$1</f>
        <v>66.84761905</v>
      </c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10.0</v>
      </c>
      <c r="C4" s="1">
        <v>11.0</v>
      </c>
      <c r="D4" s="1">
        <v>-21.0</v>
      </c>
      <c r="E4" s="1">
        <v>-37.0</v>
      </c>
      <c r="F4" s="1">
        <v>-18.0</v>
      </c>
      <c r="G4" s="1">
        <v>-28.0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877</v>
      </c>
      <c r="B5" s="1">
        <v>41.0</v>
      </c>
      <c r="C5" s="1">
        <v>41.0</v>
      </c>
      <c r="D5" s="1">
        <v>102.0</v>
      </c>
      <c r="E5" s="1">
        <v>170.0</v>
      </c>
      <c r="F5" s="1">
        <v>178.0</v>
      </c>
      <c r="G5" s="1">
        <v>178.0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878</v>
      </c>
      <c r="L7" s="1">
        <f>IF(S3*FORECAST(S2,B3:S3,B2:S2)&gt;0,FORECAST(S2,B3:S3,B2:S2),R3)*$X$1 * (1+0.02)/(0.0765-0.02)</f>
        <v>1206.806574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879</v>
      </c>
      <c r="L8" s="6">
        <f t="array" ref="L8">NPV(0.0765,I3:S3)</f>
        <v>284.5466155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880</v>
      </c>
      <c r="L9" s="6">
        <f t="array" ref="L9">NPV(0.0765,I16:S16)</f>
        <v>536.3932346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881</v>
      </c>
      <c r="L10" s="6">
        <f>L8 + L9</f>
        <v>820.93985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882</v>
      </c>
      <c r="L12" s="6">
        <f>L10 - L11</f>
        <v>848.93985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883</v>
      </c>
      <c r="L13" s="1">
        <v>178.0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4.769325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(1+0.02)/(0.0765-0.02)</f>
        <v>1206.806574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-2.0</v>
      </c>
      <c r="C3" s="1">
        <v>-2.0</v>
      </c>
      <c r="D3" s="1">
        <v>-3.0</v>
      </c>
      <c r="E3" s="1">
        <v>-11.0</v>
      </c>
      <c r="F3" s="1">
        <v>-20.0</v>
      </c>
      <c r="G3" s="1">
        <v>-27.0</v>
      </c>
      <c r="H3" s="1">
        <f>IF(G3*FORECAST(H2,B3:G3,B2:G2)&gt;0,FORECAST(H2,B3:G3,B2:G2),G3)*$X$1</f>
        <v>-29.53333333</v>
      </c>
      <c r="I3" s="1">
        <f>IF(H3*FORECAST(I2,B3:H3,B2:H2)&gt;0,FORECAST(I2,B3:H3,B2:H2),H3)*$X$1</f>
        <v>-34.87619048</v>
      </c>
      <c r="J3" s="1">
        <f>IF(I3*FORECAST(J2,B3:I3,B2:I2)&gt;0,FORECAST(J2,B3:I3,B2:I2),I3)*$X$1</f>
        <v>-40.21904762</v>
      </c>
      <c r="K3" s="1">
        <f>IF(J3*FORECAST(K2,B3:J3,B2:J2)&gt;0,FORECAST(K2,B3:J3,B2:J2),J3)*$X$1</f>
        <v>-45.56190476</v>
      </c>
      <c r="L3" s="1">
        <f>IF(K3*FORECAST(L2,B3:K3,B2:K2)&gt;0,FORECAST(L2,B3:K3,B2:K2),K3)*$X$1</f>
        <v>-50.9047619</v>
      </c>
      <c r="M3" s="1">
        <f>IF(L3*FORECAST(M2,B3:L3,B2:L2)&gt;0,FORECAST(M2,B3:L3,B2:L2),L3)*$X$1</f>
        <v>-56.24761905</v>
      </c>
      <c r="N3" s="1">
        <f>IF(M3*FORECAST(N2,B3:M3,B2:M2)&gt;0,FORECAST(N2,B3:M3,B2:M2),M3)*$X$1</f>
        <v>-61.59047619</v>
      </c>
      <c r="O3" s="5">
        <f>IF(N3*FORECAST(O2,B3:N3,B2:N2)&gt;0,FORECAST(O2,B3:N3,B2:N2),N3)*$X$1</f>
        <v>-66.93333333</v>
      </c>
      <c r="P3" s="5">
        <f>IF(O3*FORECAST(P2,B3:O3,B2:O2)&gt;0,FORECAST(P2,B3:O3,B2:O2),O3)*$X$1</f>
        <v>-72.27619048</v>
      </c>
      <c r="Q3" s="5">
        <f>IF(P3*FORECAST(Q2,B3:P3,B2:P2)&gt;0,FORECAST(Q2,B3:P3,B2:P2),P3)*$X$1</f>
        <v>-77.61904762</v>
      </c>
      <c r="R3" s="5">
        <f>IF(Q3*FORECAST(R2,B3:Q3,B2:Q2)&gt;0,FORECAST(R2,B3:Q3,B2:Q2),Q3)*$X$1</f>
        <v>-82.96190476</v>
      </c>
      <c r="S3" s="5">
        <f>IF(R3*FORECAST(S2,B3:R3,B2:R2)&gt;0,FORECAST(S2,B3:R3,B2:R2),R3)*$X$1</f>
        <v>-88.3047619</v>
      </c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10.0</v>
      </c>
      <c r="C4" s="1">
        <v>11.0</v>
      </c>
      <c r="D4" s="1">
        <v>-21.0</v>
      </c>
      <c r="E4" s="1">
        <v>-37.0</v>
      </c>
      <c r="F4" s="1">
        <v>-18.0</v>
      </c>
      <c r="G4" s="1">
        <v>-28.0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877</v>
      </c>
      <c r="B5" s="1">
        <v>41.0</v>
      </c>
      <c r="C5" s="1">
        <v>41.0</v>
      </c>
      <c r="D5" s="1">
        <v>102.0</v>
      </c>
      <c r="E5" s="1">
        <v>170.0</v>
      </c>
      <c r="F5" s="1">
        <v>178.0</v>
      </c>
      <c r="G5" s="1">
        <v>178.0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878</v>
      </c>
      <c r="L7" s="1">
        <f>IF(S3*FORECAST(S2,B3:S3,B2:S2)&gt;0,FORECAST(S2,B3:S3,B2:S2),R3)*$X$1 * (1+0.02)/(0.0765-0.02)</f>
        <v>-1594.174463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879</v>
      </c>
      <c r="L8" s="6">
        <f t="array" ref="L8">NPV(0.0765,I3:S3)</f>
        <v>-418.9676245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880</v>
      </c>
      <c r="L9" s="6">
        <f t="array" ref="L9">NPV(0.0765,I16:S16)</f>
        <v>-708.5678973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881</v>
      </c>
      <c r="L10" s="6">
        <f>L8 + L9</f>
        <v>-1127.535522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882</v>
      </c>
      <c r="L12" s="6">
        <f>L10 - L11</f>
        <v>-1099.535522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883</v>
      </c>
      <c r="L13" s="1">
        <v>178.0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-6.177165853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(1+0.02)/(0.0765-0.02)</f>
        <v>-1594.174463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