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<sst xmlns="http://schemas.openxmlformats.org/spreadsheetml/2006/main" count="1847" uniqueCount="1565">
  <si>
    <t>ticker</t>
  </si>
  <si>
    <t>RDNT</t>
  </si>
  <si>
    <t>nombre</t>
  </si>
  <si>
    <t>RADNET INC</t>
  </si>
  <si>
    <t>empresa</t>
  </si>
  <si>
    <t>Healthcare Facilities &amp; Services</t>
  </si>
  <si>
    <t>Open</t>
  </si>
  <si>
    <t>Target Price</t>
  </si>
  <si>
    <t>Upside</t>
  </si>
  <si>
    <t>-10.17%</t>
  </si>
  <si>
    <t>Country</t>
  </si>
  <si>
    <t>United States</t>
  </si>
  <si>
    <t>Market Cap</t>
  </si>
  <si>
    <t>Book Value</t>
  </si>
  <si>
    <t>Pe ratio</t>
  </si>
  <si>
    <t>Dividend Ratio</t>
  </si>
  <si>
    <t>No encontrado</t>
  </si>
  <si>
    <t>Net Debt Growth</t>
  </si>
  <si>
    <t>-6.72%</t>
  </si>
  <si>
    <t>Total Assets Growth</t>
  </si>
  <si>
    <t>-11.58%</t>
  </si>
  <si>
    <t>Net Property, Plant and Equipment Growth</t>
  </si>
  <si>
    <t>-13.23%</t>
  </si>
  <si>
    <t>EBITDA Growth</t>
  </si>
  <si>
    <t>108.41%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</si>
  <si>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</si>
  <si>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</si>
  <si>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</si>
  <si>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</si>
  <si>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</si>
  <si>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</si>
  <si>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</si>
  <si>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</si>
  <si>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</si>
  <si>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</si>
  <si>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</si>
  <si>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</si>
  <si>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</si>
  <si>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</si>
  <si>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</si>
  <si>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</si>
  <si>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</si>
  <si>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</si>
  <si>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</si>
  <si>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</si>
  <si>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</si>
  <si>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</si>
  <si>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</si>
  <si>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</si>
  <si>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</si>
  <si>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</si>
  <si>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</si>
  <si>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</si>
  <si>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</si>
  <si>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</si>
  <si>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</si>
  <si>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</si>
  <si>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</si>
  <si>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</si>
  <si>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</si>
  <si>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</si>
  <si>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</si>
  <si>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</si>
  <si>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</si>
  <si>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</si>
  <si>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</si>
  <si>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</si>
  <si>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</si>
  <si>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</si>
  <si>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</si>
  <si>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</si>
  <si>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</si>
  <si>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</si>
  <si>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</si>
  <si>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</si>
  <si>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</si>
  <si>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</si>
  <si>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</si>
  <si>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</si>
  <si>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</si>
  <si>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</si>
  <si>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</si>
  <si>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</si>
  <si>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</si>
  <si>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</si>
  <si>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</si>
  <si>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</si>
  <si>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</si>
  <si>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</si>
  <si>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</si>
  <si>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</si>
  <si>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</si>
  <si>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</si>
  <si>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</si>
  <si>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</si>
  <si>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</si>
  <si>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</si>
  <si>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</si>
  <si>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</si>
  <si>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</si>
  <si>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</si>
  <si>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</si>
  <si>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</si>
  <si>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</si>
  <si>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</si>
  <si>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</si>
  <si>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</si>
  <si>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</si>
  <si>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</si>
  <si>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</si>
  <si>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</si>
  <si>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</si>
  <si>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</si>
  <si>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0.13</t>
  </si>
  <si>
    <t>0.7</t>
  </si>
  <si>
    <t>1.04</t>
  </si>
  <si>
    <t>1.29</t>
  </si>
  <si>
    <t>2.6</t>
  </si>
  <si>
    <t>3.01</t>
  </si>
  <si>
    <t>3.21</t>
  </si>
  <si>
    <t>4.27</t>
  </si>
  <si>
    <t>5.77</t>
  </si>
  <si>
    <t>9.28</t>
  </si>
  <si>
    <t>Tangible Book Value</t>
  </si>
  <si>
    <t>Tangible Book Value Per Share</t>
  </si>
  <si>
    <t>-5.66</t>
  </si>
  <si>
    <t>-5.45</t>
  </si>
  <si>
    <t>-5.02</t>
  </si>
  <si>
    <t>-4.94</t>
  </si>
  <si>
    <t>-6.77</t>
  </si>
  <si>
    <t>-6.6</t>
  </si>
  <si>
    <t>-6.96</t>
  </si>
  <si>
    <t>-6.38</t>
  </si>
  <si>
    <t>-7.81</t>
  </si>
  <si>
    <t>-2.05</t>
  </si>
  <si>
    <t>Total Debt</t>
  </si>
  <si>
    <t>Net Debt</t>
  </si>
  <si>
    <t>Debt Equivalent Oper. Leases</t>
  </si>
  <si>
    <t>Minority Interest, Total (Incl. Fin. Div)</t>
  </si>
  <si>
    <t>Equity Method Investments, Total</t>
  </si>
  <si>
    <t>Account Code - Inventory Valuation</t>
  </si>
  <si>
    <t>Land - (BS)</t>
  </si>
  <si>
    <t>Machinery, Total</t>
  </si>
  <si>
    <t>Full Time Employees</t>
  </si>
  <si>
    <t>Part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</si>
  <si>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</si>
  <si>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</si>
  <si>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</si>
  <si>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</si>
  <si>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</si>
  <si>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</si>
  <si>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</si>
  <si>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</si>
  <si>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</si>
  <si>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</si>
  <si>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</si>
  <si>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</si>
  <si>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</si>
  <si>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</si>
  <si>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</si>
  <si>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</si>
  <si>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</si>
  <si>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</si>
  <si>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</si>
  <si>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</si>
  <si>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</si>
  <si>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</si>
  <si>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</si>
  <si>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</si>
  <si>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</si>
  <si>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</si>
  <si>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</si>
  <si>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</si>
  <si>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</si>
  <si>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</si>
  <si>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</si>
  <si>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</si>
  <si>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</si>
  <si>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</si>
  <si>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0.18</t>
  </si>
  <si>
    <t>0.16</t>
  </si>
  <si>
    <t>0</t>
  </si>
  <si>
    <t>0.67</t>
  </si>
  <si>
    <t>0.3</t>
  </si>
  <si>
    <t>-0.29</t>
  </si>
  <si>
    <t>0.47</t>
  </si>
  <si>
    <t>0.19</t>
  </si>
  <si>
    <t>0.05</t>
  </si>
  <si>
    <t>Basic EPS - Continuing Operations</t>
  </si>
  <si>
    <t>Basic Weighted Average Shares Outstanding</t>
  </si>
  <si>
    <t>Net EPS - Diluted</t>
  </si>
  <si>
    <t>0.17</t>
  </si>
  <si>
    <t>0.15</t>
  </si>
  <si>
    <t>0.66</t>
  </si>
  <si>
    <t>0.29</t>
  </si>
  <si>
    <t>0.46</t>
  </si>
  <si>
    <t>Diluted EPS - Continuing Operations</t>
  </si>
  <si>
    <t>Diluted Weighted Average Shares Outstanding</t>
  </si>
  <si>
    <t>Normalized Basic EPS</t>
  </si>
  <si>
    <t>0.14</t>
  </si>
  <si>
    <t>0.31</t>
  </si>
  <si>
    <t>-0.09</t>
  </si>
  <si>
    <t>0.24</t>
  </si>
  <si>
    <t>-0.2</t>
  </si>
  <si>
    <t>0.12</t>
  </si>
  <si>
    <t>-0.06</t>
  </si>
  <si>
    <t>Normalized Diluted EPS</t>
  </si>
  <si>
    <t>0.28</t>
  </si>
  <si>
    <t>0.65</t>
  </si>
  <si>
    <t>0.11</t>
  </si>
  <si>
    <t>EBITDA</t>
  </si>
  <si>
    <t>EBITA</t>
  </si>
  <si>
    <t>EBIT</t>
  </si>
  <si>
    <t>EBITDAR</t>
  </si>
  <si>
    <t>Total Revenues (As Reported)</t>
  </si>
  <si>
    <t>Effective Tax Rate - (Ratio)</t>
  </si>
  <si>
    <t>53.86</t>
  </si>
  <si>
    <t>41.02</t>
  </si>
  <si>
    <t>35.64</t>
  </si>
  <si>
    <t>92.14</t>
  </si>
  <si>
    <t>1.02</t>
  </si>
  <si>
    <t>20.99</t>
  </si>
  <si>
    <t>-104.8</t>
  </si>
  <si>
    <t>24.73</t>
  </si>
  <si>
    <t>21.79</t>
  </si>
  <si>
    <t>21.83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</si>
  <si>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</si>
  <si>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</si>
  <si>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</si>
  <si>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</si>
  <si>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</si>
  <si>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</si>
  <si>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</si>
  <si>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</si>
  <si>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</si>
  <si>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</si>
  <si>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</si>
  <si>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</si>
  <si>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</si>
  <si>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</si>
  <si>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</si>
  <si>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</si>
  <si>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</si>
  <si>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</si>
  <si>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4.75</t>
  </si>
  <si>
    <t>3.22</t>
  </si>
  <si>
    <t>3.12</t>
  </si>
  <si>
    <t>3.86</t>
  </si>
  <si>
    <t>2.19</t>
  </si>
  <si>
    <t>3.35</t>
  </si>
  <si>
    <t>1.65</t>
  </si>
  <si>
    <t>3.39</t>
  </si>
  <si>
    <t>1.39</t>
  </si>
  <si>
    <t>2.36</t>
  </si>
  <si>
    <t>Return on Total Capital</t>
  </si>
  <si>
    <t>5.85</t>
  </si>
  <si>
    <t>3.97</t>
  </si>
  <si>
    <t>3.85</t>
  </si>
  <si>
    <t>4.84</t>
  </si>
  <si>
    <t>2.8</t>
  </si>
  <si>
    <t>4.04</t>
  </si>
  <si>
    <t>1.99</t>
  </si>
  <si>
    <t>4.09</t>
  </si>
  <si>
    <t>1.66</t>
  </si>
  <si>
    <t>2.81</t>
  </si>
  <si>
    <t>Return On Equity %</t>
  </si>
  <si>
    <t>34.01</t>
  </si>
  <si>
    <t>39.12</t>
  </si>
  <si>
    <t>18.09</t>
  </si>
  <si>
    <t>3.4</t>
  </si>
  <si>
    <t>28.23</t>
  </si>
  <si>
    <t>10.82</t>
  </si>
  <si>
    <t>-0.71</t>
  </si>
  <si>
    <t>14.66</t>
  </si>
  <si>
    <t>8.02</t>
  </si>
  <si>
    <t>4.65</t>
  </si>
  <si>
    <t>Return on Common Equity</t>
  </si>
  <si>
    <t>52.1</t>
  </si>
  <si>
    <t>40.64</t>
  </si>
  <si>
    <t>17.84</t>
  </si>
  <si>
    <t>0.1</t>
  </si>
  <si>
    <t>34.17</t>
  </si>
  <si>
    <t>10.58</t>
  </si>
  <si>
    <t>-9.35</t>
  </si>
  <si>
    <t>12.53</t>
  </si>
  <si>
    <t>3.79</t>
  </si>
  <si>
    <t>0.63</t>
  </si>
  <si>
    <t>Margin Analysis</t>
  </si>
  <si>
    <t>Gross Profit Margin %</t>
  </si>
  <si>
    <t>21.37</t>
  </si>
  <si>
    <t>20.68</t>
  </si>
  <si>
    <t>21.52</t>
  </si>
  <si>
    <t>20.25</t>
  </si>
  <si>
    <t>22.61</t>
  </si>
  <si>
    <t>21.89</t>
  </si>
  <si>
    <t>24.38</t>
  </si>
  <si>
    <t>20.19</t>
  </si>
  <si>
    <t>22.74</t>
  </si>
  <si>
    <t>SG&amp;A Margin</t>
  </si>
  <si>
    <t>8.99</t>
  </si>
  <si>
    <t>8.85</t>
  </si>
  <si>
    <t>8.39</t>
  </si>
  <si>
    <t>8.53</t>
  </si>
  <si>
    <t>9.21</t>
  </si>
  <si>
    <t>9.23</t>
  </si>
  <si>
    <t>9.85</t>
  </si>
  <si>
    <t>8.6</t>
  </si>
  <si>
    <t>7.28</t>
  </si>
  <si>
    <t>EBITDA Margin %</t>
  </si>
  <si>
    <t>16.01</t>
  </si>
  <si>
    <t>12.36</t>
  </si>
  <si>
    <t>12.15</t>
  </si>
  <si>
    <t>12.85</t>
  </si>
  <si>
    <t>11.03</t>
  </si>
  <si>
    <t>13.38</t>
  </si>
  <si>
    <t>12.04</t>
  </si>
  <si>
    <t>15.17</t>
  </si>
  <si>
    <t>11.59</t>
  </si>
  <si>
    <t>13.94</t>
  </si>
  <si>
    <t>EBITA Margin %</t>
  </si>
  <si>
    <t>8.19</t>
  </si>
  <si>
    <t>5.4</t>
  </si>
  <si>
    <t>5.06</t>
  </si>
  <si>
    <t>6.03</t>
  </si>
  <si>
    <t>3.84</t>
  </si>
  <si>
    <t>6.67</t>
  </si>
  <si>
    <t>4.47</t>
  </si>
  <si>
    <t>8.2</t>
  </si>
  <si>
    <t>4.19</t>
  </si>
  <si>
    <t>6.75</t>
  </si>
  <si>
    <t>EBIT Margin %</t>
  </si>
  <si>
    <t>7.76</t>
  </si>
  <si>
    <t>5.03</t>
  </si>
  <si>
    <t>4.76</t>
  </si>
  <si>
    <t>5.75</t>
  </si>
  <si>
    <t>3.56</t>
  </si>
  <si>
    <t>6.4</t>
  </si>
  <si>
    <t>4.14</t>
  </si>
  <si>
    <t>7.87</t>
  </si>
  <si>
    <t>3.48</t>
  </si>
  <si>
    <t>Income From Continuing Operations Margin %</t>
  </si>
  <si>
    <t>0.23</t>
  </si>
  <si>
    <t>1.07</t>
  </si>
  <si>
    <t>0.9</t>
  </si>
  <si>
    <t>0.22</t>
  </si>
  <si>
    <t>3.91</t>
  </si>
  <si>
    <t>2.03</t>
  </si>
  <si>
    <t>-0.16</t>
  </si>
  <si>
    <t>2.35</t>
  </si>
  <si>
    <t>1.88</t>
  </si>
  <si>
    <t>Net Income Margin %</t>
  </si>
  <si>
    <t>0.95</t>
  </si>
  <si>
    <t>0.82</t>
  </si>
  <si>
    <t>0.01</t>
  </si>
  <si>
    <t>3.31</t>
  </si>
  <si>
    <t>1.28</t>
  </si>
  <si>
    <t>-1.35</t>
  </si>
  <si>
    <t>1.87</t>
  </si>
  <si>
    <t>0.74</t>
  </si>
  <si>
    <t>Net Avail. For Common Margin %</t>
  </si>
  <si>
    <t>Normalized Net Income Margin</t>
  </si>
  <si>
    <t>1.69</t>
  </si>
  <si>
    <t>0.75</t>
  </si>
  <si>
    <t>0.71</t>
  </si>
  <si>
    <t>1.56</t>
  </si>
  <si>
    <t>-0.42</t>
  </si>
  <si>
    <t>1.03</t>
  </si>
  <si>
    <t>-0.92</t>
  </si>
  <si>
    <t>2.61</t>
  </si>
  <si>
    <t>-0.26</t>
  </si>
  <si>
    <t>Levered Free Cash Flow Margin</t>
  </si>
  <si>
    <t>0.84</t>
  </si>
  <si>
    <t>1.05</t>
  </si>
  <si>
    <t>6.15</t>
  </si>
  <si>
    <t>7.06</t>
  </si>
  <si>
    <t>3.98</t>
  </si>
  <si>
    <t>10.16</t>
  </si>
  <si>
    <t>15.92</t>
  </si>
  <si>
    <t>6.89</t>
  </si>
  <si>
    <t>11.52</t>
  </si>
  <si>
    <t>Unlevered Free Cash Flow Margin</t>
  </si>
  <si>
    <t>3.76</t>
  </si>
  <si>
    <t>3.61</t>
  </si>
  <si>
    <t>8.65</t>
  </si>
  <si>
    <t>9.44</t>
  </si>
  <si>
    <t>6.37</t>
  </si>
  <si>
    <t>12.4</t>
  </si>
  <si>
    <t>18.27</t>
  </si>
  <si>
    <t>7.93</t>
  </si>
  <si>
    <t>11.82</t>
  </si>
  <si>
    <t>4.31</t>
  </si>
  <si>
    <t>Asset Turnover</t>
  </si>
  <si>
    <t>0.98</t>
  </si>
  <si>
    <t>0.99</t>
  </si>
  <si>
    <t>0.64</t>
  </si>
  <si>
    <t>0.69</t>
  </si>
  <si>
    <t>Fixed Assets Turnover</t>
  </si>
  <si>
    <t>3.25</t>
  </si>
  <si>
    <t>3.37</t>
  </si>
  <si>
    <t>3.51</t>
  </si>
  <si>
    <t>3.75</t>
  </si>
  <si>
    <t>1.36</t>
  </si>
  <si>
    <t>Receivables Turnover (Average Receivables)</t>
  </si>
  <si>
    <t>4.54</t>
  </si>
  <si>
    <t>4.57</t>
  </si>
  <si>
    <t>5.07</t>
  </si>
  <si>
    <t>5.71</t>
  </si>
  <si>
    <t>6.77</t>
  </si>
  <si>
    <t>6.74</t>
  </si>
  <si>
    <t>8.89</t>
  </si>
  <si>
    <t>8.48</t>
  </si>
  <si>
    <t>8.87</t>
  </si>
  <si>
    <t>Short Term Liquidity</t>
  </si>
  <si>
    <t>Current Ratio</t>
  </si>
  <si>
    <t>1.44</t>
  </si>
  <si>
    <t>1.46</t>
  </si>
  <si>
    <t>1.4</t>
  </si>
  <si>
    <t>1.23</t>
  </si>
  <si>
    <t>0.87</t>
  </si>
  <si>
    <t>0.68</t>
  </si>
  <si>
    <t>0.79</t>
  </si>
  <si>
    <t>1.32</t>
  </si>
  <si>
    <t>Quick Ratio</t>
  </si>
  <si>
    <t>1.13</t>
  </si>
  <si>
    <t>1.21</t>
  </si>
  <si>
    <t>1.09</t>
  </si>
  <si>
    <t>0.6</t>
  </si>
  <si>
    <t>0.73</t>
  </si>
  <si>
    <t>1.22</t>
  </si>
  <si>
    <t>Operating Cash Flow to Current Liabilities</t>
  </si>
  <si>
    <t>0.43</t>
  </si>
  <si>
    <t>0.59</t>
  </si>
  <si>
    <t>0.49</t>
  </si>
  <si>
    <t>0.32</t>
  </si>
  <si>
    <t>0.4</t>
  </si>
  <si>
    <t>0.5</t>
  </si>
  <si>
    <t>Days Sales Outstanding (Average Receivables)</t>
  </si>
  <si>
    <t>80.33</t>
  </si>
  <si>
    <t>79.88</t>
  </si>
  <si>
    <t>77.11</t>
  </si>
  <si>
    <t>71.98</t>
  </si>
  <si>
    <t>63.95</t>
  </si>
  <si>
    <t>53.9</t>
  </si>
  <si>
    <t>54.32</t>
  </si>
  <si>
    <t>41.07</t>
  </si>
  <si>
    <t>43.04</t>
  </si>
  <si>
    <t>41.17</t>
  </si>
  <si>
    <t>Average Days Payable Outstanding</t>
  </si>
  <si>
    <t>28.42</t>
  </si>
  <si>
    <t>24.32</t>
  </si>
  <si>
    <t>17.52</t>
  </si>
  <si>
    <t>22.66</t>
  </si>
  <si>
    <t>27.04</t>
  </si>
  <si>
    <t>28.67</t>
  </si>
  <si>
    <t>28.53</t>
  </si>
  <si>
    <t>30.24</t>
  </si>
  <si>
    <t>32.96</t>
  </si>
  <si>
    <t>Long Term Solvency</t>
  </si>
  <si>
    <t>Total Debt/Equity</t>
  </si>
  <si>
    <t>871.11</t>
  </si>
  <si>
    <t>335.71</t>
  </si>
  <si>
    <t>506.59</t>
  </si>
  <si>
    <t>458.73</t>
  </si>
  <si>
    <t>403.8</t>
  </si>
  <si>
    <t>307.96</t>
  </si>
  <si>
    <t>183.33</t>
  </si>
  <si>
    <t>Total Debt / Total Capital</t>
  </si>
  <si>
    <t>98.73</t>
  </si>
  <si>
    <t>94.62</t>
  </si>
  <si>
    <t>92.46</t>
  </si>
  <si>
    <t>89.7</t>
  </si>
  <si>
    <t>77.05</t>
  </si>
  <si>
    <t>83.51</t>
  </si>
  <si>
    <t>82.1</t>
  </si>
  <si>
    <t>80.15</t>
  </si>
  <si>
    <t>75.49</t>
  </si>
  <si>
    <t>64.71</t>
  </si>
  <si>
    <t>LT Debt/Equity</t>
  </si>
  <si>
    <t>822.36</t>
  </si>
  <si>
    <t>316.11</t>
  </si>
  <si>
    <t>461.91</t>
  </si>
  <si>
    <t>416.86</t>
  </si>
  <si>
    <t>381.67</t>
  </si>
  <si>
    <t>293.71</t>
  </si>
  <si>
    <t>174.24</t>
  </si>
  <si>
    <t>Long-Term Debt / Total Capital</t>
  </si>
  <si>
    <t>94.58</t>
  </si>
  <si>
    <t>89.73</t>
  </si>
  <si>
    <t>88.62</t>
  </si>
  <si>
    <t>84.68</t>
  </si>
  <si>
    <t>72.55</t>
  </si>
  <si>
    <t>76.15</t>
  </si>
  <si>
    <t>74.61</t>
  </si>
  <si>
    <t>75.76</t>
  </si>
  <si>
    <t>61.5</t>
  </si>
  <si>
    <t>Total Liabilities / Total Assets</t>
  </si>
  <si>
    <t>98.96</t>
  </si>
  <si>
    <t>95.65</t>
  </si>
  <si>
    <t>93.87</t>
  </si>
  <si>
    <t>91.95</t>
  </si>
  <si>
    <t>81.95</t>
  </si>
  <si>
    <t>85.84</t>
  </si>
  <si>
    <t>85.54</t>
  </si>
  <si>
    <t>83.18</t>
  </si>
  <si>
    <t>79.81</t>
  </si>
  <si>
    <t>69.77</t>
  </si>
  <si>
    <t>EBIT / Interest Expense</t>
  </si>
  <si>
    <t>1.3</t>
  </si>
  <si>
    <t>0.97</t>
  </si>
  <si>
    <t>0.8</t>
  </si>
  <si>
    <t>1.54</t>
  </si>
  <si>
    <t>0.94</t>
  </si>
  <si>
    <t>4.44</t>
  </si>
  <si>
    <t>1.33</t>
  </si>
  <si>
    <t>EBITDA / Interest Expense</t>
  </si>
  <si>
    <t>2.69</t>
  </si>
  <si>
    <t>2.4</t>
  </si>
  <si>
    <t>2.47</t>
  </si>
  <si>
    <t>2.92</t>
  </si>
  <si>
    <t>2.48</t>
  </si>
  <si>
    <t>5.43</t>
  </si>
  <si>
    <t>4.97</t>
  </si>
  <si>
    <t>11.89</t>
  </si>
  <si>
    <t>25.74</t>
  </si>
  <si>
    <t>4.72</t>
  </si>
  <si>
    <t>(EBITDA - Capex) / Interest Expense</t>
  </si>
  <si>
    <t>1.71</t>
  </si>
  <si>
    <t>1.37</t>
  </si>
  <si>
    <t>1.11</t>
  </si>
  <si>
    <t>1.41</t>
  </si>
  <si>
    <t>3.89</t>
  </si>
  <si>
    <t>3.02</t>
  </si>
  <si>
    <t>6.81</t>
  </si>
  <si>
    <t>15.09</t>
  </si>
  <si>
    <t>2.29</t>
  </si>
  <si>
    <t>Total Debt / EBITDA</t>
  </si>
  <si>
    <t>5.2</t>
  </si>
  <si>
    <t>5.94</t>
  </si>
  <si>
    <t>5.14</t>
  </si>
  <si>
    <t>6.25</t>
  </si>
  <si>
    <t>4.53</t>
  </si>
  <si>
    <t>4.93</t>
  </si>
  <si>
    <t>4.33</t>
  </si>
  <si>
    <t>5.24</t>
  </si>
  <si>
    <t>4.35</t>
  </si>
  <si>
    <t>Net Debt / EBITDA</t>
  </si>
  <si>
    <t>5.74</t>
  </si>
  <si>
    <t>4.71</t>
  </si>
  <si>
    <t>6.12</t>
  </si>
  <si>
    <t>4.37</t>
  </si>
  <si>
    <t>4.5</t>
  </si>
  <si>
    <t>4.8</t>
  </si>
  <si>
    <t>Total Debt / (EBITDA - Capex)</t>
  </si>
  <si>
    <t>8.17</t>
  </si>
  <si>
    <t>11.22</t>
  </si>
  <si>
    <t>13.25</t>
  </si>
  <si>
    <t>10.65</t>
  </si>
  <si>
    <t>18.98</t>
  </si>
  <si>
    <t>6.32</t>
  </si>
  <si>
    <t>8.1</t>
  </si>
  <si>
    <t>7.56</t>
  </si>
  <si>
    <t>8.94</t>
  </si>
  <si>
    <t>8.96</t>
  </si>
  <si>
    <t>Net Debt / (EBITDA - Capex)</t>
  </si>
  <si>
    <t>8.16</t>
  </si>
  <si>
    <t>12.81</t>
  </si>
  <si>
    <t>9.75</t>
  </si>
  <si>
    <t>18.59</t>
  </si>
  <si>
    <t>6.11</t>
  </si>
  <si>
    <t>7.41</t>
  </si>
  <si>
    <t>6.83</t>
  </si>
  <si>
    <t>8.18</t>
  </si>
  <si>
    <t>6.9</t>
  </si>
  <si>
    <t>Growth Over Prior Year</t>
  </si>
  <si>
    <t>Total Revenues, 1 Yr. Growth %</t>
  </si>
  <si>
    <t>2.07</t>
  </si>
  <si>
    <t>12.83</t>
  </si>
  <si>
    <t>9.25</t>
  </si>
  <si>
    <t>4.26</t>
  </si>
  <si>
    <t>18.36</t>
  </si>
  <si>
    <t>-4.86</t>
  </si>
  <si>
    <t>20.59</t>
  </si>
  <si>
    <t>13.05</t>
  </si>
  <si>
    <t>Gross Profit, 1 Yr. Growth %</t>
  </si>
  <si>
    <t>5.95</t>
  </si>
  <si>
    <t>-3.57</t>
  </si>
  <si>
    <t>8.47</t>
  </si>
  <si>
    <t>-0.5</t>
  </si>
  <si>
    <t>32.18</t>
  </si>
  <si>
    <t>-7.88</t>
  </si>
  <si>
    <t>34.3</t>
  </si>
  <si>
    <t>43.73</t>
  </si>
  <si>
    <t>18.63</t>
  </si>
  <si>
    <t>EBITDA, 1 Yr. Growth %</t>
  </si>
  <si>
    <t>10.15</t>
  </si>
  <si>
    <t>-12.93</t>
  </si>
  <si>
    <t>7.39</t>
  </si>
  <si>
    <t>10.31</t>
  </si>
  <si>
    <t>-10.19</t>
  </si>
  <si>
    <t>43.58</t>
  </si>
  <si>
    <t>-14.43</t>
  </si>
  <si>
    <t>51.97</t>
  </si>
  <si>
    <t>-17.52</t>
  </si>
  <si>
    <t>35.98</t>
  </si>
  <si>
    <t>EBITA, 1 Yr. Growth %</t>
  </si>
  <si>
    <t>21.05</t>
  </si>
  <si>
    <t>-25.58</t>
  </si>
  <si>
    <t>2.28</t>
  </si>
  <si>
    <t>24.35</t>
  </si>
  <si>
    <t>-32.75</t>
  </si>
  <si>
    <t>105.83</t>
  </si>
  <si>
    <t>-36.21</t>
  </si>
  <si>
    <t>121.19</t>
  </si>
  <si>
    <t>-44.82</t>
  </si>
  <si>
    <t>EBIT, 1 Yr. Growth %</t>
  </si>
  <si>
    <t>22.49</t>
  </si>
  <si>
    <t>-26.83</t>
  </si>
  <si>
    <t>3.43</t>
  </si>
  <si>
    <t>25.85</t>
  </si>
  <si>
    <t>-34.54</t>
  </si>
  <si>
    <t>112.91</t>
  </si>
  <si>
    <t>-38.54</t>
  </si>
  <si>
    <t>129.52</t>
  </si>
  <si>
    <t>-52.18</t>
  </si>
  <si>
    <t>94.53</t>
  </si>
  <si>
    <t>Earnings From Cont. Operations, 1 Yr. Growth %</t>
  </si>
  <si>
    <t>-29.08</t>
  </si>
  <si>
    <t>412.64</t>
  </si>
  <si>
    <t>-7.34</t>
  </si>
  <si>
    <t>-74.08</t>
  </si>
  <si>
    <t>-38.53</t>
  </si>
  <si>
    <t>-107.46</t>
  </si>
  <si>
    <t>-24.17</t>
  </si>
  <si>
    <t>-9.73</t>
  </si>
  <si>
    <t>Net Income, 1 Yr. Growth %</t>
  </si>
  <si>
    <t>-35.09</t>
  </si>
  <si>
    <t>460.25</t>
  </si>
  <si>
    <t>-6.21</t>
  </si>
  <si>
    <t>-99.27</t>
  </si>
  <si>
    <t>-54.24</t>
  </si>
  <si>
    <t>-200.57</t>
  </si>
  <si>
    <t>-266.62</t>
  </si>
  <si>
    <t>-56.93</t>
  </si>
  <si>
    <t>-71.42</t>
  </si>
  <si>
    <t>Normalized Net Income, 1 Yr. Growth %</t>
  </si>
  <si>
    <t>272.71</t>
  </si>
  <si>
    <t>-54.5</t>
  </si>
  <si>
    <t>2.57</t>
  </si>
  <si>
    <t>134.13</t>
  </si>
  <si>
    <t>-128.83</t>
  </si>
  <si>
    <t>-387.05</t>
  </si>
  <si>
    <t>-184.82</t>
  </si>
  <si>
    <t>-442.61</t>
  </si>
  <si>
    <t>-81.1</t>
  </si>
  <si>
    <t>-163.26</t>
  </si>
  <si>
    <t>Diluted EPS Before Extra, 1 Yr. Growth %</t>
  </si>
  <si>
    <t>466.66</t>
  </si>
  <si>
    <t>-11.76</t>
  </si>
  <si>
    <t>-99.25</t>
  </si>
  <si>
    <t>-56.06</t>
  </si>
  <si>
    <t>-200.55</t>
  </si>
  <si>
    <t>-257.75</t>
  </si>
  <si>
    <t>-62.36</t>
  </si>
  <si>
    <t>-72.35</t>
  </si>
  <si>
    <t>Accounts Receivable, 1 Yr. Growth %</t>
  </si>
  <si>
    <t>10.96</t>
  </si>
  <si>
    <t>-5.29</t>
  </si>
  <si>
    <t>-4.24</t>
  </si>
  <si>
    <t>3.92</t>
  </si>
  <si>
    <t>-16.27</t>
  </si>
  <si>
    <t>4.23</t>
  </si>
  <si>
    <t>23.17</t>
  </si>
  <si>
    <t>-1.59</t>
  </si>
  <si>
    <t>Net Property, Plant and Equip., 1 Yr. Growth %</t>
  </si>
  <si>
    <t>2.1</t>
  </si>
  <si>
    <t>15.06</t>
  </si>
  <si>
    <t>-3.5</t>
  </si>
  <si>
    <t>-1.38</t>
  </si>
  <si>
    <t>41.52</t>
  </si>
  <si>
    <t>134.93</t>
  </si>
  <si>
    <t>8.57</t>
  </si>
  <si>
    <t>21.01</t>
  </si>
  <si>
    <t>9.45</t>
  </si>
  <si>
    <t>2.65</t>
  </si>
  <si>
    <t>Total Assets, 1 Yr. Growth %</t>
  </si>
  <si>
    <t>2.51</t>
  </si>
  <si>
    <t>13.2</t>
  </si>
  <si>
    <t>2.3</t>
  </si>
  <si>
    <t>27.66</t>
  </si>
  <si>
    <t>48.47</t>
  </si>
  <si>
    <t>15.21</t>
  </si>
  <si>
    <t>18.24</t>
  </si>
  <si>
    <t>10.54</t>
  </si>
  <si>
    <t>Tangible Book Value, 1 Yr. Growth %</t>
  </si>
  <si>
    <t>-1.6</t>
  </si>
  <si>
    <t>-7.27</t>
  </si>
  <si>
    <t>0.81</t>
  </si>
  <si>
    <t>40.68</t>
  </si>
  <si>
    <t>7.88</t>
  </si>
  <si>
    <t>-5.01</t>
  </si>
  <si>
    <t>32.03</t>
  </si>
  <si>
    <t>-69.09</t>
  </si>
  <si>
    <t>Common Equity, 1 Yr. Growth %</t>
  </si>
  <si>
    <t>507.55</t>
  </si>
  <si>
    <t>48.84</t>
  </si>
  <si>
    <t>26.96</t>
  </si>
  <si>
    <t>106.6</t>
  </si>
  <si>
    <t>19.26</t>
  </si>
  <si>
    <t>9.27</t>
  </si>
  <si>
    <t>38.11</t>
  </si>
  <si>
    <t>45.47</t>
  </si>
  <si>
    <t>89.4</t>
  </si>
  <si>
    <t>Cash From Operations, 1 Yr. Growth %</t>
  </si>
  <si>
    <t>-8.16</t>
  </si>
  <si>
    <t>9.89</t>
  </si>
  <si>
    <t>36.7</t>
  </si>
  <si>
    <t>55.2</t>
  </si>
  <si>
    <t>-17.91</t>
  </si>
  <si>
    <t>-10.65</t>
  </si>
  <si>
    <t>124.07</t>
  </si>
  <si>
    <t>-36.05</t>
  </si>
  <si>
    <t>-2.06</t>
  </si>
  <si>
    <t>50.85</t>
  </si>
  <si>
    <t>Capital Expenditures, 1 Yr. Growth %</t>
  </si>
  <si>
    <t>-14.16</t>
  </si>
  <si>
    <t>2.93</t>
  </si>
  <si>
    <t>37.91</t>
  </si>
  <si>
    <t>3.52</t>
  </si>
  <si>
    <t>17.68</t>
  </si>
  <si>
    <t>2.73</t>
  </si>
  <si>
    <t>46.41</t>
  </si>
  <si>
    <t>-13.36</t>
  </si>
  <si>
    <t>47.84</t>
  </si>
  <si>
    <t>Levered Free Cash Flow, 1 Yr. Growth %</t>
  </si>
  <si>
    <t>-9.06</t>
  </si>
  <si>
    <t>41.68</t>
  </si>
  <si>
    <t>462.81</t>
  </si>
  <si>
    <t>19.7</t>
  </si>
  <si>
    <t>-40.37</t>
  </si>
  <si>
    <t>202.04</t>
  </si>
  <si>
    <t>46.47</t>
  </si>
  <si>
    <t>-47.8</t>
  </si>
  <si>
    <t>80.54</t>
  </si>
  <si>
    <t>-83.45</t>
  </si>
  <si>
    <t>Unlevered Free Cash Flow, 1 Yr. Growth %</t>
  </si>
  <si>
    <t>8.21</t>
  </si>
  <si>
    <t>152.13</t>
  </si>
  <si>
    <t>13.73</t>
  </si>
  <si>
    <t>-28.65</t>
  </si>
  <si>
    <t>130.51</t>
  </si>
  <si>
    <t>38.2</t>
  </si>
  <si>
    <t>-47.68</t>
  </si>
  <si>
    <t>61.06</t>
  </si>
  <si>
    <t>-58.77</t>
  </si>
  <si>
    <t>Compound Annual Growth Rate Over Two Years</t>
  </si>
  <si>
    <t>Total Revenues, 2 Yr. CAGR %</t>
  </si>
  <si>
    <t>5.3</t>
  </si>
  <si>
    <t>7.32</t>
  </si>
  <si>
    <t>6.73</t>
  </si>
  <si>
    <t>11.87</t>
  </si>
  <si>
    <t>7.11</t>
  </si>
  <si>
    <t>14.12</t>
  </si>
  <si>
    <t>10.49</t>
  </si>
  <si>
    <t>Gross Profit, 2 Yr. CAGR %</t>
  </si>
  <si>
    <t>4.34</t>
  </si>
  <si>
    <t>1.08</t>
  </si>
  <si>
    <t>7.1</t>
  </si>
  <si>
    <t>47.59</t>
  </si>
  <si>
    <t>49.47</t>
  </si>
  <si>
    <t>44.57</t>
  </si>
  <si>
    <t>47.79</t>
  </si>
  <si>
    <t>35.26</t>
  </si>
  <si>
    <t>EBITDA, 2 Yr. CAGR %</t>
  </si>
  <si>
    <t>5.04</t>
  </si>
  <si>
    <t>-2.07</t>
  </si>
  <si>
    <t>-3.3</t>
  </si>
  <si>
    <t>8.84</t>
  </si>
  <si>
    <t>-0.52</t>
  </si>
  <si>
    <t>13.55</t>
  </si>
  <si>
    <t>10.84</t>
  </si>
  <si>
    <t>14.04</t>
  </si>
  <si>
    <t>11.96</t>
  </si>
  <si>
    <t>5.9</t>
  </si>
  <si>
    <t>EBITA, 2 Yr. CAGR %</t>
  </si>
  <si>
    <t>8.49</t>
  </si>
  <si>
    <t>-5.09</t>
  </si>
  <si>
    <t>-12.76</t>
  </si>
  <si>
    <t>12.77</t>
  </si>
  <si>
    <t>-8.55</t>
  </si>
  <si>
    <t>17.65</t>
  </si>
  <si>
    <t>14.59</t>
  </si>
  <si>
    <t>18.79</t>
  </si>
  <si>
    <t>10.48</t>
  </si>
  <si>
    <t>EBIT, 2 Yr. CAGR %</t>
  </si>
  <si>
    <t>9.5</t>
  </si>
  <si>
    <t>-5.33</t>
  </si>
  <si>
    <t>14.09</t>
  </si>
  <si>
    <t>-9.24</t>
  </si>
  <si>
    <t>18.05</t>
  </si>
  <si>
    <t>14.39</t>
  </si>
  <si>
    <t>18.77</t>
  </si>
  <si>
    <t>4.77</t>
  </si>
  <si>
    <t>-3.55</t>
  </si>
  <si>
    <t>Earnings From Cont. Operations, 2 Yr. CAGR %</t>
  </si>
  <si>
    <t>-83.19</t>
  </si>
  <si>
    <t>90.67</t>
  </si>
  <si>
    <t>117.95</t>
  </si>
  <si>
    <t>-50.99</t>
  </si>
  <si>
    <t>118.27</t>
  </si>
  <si>
    <t>236.1</t>
  </si>
  <si>
    <t>-78.58</t>
  </si>
  <si>
    <t>37.5</t>
  </si>
  <si>
    <t>338.36</t>
  </si>
  <si>
    <t>-17.26</t>
  </si>
  <si>
    <t>Net Income, 2 Yr. CAGR %</t>
  </si>
  <si>
    <t>-84.84</t>
  </si>
  <si>
    <t>90.69</t>
  </si>
  <si>
    <t>129.22</t>
  </si>
  <si>
    <t>-91.71</t>
  </si>
  <si>
    <t>111.18</t>
  </si>
  <si>
    <t>-32.16</t>
  </si>
  <si>
    <t>29.45</t>
  </si>
  <si>
    <t>-15.29</t>
  </si>
  <si>
    <t>-64.91</t>
  </si>
  <si>
    <t>Normalized Net Income, 2 Yr. CAGR %</t>
  </si>
  <si>
    <t>187.35</t>
  </si>
  <si>
    <t>36.88</t>
  </si>
  <si>
    <t>-31.68</t>
  </si>
  <si>
    <t>53.44</t>
  </si>
  <si>
    <t>-17.84</t>
  </si>
  <si>
    <t>-9.02</t>
  </si>
  <si>
    <t>56.04</t>
  </si>
  <si>
    <t>70.47</t>
  </si>
  <si>
    <t>-19.52</t>
  </si>
  <si>
    <t>-65.42</t>
  </si>
  <si>
    <t>Diluted EPS Before Extra, 2 Yr. CAGR %</t>
  </si>
  <si>
    <t>-85.95</t>
  </si>
  <si>
    <t>84.39</t>
  </si>
  <si>
    <t>123.61</t>
  </si>
  <si>
    <t>-91.89</t>
  </si>
  <si>
    <t>109.76</t>
  </si>
  <si>
    <t>-33.53</t>
  </si>
  <si>
    <t>25.94</t>
  </si>
  <si>
    <t>-22.94</t>
  </si>
  <si>
    <t>-67.74</t>
  </si>
  <si>
    <t>Accounts Receivable, 2 Yr. CAGR %</t>
  </si>
  <si>
    <t>7.12</t>
  </si>
  <si>
    <t>10.4</t>
  </si>
  <si>
    <t>5.25</t>
  </si>
  <si>
    <t>-2.28</t>
  </si>
  <si>
    <t>-4.77</t>
  </si>
  <si>
    <t>-0.24</t>
  </si>
  <si>
    <t>-6.72</t>
  </si>
  <si>
    <t>-6.58</t>
  </si>
  <si>
    <t>13.3</t>
  </si>
  <si>
    <t>10.09</t>
  </si>
  <si>
    <t>Net Property, Plant and Equip., 2 Yr. CAGR %</t>
  </si>
  <si>
    <t>1.5</t>
  </si>
  <si>
    <t>8.38</t>
  </si>
  <si>
    <t>5.37</t>
  </si>
  <si>
    <t>-2.45</t>
  </si>
  <si>
    <t>18.14</t>
  </si>
  <si>
    <t>82.34</t>
  </si>
  <si>
    <t>59.81</t>
  </si>
  <si>
    <t>14.62</t>
  </si>
  <si>
    <t>15.08</t>
  </si>
  <si>
    <t>5.99</t>
  </si>
  <si>
    <t>Total Assets, 2 Yr. CAGR %</t>
  </si>
  <si>
    <t>2.08</t>
  </si>
  <si>
    <t>7.72</t>
  </si>
  <si>
    <t>7.09</t>
  </si>
  <si>
    <t>1.93</t>
  </si>
  <si>
    <t>14.28</t>
  </si>
  <si>
    <t>37.67</t>
  </si>
  <si>
    <t>26.91</t>
  </si>
  <si>
    <t>11.8</t>
  </si>
  <si>
    <t>16.72</t>
  </si>
  <si>
    <t>14.33</t>
  </si>
  <si>
    <t>Tangible Book Value, 2 Yr. CAGR %</t>
  </si>
  <si>
    <t>1.12</t>
  </si>
  <si>
    <t>-1.83</t>
  </si>
  <si>
    <t>-3.32</t>
  </si>
  <si>
    <t>19.09</t>
  </si>
  <si>
    <t>18.75</t>
  </si>
  <si>
    <t>11.99</t>
  </si>
  <si>
    <t>-36.12</t>
  </si>
  <si>
    <t>Common Equity, 2 Yr. CAGR %</t>
  </si>
  <si>
    <t>-14.4</t>
  </si>
  <si>
    <t>200.71</t>
  </si>
  <si>
    <t>37.47</t>
  </si>
  <si>
    <t>61.96</t>
  </si>
  <si>
    <t>56.97</t>
  </si>
  <si>
    <t>14.16</t>
  </si>
  <si>
    <t>22.84</t>
  </si>
  <si>
    <t>41.74</t>
  </si>
  <si>
    <t>65.99</t>
  </si>
  <si>
    <t>Cash From Operations, 2 Yr. CAGR %</t>
  </si>
  <si>
    <t>-9.97</t>
  </si>
  <si>
    <t>22.56</t>
  </si>
  <si>
    <t>45.66</t>
  </si>
  <si>
    <t>12.87</t>
  </si>
  <si>
    <t>-14.36</t>
  </si>
  <si>
    <t>41.5</t>
  </si>
  <si>
    <t>19.71</t>
  </si>
  <si>
    <t>-20.86</t>
  </si>
  <si>
    <t>21.55</t>
  </si>
  <si>
    <t>Capital Expenditures, 2 Yr. CAGR %</t>
  </si>
  <si>
    <t>-3.09</t>
  </si>
  <si>
    <t>19.14</t>
  </si>
  <si>
    <t>19.48</t>
  </si>
  <si>
    <t>10.37</t>
  </si>
  <si>
    <t>9.95</t>
  </si>
  <si>
    <t>14.22</t>
  </si>
  <si>
    <t>36.36</t>
  </si>
  <si>
    <t>12.62</t>
  </si>
  <si>
    <t>13.18</t>
  </si>
  <si>
    <t>Levered Free Cash Flow, 2 Yr. CAGR %</t>
  </si>
  <si>
    <t>-43.88</t>
  </si>
  <si>
    <t>13.51</t>
  </si>
  <si>
    <t>200.9</t>
  </si>
  <si>
    <t>159.55</t>
  </si>
  <si>
    <t>-15.52</t>
  </si>
  <si>
    <t>34.2</t>
  </si>
  <si>
    <t>112.16</t>
  </si>
  <si>
    <t>-12.56</t>
  </si>
  <si>
    <t>-2.92</t>
  </si>
  <si>
    <t>-45.33</t>
  </si>
  <si>
    <t>Unlevered Free Cash Flow, 2 Yr. CAGR %</t>
  </si>
  <si>
    <t>-23.33</t>
  </si>
  <si>
    <t>-2.42</t>
  </si>
  <si>
    <t>68.41</t>
  </si>
  <si>
    <t>69.34</t>
  </si>
  <si>
    <t>-9.92</t>
  </si>
  <si>
    <t>28.24</t>
  </si>
  <si>
    <t>79.75</t>
  </si>
  <si>
    <t>-14.97</t>
  </si>
  <si>
    <t>-8.21</t>
  </si>
  <si>
    <t>-18.51</t>
  </si>
  <si>
    <t>Compound Annual Growth Rate Over Three Years</t>
  </si>
  <si>
    <t>Total Revenues, 3 Yr. CAGR %</t>
  </si>
  <si>
    <t>7.04</t>
  </si>
  <si>
    <t>7.75</t>
  </si>
  <si>
    <t>7.96</t>
  </si>
  <si>
    <t>8.72</t>
  </si>
  <si>
    <t>10.74</t>
  </si>
  <si>
    <t>13.76</t>
  </si>
  <si>
    <t>Gross Profit, 3 Yr. CAGR %</t>
  </si>
  <si>
    <t>3.77</t>
  </si>
  <si>
    <t>1.64</t>
  </si>
  <si>
    <t>3.42</t>
  </si>
  <si>
    <t>12.57</t>
  </si>
  <si>
    <t>26.13</t>
  </si>
  <si>
    <t>44.24</t>
  </si>
  <si>
    <t>23.18</t>
  </si>
  <si>
    <t>40.62</t>
  </si>
  <si>
    <t>EBITDA, 3 Yr. CAGR %</t>
  </si>
  <si>
    <t>2.31</t>
  </si>
  <si>
    <t>-1.33</t>
  </si>
  <si>
    <t>2.45</t>
  </si>
  <si>
    <t>12.42</t>
  </si>
  <si>
    <t>3.34</t>
  </si>
  <si>
    <t>23.14</t>
  </si>
  <si>
    <t>2.37</t>
  </si>
  <si>
    <t>19.45</t>
  </si>
  <si>
    <t>EBITA, 3 Yr. CAGR %</t>
  </si>
  <si>
    <t>3.3</t>
  </si>
  <si>
    <t>-4.32</t>
  </si>
  <si>
    <t>-2.69</t>
  </si>
  <si>
    <t>-1.82</t>
  </si>
  <si>
    <t>-5.08</t>
  </si>
  <si>
    <t>19.84</t>
  </si>
  <si>
    <t>-4.06</t>
  </si>
  <si>
    <t>42.67</t>
  </si>
  <si>
    <t>30.5</t>
  </si>
  <si>
    <t>EBIT, 3 Yr. CAGR %</t>
  </si>
  <si>
    <t>-4.27</t>
  </si>
  <si>
    <t>-2.49</t>
  </si>
  <si>
    <t>-1.61</t>
  </si>
  <si>
    <t>-5.2</t>
  </si>
  <si>
    <t>20.6</t>
  </si>
  <si>
    <t>-5.03</t>
  </si>
  <si>
    <t>44.28</t>
  </si>
  <si>
    <t>-12.3</t>
  </si>
  <si>
    <t>28.77</t>
  </si>
  <si>
    <t>Earnings From Cont. Operations, 3 Yr. CAGR %</t>
  </si>
  <si>
    <t>-38.78</t>
  </si>
  <si>
    <t>-47.47</t>
  </si>
  <si>
    <t>49.91</t>
  </si>
  <si>
    <t>7.19</t>
  </si>
  <si>
    <t>64.04</t>
  </si>
  <si>
    <t>43.07</t>
  </si>
  <si>
    <t>-5.54</t>
  </si>
  <si>
    <t>12.76</t>
  </si>
  <si>
    <t>158.86</t>
  </si>
  <si>
    <t>Net Income, 3 Yr. CAGR %</t>
  </si>
  <si>
    <t>-42.48</t>
  </si>
  <si>
    <t>-49.49</t>
  </si>
  <si>
    <t>50.52</t>
  </si>
  <si>
    <t>-66.23</t>
  </si>
  <si>
    <t>61.12</t>
  </si>
  <si>
    <t>26.85</t>
  </si>
  <si>
    <t>554.21</t>
  </si>
  <si>
    <t>-8.47</t>
  </si>
  <si>
    <t>-10.3</t>
  </si>
  <si>
    <t>-41.02</t>
  </si>
  <si>
    <t>Normalized Net Income, 3 Yr. CAGR %</t>
  </si>
  <si>
    <t>39.58</t>
  </si>
  <si>
    <t>60.71</t>
  </si>
  <si>
    <t>24.33</t>
  </si>
  <si>
    <t>2.32</t>
  </si>
  <si>
    <t>-12.11</t>
  </si>
  <si>
    <t>24.67</t>
  </si>
  <si>
    <t>-11.12</t>
  </si>
  <si>
    <t>102.81</t>
  </si>
  <si>
    <t>-18.1</t>
  </si>
  <si>
    <t>-25.73</t>
  </si>
  <si>
    <t>Diluted EPS Before Extra, 3 Yr. CAGR %</t>
  </si>
  <si>
    <t>-45.95</t>
  </si>
  <si>
    <t>-51.82</t>
  </si>
  <si>
    <t>44.22</t>
  </si>
  <si>
    <t>-66.6</t>
  </si>
  <si>
    <t>57.17</t>
  </si>
  <si>
    <t>24.58</t>
  </si>
  <si>
    <t>538.92</t>
  </si>
  <si>
    <t>-11.34</t>
  </si>
  <si>
    <t>-15.79</t>
  </si>
  <si>
    <t>-45.24</t>
  </si>
  <si>
    <t>Accounts Receivable, 3 Yr. CAGR %</t>
  </si>
  <si>
    <t>4.9</t>
  </si>
  <si>
    <t>1.61</t>
  </si>
  <si>
    <t>-2.94</t>
  </si>
  <si>
    <t>-1.96</t>
  </si>
  <si>
    <t>-5.9</t>
  </si>
  <si>
    <t>-3.2</t>
  </si>
  <si>
    <t>2.44</t>
  </si>
  <si>
    <t>Net Property, Plant and Equip., 3 Yr. CAGR %</t>
  </si>
  <si>
    <t>1.16</t>
  </si>
  <si>
    <t>5.83</t>
  </si>
  <si>
    <t>3.07</t>
  </si>
  <si>
    <t>10.43</t>
  </si>
  <si>
    <t>48.56</t>
  </si>
  <si>
    <t>53.47</t>
  </si>
  <si>
    <t>10.78</t>
  </si>
  <si>
    <t>Total Assets, 3 Yr. CAGR %</t>
  </si>
  <si>
    <t>5.66</t>
  </si>
  <si>
    <t>5.54</t>
  </si>
  <si>
    <t>5.47</t>
  </si>
  <si>
    <t>9.87</t>
  </si>
  <si>
    <t>24.69</t>
  </si>
  <si>
    <t>27.16</t>
  </si>
  <si>
    <t>22.88</t>
  </si>
  <si>
    <t>13.9</t>
  </si>
  <si>
    <t>Tangible Book Value, 3 Yr. CAGR %</t>
  </si>
  <si>
    <t>-5.05</t>
  </si>
  <si>
    <t>-0.1</t>
  </si>
  <si>
    <t>-1.76</t>
  </si>
  <si>
    <t>-0.96</t>
  </si>
  <si>
    <t>9.56</t>
  </si>
  <si>
    <t>12.44</t>
  </si>
  <si>
    <t>15.12</t>
  </si>
  <si>
    <t>10.6</t>
  </si>
  <si>
    <t>-27.08</t>
  </si>
  <si>
    <t>Common Equity, 3 Yr. CAGR %</t>
  </si>
  <si>
    <t>-57.68</t>
  </si>
  <si>
    <t>64.5</t>
  </si>
  <si>
    <t>746.27</t>
  </si>
  <si>
    <t>125.59</t>
  </si>
  <si>
    <t>57.46</t>
  </si>
  <si>
    <t>46.25</t>
  </si>
  <si>
    <t>21.64</t>
  </si>
  <si>
    <t>29.97</t>
  </si>
  <si>
    <t>56.12</t>
  </si>
  <si>
    <t>Cash From Operations, 3 Yr. CAGR %</t>
  </si>
  <si>
    <t>1.91</t>
  </si>
  <si>
    <t>-3.79</t>
  </si>
  <si>
    <t>11.32</t>
  </si>
  <si>
    <t>32.6</t>
  </si>
  <si>
    <t>20.31</t>
  </si>
  <si>
    <t>4.41</t>
  </si>
  <si>
    <t>18.01</t>
  </si>
  <si>
    <t>8.59</t>
  </si>
  <si>
    <t>-1.87</t>
  </si>
  <si>
    <t>Capital Expenditures, 3 Yr. CAGR %</t>
  </si>
  <si>
    <t>-0.77</t>
  </si>
  <si>
    <t>-1.13</t>
  </si>
  <si>
    <t>13.69</t>
  </si>
  <si>
    <t>18.88</t>
  </si>
  <si>
    <t>15.36</t>
  </si>
  <si>
    <t>24.08</t>
  </si>
  <si>
    <t>17.22</t>
  </si>
  <si>
    <t>23.32</t>
  </si>
  <si>
    <t>Levered Free Cash Flow, 3 Yr. CAGR %</t>
  </si>
  <si>
    <t>87.09</t>
  </si>
  <si>
    <t>-23.59</t>
  </si>
  <si>
    <t>101.93</t>
  </si>
  <si>
    <t>121.3</t>
  </si>
  <si>
    <t>58.96</t>
  </si>
  <si>
    <t>29.18</t>
  </si>
  <si>
    <t>38.97</t>
  </si>
  <si>
    <t>32.94</t>
  </si>
  <si>
    <t>11.35</t>
  </si>
  <si>
    <t>-46.17</t>
  </si>
  <si>
    <t>Unlevered Free Cash Flow, 3 Yr. CAGR %</t>
  </si>
  <si>
    <t>-13.99</t>
  </si>
  <si>
    <t>47.75</t>
  </si>
  <si>
    <t>26.95</t>
  </si>
  <si>
    <t>23.21</t>
  </si>
  <si>
    <t>32.1</t>
  </si>
  <si>
    <t>19.12</t>
  </si>
  <si>
    <t>5.21</t>
  </si>
  <si>
    <t>-29.7</t>
  </si>
  <si>
    <t>Compound Annual Growth Rate Over Five Years</t>
  </si>
  <si>
    <t>Total Revenues, 5 Yr. CAGR %</t>
  </si>
  <si>
    <t>7.71</t>
  </si>
  <si>
    <t>9.32</t>
  </si>
  <si>
    <t>8.62</t>
  </si>
  <si>
    <t>7.34</t>
  </si>
  <si>
    <t>6.76</t>
  </si>
  <si>
    <t>9.97</t>
  </si>
  <si>
    <t>6.28</t>
  </si>
  <si>
    <t>8.4</t>
  </si>
  <si>
    <t>9.17</t>
  </si>
  <si>
    <t>10.64</t>
  </si>
  <si>
    <t>Gross Profit, 5 Yr. CAGR %</t>
  </si>
  <si>
    <t>5.01</t>
  </si>
  <si>
    <t>7.78</t>
  </si>
  <si>
    <t>6.8</t>
  </si>
  <si>
    <t>12.03</t>
  </si>
  <si>
    <t>19.24</t>
  </si>
  <si>
    <t>27.85</t>
  </si>
  <si>
    <t>EBITDA, 5 Yr. CAGR %</t>
  </si>
  <si>
    <t>3.41</t>
  </si>
  <si>
    <t>0.48</t>
  </si>
  <si>
    <t>2.62</t>
  </si>
  <si>
    <t>0.62</t>
  </si>
  <si>
    <t>6.1</t>
  </si>
  <si>
    <t>5.73</t>
  </si>
  <si>
    <t>13.07</t>
  </si>
  <si>
    <t>6.7</t>
  </si>
  <si>
    <t>15.93</t>
  </si>
  <si>
    <t>EBITA, 5 Yr. CAGR %</t>
  </si>
  <si>
    <t>-1.51</t>
  </si>
  <si>
    <t>-3.45</t>
  </si>
  <si>
    <t>2.18</t>
  </si>
  <si>
    <t>5.55</t>
  </si>
  <si>
    <t>19.42</t>
  </si>
  <si>
    <t>1.51</t>
  </si>
  <si>
    <t>23.89</t>
  </si>
  <si>
    <t>EBIT, 5 Yr. CAGR %</t>
  </si>
  <si>
    <t>5.12</t>
  </si>
  <si>
    <t>-1.39</t>
  </si>
  <si>
    <t>-5.25</t>
  </si>
  <si>
    <t>2.2</t>
  </si>
  <si>
    <t>19.86</t>
  </si>
  <si>
    <t>-1.23</t>
  </si>
  <si>
    <t>22.81</t>
  </si>
  <si>
    <t>Earnings From Cont. Operations, 5 Yr. CAGR %</t>
  </si>
  <si>
    <t>-4.98</t>
  </si>
  <si>
    <t>-7.4</t>
  </si>
  <si>
    <t>1.74</t>
  </si>
  <si>
    <t>-48.91</t>
  </si>
  <si>
    <t>74.22</t>
  </si>
  <si>
    <t>69.31</t>
  </si>
  <si>
    <t>-27.34</t>
  </si>
  <si>
    <t>40.82</t>
  </si>
  <si>
    <t>74.54</t>
  </si>
  <si>
    <t>-4.47</t>
  </si>
  <si>
    <t>Net Income, 5 Yr. CAGR %</t>
  </si>
  <si>
    <t>-9.5</t>
  </si>
  <si>
    <t>-9.72</t>
  </si>
  <si>
    <t>-75.49</t>
  </si>
  <si>
    <t>72.35</t>
  </si>
  <si>
    <t>60.72</t>
  </si>
  <si>
    <t>27.88</t>
  </si>
  <si>
    <t>188.81</t>
  </si>
  <si>
    <t>-37.63</t>
  </si>
  <si>
    <t>Normalized Net Income, 5 Yr. CAGR %</t>
  </si>
  <si>
    <t>88.65</t>
  </si>
  <si>
    <t>128.03</t>
  </si>
  <si>
    <t>57.76</t>
  </si>
  <si>
    <t>-2.38</t>
  </si>
  <si>
    <t>10.57</t>
  </si>
  <si>
    <t>41.29</t>
  </si>
  <si>
    <t>-14.58</t>
  </si>
  <si>
    <t>-0.05</t>
  </si>
  <si>
    <t>Diluted EPS Before Extra, 5 Yr. CAGR %</t>
  </si>
  <si>
    <t>-13.76</t>
  </si>
  <si>
    <t>-13.45</t>
  </si>
  <si>
    <t>-4.62</t>
  </si>
  <si>
    <t>-76.38</t>
  </si>
  <si>
    <t>67.54</t>
  </si>
  <si>
    <t>57.42</t>
  </si>
  <si>
    <t>11.4</t>
  </si>
  <si>
    <t>25.12</t>
  </si>
  <si>
    <t>174.16</t>
  </si>
  <si>
    <t>-40.83</t>
  </si>
  <si>
    <t>Accounts Receivable, 5 Yr. CAGR %</t>
  </si>
  <si>
    <t>11.04</t>
  </si>
  <si>
    <t>11.13</t>
  </si>
  <si>
    <t>3.78</t>
  </si>
  <si>
    <t>-3.83</t>
  </si>
  <si>
    <t>Net Property, Plant and Equip., 5 Yr. CAGR %</t>
  </si>
  <si>
    <t>2.82</t>
  </si>
  <si>
    <t>9.61</t>
  </si>
  <si>
    <t>29.49</t>
  </si>
  <si>
    <t>28.03</t>
  </si>
  <si>
    <t>33.96</t>
  </si>
  <si>
    <t>36.78</t>
  </si>
  <si>
    <t>28.27</t>
  </si>
  <si>
    <t>Total Assets, 5 Yr. CAGR %</t>
  </si>
  <si>
    <t>9.03</t>
  </si>
  <si>
    <t>9.22</t>
  </si>
  <si>
    <t>6.53</t>
  </si>
  <si>
    <t>4.1</t>
  </si>
  <si>
    <t>8.95</t>
  </si>
  <si>
    <t>17.33</t>
  </si>
  <si>
    <t>16.39</t>
  </si>
  <si>
    <t>19.37</t>
  </si>
  <si>
    <t>22.87</t>
  </si>
  <si>
    <t>19.39</t>
  </si>
  <si>
    <t>Tangible Book Value, 5 Yr. CAGR %</t>
  </si>
  <si>
    <t>0.58</t>
  </si>
  <si>
    <t>-2.3</t>
  </si>
  <si>
    <t>-3.78</t>
  </si>
  <si>
    <t>-1.4</t>
  </si>
  <si>
    <t>6.5</t>
  </si>
  <si>
    <t>7.36</t>
  </si>
  <si>
    <t>13.86</t>
  </si>
  <si>
    <t>-15.91</t>
  </si>
  <si>
    <t>Common Equity, 5 Yr. CAGR %</t>
  </si>
  <si>
    <t>-40.97</t>
  </si>
  <si>
    <t>-16.97</t>
  </si>
  <si>
    <t>-7.28</t>
  </si>
  <si>
    <t>53.1</t>
  </si>
  <si>
    <t>336.79</t>
  </si>
  <si>
    <t>95.13</t>
  </si>
  <si>
    <t>38.45</t>
  </si>
  <si>
    <t>36.4</t>
  </si>
  <si>
    <t>40.16</t>
  </si>
  <si>
    <t>37.75</t>
  </si>
  <si>
    <t>Cash From Operations, 5 Yr. CAGR %</t>
  </si>
  <si>
    <t>-4.46</t>
  </si>
  <si>
    <t>9.72</t>
  </si>
  <si>
    <t>13.57</t>
  </si>
  <si>
    <t>11.94</t>
  </si>
  <si>
    <t>11.33</t>
  </si>
  <si>
    <t>28.38</t>
  </si>
  <si>
    <t>10.28</t>
  </si>
  <si>
    <t>13.6</t>
  </si>
  <si>
    <t>Capital Expenditures, 5 Yr. CAGR %</t>
  </si>
  <si>
    <t>6.3</t>
  </si>
  <si>
    <t>6.65</t>
  </si>
  <si>
    <t>8.22</t>
  </si>
  <si>
    <t>12.18</t>
  </si>
  <si>
    <t>16.99</t>
  </si>
  <si>
    <t>18.4</t>
  </si>
  <si>
    <t>14.26</t>
  </si>
  <si>
    <t>19.6</t>
  </si>
  <si>
    <t>Levered Free Cash Flow, 5 Yr. CAGR %</t>
  </si>
  <si>
    <t>-26.91</t>
  </si>
  <si>
    <t>-10.74</t>
  </si>
  <si>
    <t>126.26</t>
  </si>
  <si>
    <t>27.83</t>
  </si>
  <si>
    <t>42.5</t>
  </si>
  <si>
    <t>81.17</t>
  </si>
  <si>
    <t>78.42</t>
  </si>
  <si>
    <t>10.89</t>
  </si>
  <si>
    <t>20.39</t>
  </si>
  <si>
    <t>-6.83</t>
  </si>
  <si>
    <t>Unlevered Free Cash Flow, 5 Yr. CAGR %</t>
  </si>
  <si>
    <t>-13.86</t>
  </si>
  <si>
    <t>-7.19</t>
  </si>
  <si>
    <t>13.65</t>
  </si>
  <si>
    <t>15.16</t>
  </si>
  <si>
    <t>39.62</t>
  </si>
  <si>
    <t>45.9</t>
  </si>
  <si>
    <t>6.52</t>
  </si>
  <si>
    <t>14.2</t>
  </si>
  <si>
    <t>2.34</t>
  </si>
  <si>
    <t>2019</t>
  </si>
  <si>
    <t>2020</t>
  </si>
  <si>
    <t>2021</t>
  </si>
  <si>
    <t>2022</t>
  </si>
  <si>
    <t>2023</t>
  </si>
  <si>
    <t>2024</t>
  </si>
  <si>
    <t>2025</t>
  </si>
  <si>
    <t>2026</t>
  </si>
  <si>
    <t>Capitalization
                                    1</t>
  </si>
  <si>
    <t>1,021</t>
  </si>
  <si>
    <t>1,011</t>
  </si>
  <si>
    <t>1,609</t>
  </si>
  <si>
    <t>1,080</t>
  </si>
  <si>
    <t>2,361</t>
  </si>
  <si>
    <t>4,929</t>
  </si>
  <si>
    <t>-</t>
  </si>
  <si>
    <t>Change</t>
  </si>
  <si>
    <t>-0.98%</t>
  </si>
  <si>
    <t>59.22%</t>
  </si>
  <si>
    <t>-32.87%</t>
  </si>
  <si>
    <t>118.56%</t>
  </si>
  <si>
    <t>108.81%</t>
  </si>
  <si>
    <t>0%</t>
  </si>
  <si>
    <t>Enterprise Value (EV)</t>
  </si>
  <si>
    <t>P/E ratio</t>
  </si>
  <si>
    <t>70x</t>
  </si>
  <si>
    <t>-67.5x</t>
  </si>
  <si>
    <t>65.5x</t>
  </si>
  <si>
    <t>111x</t>
  </si>
  <si>
    <t>695x</t>
  </si>
  <si>
    <t>360x</t>
  </si>
  <si>
    <t>97.2x</t>
  </si>
  <si>
    <t>74x</t>
  </si>
  <si>
    <t>PBR</t>
  </si>
  <si>
    <t>6.73x</t>
  </si>
  <si>
    <t>6.1x</t>
  </si>
  <si>
    <t>7.04x</t>
  </si>
  <si>
    <t>3.26x</t>
  </si>
  <si>
    <t>PEG</t>
  </si>
  <si>
    <t>0x</t>
  </si>
  <si>
    <t>-0x</t>
  </si>
  <si>
    <t>-1.8x</t>
  </si>
  <si>
    <t>-9.8x</t>
  </si>
  <si>
    <t>1x</t>
  </si>
  <si>
    <t>2.4x</t>
  </si>
  <si>
    <t>Capitalization / Revenue</t>
  </si>
  <si>
    <t>0.88x</t>
  </si>
  <si>
    <t>0.94x</t>
  </si>
  <si>
    <t>1.22x</t>
  </si>
  <si>
    <t>0.76x</t>
  </si>
  <si>
    <t>1.46x</t>
  </si>
  <si>
    <t>2.71x</t>
  </si>
  <si>
    <t>2.5x</t>
  </si>
  <si>
    <t>2.35x</t>
  </si>
  <si>
    <t>EV / Revenue</t>
  </si>
  <si>
    <t>EV / EBITDA</t>
  </si>
  <si>
    <t>17.4x</t>
  </si>
  <si>
    <t>15.7x</t>
  </si>
  <si>
    <t>14.4x</t>
  </si>
  <si>
    <t>EV / EBIT</t>
  </si>
  <si>
    <t>39.2x</t>
  </si>
  <si>
    <t>33.2x</t>
  </si>
  <si>
    <t>28.7x</t>
  </si>
  <si>
    <t>EV / FCF</t>
  </si>
  <si>
    <t>52.9x</t>
  </si>
  <si>
    <t>41.9x</t>
  </si>
  <si>
    <t>FCF Yield</t>
  </si>
  <si>
    <t>2.96%</t>
  </si>
  <si>
    <t>13.8%</t>
  </si>
  <si>
    <t>0.72%</t>
  </si>
  <si>
    <t>2.5%</t>
  </si>
  <si>
    <t>1.87%</t>
  </si>
  <si>
    <t>1.35%</t>
  </si>
  <si>
    <t>1.89%</t>
  </si>
  <si>
    <t>2.39%</t>
  </si>
  <si>
    <t>Dividend per Share
                                    2</t>
  </si>
  <si>
    <t>Rate of return</t>
  </si>
  <si>
    <t>EPS
                                    2</t>
  </si>
  <si>
    <t>0.185</t>
  </si>
  <si>
    <t>0.685</t>
  </si>
  <si>
    <t>Distribution rate</t>
  </si>
  <si>
    <t>Net sales
                                    1</t>
  </si>
  <si>
    <t>1,154</t>
  </si>
  <si>
    <t>1,072</t>
  </si>
  <si>
    <t>1,315</t>
  </si>
  <si>
    <t>1,430</t>
  </si>
  <si>
    <t>1,617</t>
  </si>
  <si>
    <t>1,820</t>
  </si>
  <si>
    <t>1,969</t>
  </si>
  <si>
    <t>2,098</t>
  </si>
  <si>
    <t>EBITDA
                                    1</t>
  </si>
  <si>
    <t>164.1</t>
  </si>
  <si>
    <t>139.5</t>
  </si>
  <si>
    <t>218.9</t>
  </si>
  <si>
    <t>192.5</t>
  </si>
  <si>
    <t>232.3</t>
  </si>
  <si>
    <t>282.5</t>
  </si>
  <si>
    <t>314</t>
  </si>
  <si>
    <t>342</t>
  </si>
  <si>
    <t>EBIT
                                    1</t>
  </si>
  <si>
    <t>69.88</t>
  </si>
  <si>
    <t>35.68</t>
  </si>
  <si>
    <t>82.55</t>
  </si>
  <si>
    <t>46.36</t>
  </si>
  <si>
    <t>98.7</t>
  </si>
  <si>
    <t>125.7</t>
  </si>
  <si>
    <t>148.6</t>
  </si>
  <si>
    <t>172</t>
  </si>
  <si>
    <t>Net income
                                    1</t>
  </si>
  <si>
    <t>14.76</t>
  </si>
  <si>
    <t>-14.84</t>
  </si>
  <si>
    <t>3.044</t>
  </si>
  <si>
    <t>14.06</t>
  </si>
  <si>
    <t>51.4</t>
  </si>
  <si>
    <t>67.88</t>
  </si>
  <si>
    <t>Reference price
                                    2</t>
  </si>
  <si>
    <t>20.30</t>
  </si>
  <si>
    <t>19.57</t>
  </si>
  <si>
    <t>30.11</t>
  </si>
  <si>
    <t>18.83</t>
  </si>
  <si>
    <t>34.77</t>
  </si>
  <si>
    <t>66.59</t>
  </si>
  <si>
    <t>Nbr of stocks (in thousands)</t>
  </si>
  <si>
    <t>50,272</t>
  </si>
  <si>
    <t>51,636</t>
  </si>
  <si>
    <t>53,437</t>
  </si>
  <si>
    <t>57,361</t>
  </si>
  <si>
    <t>67,895</t>
  </si>
  <si>
    <t>74,027</t>
  </si>
  <si>
    <t>Announcement Date</t>
  </si>
  <si>
    <t>3/12/20</t>
  </si>
  <si>
    <t>3/8/21</t>
  </si>
  <si>
    <t>3/1/22</t>
  </si>
  <si>
    <t>3/1/23</t>
  </si>
  <si>
    <t>2/29/24</t>
  </si>
  <si>
    <t>address1</t>
  </si>
  <si>
    <t>1510 Cotner Avenue</t>
  </si>
  <si>
    <t>city</t>
  </si>
  <si>
    <t>Los Angeles</t>
  </si>
  <si>
    <t>state</t>
  </si>
  <si>
    <t>CA</t>
  </si>
  <si>
    <t>zip</t>
  </si>
  <si>
    <t>90025</t>
  </si>
  <si>
    <t>country</t>
  </si>
  <si>
    <t>phone</t>
  </si>
  <si>
    <t>310 478 7808</t>
  </si>
  <si>
    <t>fax</t>
  </si>
  <si>
    <t>310 445 2980</t>
  </si>
  <si>
    <t>website</t>
  </si>
  <si>
    <t>https://www.radnet.com</t>
  </si>
  <si>
    <t>industry</t>
  </si>
  <si>
    <t>Diagnostics &amp; Research</t>
  </si>
  <si>
    <t>industryKey</t>
  </si>
  <si>
    <t>diagnostics-research</t>
  </si>
  <si>
    <t>industryDisp</t>
  </si>
  <si>
    <t>sector</t>
  </si>
  <si>
    <t>Healthcare</t>
  </si>
  <si>
    <t>sectorKey</t>
  </si>
  <si>
    <t>healthcare</t>
  </si>
  <si>
    <t>sectorDisp</t>
  </si>
  <si>
    <t>longBusinessSummary</t>
  </si>
  <si>
    <t>RadNet, Inc., together with its subsidiaries, provides outpatient diagnostic imaging services in the United States. The company operates in two segments: Imaging Centers and Artificial Intelligence. Its services include magnetic resonance imaging, computed tomography, positron emission tomography, nuclear medicine, mammography, ultrasound, diagnostic radiology, fluoroscopy, and other related procedures, as well as multi-modality imaging services. The company also develops and sells computerized systems that distribute, display, store, and retrieve digital images; offers picture archiving communications systems and related services; and develops and deploys AI suites to enhance radiologist interpretation of breast, lung, and prostate images, as well as AI solutions for prostate cancer screening. RadNet, Inc. was founded in 1981 and is headquartered in Los Angeles, California.</t>
  </si>
  <si>
    <t>fullTimeEmployees</t>
  </si>
  <si>
    <t>companyOfficers</t>
  </si>
  <si>
    <t>[{'maxAge': 1, 'name': 'Dr. Howard G. Berger M.D.', 'age': 78, 'title': 'Chairman, President &amp; CEO', 'yearBorn': 1946, 'fiscalYear': 2023, 'totalPay': 3575183, 'exercisedValue': 0, 'unexercisedValue': 559017}, {'maxAge': 1, 'name': 'Mr. Mark D. Stolper', 'age': 53, 'title': 'Executive VP &amp; CFO', 'yearBorn': 1971, 'fiscalYear': 2023, 'totalPay': 894454, 'exercisedValue': 0, 'unexercisedValue': 3439007}, {'maxAge': 1, 'name': 'Dr. A. Gregory Sorensen M.D.', 'age': 62, 'title': 'Executive VP, Chief Science Officer &amp; Director', 'yearBorn': 1962, 'fiscalYear': 2023, 'totalPay': 616288, 'exercisedValue': 0, 'unexercisedValue': 0}, {'maxAge': 1, 'name': 'Mr. Mital  Patel', 'age': 38, 'title': 'Executive VP of Financial Planning &amp; Analysis and Chief Administrative Officer', 'yearBorn': 1986, 'fiscalYear': 2023, 'totalPay': 911885, 'exercisedValue': 0, 'unexercisedValue': 2170313}, {'maxAge': 1, 'name': 'Mr. Norman R. Hames', 'age': 68, 'title': 'President &amp; COO of Western Operations', 'yearBorn': 1956, 'fiscalYear': 2023, 'totalPay': 1005460, 'exercisedValue': 1413008, 'unexercisedValue': 1014034}, {'maxAge': 1, 'name': 'Mr. Stephen M. Forthuber', 'age': 63, 'title': 'President &amp; COO of Eastern Operations', 'yearBorn': 1961, 'fiscalYear': 2023, 'totalPay': 1023065, 'exercisedValue': 0, 'unexercisedValue': 4009783}, {'maxAge': 1, 'name': 'Ms. Christine Nayoma Gordon', 'age': 61, 'title': 'Senior VP of Operations of Northern California &amp; Director', 'yearBorn': 1963, 'fiscalYear': 2023, 'totalPay': 401471, 'exercisedValue': 0, 'unexercisedValue': 0}, {'maxAge': 1, 'name': 'Mr. Ranjan  Jayanathan', 'age': 68, 'title': 'Executive VP, Chief Information Officer &amp; GM of eRAD - Radiology Information Technology Division', 'yearBorn': 1956, 'fiscalYear': 2023, 'exercisedValue': 0, 'unexercisedValue': 0}, {'maxAge': 1, 'name': 'Ms. Laura  Foster BSRT, MPH, J.D.', 'title': 'Senior Vice President of Compliance &amp; Regulatory Affairs', 'fiscalYear': 2023, 'exercisedValue': 0, 'unexercisedValue': 0}, {'maxAge': 1, 'name': 'Mr. David Jeffrey Katz', 'age': 60, 'title': 'Executive VP, Chief Legal Officer &amp; Corporate Secretary',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</si>
  <si>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</si>
  <si>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</si>
  <si>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</si>
  <si>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</si>
  <si>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</si>
  <si>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</si>
  <si>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</si>
  <si>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</si>
  <si>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</si>
  <si>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</si>
  <si>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</si>
  <si>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</si>
  <si>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</si>
  <si>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</si>
  <si>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</si>
  <si>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</si>
  <si>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</si>
  <si>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</si>
  <si>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</si>
  <si>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</si>
  <si>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</si>
  <si>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</si>
  <si>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</si>
  <si>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</si>
  <si>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</si>
  <si>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</si>
  <si>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</si>
  <si>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</si>
  <si>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</si>
  <si>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</si>
  <si>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</si>
  <si>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</si>
  <si>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</si>
  <si>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</si>
  <si>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</si>
  <si>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</si>
  <si>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</si>
  <si>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</si>
  <si>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</si>
  <si>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</si>
  <si>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</si>
  <si>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</si>
  <si>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</si>
  <si>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</si>
  <si>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</si>
  <si>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</si>
  <si>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</si>
  <si>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</si>
  <si>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</si>
  <si>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</si>
  <si>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</si>
  <si>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</si>
  <si>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</si>
  <si>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</si>
  <si>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</si>
  <si>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</si>
  <si>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</si>
  <si>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</si>
  <si>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</si>
  <si>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</si>
  <si>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</si>
  <si>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</si>
  <si>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</si>
  <si>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</si>
  <si>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</si>
  <si>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</si>
  <si>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exchange</t>
  </si>
  <si>
    <t>NGM</t>
  </si>
  <si>
    <t>quoteType</t>
  </si>
  <si>
    <t>EQUITY</t>
  </si>
  <si>
    <t>symbol</t>
  </si>
  <si>
    <t>underlyingSymbol</t>
  </si>
  <si>
    <t>shortName</t>
  </si>
  <si>
    <t>RadNet, Inc.</t>
  </si>
  <si>
    <t>longName</t>
  </si>
  <si>
    <t>firstTradeDateEpochUtc</t>
  </si>
  <si>
    <t>timeZoneFullName</t>
  </si>
  <si>
    <t>America/New_York</t>
  </si>
  <si>
    <t>timeZoneShortName</t>
  </si>
  <si>
    <t>EST</t>
  </si>
  <si>
    <t>uuid</t>
  </si>
  <si>
    <t>135dcc45-3468-3233-b936-606f9103a143</t>
  </si>
  <si>
    <t>messageBoardId</t>
  </si>
  <si>
    <t>finmb_373691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</si>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</sst>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dn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67.11</v>
      </c>
      <c r="C4" s="2"/>
      <c r="D4" s="2"/>
      <c r="E4" s="2"/>
      <c r="F4" s="2"/>
      <c r="G4" s="2"/>
      <c r="H4" s="2"/>
      <c r="I4" s="2"/>
      <c r="J4" s="2"/>
      <c r="K4" s="2"/>
      <c r="L4" s="2"/>
      <c r="M4" s="2"/>
      <c r="N4" s="2"/>
      <c r="O4" s="2"/>
      <c r="P4" s="2"/>
      <c r="Q4" s="2"/>
      <c r="R4" s="2"/>
      <c r="S4" s="2"/>
      <c r="T4" s="2"/>
      <c r="U4" s="2"/>
      <c r="V4" s="2"/>
      <c r="W4" s="2"/>
      <c r="X4" s="2"/>
      <c r="Y4" s="2"/>
      <c r="Z4" s="2"/>
    </row>
    <row r="5">
      <c r="A5" s="1" t="s">
        <v>7</v>
      </c>
      <c r="B5" s="1">
        <v>60.28344181720351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4.929437696E9</v>
      </c>
      <c r="C8" s="2"/>
      <c r="D8" s="2"/>
      <c r="E8" s="2"/>
      <c r="F8" s="2"/>
      <c r="G8" s="2"/>
      <c r="H8" s="2"/>
      <c r="I8" s="2"/>
      <c r="J8" s="2"/>
      <c r="K8" s="2"/>
      <c r="L8" s="2"/>
      <c r="M8" s="2"/>
      <c r="N8" s="2"/>
      <c r="O8" s="2"/>
      <c r="P8" s="2"/>
      <c r="Q8" s="2"/>
      <c r="R8" s="2"/>
      <c r="S8" s="2"/>
      <c r="T8" s="2"/>
      <c r="U8" s="2"/>
      <c r="V8" s="2"/>
      <c r="W8" s="2"/>
      <c r="X8" s="2"/>
      <c r="Y8" s="2"/>
      <c r="Z8" s="2"/>
    </row>
    <row r="9">
      <c r="A9" s="1" t="s">
        <v>13</v>
      </c>
      <c r="B9" s="1">
        <v>12.103</v>
      </c>
      <c r="C9" s="2"/>
      <c r="D9" s="2"/>
      <c r="E9" s="2"/>
      <c r="F9" s="2"/>
      <c r="G9" s="2"/>
      <c r="H9" s="2"/>
      <c r="I9" s="2"/>
      <c r="J9" s="2"/>
      <c r="K9" s="2"/>
      <c r="L9" s="2"/>
      <c r="M9" s="2"/>
      <c r="N9" s="2"/>
      <c r="O9" s="2"/>
      <c r="P9" s="2"/>
      <c r="Q9" s="2"/>
      <c r="R9" s="2"/>
      <c r="S9" s="2"/>
      <c r="T9" s="2"/>
      <c r="U9" s="2"/>
      <c r="V9" s="2"/>
      <c r="W9" s="2"/>
      <c r="X9" s="2"/>
      <c r="Y9" s="2"/>
      <c r="Z9" s="2"/>
    </row>
    <row r="10">
      <c r="A10" s="1" t="s">
        <v>14</v>
      </c>
      <c r="B10" s="1">
        <v>82.82338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7.0</v>
      </c>
      <c r="D2" s="1">
        <v>7.0</v>
      </c>
      <c r="E2" s="1">
        <v>5.0</v>
      </c>
      <c r="F2" s="1">
        <v>32.0</v>
      </c>
      <c r="G2" s="1">
        <v>14.0</v>
      </c>
      <c r="H2" s="1">
        <v>-14.0</v>
      </c>
      <c r="I2" s="1">
        <v>24.0</v>
      </c>
      <c r="J2" s="1">
        <v>10.0</v>
      </c>
      <c r="K2" s="1">
        <v>3.0</v>
      </c>
      <c r="L2" s="2"/>
      <c r="M2" s="2"/>
      <c r="N2" s="2"/>
      <c r="O2" s="2"/>
      <c r="P2" s="2"/>
      <c r="Q2" s="2"/>
      <c r="R2" s="2"/>
      <c r="S2" s="2"/>
      <c r="T2" s="2"/>
      <c r="U2" s="2"/>
      <c r="V2" s="2"/>
      <c r="W2" s="2"/>
      <c r="X2" s="2"/>
      <c r="Y2" s="2"/>
      <c r="Z2" s="2"/>
    </row>
    <row r="3">
      <c r="A3" s="1" t="s">
        <v>27</v>
      </c>
      <c r="B3" s="1">
        <v>56.0</v>
      </c>
      <c r="C3" s="1">
        <v>56.0</v>
      </c>
      <c r="D3" s="1">
        <v>62.0</v>
      </c>
      <c r="E3" s="1">
        <v>62.0</v>
      </c>
      <c r="F3" s="1">
        <v>70.0</v>
      </c>
      <c r="G3" s="1">
        <v>144.0</v>
      </c>
      <c r="H3" s="1">
        <v>151.0</v>
      </c>
      <c r="I3" s="1">
        <v>166.0</v>
      </c>
      <c r="J3" s="1">
        <v>175.0</v>
      </c>
      <c r="K3" s="1">
        <v>177.0</v>
      </c>
      <c r="L3" s="2"/>
      <c r="M3" s="2"/>
      <c r="N3" s="2"/>
      <c r="O3" s="2"/>
      <c r="P3" s="2"/>
      <c r="Q3" s="2"/>
      <c r="R3" s="2"/>
      <c r="S3" s="2"/>
      <c r="T3" s="2"/>
      <c r="U3" s="2"/>
      <c r="V3" s="2"/>
      <c r="W3" s="2"/>
      <c r="X3" s="2"/>
      <c r="Y3" s="2"/>
      <c r="Z3" s="2"/>
    </row>
    <row r="4">
      <c r="A4" s="1" t="s">
        <v>28</v>
      </c>
      <c r="B4" s="1">
        <v>3.0</v>
      </c>
      <c r="C4" s="1">
        <v>3.0</v>
      </c>
      <c r="D4" s="1">
        <v>2.0</v>
      </c>
      <c r="E4" s="1">
        <v>2.0</v>
      </c>
      <c r="F4" s="1">
        <v>2.0</v>
      </c>
      <c r="G4" s="1">
        <v>3.0</v>
      </c>
      <c r="H4" s="1">
        <v>3.0</v>
      </c>
      <c r="I4" s="1">
        <v>4.0</v>
      </c>
      <c r="J4" s="1">
        <v>10.0</v>
      </c>
      <c r="K4" s="1">
        <v>12.0</v>
      </c>
      <c r="L4" s="2"/>
      <c r="M4" s="2"/>
      <c r="N4" s="2"/>
      <c r="O4" s="2"/>
      <c r="P4" s="2"/>
      <c r="Q4" s="2"/>
      <c r="R4" s="2"/>
      <c r="S4" s="2"/>
      <c r="T4" s="2"/>
      <c r="U4" s="2"/>
      <c r="V4" s="2"/>
      <c r="W4" s="2"/>
      <c r="X4" s="2"/>
      <c r="Y4" s="2"/>
      <c r="Z4" s="2"/>
    </row>
    <row r="5">
      <c r="A5" s="1" t="s">
        <v>29</v>
      </c>
      <c r="B5" s="1">
        <v>59.0</v>
      </c>
      <c r="C5" s="1">
        <v>59.0</v>
      </c>
      <c r="D5" s="1">
        <v>65.0</v>
      </c>
      <c r="E5" s="1">
        <v>65.0</v>
      </c>
      <c r="F5" s="1">
        <v>72.0</v>
      </c>
      <c r="G5" s="1">
        <v>147.0</v>
      </c>
      <c r="H5" s="1">
        <v>155.0</v>
      </c>
      <c r="I5" s="1">
        <v>171.0</v>
      </c>
      <c r="J5" s="1">
        <v>185.0</v>
      </c>
      <c r="K5" s="1">
        <v>189.0</v>
      </c>
      <c r="L5" s="2"/>
      <c r="M5" s="2"/>
      <c r="N5" s="2"/>
      <c r="O5" s="2"/>
      <c r="P5" s="2"/>
      <c r="Q5" s="2"/>
      <c r="R5" s="2"/>
      <c r="S5" s="2"/>
      <c r="T5" s="2"/>
      <c r="U5" s="2"/>
      <c r="V5" s="2"/>
      <c r="W5" s="2"/>
      <c r="X5" s="2"/>
      <c r="Y5" s="2"/>
      <c r="Z5" s="2"/>
    </row>
    <row r="6">
      <c r="A6" s="1" t="s">
        <v>30</v>
      </c>
      <c r="B6" s="1">
        <v>5.0</v>
      </c>
      <c r="C6" s="1">
        <v>6.0</v>
      </c>
      <c r="D6" s="1">
        <v>6.0</v>
      </c>
      <c r="E6" s="1">
        <v>4.0</v>
      </c>
      <c r="F6" s="1">
        <v>3.0</v>
      </c>
      <c r="G6" s="1">
        <v>4.0</v>
      </c>
      <c r="H6" s="1">
        <v>4.0</v>
      </c>
      <c r="I6" s="1">
        <v>3.0</v>
      </c>
      <c r="J6" s="1">
        <v>2.0</v>
      </c>
      <c r="K6" s="1">
        <v>2.0</v>
      </c>
      <c r="L6" s="2"/>
      <c r="M6" s="2"/>
      <c r="N6" s="2"/>
      <c r="O6" s="2"/>
      <c r="P6" s="2"/>
      <c r="Q6" s="2"/>
      <c r="R6" s="2"/>
      <c r="S6" s="2"/>
      <c r="T6" s="2"/>
      <c r="U6" s="2"/>
      <c r="V6" s="2"/>
      <c r="W6" s="2"/>
      <c r="X6" s="2"/>
      <c r="Y6" s="2"/>
      <c r="Z6" s="2"/>
    </row>
    <row r="7">
      <c r="A7" s="1" t="s">
        <v>31</v>
      </c>
      <c r="B7" s="1">
        <v>1.0</v>
      </c>
      <c r="C7" s="1">
        <v>-4.0</v>
      </c>
      <c r="D7" s="1">
        <v>76.0</v>
      </c>
      <c r="E7" s="1">
        <v>-2.0</v>
      </c>
      <c r="F7" s="1">
        <v>-2.0</v>
      </c>
      <c r="G7" s="1">
        <v>2.0</v>
      </c>
      <c r="H7" s="1">
        <v>1.0</v>
      </c>
      <c r="I7" s="1">
        <v>1.0</v>
      </c>
      <c r="J7" s="1">
        <v>2.0</v>
      </c>
      <c r="K7" s="1">
        <v>2.0</v>
      </c>
      <c r="L7" s="2"/>
      <c r="M7" s="2"/>
      <c r="N7" s="2"/>
      <c r="O7" s="2"/>
      <c r="P7" s="2"/>
      <c r="Q7" s="2"/>
      <c r="R7" s="2"/>
      <c r="S7" s="2"/>
      <c r="T7" s="2"/>
      <c r="U7" s="2"/>
      <c r="V7" s="2"/>
      <c r="W7" s="2"/>
      <c r="X7" s="2"/>
      <c r="Y7" s="2"/>
      <c r="Z7" s="2"/>
    </row>
    <row r="8">
      <c r="A8" s="1" t="s">
        <v>32</v>
      </c>
      <c r="B8" s="1">
        <v>0.0</v>
      </c>
      <c r="C8" s="1">
        <v>0.0</v>
      </c>
      <c r="D8" s="1">
        <v>0.0</v>
      </c>
      <c r="E8" s="1">
        <v>0.0</v>
      </c>
      <c r="F8" s="1">
        <v>-39.0</v>
      </c>
      <c r="G8" s="1">
        <v>-76.0</v>
      </c>
      <c r="H8" s="1">
        <v>2.0</v>
      </c>
      <c r="I8" s="1">
        <v>-21.0</v>
      </c>
      <c r="J8" s="1">
        <v>-39.0</v>
      </c>
      <c r="K8" s="1">
        <v>-8.0</v>
      </c>
      <c r="L8" s="2"/>
      <c r="M8" s="2"/>
      <c r="N8" s="2"/>
      <c r="O8" s="2"/>
      <c r="P8" s="2"/>
      <c r="Q8" s="2"/>
      <c r="R8" s="2"/>
      <c r="S8" s="2"/>
      <c r="T8" s="2"/>
      <c r="U8" s="2"/>
      <c r="V8" s="2"/>
      <c r="W8" s="2"/>
      <c r="X8" s="2"/>
      <c r="Y8" s="2"/>
      <c r="Z8" s="2"/>
    </row>
    <row r="9">
      <c r="A9" s="1" t="s">
        <v>33</v>
      </c>
      <c r="B9" s="1">
        <v>0.0</v>
      </c>
      <c r="C9" s="1">
        <v>0.0</v>
      </c>
      <c r="D9" s="1">
        <v>0.0</v>
      </c>
      <c r="E9" s="1">
        <v>0.0</v>
      </c>
      <c r="F9" s="1">
        <v>3.0</v>
      </c>
      <c r="G9" s="1">
        <v>0.0</v>
      </c>
      <c r="H9" s="1">
        <v>4.0</v>
      </c>
      <c r="I9" s="1">
        <v>19.0</v>
      </c>
      <c r="J9" s="1">
        <v>0.0</v>
      </c>
      <c r="K9" s="1">
        <v>9.0</v>
      </c>
      <c r="L9" s="2"/>
      <c r="M9" s="2"/>
      <c r="N9" s="2"/>
      <c r="O9" s="2"/>
      <c r="P9" s="2"/>
      <c r="Q9" s="2"/>
      <c r="R9" s="2"/>
      <c r="S9" s="2"/>
      <c r="T9" s="2"/>
      <c r="U9" s="2"/>
      <c r="V9" s="2"/>
      <c r="W9" s="2"/>
      <c r="X9" s="2"/>
      <c r="Y9" s="2"/>
      <c r="Z9" s="2"/>
    </row>
    <row r="10">
      <c r="A10" s="1" t="s">
        <v>34</v>
      </c>
      <c r="B10" s="1">
        <v>38.0</v>
      </c>
      <c r="C10" s="1">
        <v>-1.0</v>
      </c>
      <c r="D10" s="1">
        <v>-6.0</v>
      </c>
      <c r="E10" s="1">
        <v>-4.0</v>
      </c>
      <c r="F10" s="1">
        <v>13.0</v>
      </c>
      <c r="G10" s="1">
        <v>24.0</v>
      </c>
      <c r="H10" s="1">
        <v>1.0</v>
      </c>
      <c r="I10" s="1">
        <v>-6.0</v>
      </c>
      <c r="J10" s="1">
        <v>-5.0</v>
      </c>
      <c r="K10" s="1">
        <v>9.0</v>
      </c>
      <c r="L10" s="2"/>
      <c r="M10" s="2"/>
      <c r="N10" s="2"/>
      <c r="O10" s="2"/>
      <c r="P10" s="2"/>
      <c r="Q10" s="2"/>
      <c r="R10" s="2"/>
      <c r="S10" s="2"/>
      <c r="T10" s="2"/>
      <c r="U10" s="2"/>
      <c r="V10" s="2"/>
      <c r="W10" s="2"/>
      <c r="X10" s="2"/>
      <c r="Y10" s="2"/>
      <c r="Z10" s="2"/>
    </row>
    <row r="11">
      <c r="A11" s="1" t="s">
        <v>35</v>
      </c>
      <c r="B11" s="1">
        <v>2.0</v>
      </c>
      <c r="C11" s="1">
        <v>7.0</v>
      </c>
      <c r="D11" s="1">
        <v>5.0</v>
      </c>
      <c r="E11" s="1">
        <v>6.0</v>
      </c>
      <c r="F11" s="1">
        <v>7.0</v>
      </c>
      <c r="G11" s="1">
        <v>8.0</v>
      </c>
      <c r="H11" s="1">
        <v>12.0</v>
      </c>
      <c r="I11" s="1">
        <v>25.0</v>
      </c>
      <c r="J11" s="1">
        <v>23.0</v>
      </c>
      <c r="K11" s="1">
        <v>26.0</v>
      </c>
      <c r="L11" s="2"/>
      <c r="M11" s="2"/>
      <c r="N11" s="2"/>
      <c r="O11" s="2"/>
      <c r="P11" s="2"/>
      <c r="Q11" s="2"/>
      <c r="R11" s="2"/>
      <c r="S11" s="2"/>
      <c r="T11" s="2"/>
      <c r="U11" s="2"/>
      <c r="V11" s="2"/>
      <c r="W11" s="2"/>
      <c r="X11" s="2"/>
      <c r="Y11" s="2"/>
      <c r="Z11" s="2"/>
    </row>
    <row r="12">
      <c r="A12" s="1" t="s">
        <v>36</v>
      </c>
      <c r="B12" s="1">
        <v>29.0</v>
      </c>
      <c r="C12" s="1">
        <v>36.0</v>
      </c>
      <c r="D12" s="1">
        <v>45.0</v>
      </c>
      <c r="E12" s="1">
        <v>46.0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18.0</v>
      </c>
      <c r="C13" s="1">
        <v>92.0</v>
      </c>
      <c r="D13" s="1">
        <v>-4.0</v>
      </c>
      <c r="E13" s="1">
        <v>3.0</v>
      </c>
      <c r="F13" s="1">
        <v>5.0</v>
      </c>
      <c r="G13" s="1">
        <v>5.0</v>
      </c>
      <c r="H13" s="1">
        <v>12.0</v>
      </c>
      <c r="I13" s="1">
        <v>24.0</v>
      </c>
      <c r="J13" s="1">
        <v>26.0</v>
      </c>
      <c r="K13" s="1">
        <v>26.0</v>
      </c>
      <c r="L13" s="2"/>
      <c r="M13" s="2"/>
      <c r="N13" s="2"/>
      <c r="O13" s="2"/>
      <c r="P13" s="2"/>
      <c r="Q13" s="2"/>
      <c r="R13" s="2"/>
      <c r="S13" s="2"/>
      <c r="T13" s="2"/>
      <c r="U13" s="2"/>
      <c r="V13" s="2"/>
      <c r="W13" s="2"/>
      <c r="X13" s="2"/>
      <c r="Y13" s="2"/>
      <c r="Z13" s="2"/>
    </row>
    <row r="14">
      <c r="A14" s="1" t="s">
        <v>38</v>
      </c>
      <c r="B14" s="1">
        <v>-43.0</v>
      </c>
      <c r="C14" s="1">
        <v>-34.0</v>
      </c>
      <c r="D14" s="1">
        <v>-47.0</v>
      </c>
      <c r="E14" s="1">
        <v>-37.0</v>
      </c>
      <c r="F14" s="1">
        <v>2.0</v>
      </c>
      <c r="G14" s="1">
        <v>-17.0</v>
      </c>
      <c r="H14" s="1">
        <v>25.0</v>
      </c>
      <c r="I14" s="1">
        <v>-5.0</v>
      </c>
      <c r="J14" s="1">
        <v>-30.0</v>
      </c>
      <c r="K14" s="1">
        <v>2.0</v>
      </c>
      <c r="L14" s="2"/>
      <c r="M14" s="2"/>
      <c r="N14" s="2"/>
      <c r="O14" s="2"/>
      <c r="P14" s="2"/>
      <c r="Q14" s="2"/>
      <c r="R14" s="2"/>
      <c r="S14" s="2"/>
      <c r="T14" s="2"/>
      <c r="U14" s="2"/>
      <c r="V14" s="2"/>
      <c r="W14" s="2"/>
      <c r="X14" s="2"/>
      <c r="Y14" s="2"/>
      <c r="Z14" s="2"/>
    </row>
    <row r="15">
      <c r="A15" s="1" t="s">
        <v>39</v>
      </c>
      <c r="B15" s="1">
        <v>-9.0</v>
      </c>
      <c r="C15" s="1">
        <v>-3.0</v>
      </c>
      <c r="D15" s="1">
        <v>4.0</v>
      </c>
      <c r="E15" s="1">
        <v>36.0</v>
      </c>
      <c r="F15" s="1">
        <v>27.0</v>
      </c>
      <c r="G15" s="1">
        <v>17.0</v>
      </c>
      <c r="H15" s="1">
        <v>45.0</v>
      </c>
      <c r="I15" s="1">
        <v>9.0</v>
      </c>
      <c r="J15" s="1">
        <v>49.0</v>
      </c>
      <c r="K15" s="1">
        <v>15.0</v>
      </c>
      <c r="L15" s="2"/>
      <c r="M15" s="2"/>
      <c r="N15" s="2"/>
      <c r="O15" s="2"/>
      <c r="P15" s="2"/>
      <c r="Q15" s="2"/>
      <c r="R15" s="2"/>
      <c r="S15" s="2"/>
      <c r="T15" s="2"/>
      <c r="U15" s="2"/>
      <c r="V15" s="2"/>
      <c r="W15" s="2"/>
      <c r="X15" s="2"/>
      <c r="Y15" s="2"/>
      <c r="Z15" s="2"/>
    </row>
    <row r="16">
      <c r="A16" s="1" t="s">
        <v>40</v>
      </c>
      <c r="B16" s="1">
        <v>62.0</v>
      </c>
      <c r="C16" s="1">
        <v>-36.0</v>
      </c>
      <c r="D16" s="1">
        <v>-8.0</v>
      </c>
      <c r="E16" s="1">
        <v>1.0</v>
      </c>
      <c r="F16" s="1">
        <v>-20.0</v>
      </c>
      <c r="G16" s="1">
        <v>-1.0</v>
      </c>
      <c r="H16" s="1">
        <v>37.0</v>
      </c>
      <c r="I16" s="1">
        <v>-28.0</v>
      </c>
      <c r="J16" s="1">
        <v>-7.0</v>
      </c>
      <c r="K16" s="1">
        <v>62.0</v>
      </c>
      <c r="L16" s="2"/>
      <c r="M16" s="2"/>
      <c r="N16" s="2"/>
      <c r="O16" s="2"/>
      <c r="P16" s="2"/>
      <c r="Q16" s="2"/>
      <c r="R16" s="2"/>
      <c r="S16" s="2"/>
      <c r="T16" s="2"/>
      <c r="U16" s="2"/>
      <c r="V16" s="2"/>
      <c r="W16" s="2"/>
      <c r="X16" s="2"/>
      <c r="Y16" s="2"/>
      <c r="Z16" s="2"/>
    </row>
    <row r="17">
      <c r="A17" s="1" t="s">
        <v>41</v>
      </c>
      <c r="B17" s="1">
        <v>65.0</v>
      </c>
      <c r="C17" s="1">
        <v>4.0</v>
      </c>
      <c r="D17" s="1">
        <v>3.0</v>
      </c>
      <c r="E17" s="1">
        <v>19.0</v>
      </c>
      <c r="F17" s="1">
        <v>-6.0</v>
      </c>
      <c r="G17" s="1">
        <v>-3.0</v>
      </c>
      <c r="H17" s="1">
        <v>-61.0</v>
      </c>
      <c r="I17" s="1">
        <v>19.0</v>
      </c>
      <c r="J17" s="1">
        <v>13.0</v>
      </c>
      <c r="K17" s="1">
        <v>6.0</v>
      </c>
      <c r="L17" s="2"/>
      <c r="M17" s="2"/>
      <c r="N17" s="2"/>
      <c r="O17" s="2"/>
      <c r="P17" s="2"/>
      <c r="Q17" s="2"/>
      <c r="R17" s="2"/>
      <c r="S17" s="2"/>
      <c r="T17" s="2"/>
      <c r="U17" s="2"/>
      <c r="V17" s="2"/>
      <c r="W17" s="2"/>
      <c r="X17" s="2"/>
      <c r="Y17" s="2"/>
      <c r="Z17" s="2"/>
    </row>
    <row r="18">
      <c r="A18" s="1" t="s">
        <v>42</v>
      </c>
      <c r="B18" s="1">
        <v>-5.0</v>
      </c>
      <c r="C18" s="1">
        <v>-11.0</v>
      </c>
      <c r="D18" s="1">
        <v>10.0</v>
      </c>
      <c r="E18" s="1">
        <v>2.0</v>
      </c>
      <c r="F18" s="1">
        <v>-4.0</v>
      </c>
      <c r="G18" s="1">
        <v>-72.0</v>
      </c>
      <c r="H18" s="1">
        <v>-52.0</v>
      </c>
      <c r="I18" s="1">
        <v>-87.0</v>
      </c>
      <c r="J18" s="1">
        <v>-84.0</v>
      </c>
      <c r="K18" s="1">
        <v>-64.0</v>
      </c>
      <c r="L18" s="2"/>
      <c r="M18" s="2"/>
      <c r="N18" s="2"/>
      <c r="O18" s="2"/>
      <c r="P18" s="2"/>
      <c r="Q18" s="2"/>
      <c r="R18" s="2"/>
      <c r="S18" s="2"/>
      <c r="T18" s="2"/>
      <c r="U18" s="2"/>
      <c r="V18" s="2"/>
      <c r="W18" s="2"/>
      <c r="X18" s="2"/>
      <c r="Y18" s="2"/>
      <c r="Z18" s="2"/>
    </row>
    <row r="19">
      <c r="A19" s="1" t="s">
        <v>43</v>
      </c>
      <c r="B19" s="1">
        <v>61.0</v>
      </c>
      <c r="C19" s="1">
        <v>67.0</v>
      </c>
      <c r="D19" s="1">
        <v>91.0</v>
      </c>
      <c r="E19" s="1">
        <v>142.0</v>
      </c>
      <c r="F19" s="1">
        <v>117.0</v>
      </c>
      <c r="G19" s="1">
        <v>104.0</v>
      </c>
      <c r="H19" s="1">
        <v>234.0</v>
      </c>
      <c r="I19" s="1">
        <v>149.0</v>
      </c>
      <c r="J19" s="1">
        <v>146.0</v>
      </c>
      <c r="K19" s="1">
        <v>221.0</v>
      </c>
      <c r="L19" s="2"/>
      <c r="M19" s="2"/>
      <c r="N19" s="2"/>
      <c r="O19" s="2"/>
      <c r="P19" s="2"/>
      <c r="Q19" s="2"/>
      <c r="R19" s="2"/>
      <c r="S19" s="2"/>
      <c r="T19" s="2"/>
      <c r="U19" s="2"/>
      <c r="V19" s="2"/>
      <c r="W19" s="2"/>
      <c r="X19" s="2"/>
      <c r="Y19" s="2"/>
      <c r="Z19" s="2"/>
    </row>
    <row r="20">
      <c r="A20" s="1" t="s">
        <v>44</v>
      </c>
      <c r="B20" s="1">
        <v>-41.0</v>
      </c>
      <c r="C20" s="1">
        <v>-42.0</v>
      </c>
      <c r="D20" s="1">
        <v>-59.0</v>
      </c>
      <c r="E20" s="1">
        <v>-61.0</v>
      </c>
      <c r="F20" s="1">
        <v>-72.0</v>
      </c>
      <c r="G20" s="1">
        <v>-74.0</v>
      </c>
      <c r="H20" s="1">
        <v>-94.0</v>
      </c>
      <c r="I20" s="1">
        <v>-138.0</v>
      </c>
      <c r="J20" s="1">
        <v>-119.0</v>
      </c>
      <c r="K20" s="1">
        <v>-177.0</v>
      </c>
      <c r="L20" s="2"/>
      <c r="M20" s="2"/>
      <c r="N20" s="2"/>
      <c r="O20" s="2"/>
      <c r="P20" s="2"/>
      <c r="Q20" s="2"/>
      <c r="R20" s="2"/>
      <c r="S20" s="2"/>
      <c r="T20" s="2"/>
      <c r="U20" s="2"/>
      <c r="V20" s="2"/>
      <c r="W20" s="2"/>
      <c r="X20" s="2"/>
      <c r="Y20" s="2"/>
      <c r="Z20" s="2"/>
    </row>
    <row r="21" ht="15.75" customHeight="1">
      <c r="A21" s="1" t="s">
        <v>45</v>
      </c>
      <c r="B21" s="1">
        <v>1.0</v>
      </c>
      <c r="C21" s="1">
        <v>1.0</v>
      </c>
      <c r="D21" s="1">
        <v>48.0</v>
      </c>
      <c r="E21" s="1">
        <v>85.0</v>
      </c>
      <c r="F21" s="1">
        <v>2.0</v>
      </c>
      <c r="G21" s="1">
        <v>1.0</v>
      </c>
      <c r="H21" s="1">
        <v>82.0</v>
      </c>
      <c r="I21" s="1">
        <v>62.0</v>
      </c>
      <c r="J21" s="1">
        <v>3.0</v>
      </c>
      <c r="K21" s="1">
        <v>8.0</v>
      </c>
      <c r="L21" s="2"/>
      <c r="M21" s="2"/>
      <c r="N21" s="2"/>
      <c r="O21" s="2"/>
      <c r="P21" s="2"/>
      <c r="Q21" s="2"/>
      <c r="R21" s="2"/>
      <c r="S21" s="2"/>
      <c r="T21" s="2"/>
      <c r="U21" s="2"/>
      <c r="V21" s="2"/>
      <c r="W21" s="2"/>
      <c r="X21" s="2"/>
      <c r="Y21" s="2"/>
      <c r="Z21" s="2"/>
    </row>
    <row r="22" ht="15.75" customHeight="1">
      <c r="A22" s="1" t="s">
        <v>46</v>
      </c>
      <c r="B22" s="1">
        <v>-9.0</v>
      </c>
      <c r="C22" s="1">
        <v>-90.0</v>
      </c>
      <c r="D22" s="1">
        <v>-6.0</v>
      </c>
      <c r="E22" s="1">
        <v>-27.0</v>
      </c>
      <c r="F22" s="1">
        <v>-73.0</v>
      </c>
      <c r="G22" s="1">
        <v>-27.0</v>
      </c>
      <c r="H22" s="1">
        <v>-31.0</v>
      </c>
      <c r="I22" s="1">
        <v>-77.0</v>
      </c>
      <c r="J22" s="1">
        <v>-130.0</v>
      </c>
      <c r="K22" s="1">
        <v>-10.0</v>
      </c>
      <c r="L22" s="2"/>
      <c r="M22" s="2"/>
      <c r="N22" s="2"/>
      <c r="O22" s="2"/>
      <c r="P22" s="2"/>
      <c r="Q22" s="2"/>
      <c r="R22" s="2"/>
      <c r="S22" s="2"/>
      <c r="T22" s="2"/>
      <c r="U22" s="2"/>
      <c r="V22" s="2"/>
      <c r="W22" s="2"/>
      <c r="X22" s="2"/>
      <c r="Y22" s="2"/>
      <c r="Z22" s="2"/>
    </row>
    <row r="23" ht="15.75" customHeight="1">
      <c r="A23" s="1" t="s">
        <v>47</v>
      </c>
      <c r="B23" s="1">
        <v>0.0</v>
      </c>
      <c r="C23" s="1">
        <v>35.0</v>
      </c>
      <c r="D23" s="1">
        <v>0.0</v>
      </c>
      <c r="E23" s="1">
        <v>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44.0</v>
      </c>
      <c r="D24" s="1">
        <v>30.0</v>
      </c>
      <c r="E24" s="1">
        <v>49.0</v>
      </c>
      <c r="F24" s="1">
        <v>24.0</v>
      </c>
      <c r="G24" s="1">
        <v>0.0</v>
      </c>
      <c r="H24" s="1">
        <v>0.0</v>
      </c>
      <c r="I24" s="1">
        <v>-5.0</v>
      </c>
      <c r="J24" s="1">
        <v>0.0</v>
      </c>
      <c r="K24" s="1">
        <v>0.0</v>
      </c>
      <c r="L24" s="2"/>
      <c r="M24" s="2"/>
      <c r="N24" s="2"/>
      <c r="O24" s="2"/>
      <c r="P24" s="2"/>
      <c r="Q24" s="2"/>
      <c r="R24" s="2"/>
      <c r="S24" s="2"/>
      <c r="T24" s="2"/>
      <c r="U24" s="2"/>
      <c r="V24" s="2"/>
      <c r="W24" s="2"/>
      <c r="X24" s="2"/>
      <c r="Y24" s="2"/>
      <c r="Z24" s="2"/>
    </row>
    <row r="25" ht="15.75" customHeight="1">
      <c r="A25" s="1" t="s">
        <v>49</v>
      </c>
      <c r="B25" s="1">
        <v>-3.0</v>
      </c>
      <c r="C25" s="1">
        <v>-26.0</v>
      </c>
      <c r="D25" s="1">
        <v>-1.0</v>
      </c>
      <c r="E25" s="1">
        <v>-1.0</v>
      </c>
      <c r="F25" s="1">
        <v>-4.0</v>
      </c>
      <c r="G25" s="1">
        <v>67.0</v>
      </c>
      <c r="H25" s="1">
        <v>-1.0</v>
      </c>
      <c r="I25" s="1">
        <v>-1.0</v>
      </c>
      <c r="J25" s="1">
        <v>-1.0</v>
      </c>
      <c r="K25" s="1">
        <v>-14.0</v>
      </c>
      <c r="L25" s="2"/>
      <c r="M25" s="2"/>
      <c r="N25" s="2"/>
      <c r="O25" s="2"/>
      <c r="P25" s="2"/>
      <c r="Q25" s="2"/>
      <c r="R25" s="2"/>
      <c r="S25" s="2"/>
      <c r="T25" s="2"/>
      <c r="U25" s="2"/>
      <c r="V25" s="2"/>
      <c r="W25" s="2"/>
      <c r="X25" s="2"/>
      <c r="Y25" s="2"/>
      <c r="Z25" s="2"/>
    </row>
    <row r="26" ht="15.75" customHeight="1">
      <c r="A26" s="1" t="s">
        <v>50</v>
      </c>
      <c r="B26" s="1">
        <v>0.0</v>
      </c>
      <c r="C26" s="1">
        <v>0.0</v>
      </c>
      <c r="D26" s="1">
        <v>99.0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-53.0</v>
      </c>
      <c r="C27" s="1">
        <v>-96.0</v>
      </c>
      <c r="D27" s="1">
        <v>-65.0</v>
      </c>
      <c r="E27" s="1">
        <v>-79.0</v>
      </c>
      <c r="F27" s="1">
        <v>-147.0</v>
      </c>
      <c r="G27" s="1">
        <v>-99.0</v>
      </c>
      <c r="H27" s="1">
        <v>-126.0</v>
      </c>
      <c r="I27" s="1">
        <v>-222.0</v>
      </c>
      <c r="J27" s="1">
        <v>-247.0</v>
      </c>
      <c r="K27" s="1">
        <v>-201.0</v>
      </c>
      <c r="L27" s="2"/>
      <c r="M27" s="2"/>
      <c r="N27" s="2"/>
      <c r="O27" s="2"/>
      <c r="P27" s="2"/>
      <c r="Q27" s="2"/>
      <c r="R27" s="2"/>
      <c r="S27" s="2"/>
      <c r="T27" s="2"/>
      <c r="U27" s="2"/>
      <c r="V27" s="2"/>
      <c r="W27" s="2"/>
      <c r="X27" s="2"/>
      <c r="Y27" s="2"/>
      <c r="Z27" s="2"/>
    </row>
    <row r="28" ht="15.75" customHeight="1">
      <c r="A28" s="1" t="s">
        <v>52</v>
      </c>
      <c r="B28" s="1">
        <v>225.0</v>
      </c>
      <c r="C28" s="1">
        <v>74.0</v>
      </c>
      <c r="D28" s="1">
        <v>477.0</v>
      </c>
      <c r="E28" s="1">
        <v>371.0</v>
      </c>
      <c r="F28" s="1">
        <v>204.0</v>
      </c>
      <c r="G28" s="1">
        <v>358.0</v>
      </c>
      <c r="H28" s="1">
        <v>255.0</v>
      </c>
      <c r="I28" s="1">
        <v>846.0</v>
      </c>
      <c r="J28" s="1">
        <v>148.0</v>
      </c>
      <c r="K28" s="1">
        <v>0.0</v>
      </c>
      <c r="L28" s="2"/>
      <c r="M28" s="2"/>
      <c r="N28" s="2"/>
      <c r="O28" s="2"/>
      <c r="P28" s="2"/>
      <c r="Q28" s="2"/>
      <c r="R28" s="2"/>
      <c r="S28" s="2"/>
      <c r="T28" s="2"/>
      <c r="U28" s="2"/>
      <c r="V28" s="2"/>
      <c r="W28" s="2"/>
      <c r="X28" s="2"/>
      <c r="Y28" s="2"/>
      <c r="Z28" s="2"/>
    </row>
    <row r="29" ht="15.75" customHeight="1">
      <c r="A29" s="1" t="s">
        <v>53</v>
      </c>
      <c r="B29" s="1">
        <v>225.0</v>
      </c>
      <c r="C29" s="1">
        <v>74.0</v>
      </c>
      <c r="D29" s="1">
        <v>477.0</v>
      </c>
      <c r="E29" s="1">
        <v>371.0</v>
      </c>
      <c r="F29" s="1">
        <v>204.0</v>
      </c>
      <c r="G29" s="1">
        <v>358.0</v>
      </c>
      <c r="H29" s="1">
        <v>255.0</v>
      </c>
      <c r="I29" s="1">
        <v>846.0</v>
      </c>
      <c r="J29" s="1">
        <v>148.0</v>
      </c>
      <c r="K29" s="1">
        <v>0.0</v>
      </c>
      <c r="L29" s="2"/>
      <c r="M29" s="2"/>
      <c r="N29" s="2"/>
      <c r="O29" s="2"/>
      <c r="P29" s="2"/>
      <c r="Q29" s="2"/>
      <c r="R29" s="2"/>
      <c r="S29" s="2"/>
      <c r="T29" s="2"/>
      <c r="U29" s="2"/>
      <c r="V29" s="2"/>
      <c r="W29" s="2"/>
      <c r="X29" s="2"/>
      <c r="Y29" s="2"/>
      <c r="Z29" s="2"/>
    </row>
    <row r="30" ht="15.75" customHeight="1">
      <c r="A30" s="1" t="s">
        <v>54</v>
      </c>
      <c r="B30" s="1">
        <v>-235.0</v>
      </c>
      <c r="C30" s="1">
        <v>-48.0</v>
      </c>
      <c r="D30" s="1">
        <v>-481.0</v>
      </c>
      <c r="E30" s="1">
        <v>-404.0</v>
      </c>
      <c r="F30" s="1">
        <v>-216.0</v>
      </c>
      <c r="G30" s="1">
        <v>-336.0</v>
      </c>
      <c r="H30" s="1">
        <v>-298.0</v>
      </c>
      <c r="I30" s="1">
        <v>-751.0</v>
      </c>
      <c r="J30" s="1">
        <v>-53.0</v>
      </c>
      <c r="K30" s="1">
        <v>-43.0</v>
      </c>
      <c r="L30" s="2"/>
      <c r="M30" s="2"/>
      <c r="N30" s="2"/>
      <c r="O30" s="2"/>
      <c r="P30" s="2"/>
      <c r="Q30" s="2"/>
      <c r="R30" s="2"/>
      <c r="S30" s="2"/>
      <c r="T30" s="2"/>
      <c r="U30" s="2"/>
      <c r="V30" s="2"/>
      <c r="W30" s="2"/>
      <c r="X30" s="2"/>
      <c r="Y30" s="2"/>
      <c r="Z30" s="2"/>
    </row>
    <row r="31" ht="15.75" customHeight="1">
      <c r="A31" s="1" t="s">
        <v>55</v>
      </c>
      <c r="B31" s="1">
        <v>-235.0</v>
      </c>
      <c r="C31" s="1">
        <v>-48.0</v>
      </c>
      <c r="D31" s="1">
        <v>-481.0</v>
      </c>
      <c r="E31" s="1">
        <v>-404.0</v>
      </c>
      <c r="F31" s="1">
        <v>-216.0</v>
      </c>
      <c r="G31" s="1">
        <v>-336.0</v>
      </c>
      <c r="H31" s="1">
        <v>-298.0</v>
      </c>
      <c r="I31" s="1">
        <v>-751.0</v>
      </c>
      <c r="J31" s="1">
        <v>-53.0</v>
      </c>
      <c r="K31" s="1">
        <v>-43.0</v>
      </c>
      <c r="L31" s="2"/>
      <c r="M31" s="2"/>
      <c r="N31" s="2"/>
      <c r="O31" s="2"/>
      <c r="P31" s="2"/>
      <c r="Q31" s="2"/>
      <c r="R31" s="2"/>
      <c r="S31" s="2"/>
      <c r="T31" s="2"/>
      <c r="U31" s="2"/>
      <c r="V31" s="2"/>
      <c r="W31" s="2"/>
      <c r="X31" s="2"/>
      <c r="Y31" s="2"/>
      <c r="Z31" s="2"/>
    </row>
    <row r="32" ht="15.75" customHeight="1">
      <c r="A32" s="1" t="s">
        <v>56</v>
      </c>
      <c r="B32" s="1">
        <v>1.0</v>
      </c>
      <c r="C32" s="1">
        <v>59.0</v>
      </c>
      <c r="D32" s="1">
        <v>15.0</v>
      </c>
      <c r="E32" s="1">
        <v>0.0</v>
      </c>
      <c r="F32" s="1">
        <v>2.0</v>
      </c>
      <c r="G32" s="1">
        <v>7.0</v>
      </c>
      <c r="H32" s="1">
        <v>0.0</v>
      </c>
      <c r="I32" s="1">
        <v>48.0</v>
      </c>
      <c r="J32" s="1">
        <v>29.0</v>
      </c>
      <c r="K32" s="1">
        <v>246.0</v>
      </c>
      <c r="L32" s="2"/>
      <c r="M32" s="2"/>
      <c r="N32" s="2"/>
      <c r="O32" s="2"/>
      <c r="P32" s="2"/>
      <c r="Q32" s="2"/>
      <c r="R32" s="2"/>
      <c r="S32" s="2"/>
      <c r="T32" s="2"/>
      <c r="U32" s="2"/>
      <c r="V32" s="2"/>
      <c r="W32" s="2"/>
      <c r="X32" s="2"/>
      <c r="Y32" s="2"/>
      <c r="Z32" s="2"/>
    </row>
    <row r="33" ht="15.75" customHeight="1">
      <c r="A33" s="1" t="s">
        <v>57</v>
      </c>
      <c r="B33" s="1">
        <v>-6.0</v>
      </c>
      <c r="C33" s="1">
        <v>3.0</v>
      </c>
      <c r="D33" s="1">
        <v>-1.0</v>
      </c>
      <c r="E33" s="1">
        <v>1.0</v>
      </c>
      <c r="F33" s="1">
        <v>1.0</v>
      </c>
      <c r="G33" s="1">
        <v>2.0</v>
      </c>
      <c r="H33" s="1">
        <v>-2.0</v>
      </c>
      <c r="I33" s="1">
        <v>9.0</v>
      </c>
      <c r="J33" s="1">
        <v>-89.0</v>
      </c>
      <c r="K33" s="1">
        <v>-6.0</v>
      </c>
      <c r="L33" s="2"/>
      <c r="M33" s="2"/>
      <c r="N33" s="2"/>
      <c r="O33" s="2"/>
      <c r="P33" s="2"/>
      <c r="Q33" s="2"/>
      <c r="R33" s="2"/>
      <c r="S33" s="2"/>
      <c r="T33" s="2"/>
      <c r="U33" s="2"/>
      <c r="V33" s="2"/>
      <c r="W33" s="2"/>
      <c r="X33" s="2"/>
      <c r="Y33" s="2"/>
      <c r="Z33" s="2"/>
    </row>
    <row r="34" ht="15.75" customHeight="1">
      <c r="A34" s="1" t="s">
        <v>58</v>
      </c>
      <c r="B34" s="1">
        <v>-15.0</v>
      </c>
      <c r="C34" s="1">
        <v>29.0</v>
      </c>
      <c r="D34" s="1">
        <v>-5.0</v>
      </c>
      <c r="E34" s="1">
        <v>-32.0</v>
      </c>
      <c r="F34" s="1">
        <v>-10.0</v>
      </c>
      <c r="G34" s="1">
        <v>24.0</v>
      </c>
      <c r="H34" s="1">
        <v>-45.0</v>
      </c>
      <c r="I34" s="1">
        <v>105.0</v>
      </c>
      <c r="J34" s="1">
        <v>93.0</v>
      </c>
      <c r="K34" s="1">
        <v>196.0</v>
      </c>
      <c r="L34" s="2"/>
      <c r="M34" s="2"/>
      <c r="N34" s="2"/>
      <c r="O34" s="2"/>
      <c r="P34" s="2"/>
      <c r="Q34" s="2"/>
      <c r="R34" s="2"/>
      <c r="S34" s="2"/>
      <c r="T34" s="2"/>
      <c r="U34" s="2"/>
      <c r="V34" s="2"/>
      <c r="W34" s="2"/>
      <c r="X34" s="2"/>
      <c r="Y34" s="2"/>
      <c r="Z34" s="2"/>
    </row>
    <row r="35" ht="15.75" customHeight="1">
      <c r="A35" s="1" t="s">
        <v>59</v>
      </c>
      <c r="B35" s="1">
        <v>-6.0</v>
      </c>
      <c r="C35" s="1">
        <v>-4.0</v>
      </c>
      <c r="D35" s="1">
        <v>-4.0</v>
      </c>
      <c r="E35" s="1">
        <v>2.0</v>
      </c>
      <c r="F35" s="1">
        <v>-6.0</v>
      </c>
      <c r="G35" s="1">
        <v>-3.0</v>
      </c>
      <c r="H35" s="1">
        <v>-10.0</v>
      </c>
      <c r="I35" s="1">
        <v>-6.0</v>
      </c>
      <c r="J35" s="1">
        <v>11.0</v>
      </c>
      <c r="K35" s="1">
        <v>-29.0</v>
      </c>
      <c r="L35" s="2"/>
      <c r="M35" s="2"/>
      <c r="N35" s="2"/>
      <c r="O35" s="2"/>
      <c r="P35" s="2"/>
      <c r="Q35" s="2"/>
      <c r="R35" s="2"/>
      <c r="S35" s="2"/>
      <c r="T35" s="2"/>
      <c r="U35" s="2"/>
      <c r="V35" s="2"/>
      <c r="W35" s="2"/>
      <c r="X35" s="2"/>
      <c r="Y35" s="2"/>
      <c r="Z35" s="2"/>
    </row>
    <row r="36" ht="15.75" customHeight="1">
      <c r="A36" s="1" t="s">
        <v>60</v>
      </c>
      <c r="B36" s="1">
        <v>-8.0</v>
      </c>
      <c r="C36" s="1">
        <v>13.0</v>
      </c>
      <c r="D36" s="1">
        <v>20.0</v>
      </c>
      <c r="E36" s="1">
        <v>30.0</v>
      </c>
      <c r="F36" s="1">
        <v>-40.0</v>
      </c>
      <c r="G36" s="1">
        <v>29.0</v>
      </c>
      <c r="H36" s="1">
        <v>61.0</v>
      </c>
      <c r="I36" s="1">
        <v>32.0</v>
      </c>
      <c r="J36" s="1">
        <v>-6.0</v>
      </c>
      <c r="K36" s="1">
        <v>215.0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41.0</v>
      </c>
      <c r="C38" s="1">
        <v>36.0</v>
      </c>
      <c r="D38" s="1">
        <v>37.0</v>
      </c>
      <c r="E38" s="1">
        <v>34.0</v>
      </c>
      <c r="F38" s="1">
        <v>37.0</v>
      </c>
      <c r="G38" s="1">
        <v>46.0</v>
      </c>
      <c r="H38" s="1">
        <v>39.0</v>
      </c>
      <c r="I38" s="1">
        <v>29.0</v>
      </c>
      <c r="J38" s="1">
        <v>39.0</v>
      </c>
      <c r="K38" s="1">
        <v>64.0</v>
      </c>
      <c r="L38" s="2"/>
      <c r="M38" s="2"/>
      <c r="N38" s="2"/>
      <c r="O38" s="2"/>
      <c r="P38" s="2"/>
      <c r="Q38" s="2"/>
      <c r="R38" s="2"/>
      <c r="S38" s="2"/>
      <c r="T38" s="2"/>
      <c r="U38" s="2"/>
      <c r="V38" s="2"/>
      <c r="W38" s="2"/>
      <c r="X38" s="2"/>
      <c r="Y38" s="2"/>
      <c r="Z38" s="2"/>
    </row>
    <row r="39" ht="15.75" customHeight="1">
      <c r="A39" s="1" t="s">
        <v>63</v>
      </c>
      <c r="B39" s="1">
        <v>1.0</v>
      </c>
      <c r="C39" s="1">
        <v>1.0</v>
      </c>
      <c r="D39" s="1">
        <v>2.0</v>
      </c>
      <c r="E39" s="1">
        <v>4.0</v>
      </c>
      <c r="F39" s="1">
        <v>4.0</v>
      </c>
      <c r="G39" s="1">
        <v>5.0</v>
      </c>
      <c r="H39" s="1">
        <v>5.0</v>
      </c>
      <c r="I39" s="1">
        <v>1.0</v>
      </c>
      <c r="J39" s="1">
        <v>58.0</v>
      </c>
      <c r="K39" s="1">
        <v>1.0</v>
      </c>
      <c r="L39" s="2"/>
      <c r="M39" s="2"/>
      <c r="N39" s="2"/>
      <c r="O39" s="2"/>
      <c r="P39" s="2"/>
      <c r="Q39" s="2"/>
      <c r="R39" s="2"/>
      <c r="S39" s="2"/>
      <c r="T39" s="2"/>
      <c r="U39" s="2"/>
      <c r="V39" s="2"/>
      <c r="W39" s="2"/>
      <c r="X39" s="2"/>
      <c r="Y39" s="2"/>
      <c r="Z39" s="2"/>
    </row>
    <row r="40" ht="15.75" customHeight="1">
      <c r="A40" s="1" t="s">
        <v>64</v>
      </c>
      <c r="B40" s="1">
        <v>6.0</v>
      </c>
      <c r="C40" s="1">
        <v>8.0</v>
      </c>
      <c r="D40" s="1">
        <v>54.0</v>
      </c>
      <c r="E40" s="1">
        <v>65.0</v>
      </c>
      <c r="F40" s="1">
        <v>38.0</v>
      </c>
      <c r="G40" s="1">
        <v>117.0</v>
      </c>
      <c r="H40" s="1">
        <v>175.0</v>
      </c>
      <c r="I40" s="1">
        <v>91.0</v>
      </c>
      <c r="J40" s="1">
        <v>165.0</v>
      </c>
      <c r="K40" s="1">
        <v>27.0</v>
      </c>
      <c r="L40" s="2"/>
      <c r="M40" s="2"/>
      <c r="N40" s="2"/>
      <c r="O40" s="2"/>
      <c r="P40" s="2"/>
      <c r="Q40" s="2"/>
      <c r="R40" s="2"/>
      <c r="S40" s="2"/>
      <c r="T40" s="2"/>
      <c r="U40" s="2"/>
      <c r="V40" s="2"/>
      <c r="W40" s="2"/>
      <c r="X40" s="2"/>
      <c r="Y40" s="2"/>
      <c r="Z40" s="2"/>
    </row>
    <row r="41" ht="15.75" customHeight="1">
      <c r="A41" s="1" t="s">
        <v>65</v>
      </c>
      <c r="B41" s="1">
        <v>26.0</v>
      </c>
      <c r="C41" s="1">
        <v>29.0</v>
      </c>
      <c r="D41" s="1">
        <v>76.0</v>
      </c>
      <c r="E41" s="1">
        <v>87.0</v>
      </c>
      <c r="F41" s="1">
        <v>62.0</v>
      </c>
      <c r="G41" s="1">
        <v>143.0</v>
      </c>
      <c r="H41" s="1">
        <v>201.0</v>
      </c>
      <c r="I41" s="1">
        <v>105.0</v>
      </c>
      <c r="J41" s="1">
        <v>169.0</v>
      </c>
      <c r="K41" s="1">
        <v>69.0</v>
      </c>
      <c r="L41" s="2"/>
      <c r="M41" s="2"/>
      <c r="N41" s="2"/>
      <c r="O41" s="2"/>
      <c r="P41" s="2"/>
      <c r="Q41" s="2"/>
      <c r="R41" s="2"/>
      <c r="S41" s="2"/>
      <c r="T41" s="2"/>
      <c r="U41" s="2"/>
      <c r="V41" s="2"/>
      <c r="W41" s="2"/>
      <c r="X41" s="2"/>
      <c r="Y41" s="2"/>
      <c r="Z41" s="2"/>
    </row>
    <row r="42" ht="15.75" customHeight="1">
      <c r="A42" s="1" t="s">
        <v>66</v>
      </c>
      <c r="B42" s="1">
        <v>27.0</v>
      </c>
      <c r="C42" s="1">
        <v>21.0</v>
      </c>
      <c r="D42" s="1">
        <v>-36.0</v>
      </c>
      <c r="E42" s="1">
        <v>-41.0</v>
      </c>
      <c r="F42" s="1">
        <v>-31.0</v>
      </c>
      <c r="G42" s="1">
        <v>-14.0</v>
      </c>
      <c r="H42" s="1">
        <v>-99.0</v>
      </c>
      <c r="I42" s="1">
        <v>13.0</v>
      </c>
      <c r="J42" s="1">
        <v>-48.0</v>
      </c>
      <c r="K42" s="1">
        <v>30.0</v>
      </c>
      <c r="L42" s="2"/>
      <c r="M42" s="2"/>
      <c r="N42" s="2"/>
      <c r="O42" s="2"/>
      <c r="P42" s="2"/>
      <c r="Q42" s="2"/>
      <c r="R42" s="2"/>
      <c r="S42" s="2"/>
      <c r="T42" s="2"/>
      <c r="U42" s="2"/>
      <c r="V42" s="2"/>
      <c r="W42" s="2"/>
      <c r="X42" s="2"/>
      <c r="Y42" s="2"/>
      <c r="Z42" s="2"/>
    </row>
    <row r="43" ht="15.75" customHeight="1">
      <c r="A43" s="1" t="s">
        <v>67</v>
      </c>
      <c r="B43" s="1">
        <v>-9.0</v>
      </c>
      <c r="C43" s="1">
        <v>25.0</v>
      </c>
      <c r="D43" s="1">
        <v>-4.0</v>
      </c>
      <c r="E43" s="1">
        <v>-33.0</v>
      </c>
      <c r="F43" s="1">
        <v>-11.0</v>
      </c>
      <c r="G43" s="1">
        <v>21.0</v>
      </c>
      <c r="H43" s="1">
        <v>-42.0</v>
      </c>
      <c r="I43" s="1">
        <v>94.0</v>
      </c>
      <c r="J43" s="1">
        <v>94.0</v>
      </c>
      <c r="K43" s="1">
        <v>-43.0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30.0</v>
      </c>
      <c r="C3" s="1">
        <v>44.0</v>
      </c>
      <c r="D3" s="1">
        <v>20.0</v>
      </c>
      <c r="E3" s="1">
        <v>51.0</v>
      </c>
      <c r="F3" s="1">
        <v>10.0</v>
      </c>
      <c r="G3" s="1">
        <v>40.0</v>
      </c>
      <c r="H3" s="1">
        <v>102.0</v>
      </c>
      <c r="I3" s="1">
        <v>135.0</v>
      </c>
      <c r="J3" s="1">
        <v>128.0</v>
      </c>
      <c r="K3" s="1">
        <v>343.0</v>
      </c>
      <c r="L3" s="2"/>
      <c r="M3" s="2"/>
      <c r="N3" s="2"/>
      <c r="O3" s="2"/>
      <c r="P3" s="2"/>
      <c r="Q3" s="2"/>
      <c r="R3" s="2"/>
      <c r="S3" s="2"/>
      <c r="T3" s="2"/>
      <c r="U3" s="2"/>
      <c r="V3" s="2"/>
      <c r="W3" s="2"/>
      <c r="X3" s="2"/>
      <c r="Y3" s="2"/>
      <c r="Z3" s="2"/>
    </row>
    <row r="4">
      <c r="A4" s="1" t="s">
        <v>70</v>
      </c>
      <c r="B4" s="1">
        <v>0.0</v>
      </c>
      <c r="C4" s="1">
        <v>0.0</v>
      </c>
      <c r="D4" s="1">
        <v>81.0</v>
      </c>
      <c r="E4" s="1">
        <v>0.0</v>
      </c>
      <c r="F4" s="1">
        <v>3.0</v>
      </c>
      <c r="G4" s="1">
        <v>0.0</v>
      </c>
      <c r="H4" s="1">
        <v>0.0</v>
      </c>
      <c r="I4" s="1">
        <v>0.0</v>
      </c>
      <c r="J4" s="1">
        <v>0.0</v>
      </c>
      <c r="K4" s="1">
        <v>0.0</v>
      </c>
      <c r="L4" s="2"/>
      <c r="M4" s="2"/>
      <c r="N4" s="2"/>
      <c r="O4" s="2"/>
      <c r="P4" s="2"/>
      <c r="Q4" s="2"/>
      <c r="R4" s="2"/>
      <c r="S4" s="2"/>
      <c r="T4" s="2"/>
      <c r="U4" s="2"/>
      <c r="V4" s="2"/>
      <c r="W4" s="2"/>
      <c r="X4" s="2"/>
      <c r="Y4" s="2"/>
      <c r="Z4" s="2"/>
    </row>
    <row r="5">
      <c r="A5" s="1" t="s">
        <v>71</v>
      </c>
      <c r="B5" s="1">
        <v>30.0</v>
      </c>
      <c r="C5" s="1">
        <v>44.0</v>
      </c>
      <c r="D5" s="1">
        <v>21.0</v>
      </c>
      <c r="E5" s="1">
        <v>51.0</v>
      </c>
      <c r="F5" s="1">
        <v>13.0</v>
      </c>
      <c r="G5" s="1">
        <v>40.0</v>
      </c>
      <c r="H5" s="1">
        <v>102.0</v>
      </c>
      <c r="I5" s="1">
        <v>135.0</v>
      </c>
      <c r="J5" s="1">
        <v>128.0</v>
      </c>
      <c r="K5" s="1">
        <v>343.0</v>
      </c>
      <c r="L5" s="2"/>
      <c r="M5" s="2"/>
      <c r="N5" s="2"/>
      <c r="O5" s="2"/>
      <c r="P5" s="2"/>
      <c r="Q5" s="2"/>
      <c r="R5" s="2"/>
      <c r="S5" s="2"/>
      <c r="T5" s="2"/>
      <c r="U5" s="2"/>
      <c r="V5" s="2"/>
      <c r="W5" s="2"/>
      <c r="X5" s="2"/>
      <c r="Y5" s="2"/>
      <c r="Z5" s="2"/>
    </row>
    <row r="6">
      <c r="A6" s="1" t="s">
        <v>72</v>
      </c>
      <c r="B6" s="1">
        <v>148.0</v>
      </c>
      <c r="C6" s="1">
        <v>163.0</v>
      </c>
      <c r="D6" s="1">
        <v>164.0</v>
      </c>
      <c r="E6" s="1">
        <v>156.0</v>
      </c>
      <c r="F6" s="1">
        <v>149.0</v>
      </c>
      <c r="G6" s="1">
        <v>155.0</v>
      </c>
      <c r="H6" s="1">
        <v>130.0</v>
      </c>
      <c r="I6" s="1">
        <v>135.0</v>
      </c>
      <c r="J6" s="1">
        <v>166.0</v>
      </c>
      <c r="K6" s="1">
        <v>164.0</v>
      </c>
      <c r="L6" s="2"/>
      <c r="M6" s="2"/>
      <c r="N6" s="2"/>
      <c r="O6" s="2"/>
      <c r="P6" s="2"/>
      <c r="Q6" s="2"/>
      <c r="R6" s="2"/>
      <c r="S6" s="2"/>
      <c r="T6" s="2"/>
      <c r="U6" s="2"/>
      <c r="V6" s="2"/>
      <c r="W6" s="2"/>
      <c r="X6" s="2"/>
      <c r="Y6" s="2"/>
      <c r="Z6" s="2"/>
    </row>
    <row r="7">
      <c r="A7" s="1" t="s">
        <v>73</v>
      </c>
      <c r="B7" s="1">
        <v>1.0</v>
      </c>
      <c r="C7" s="1">
        <v>4.0</v>
      </c>
      <c r="D7" s="1">
        <v>2.0</v>
      </c>
      <c r="E7" s="1">
        <v>2.0</v>
      </c>
      <c r="F7" s="1">
        <v>59.0</v>
      </c>
      <c r="G7" s="1">
        <v>1.0</v>
      </c>
      <c r="H7" s="1">
        <v>5.0</v>
      </c>
      <c r="I7" s="1">
        <v>5.0</v>
      </c>
      <c r="J7" s="1">
        <v>18.0</v>
      </c>
      <c r="K7" s="1">
        <v>25.0</v>
      </c>
      <c r="L7" s="2"/>
      <c r="M7" s="2"/>
      <c r="N7" s="2"/>
      <c r="O7" s="2"/>
      <c r="P7" s="2"/>
      <c r="Q7" s="2"/>
      <c r="R7" s="2"/>
      <c r="S7" s="2"/>
      <c r="T7" s="2"/>
      <c r="U7" s="2"/>
      <c r="V7" s="2"/>
      <c r="W7" s="2"/>
      <c r="X7" s="2"/>
      <c r="Y7" s="2"/>
      <c r="Z7" s="2"/>
    </row>
    <row r="8">
      <c r="A8" s="1" t="s">
        <v>74</v>
      </c>
      <c r="B8" s="1">
        <v>150.0</v>
      </c>
      <c r="C8" s="1">
        <v>168.0</v>
      </c>
      <c r="D8" s="1">
        <v>167.0</v>
      </c>
      <c r="E8" s="1">
        <v>158.0</v>
      </c>
      <c r="F8" s="1">
        <v>150.0</v>
      </c>
      <c r="G8" s="1">
        <v>156.0</v>
      </c>
      <c r="H8" s="1">
        <v>135.0</v>
      </c>
      <c r="I8" s="1">
        <v>140.0</v>
      </c>
      <c r="J8" s="1">
        <v>185.0</v>
      </c>
      <c r="K8" s="1">
        <v>189.0</v>
      </c>
      <c r="L8" s="2"/>
      <c r="M8" s="2"/>
      <c r="N8" s="2"/>
      <c r="O8" s="2"/>
      <c r="P8" s="2"/>
      <c r="Q8" s="2"/>
      <c r="R8" s="2"/>
      <c r="S8" s="2"/>
      <c r="T8" s="2"/>
      <c r="U8" s="2"/>
      <c r="V8" s="2"/>
      <c r="W8" s="2"/>
      <c r="X8" s="2"/>
      <c r="Y8" s="2"/>
      <c r="Z8" s="2"/>
    </row>
    <row r="9">
      <c r="A9" s="1" t="s">
        <v>75</v>
      </c>
      <c r="B9" s="1">
        <v>24.0</v>
      </c>
      <c r="C9" s="1">
        <v>40.0</v>
      </c>
      <c r="D9" s="1">
        <v>27.0</v>
      </c>
      <c r="E9" s="1">
        <v>26.0</v>
      </c>
      <c r="F9" s="1">
        <v>42.0</v>
      </c>
      <c r="G9" s="1">
        <v>45.0</v>
      </c>
      <c r="H9" s="1">
        <v>32.0</v>
      </c>
      <c r="I9" s="1">
        <v>49.0</v>
      </c>
      <c r="J9" s="1">
        <v>54.0</v>
      </c>
      <c r="K9" s="1">
        <v>47.0</v>
      </c>
      <c r="L9" s="2"/>
      <c r="M9" s="2"/>
      <c r="N9" s="2"/>
      <c r="O9" s="2"/>
      <c r="P9" s="2"/>
      <c r="Q9" s="2"/>
      <c r="R9" s="2"/>
      <c r="S9" s="2"/>
      <c r="T9" s="2"/>
      <c r="U9" s="2"/>
      <c r="V9" s="2"/>
      <c r="W9" s="2"/>
      <c r="X9" s="2"/>
      <c r="Y9" s="2"/>
      <c r="Z9" s="2"/>
    </row>
    <row r="10">
      <c r="A10" s="1" t="s">
        <v>76</v>
      </c>
      <c r="B10" s="1">
        <v>17.0</v>
      </c>
      <c r="C10" s="1">
        <v>22.0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0.0</v>
      </c>
      <c r="C11" s="1">
        <v>0.0</v>
      </c>
      <c r="D11" s="1">
        <v>2.0</v>
      </c>
      <c r="E11" s="1">
        <v>0.0</v>
      </c>
      <c r="F11" s="1">
        <v>2.0</v>
      </c>
      <c r="G11" s="1">
        <v>2.0</v>
      </c>
      <c r="H11" s="1">
        <v>0.0</v>
      </c>
      <c r="I11" s="1">
        <v>0.0</v>
      </c>
      <c r="J11" s="1">
        <v>0.0</v>
      </c>
      <c r="K11" s="1">
        <v>0.0</v>
      </c>
      <c r="L11" s="2"/>
      <c r="M11" s="2"/>
      <c r="N11" s="2"/>
      <c r="O11" s="2"/>
      <c r="P11" s="2"/>
      <c r="Q11" s="2"/>
      <c r="R11" s="2"/>
      <c r="S11" s="2"/>
      <c r="T11" s="2"/>
      <c r="U11" s="2"/>
      <c r="V11" s="2"/>
      <c r="W11" s="2"/>
      <c r="X11" s="2"/>
      <c r="Y11" s="2"/>
      <c r="Z11" s="2"/>
    </row>
    <row r="12">
      <c r="A12" s="1" t="s">
        <v>78</v>
      </c>
      <c r="B12" s="1">
        <v>192.0</v>
      </c>
      <c r="C12" s="1">
        <v>231.0</v>
      </c>
      <c r="D12" s="1">
        <v>218.0</v>
      </c>
      <c r="E12" s="1">
        <v>235.0</v>
      </c>
      <c r="F12" s="1">
        <v>209.0</v>
      </c>
      <c r="G12" s="1">
        <v>243.0</v>
      </c>
      <c r="H12" s="1">
        <v>270.0</v>
      </c>
      <c r="I12" s="1">
        <v>324.0</v>
      </c>
      <c r="J12" s="1">
        <v>367.0</v>
      </c>
      <c r="K12" s="1">
        <v>579.0</v>
      </c>
      <c r="L12" s="2"/>
      <c r="M12" s="2"/>
      <c r="N12" s="2"/>
      <c r="O12" s="2"/>
      <c r="P12" s="2"/>
      <c r="Q12" s="2"/>
      <c r="R12" s="2"/>
      <c r="S12" s="2"/>
      <c r="T12" s="2"/>
      <c r="U12" s="2"/>
      <c r="V12" s="2"/>
      <c r="W12" s="2"/>
      <c r="X12" s="2"/>
      <c r="Y12" s="2"/>
      <c r="Z12" s="2"/>
    </row>
    <row r="13">
      <c r="A13" s="1" t="s">
        <v>79</v>
      </c>
      <c r="B13" s="1">
        <v>661.0</v>
      </c>
      <c r="C13" s="1">
        <v>728.0</v>
      </c>
      <c r="D13" s="1">
        <v>0.0</v>
      </c>
      <c r="E13" s="1">
        <v>0.0</v>
      </c>
      <c r="F13" s="1">
        <v>909.0</v>
      </c>
      <c r="G13" s="1">
        <v>1450.0</v>
      </c>
      <c r="H13" s="1">
        <v>1510.0</v>
      </c>
      <c r="I13" s="1">
        <v>1750.0</v>
      </c>
      <c r="J13" s="1">
        <v>1920.0</v>
      </c>
      <c r="K13" s="1">
        <v>2040.0</v>
      </c>
      <c r="L13" s="2"/>
      <c r="M13" s="2"/>
      <c r="N13" s="2"/>
      <c r="O13" s="2"/>
      <c r="P13" s="2"/>
      <c r="Q13" s="2"/>
      <c r="R13" s="2"/>
      <c r="S13" s="2"/>
      <c r="T13" s="2"/>
      <c r="U13" s="2"/>
      <c r="V13" s="2"/>
      <c r="W13" s="2"/>
      <c r="X13" s="2"/>
      <c r="Y13" s="2"/>
      <c r="Z13" s="2"/>
    </row>
    <row r="14">
      <c r="A14" s="1" t="s">
        <v>80</v>
      </c>
      <c r="B14" s="1">
        <v>-437.0</v>
      </c>
      <c r="C14" s="1">
        <v>-471.0</v>
      </c>
      <c r="D14" s="1">
        <v>0.0</v>
      </c>
      <c r="E14" s="1">
        <v>0.0</v>
      </c>
      <c r="F14" s="1">
        <v>-563.0</v>
      </c>
      <c r="G14" s="1">
        <v>-638.0</v>
      </c>
      <c r="H14" s="1">
        <v>-627.0</v>
      </c>
      <c r="I14" s="1">
        <v>-677.0</v>
      </c>
      <c r="J14" s="1">
        <v>-755.0</v>
      </c>
      <c r="K14" s="1">
        <v>-837.0</v>
      </c>
      <c r="L14" s="2"/>
      <c r="M14" s="2"/>
      <c r="N14" s="2"/>
      <c r="O14" s="2"/>
      <c r="P14" s="2"/>
      <c r="Q14" s="2"/>
      <c r="R14" s="2"/>
      <c r="S14" s="2"/>
      <c r="T14" s="2"/>
      <c r="U14" s="2"/>
      <c r="V14" s="2"/>
      <c r="W14" s="2"/>
      <c r="X14" s="2"/>
      <c r="Y14" s="2"/>
      <c r="Z14" s="2"/>
    </row>
    <row r="15">
      <c r="A15" s="1" t="s">
        <v>81</v>
      </c>
      <c r="B15" s="1">
        <v>223.0</v>
      </c>
      <c r="C15" s="1">
        <v>257.0</v>
      </c>
      <c r="D15" s="1">
        <v>248.0</v>
      </c>
      <c r="E15" s="1">
        <v>244.0</v>
      </c>
      <c r="F15" s="1">
        <v>346.0</v>
      </c>
      <c r="G15" s="1">
        <v>812.0</v>
      </c>
      <c r="H15" s="1">
        <v>883.0</v>
      </c>
      <c r="I15" s="1">
        <v>1070.0</v>
      </c>
      <c r="J15" s="1">
        <v>1170.0</v>
      </c>
      <c r="K15" s="1">
        <v>1200.0</v>
      </c>
      <c r="L15" s="2"/>
      <c r="M15" s="2"/>
      <c r="N15" s="2"/>
      <c r="O15" s="2"/>
      <c r="P15" s="2"/>
      <c r="Q15" s="2"/>
      <c r="R15" s="2"/>
      <c r="S15" s="2"/>
      <c r="T15" s="2"/>
      <c r="U15" s="2"/>
      <c r="V15" s="2"/>
      <c r="W15" s="2"/>
      <c r="X15" s="2"/>
      <c r="Y15" s="2"/>
      <c r="Z15" s="2"/>
    </row>
    <row r="16">
      <c r="A16" s="1" t="s">
        <v>82</v>
      </c>
      <c r="B16" s="1">
        <v>32.0</v>
      </c>
      <c r="C16" s="1">
        <v>33.0</v>
      </c>
      <c r="D16" s="1">
        <v>43.0</v>
      </c>
      <c r="E16" s="1">
        <v>52.0</v>
      </c>
      <c r="F16" s="1">
        <v>37.0</v>
      </c>
      <c r="G16" s="1">
        <v>34.0</v>
      </c>
      <c r="H16" s="1">
        <v>34.0</v>
      </c>
      <c r="I16" s="1">
        <v>42.0</v>
      </c>
      <c r="J16" s="1">
        <v>57.0</v>
      </c>
      <c r="K16" s="1">
        <v>92.0</v>
      </c>
      <c r="L16" s="2"/>
      <c r="M16" s="2"/>
      <c r="N16" s="2"/>
      <c r="O16" s="2"/>
      <c r="P16" s="2"/>
      <c r="Q16" s="2"/>
      <c r="R16" s="2"/>
      <c r="S16" s="2"/>
      <c r="T16" s="2"/>
      <c r="U16" s="2"/>
      <c r="V16" s="2"/>
      <c r="W16" s="2"/>
      <c r="X16" s="2"/>
      <c r="Y16" s="2"/>
      <c r="Z16" s="2"/>
    </row>
    <row r="17">
      <c r="A17" s="1" t="s">
        <v>83</v>
      </c>
      <c r="B17" s="1">
        <v>200.0</v>
      </c>
      <c r="C17" s="1">
        <v>239.0</v>
      </c>
      <c r="D17" s="1">
        <v>240.0</v>
      </c>
      <c r="E17" s="1">
        <v>257.0</v>
      </c>
      <c r="F17" s="1">
        <v>418.0</v>
      </c>
      <c r="G17" s="1">
        <v>441.0</v>
      </c>
      <c r="H17" s="1">
        <v>473.0</v>
      </c>
      <c r="I17" s="1">
        <v>514.0</v>
      </c>
      <c r="J17" s="1">
        <v>678.0</v>
      </c>
      <c r="K17" s="1">
        <v>679.0</v>
      </c>
      <c r="L17" s="2"/>
      <c r="M17" s="2"/>
      <c r="N17" s="2"/>
      <c r="O17" s="2"/>
      <c r="P17" s="2"/>
      <c r="Q17" s="2"/>
      <c r="R17" s="2"/>
      <c r="S17" s="2"/>
      <c r="T17" s="2"/>
      <c r="U17" s="2"/>
      <c r="V17" s="2"/>
      <c r="W17" s="2"/>
      <c r="X17" s="2"/>
      <c r="Y17" s="2"/>
      <c r="Z17" s="2"/>
    </row>
    <row r="18">
      <c r="A18" s="1" t="s">
        <v>84</v>
      </c>
      <c r="B18" s="1">
        <v>47.0</v>
      </c>
      <c r="C18" s="1">
        <v>45.0</v>
      </c>
      <c r="D18" s="1">
        <v>42.0</v>
      </c>
      <c r="E18" s="1">
        <v>40.0</v>
      </c>
      <c r="F18" s="1">
        <v>40.0</v>
      </c>
      <c r="G18" s="1">
        <v>42.0</v>
      </c>
      <c r="H18" s="1">
        <v>52.0</v>
      </c>
      <c r="I18" s="1">
        <v>56.0</v>
      </c>
      <c r="J18" s="1">
        <v>106.0</v>
      </c>
      <c r="K18" s="1">
        <v>90.0</v>
      </c>
      <c r="L18" s="2"/>
      <c r="M18" s="2"/>
      <c r="N18" s="2"/>
      <c r="O18" s="2"/>
      <c r="P18" s="2"/>
      <c r="Q18" s="2"/>
      <c r="R18" s="2"/>
      <c r="S18" s="2"/>
      <c r="T18" s="2"/>
      <c r="U18" s="2"/>
      <c r="V18" s="2"/>
      <c r="W18" s="2"/>
      <c r="X18" s="2"/>
      <c r="Y18" s="2"/>
      <c r="Z18" s="2"/>
    </row>
    <row r="19">
      <c r="A19" s="1" t="s">
        <v>85</v>
      </c>
      <c r="B19" s="1">
        <v>35.0</v>
      </c>
      <c r="C19" s="1">
        <v>24.0</v>
      </c>
      <c r="D19" s="1">
        <v>50.0</v>
      </c>
      <c r="E19" s="1">
        <v>30.0</v>
      </c>
      <c r="F19" s="1">
        <v>31.0</v>
      </c>
      <c r="G19" s="1">
        <v>34.0</v>
      </c>
      <c r="H19" s="1">
        <v>34.0</v>
      </c>
      <c r="I19" s="1">
        <v>14.0</v>
      </c>
      <c r="J19" s="1">
        <v>0.0</v>
      </c>
      <c r="K19" s="1">
        <v>0.0</v>
      </c>
      <c r="L19" s="2"/>
      <c r="M19" s="2"/>
      <c r="N19" s="2"/>
      <c r="O19" s="2"/>
      <c r="P19" s="2"/>
      <c r="Q19" s="2"/>
      <c r="R19" s="2"/>
      <c r="S19" s="2"/>
      <c r="T19" s="2"/>
      <c r="U19" s="2"/>
      <c r="V19" s="2"/>
      <c r="W19" s="2"/>
      <c r="X19" s="2"/>
      <c r="Y19" s="2"/>
      <c r="Z19" s="2"/>
    </row>
    <row r="20">
      <c r="A20" s="1" t="s">
        <v>86</v>
      </c>
      <c r="B20" s="1">
        <v>6.0</v>
      </c>
      <c r="C20" s="1">
        <v>3.0</v>
      </c>
      <c r="D20" s="1">
        <v>2.0</v>
      </c>
      <c r="E20" s="1">
        <v>1.0</v>
      </c>
      <c r="F20" s="1">
        <v>1.0</v>
      </c>
      <c r="G20" s="1">
        <v>1.0</v>
      </c>
      <c r="H20" s="1">
        <v>1.0</v>
      </c>
      <c r="I20" s="1">
        <v>2.0</v>
      </c>
      <c r="J20" s="1">
        <v>2.0</v>
      </c>
      <c r="K20" s="1">
        <v>1.0</v>
      </c>
      <c r="L20" s="2"/>
      <c r="M20" s="2"/>
      <c r="N20" s="2"/>
      <c r="O20" s="2"/>
      <c r="P20" s="2"/>
      <c r="Q20" s="2"/>
      <c r="R20" s="2"/>
      <c r="S20" s="2"/>
      <c r="T20" s="2"/>
      <c r="U20" s="2"/>
      <c r="V20" s="2"/>
      <c r="W20" s="2"/>
      <c r="X20" s="2"/>
      <c r="Y20" s="2"/>
      <c r="Z20" s="2"/>
    </row>
    <row r="21" ht="15.75" customHeight="1">
      <c r="A21" s="1" t="s">
        <v>87</v>
      </c>
      <c r="B21" s="1">
        <v>4.0</v>
      </c>
      <c r="C21" s="1">
        <v>4.0</v>
      </c>
      <c r="D21" s="1">
        <v>5.0</v>
      </c>
      <c r="E21" s="1">
        <v>6.0</v>
      </c>
      <c r="F21" s="1">
        <v>25.0</v>
      </c>
      <c r="G21" s="1">
        <v>37.0</v>
      </c>
      <c r="H21" s="1">
        <v>36.0</v>
      </c>
      <c r="I21" s="1">
        <v>36.0</v>
      </c>
      <c r="J21" s="1">
        <v>53.0</v>
      </c>
      <c r="K21" s="1">
        <v>46.0</v>
      </c>
      <c r="L21" s="2"/>
      <c r="M21" s="2"/>
      <c r="N21" s="2"/>
      <c r="O21" s="2"/>
      <c r="P21" s="2"/>
      <c r="Q21" s="2"/>
      <c r="R21" s="2"/>
      <c r="S21" s="2"/>
      <c r="T21" s="2"/>
      <c r="U21" s="2"/>
      <c r="V21" s="2"/>
      <c r="W21" s="2"/>
      <c r="X21" s="2"/>
      <c r="Y21" s="2"/>
      <c r="Z21" s="2"/>
    </row>
    <row r="22" ht="15.75" customHeight="1">
      <c r="A22" s="1" t="s">
        <v>88</v>
      </c>
      <c r="B22" s="1">
        <v>741.0</v>
      </c>
      <c r="C22" s="1">
        <v>838.0</v>
      </c>
      <c r="D22" s="1">
        <v>849.0</v>
      </c>
      <c r="E22" s="1">
        <v>869.0</v>
      </c>
      <c r="F22" s="1">
        <v>1110.0</v>
      </c>
      <c r="G22" s="1">
        <v>1650.0</v>
      </c>
      <c r="H22" s="1">
        <v>1790.0</v>
      </c>
      <c r="I22" s="1">
        <v>2060.0</v>
      </c>
      <c r="J22" s="1">
        <v>2430.0</v>
      </c>
      <c r="K22" s="1">
        <v>2690.0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46.0</v>
      </c>
      <c r="C24" s="1">
        <v>52.0</v>
      </c>
      <c r="D24" s="1">
        <v>40.0</v>
      </c>
      <c r="E24" s="1">
        <v>28.0</v>
      </c>
      <c r="F24" s="1">
        <v>68.0</v>
      </c>
      <c r="G24" s="1">
        <v>64.0</v>
      </c>
      <c r="H24" s="1">
        <v>70.0</v>
      </c>
      <c r="I24" s="1">
        <v>86.0</v>
      </c>
      <c r="J24" s="1">
        <v>103.0</v>
      </c>
      <c r="K24" s="1">
        <v>123.0</v>
      </c>
      <c r="L24" s="2"/>
      <c r="M24" s="2"/>
      <c r="N24" s="2"/>
      <c r="O24" s="2"/>
      <c r="P24" s="2"/>
      <c r="Q24" s="2"/>
      <c r="R24" s="2"/>
      <c r="S24" s="2"/>
      <c r="T24" s="2"/>
      <c r="U24" s="2"/>
      <c r="V24" s="2"/>
      <c r="W24" s="2"/>
      <c r="X24" s="2"/>
      <c r="Y24" s="2"/>
      <c r="Z24" s="2"/>
    </row>
    <row r="25" ht="15.75" customHeight="1">
      <c r="A25" s="1" t="s">
        <v>91</v>
      </c>
      <c r="B25" s="1">
        <v>50.0</v>
      </c>
      <c r="C25" s="1">
        <v>61.0</v>
      </c>
      <c r="D25" s="1">
        <v>70.0</v>
      </c>
      <c r="E25" s="1">
        <v>107.0</v>
      </c>
      <c r="F25" s="1">
        <v>113.0</v>
      </c>
      <c r="G25" s="1">
        <v>143.0</v>
      </c>
      <c r="H25" s="1">
        <v>167.0</v>
      </c>
      <c r="I25" s="1">
        <v>177.0</v>
      </c>
      <c r="J25" s="1">
        <v>267.0</v>
      </c>
      <c r="K25" s="1">
        <v>220.0</v>
      </c>
      <c r="L25" s="2"/>
      <c r="M25" s="2"/>
      <c r="N25" s="2"/>
      <c r="O25" s="2"/>
      <c r="P25" s="2"/>
      <c r="Q25" s="2"/>
      <c r="R25" s="2"/>
      <c r="S25" s="2"/>
      <c r="T25" s="2"/>
      <c r="U25" s="2"/>
      <c r="V25" s="2"/>
      <c r="W25" s="2"/>
      <c r="X25" s="2"/>
      <c r="Y25" s="2"/>
      <c r="Z25" s="2"/>
    </row>
    <row r="26" ht="15.75" customHeight="1">
      <c r="A26" s="1" t="s">
        <v>92</v>
      </c>
      <c r="B26" s="1">
        <v>19.0</v>
      </c>
      <c r="C26" s="1">
        <v>23.0</v>
      </c>
      <c r="D26" s="1">
        <v>22.0</v>
      </c>
      <c r="E26" s="1">
        <v>30.0</v>
      </c>
      <c r="F26" s="1">
        <v>33.0</v>
      </c>
      <c r="G26" s="1">
        <v>39.0</v>
      </c>
      <c r="H26" s="1">
        <v>39.0</v>
      </c>
      <c r="I26" s="1">
        <v>11.0</v>
      </c>
      <c r="J26" s="1">
        <v>12.0</v>
      </c>
      <c r="K26" s="1">
        <v>17.0</v>
      </c>
      <c r="L26" s="2"/>
      <c r="M26" s="2"/>
      <c r="N26" s="2"/>
      <c r="O26" s="2"/>
      <c r="P26" s="2"/>
      <c r="Q26" s="2"/>
      <c r="R26" s="2"/>
      <c r="S26" s="2"/>
      <c r="T26" s="2"/>
      <c r="U26" s="2"/>
      <c r="V26" s="2"/>
      <c r="W26" s="2"/>
      <c r="X26" s="2"/>
      <c r="Y26" s="2"/>
      <c r="Z26" s="2"/>
    </row>
    <row r="27" ht="15.75" customHeight="1">
      <c r="A27" s="1" t="s">
        <v>93</v>
      </c>
      <c r="B27" s="1">
        <v>5.0</v>
      </c>
      <c r="C27" s="1">
        <v>10.0</v>
      </c>
      <c r="D27" s="1">
        <v>4.0</v>
      </c>
      <c r="E27" s="1">
        <v>3.0</v>
      </c>
      <c r="F27" s="1">
        <v>5.0</v>
      </c>
      <c r="G27" s="1">
        <v>64.0</v>
      </c>
      <c r="H27" s="1">
        <v>68.0</v>
      </c>
      <c r="I27" s="1">
        <v>65.0</v>
      </c>
      <c r="J27" s="1">
        <v>57.0</v>
      </c>
      <c r="K27" s="1">
        <v>55.0</v>
      </c>
      <c r="L27" s="2"/>
      <c r="M27" s="2"/>
      <c r="N27" s="2"/>
      <c r="O27" s="2"/>
      <c r="P27" s="2"/>
      <c r="Q27" s="2"/>
      <c r="R27" s="2"/>
      <c r="S27" s="2"/>
      <c r="T27" s="2"/>
      <c r="U27" s="2"/>
      <c r="V27" s="2"/>
      <c r="W27" s="2"/>
      <c r="X27" s="2"/>
      <c r="Y27" s="2"/>
      <c r="Z27" s="2"/>
    </row>
    <row r="28" ht="15.75" customHeight="1">
      <c r="A28" s="1" t="s">
        <v>94</v>
      </c>
      <c r="B28" s="1">
        <v>1.0</v>
      </c>
      <c r="C28" s="1">
        <v>1.0</v>
      </c>
      <c r="D28" s="1">
        <v>1.0</v>
      </c>
      <c r="E28" s="1">
        <v>2.0</v>
      </c>
      <c r="F28" s="1">
        <v>2.0</v>
      </c>
      <c r="G28" s="1">
        <v>1.0</v>
      </c>
      <c r="H28" s="1">
        <v>39.0</v>
      </c>
      <c r="I28" s="1">
        <v>10.0</v>
      </c>
      <c r="J28" s="1">
        <v>4.0</v>
      </c>
      <c r="K28" s="1">
        <v>4.0</v>
      </c>
      <c r="L28" s="2"/>
      <c r="M28" s="2"/>
      <c r="N28" s="2"/>
      <c r="O28" s="2"/>
      <c r="P28" s="2"/>
      <c r="Q28" s="2"/>
      <c r="R28" s="2"/>
      <c r="S28" s="2"/>
      <c r="T28" s="2"/>
      <c r="U28" s="2"/>
      <c r="V28" s="2"/>
      <c r="W28" s="2"/>
      <c r="X28" s="2"/>
      <c r="Y28" s="2"/>
      <c r="Z28" s="2"/>
    </row>
    <row r="29" ht="15.75" customHeight="1">
      <c r="A29" s="1" t="s">
        <v>95</v>
      </c>
      <c r="B29" s="1">
        <v>8.0</v>
      </c>
      <c r="C29" s="1">
        <v>9.0</v>
      </c>
      <c r="D29" s="1">
        <v>15.0</v>
      </c>
      <c r="E29" s="1">
        <v>19.0</v>
      </c>
      <c r="F29" s="1">
        <v>16.0</v>
      </c>
      <c r="G29" s="1">
        <v>14.0</v>
      </c>
      <c r="H29" s="1">
        <v>14.0</v>
      </c>
      <c r="I29" s="1">
        <v>23.0</v>
      </c>
      <c r="J29" s="1">
        <v>23.0</v>
      </c>
      <c r="K29" s="1">
        <v>15.0</v>
      </c>
      <c r="L29" s="2"/>
      <c r="M29" s="2"/>
      <c r="N29" s="2"/>
      <c r="O29" s="2"/>
      <c r="P29" s="2"/>
      <c r="Q29" s="2"/>
      <c r="R29" s="2"/>
      <c r="S29" s="2"/>
      <c r="T29" s="2"/>
      <c r="U29" s="2"/>
      <c r="V29" s="2"/>
      <c r="W29" s="2"/>
      <c r="X29" s="2"/>
      <c r="Y29" s="2"/>
      <c r="Z29" s="2"/>
    </row>
    <row r="30" ht="15.75" customHeight="1">
      <c r="A30" s="1" t="s">
        <v>96</v>
      </c>
      <c r="B30" s="1">
        <v>133.0</v>
      </c>
      <c r="C30" s="1">
        <v>158.0</v>
      </c>
      <c r="D30" s="1">
        <v>155.0</v>
      </c>
      <c r="E30" s="1">
        <v>192.0</v>
      </c>
      <c r="F30" s="1">
        <v>240.0</v>
      </c>
      <c r="G30" s="1">
        <v>327.0</v>
      </c>
      <c r="H30" s="1">
        <v>398.0</v>
      </c>
      <c r="I30" s="1">
        <v>375.0</v>
      </c>
      <c r="J30" s="1">
        <v>467.0</v>
      </c>
      <c r="K30" s="1">
        <v>437.0</v>
      </c>
      <c r="L30" s="2"/>
      <c r="M30" s="2"/>
      <c r="N30" s="2"/>
      <c r="O30" s="2"/>
      <c r="P30" s="2"/>
      <c r="Q30" s="2"/>
      <c r="R30" s="2"/>
      <c r="S30" s="2"/>
      <c r="T30" s="2"/>
      <c r="U30" s="2"/>
      <c r="V30" s="2"/>
      <c r="W30" s="2"/>
      <c r="X30" s="2"/>
      <c r="Y30" s="2"/>
      <c r="Z30" s="2"/>
    </row>
    <row r="31" ht="15.75" customHeight="1">
      <c r="A31" s="1" t="s">
        <v>97</v>
      </c>
      <c r="B31" s="1">
        <v>566.0</v>
      </c>
      <c r="C31" s="1">
        <v>601.0</v>
      </c>
      <c r="D31" s="1">
        <v>609.0</v>
      </c>
      <c r="E31" s="1">
        <v>572.0</v>
      </c>
      <c r="F31" s="1">
        <v>627.0</v>
      </c>
      <c r="G31" s="1">
        <v>653.0</v>
      </c>
      <c r="H31" s="1">
        <v>613.0</v>
      </c>
      <c r="I31" s="1">
        <v>743.0</v>
      </c>
      <c r="J31" s="1">
        <v>839.0</v>
      </c>
      <c r="K31" s="1">
        <v>812.0</v>
      </c>
      <c r="L31" s="2"/>
      <c r="M31" s="2"/>
      <c r="N31" s="2"/>
      <c r="O31" s="2"/>
      <c r="P31" s="2"/>
      <c r="Q31" s="2"/>
      <c r="R31" s="2"/>
      <c r="S31" s="2"/>
      <c r="T31" s="2"/>
      <c r="U31" s="2"/>
      <c r="V31" s="2"/>
      <c r="W31" s="2"/>
      <c r="X31" s="2"/>
      <c r="Y31" s="2"/>
      <c r="Z31" s="2"/>
    </row>
    <row r="32" ht="15.75" customHeight="1">
      <c r="A32" s="1" t="s">
        <v>98</v>
      </c>
      <c r="B32" s="1">
        <v>6.0</v>
      </c>
      <c r="C32" s="1">
        <v>6.0</v>
      </c>
      <c r="D32" s="1">
        <v>2.0</v>
      </c>
      <c r="E32" s="1">
        <v>2.0</v>
      </c>
      <c r="F32" s="1">
        <v>6.0</v>
      </c>
      <c r="G32" s="1">
        <v>424.0</v>
      </c>
      <c r="H32" s="1">
        <v>464.0</v>
      </c>
      <c r="I32" s="1">
        <v>578.0</v>
      </c>
      <c r="J32" s="1">
        <v>604.0</v>
      </c>
      <c r="K32" s="1">
        <v>605.0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0.0</v>
      </c>
      <c r="J33" s="1">
        <v>9.0</v>
      </c>
      <c r="K33" s="1">
        <v>15.0</v>
      </c>
      <c r="L33" s="2"/>
      <c r="M33" s="2"/>
      <c r="N33" s="2"/>
      <c r="O33" s="2"/>
      <c r="P33" s="2"/>
      <c r="Q33" s="2"/>
      <c r="R33" s="2"/>
      <c r="S33" s="2"/>
      <c r="T33" s="2"/>
      <c r="U33" s="2"/>
      <c r="V33" s="2"/>
      <c r="W33" s="2"/>
      <c r="X33" s="2"/>
      <c r="Y33" s="2"/>
      <c r="Z33" s="2"/>
    </row>
    <row r="34" ht="15.75" customHeight="1">
      <c r="A34" s="1" t="s">
        <v>100</v>
      </c>
      <c r="B34" s="1">
        <v>27.0</v>
      </c>
      <c r="C34" s="1">
        <v>36.0</v>
      </c>
      <c r="D34" s="1">
        <v>29.0</v>
      </c>
      <c r="E34" s="1">
        <v>32.0</v>
      </c>
      <c r="F34" s="1">
        <v>36.0</v>
      </c>
      <c r="G34" s="1">
        <v>9.0</v>
      </c>
      <c r="H34" s="1">
        <v>53.0</v>
      </c>
      <c r="I34" s="1">
        <v>16.0</v>
      </c>
      <c r="J34" s="1">
        <v>23.0</v>
      </c>
      <c r="K34" s="1">
        <v>6.0</v>
      </c>
      <c r="L34" s="2"/>
      <c r="M34" s="2"/>
      <c r="N34" s="2"/>
      <c r="O34" s="2"/>
      <c r="P34" s="2"/>
      <c r="Q34" s="2"/>
      <c r="R34" s="2"/>
      <c r="S34" s="2"/>
      <c r="T34" s="2"/>
      <c r="U34" s="2"/>
      <c r="V34" s="2"/>
      <c r="W34" s="2"/>
      <c r="X34" s="2"/>
      <c r="Y34" s="2"/>
      <c r="Z34" s="2"/>
    </row>
    <row r="35" ht="15.75" customHeight="1">
      <c r="A35" s="1" t="s">
        <v>101</v>
      </c>
      <c r="B35" s="1">
        <v>733.0</v>
      </c>
      <c r="C35" s="1">
        <v>802.0</v>
      </c>
      <c r="D35" s="1">
        <v>797.0</v>
      </c>
      <c r="E35" s="1">
        <v>799.0</v>
      </c>
      <c r="F35" s="1">
        <v>909.0</v>
      </c>
      <c r="G35" s="1">
        <v>1410.0</v>
      </c>
      <c r="H35" s="1">
        <v>1530.0</v>
      </c>
      <c r="I35" s="1">
        <v>1710.0</v>
      </c>
      <c r="J35" s="1">
        <v>1940.0</v>
      </c>
      <c r="K35" s="1">
        <v>1880.0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178.0</v>
      </c>
      <c r="C37" s="1">
        <v>197.0</v>
      </c>
      <c r="D37" s="1">
        <v>198.0</v>
      </c>
      <c r="E37" s="1">
        <v>212.0</v>
      </c>
      <c r="F37" s="1">
        <v>243.0</v>
      </c>
      <c r="G37" s="1">
        <v>263.0</v>
      </c>
      <c r="H37" s="1">
        <v>308.0</v>
      </c>
      <c r="I37" s="1">
        <v>343.0</v>
      </c>
      <c r="J37" s="1">
        <v>436.0</v>
      </c>
      <c r="K37" s="1">
        <v>723.0</v>
      </c>
      <c r="L37" s="2"/>
      <c r="M37" s="2"/>
      <c r="N37" s="2"/>
      <c r="O37" s="2"/>
      <c r="P37" s="2"/>
      <c r="Q37" s="2"/>
      <c r="R37" s="2"/>
      <c r="S37" s="2"/>
      <c r="T37" s="2"/>
      <c r="U37" s="2"/>
      <c r="V37" s="2"/>
      <c r="W37" s="2"/>
      <c r="X37" s="2"/>
      <c r="Y37" s="2"/>
      <c r="Z37" s="2"/>
    </row>
    <row r="38" ht="15.75" customHeight="1">
      <c r="A38" s="1" t="s">
        <v>104</v>
      </c>
      <c r="B38" s="1">
        <v>-172.0</v>
      </c>
      <c r="C38" s="1">
        <v>-165.0</v>
      </c>
      <c r="D38" s="1">
        <v>-150.0</v>
      </c>
      <c r="E38" s="1">
        <v>-150.0</v>
      </c>
      <c r="F38" s="1">
        <v>-118.0</v>
      </c>
      <c r="G38" s="1">
        <v>-103.0</v>
      </c>
      <c r="H38" s="1">
        <v>-118.0</v>
      </c>
      <c r="I38" s="1">
        <v>-93.0</v>
      </c>
      <c r="J38" s="1">
        <v>-82.0</v>
      </c>
      <c r="K38" s="1">
        <v>-79.0</v>
      </c>
      <c r="L38" s="2"/>
      <c r="M38" s="2"/>
      <c r="N38" s="2"/>
      <c r="O38" s="2"/>
      <c r="P38" s="2"/>
      <c r="Q38" s="2"/>
      <c r="R38" s="2"/>
      <c r="S38" s="2"/>
      <c r="T38" s="2"/>
      <c r="U38" s="2"/>
      <c r="V38" s="2"/>
      <c r="W38" s="2"/>
      <c r="X38" s="2"/>
      <c r="Y38" s="2"/>
      <c r="Z38" s="2"/>
    </row>
    <row r="39" ht="15.75" customHeight="1">
      <c r="A39" s="1" t="s">
        <v>105</v>
      </c>
      <c r="B39" s="1">
        <v>-11.0</v>
      </c>
      <c r="C39" s="1">
        <v>-15.0</v>
      </c>
      <c r="D39" s="1">
        <v>30.0</v>
      </c>
      <c r="E39" s="1">
        <v>-54.0</v>
      </c>
      <c r="F39" s="1">
        <v>2.0</v>
      </c>
      <c r="G39" s="1">
        <v>-8.0</v>
      </c>
      <c r="H39" s="1">
        <v>-24.0</v>
      </c>
      <c r="I39" s="1">
        <v>-20.0</v>
      </c>
      <c r="J39" s="1">
        <v>-20.0</v>
      </c>
      <c r="K39" s="1">
        <v>-12.0</v>
      </c>
      <c r="L39" s="2"/>
      <c r="M39" s="2"/>
      <c r="N39" s="2"/>
      <c r="O39" s="2"/>
      <c r="P39" s="2"/>
      <c r="Q39" s="2"/>
      <c r="R39" s="2"/>
      <c r="S39" s="2"/>
      <c r="T39" s="2"/>
      <c r="U39" s="2"/>
      <c r="V39" s="2"/>
      <c r="W39" s="2"/>
      <c r="X39" s="2"/>
      <c r="Y39" s="2"/>
      <c r="Z39" s="2"/>
    </row>
    <row r="40" ht="15.75" customHeight="1">
      <c r="A40" s="1" t="s">
        <v>106</v>
      </c>
      <c r="B40" s="1">
        <v>5.0</v>
      </c>
      <c r="C40" s="1">
        <v>32.0</v>
      </c>
      <c r="D40" s="1">
        <v>48.0</v>
      </c>
      <c r="E40" s="1">
        <v>61.0</v>
      </c>
      <c r="F40" s="1">
        <v>127.0</v>
      </c>
      <c r="G40" s="1">
        <v>152.0</v>
      </c>
      <c r="H40" s="1">
        <v>166.0</v>
      </c>
      <c r="I40" s="1">
        <v>229.0</v>
      </c>
      <c r="J40" s="1">
        <v>333.0</v>
      </c>
      <c r="K40" s="1">
        <v>631.0</v>
      </c>
      <c r="L40" s="2"/>
      <c r="M40" s="2"/>
      <c r="N40" s="2"/>
      <c r="O40" s="2"/>
      <c r="P40" s="2"/>
      <c r="Q40" s="2"/>
      <c r="R40" s="2"/>
      <c r="S40" s="2"/>
      <c r="T40" s="2"/>
      <c r="U40" s="2"/>
      <c r="V40" s="2"/>
      <c r="W40" s="2"/>
      <c r="X40" s="2"/>
      <c r="Y40" s="2"/>
      <c r="Z40" s="2"/>
    </row>
    <row r="41" ht="15.75" customHeight="1">
      <c r="A41" s="1" t="s">
        <v>107</v>
      </c>
      <c r="B41" s="1">
        <v>2.0</v>
      </c>
      <c r="C41" s="1">
        <v>3.0</v>
      </c>
      <c r="D41" s="1">
        <v>3.0</v>
      </c>
      <c r="E41" s="1">
        <v>8.0</v>
      </c>
      <c r="F41" s="1">
        <v>73.0</v>
      </c>
      <c r="G41" s="1">
        <v>81.0</v>
      </c>
      <c r="H41" s="1">
        <v>92.0</v>
      </c>
      <c r="I41" s="1">
        <v>117.0</v>
      </c>
      <c r="J41" s="1">
        <v>158.0</v>
      </c>
      <c r="K41" s="1">
        <v>183.0</v>
      </c>
      <c r="L41" s="2"/>
      <c r="M41" s="2"/>
      <c r="N41" s="2"/>
      <c r="O41" s="2"/>
      <c r="P41" s="2"/>
      <c r="Q41" s="2"/>
      <c r="R41" s="2"/>
      <c r="S41" s="2"/>
      <c r="T41" s="2"/>
      <c r="U41" s="2"/>
      <c r="V41" s="2"/>
      <c r="W41" s="2"/>
      <c r="X41" s="2"/>
      <c r="Y41" s="2"/>
      <c r="Z41" s="2"/>
    </row>
    <row r="42" ht="15.75" customHeight="1">
      <c r="A42" s="1" t="s">
        <v>108</v>
      </c>
      <c r="B42" s="1">
        <v>7.0</v>
      </c>
      <c r="C42" s="1">
        <v>36.0</v>
      </c>
      <c r="D42" s="1">
        <v>52.0</v>
      </c>
      <c r="E42" s="1">
        <v>69.0</v>
      </c>
      <c r="F42" s="1">
        <v>200.0</v>
      </c>
      <c r="G42" s="1">
        <v>233.0</v>
      </c>
      <c r="H42" s="1">
        <v>258.0</v>
      </c>
      <c r="I42" s="1">
        <v>346.0</v>
      </c>
      <c r="J42" s="1">
        <v>491.0</v>
      </c>
      <c r="K42" s="1">
        <v>813.0</v>
      </c>
      <c r="L42" s="2"/>
      <c r="M42" s="2"/>
      <c r="N42" s="2"/>
      <c r="O42" s="2"/>
      <c r="P42" s="2"/>
      <c r="Q42" s="2"/>
      <c r="R42" s="2"/>
      <c r="S42" s="2"/>
      <c r="T42" s="2"/>
      <c r="U42" s="2"/>
      <c r="V42" s="2"/>
      <c r="W42" s="2"/>
      <c r="X42" s="2"/>
      <c r="Y42" s="2"/>
      <c r="Z42" s="2"/>
    </row>
    <row r="43" ht="15.75" customHeight="1">
      <c r="A43" s="1" t="s">
        <v>109</v>
      </c>
      <c r="B43" s="1">
        <v>741.0</v>
      </c>
      <c r="C43" s="1">
        <v>838.0</v>
      </c>
      <c r="D43" s="1">
        <v>849.0</v>
      </c>
      <c r="E43" s="1">
        <v>869.0</v>
      </c>
      <c r="F43" s="1">
        <v>1110.0</v>
      </c>
      <c r="G43" s="1">
        <v>1650.0</v>
      </c>
      <c r="H43" s="1">
        <v>1790.0</v>
      </c>
      <c r="I43" s="1">
        <v>2060.0</v>
      </c>
      <c r="J43" s="1">
        <v>2430.0</v>
      </c>
      <c r="K43" s="1">
        <v>2690.0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43.0</v>
      </c>
      <c r="C45" s="1">
        <v>47.0</v>
      </c>
      <c r="D45" s="1">
        <v>47.0</v>
      </c>
      <c r="E45" s="1">
        <v>48.0</v>
      </c>
      <c r="F45" s="1">
        <v>50.0</v>
      </c>
      <c r="G45" s="1">
        <v>50.0</v>
      </c>
      <c r="H45" s="1">
        <v>52.0</v>
      </c>
      <c r="I45" s="1">
        <v>56.0</v>
      </c>
      <c r="J45" s="1">
        <v>57.0</v>
      </c>
      <c r="K45" s="1">
        <v>68.0</v>
      </c>
      <c r="L45" s="2"/>
      <c r="M45" s="2"/>
      <c r="N45" s="2"/>
      <c r="O45" s="2"/>
      <c r="P45" s="2"/>
      <c r="Q45" s="2"/>
      <c r="R45" s="2"/>
      <c r="S45" s="2"/>
      <c r="T45" s="2"/>
      <c r="U45" s="2"/>
      <c r="V45" s="2"/>
      <c r="W45" s="2"/>
      <c r="X45" s="2"/>
      <c r="Y45" s="2"/>
      <c r="Z45" s="2"/>
    </row>
    <row r="46" ht="15.75" customHeight="1">
      <c r="A46" s="1" t="s">
        <v>111</v>
      </c>
      <c r="B46" s="1">
        <v>42.0</v>
      </c>
      <c r="C46" s="1">
        <v>46.0</v>
      </c>
      <c r="D46" s="1">
        <v>46.0</v>
      </c>
      <c r="E46" s="1">
        <v>47.0</v>
      </c>
      <c r="F46" s="1">
        <v>48.0</v>
      </c>
      <c r="G46" s="1">
        <v>50.0</v>
      </c>
      <c r="H46" s="1">
        <v>51.0</v>
      </c>
      <c r="I46" s="1">
        <v>53.0</v>
      </c>
      <c r="J46" s="1">
        <v>57.0</v>
      </c>
      <c r="K46" s="1">
        <v>67.0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-243.0</v>
      </c>
      <c r="C48" s="1">
        <v>-252.0</v>
      </c>
      <c r="D48" s="1">
        <v>-234.0</v>
      </c>
      <c r="E48" s="1">
        <v>-236.0</v>
      </c>
      <c r="F48" s="1">
        <v>-332.0</v>
      </c>
      <c r="G48" s="1">
        <v>-332.0</v>
      </c>
      <c r="H48" s="1">
        <v>-360.0</v>
      </c>
      <c r="I48" s="1">
        <v>-342.0</v>
      </c>
      <c r="J48" s="1">
        <v>-451.0</v>
      </c>
      <c r="K48" s="1">
        <v>-139.0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598.0</v>
      </c>
      <c r="C50" s="1">
        <v>641.0</v>
      </c>
      <c r="D50" s="1">
        <v>639.0</v>
      </c>
      <c r="E50" s="1">
        <v>609.0</v>
      </c>
      <c r="F50" s="1">
        <v>672.0</v>
      </c>
      <c r="G50" s="1">
        <v>1180.0</v>
      </c>
      <c r="H50" s="1">
        <v>1180.0</v>
      </c>
      <c r="I50" s="1">
        <v>1400.0</v>
      </c>
      <c r="J50" s="1">
        <v>1510.0</v>
      </c>
      <c r="K50" s="1">
        <v>1490.0</v>
      </c>
      <c r="L50" s="2"/>
      <c r="M50" s="2"/>
      <c r="N50" s="2"/>
      <c r="O50" s="2"/>
      <c r="P50" s="2"/>
      <c r="Q50" s="2"/>
      <c r="R50" s="2"/>
      <c r="S50" s="2"/>
      <c r="T50" s="2"/>
      <c r="U50" s="2"/>
      <c r="V50" s="2"/>
      <c r="W50" s="2"/>
      <c r="X50" s="2"/>
      <c r="Y50" s="2"/>
      <c r="Z50" s="2"/>
    </row>
    <row r="51" ht="15.75" customHeight="1">
      <c r="A51" s="1" t="s">
        <v>136</v>
      </c>
      <c r="B51" s="1">
        <v>597.0</v>
      </c>
      <c r="C51" s="1">
        <v>640.0</v>
      </c>
      <c r="D51" s="1">
        <v>617.0</v>
      </c>
      <c r="E51" s="1">
        <v>558.0</v>
      </c>
      <c r="F51" s="1">
        <v>659.0</v>
      </c>
      <c r="G51" s="1">
        <v>1140.0</v>
      </c>
      <c r="H51" s="1">
        <v>1080.0</v>
      </c>
      <c r="I51" s="1">
        <v>1260.0</v>
      </c>
      <c r="J51" s="1">
        <v>1390.0</v>
      </c>
      <c r="K51" s="1">
        <v>1150.0</v>
      </c>
      <c r="L51" s="2"/>
      <c r="M51" s="2"/>
      <c r="N51" s="2"/>
      <c r="O51" s="2"/>
      <c r="P51" s="2"/>
      <c r="Q51" s="2"/>
      <c r="R51" s="2"/>
      <c r="S51" s="2"/>
      <c r="T51" s="2"/>
      <c r="U51" s="2"/>
      <c r="V51" s="2"/>
      <c r="W51" s="2"/>
      <c r="X51" s="2"/>
      <c r="Y51" s="2"/>
      <c r="Z51" s="2"/>
    </row>
    <row r="52" ht="15.75" customHeight="1">
      <c r="A52" s="1" t="s">
        <v>137</v>
      </c>
      <c r="B52" s="1">
        <v>533.0</v>
      </c>
      <c r="C52" s="1">
        <v>573.0</v>
      </c>
      <c r="D52" s="1">
        <v>594.0</v>
      </c>
      <c r="E52" s="1">
        <v>629.0</v>
      </c>
      <c r="F52" s="1">
        <v>719.0</v>
      </c>
      <c r="G52" s="1">
        <v>852.0</v>
      </c>
      <c r="H52" s="1">
        <v>866.0</v>
      </c>
      <c r="I52" s="1">
        <v>976.0</v>
      </c>
      <c r="J52" s="1">
        <v>984.0</v>
      </c>
      <c r="K52" s="1">
        <v>941.0</v>
      </c>
      <c r="L52" s="2"/>
      <c r="M52" s="2"/>
      <c r="N52" s="2"/>
      <c r="O52" s="2"/>
      <c r="P52" s="2"/>
      <c r="Q52" s="2"/>
      <c r="R52" s="2"/>
      <c r="S52" s="2"/>
      <c r="T52" s="2"/>
      <c r="U52" s="2"/>
      <c r="V52" s="2"/>
      <c r="W52" s="2"/>
      <c r="X52" s="2"/>
      <c r="Y52" s="2"/>
      <c r="Z52" s="2"/>
    </row>
    <row r="53" ht="15.75" customHeight="1">
      <c r="A53" s="1" t="s">
        <v>138</v>
      </c>
      <c r="B53" s="1">
        <v>2.0</v>
      </c>
      <c r="C53" s="1">
        <v>3.0</v>
      </c>
      <c r="D53" s="1">
        <v>3.0</v>
      </c>
      <c r="E53" s="1">
        <v>8.0</v>
      </c>
      <c r="F53" s="1">
        <v>73.0</v>
      </c>
      <c r="G53" s="1">
        <v>81.0</v>
      </c>
      <c r="H53" s="1">
        <v>92.0</v>
      </c>
      <c r="I53" s="1">
        <v>117.0</v>
      </c>
      <c r="J53" s="1">
        <v>158.0</v>
      </c>
      <c r="K53" s="1">
        <v>183.0</v>
      </c>
      <c r="L53" s="2"/>
      <c r="M53" s="2"/>
      <c r="N53" s="2"/>
      <c r="O53" s="2"/>
      <c r="P53" s="2"/>
      <c r="Q53" s="2"/>
      <c r="R53" s="2"/>
      <c r="S53" s="2"/>
      <c r="T53" s="2"/>
      <c r="U53" s="2"/>
      <c r="V53" s="2"/>
      <c r="W53" s="2"/>
      <c r="X53" s="2"/>
      <c r="Y53" s="2"/>
      <c r="Z53" s="2"/>
    </row>
    <row r="54" ht="15.75" customHeight="1">
      <c r="A54" s="1" t="s">
        <v>139</v>
      </c>
      <c r="B54" s="1">
        <v>32.0</v>
      </c>
      <c r="C54" s="1">
        <v>33.0</v>
      </c>
      <c r="D54" s="1">
        <v>43.0</v>
      </c>
      <c r="E54" s="1">
        <v>52.0</v>
      </c>
      <c r="F54" s="1">
        <v>37.0</v>
      </c>
      <c r="G54" s="1">
        <v>34.0</v>
      </c>
      <c r="H54" s="1">
        <v>34.0</v>
      </c>
      <c r="I54" s="1">
        <v>42.0</v>
      </c>
      <c r="J54" s="1">
        <v>57.0</v>
      </c>
      <c r="K54" s="1">
        <v>92.0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3.0</v>
      </c>
      <c r="I55" s="1">
        <v>3.0</v>
      </c>
      <c r="J55" s="1">
        <v>3.0</v>
      </c>
      <c r="K55" s="1">
        <v>3.0</v>
      </c>
      <c r="L55" s="2"/>
      <c r="M55" s="2"/>
      <c r="N55" s="2"/>
      <c r="O55" s="2"/>
      <c r="P55" s="2"/>
      <c r="Q55" s="2"/>
      <c r="R55" s="2"/>
      <c r="S55" s="2"/>
      <c r="T55" s="2"/>
      <c r="U55" s="2"/>
      <c r="V55" s="2"/>
      <c r="W55" s="2"/>
      <c r="X55" s="2"/>
      <c r="Y55" s="2"/>
      <c r="Z55" s="2"/>
    </row>
    <row r="56" ht="15.75" customHeight="1">
      <c r="A56" s="1" t="s">
        <v>141</v>
      </c>
      <c r="B56" s="1">
        <v>25.0</v>
      </c>
      <c r="C56" s="1">
        <v>25.0</v>
      </c>
      <c r="D56" s="1">
        <v>0.0</v>
      </c>
      <c r="E56" s="1">
        <v>0.0</v>
      </c>
      <c r="F56" s="1">
        <v>25.0</v>
      </c>
      <c r="G56" s="1">
        <v>25.0</v>
      </c>
      <c r="H56" s="1">
        <v>25.0</v>
      </c>
      <c r="I56" s="1">
        <v>25.0</v>
      </c>
      <c r="J56" s="1">
        <v>25.0</v>
      </c>
      <c r="K56" s="1">
        <v>25.0</v>
      </c>
      <c r="L56" s="2"/>
      <c r="M56" s="2"/>
      <c r="N56" s="2"/>
      <c r="O56" s="2"/>
      <c r="P56" s="2"/>
      <c r="Q56" s="2"/>
      <c r="R56" s="2"/>
      <c r="S56" s="2"/>
      <c r="T56" s="2"/>
      <c r="U56" s="2"/>
      <c r="V56" s="2"/>
      <c r="W56" s="2"/>
      <c r="X56" s="2"/>
      <c r="Y56" s="2"/>
      <c r="Z56" s="2"/>
    </row>
    <row r="57" ht="15.75" customHeight="1">
      <c r="A57" s="1" t="s">
        <v>142</v>
      </c>
      <c r="B57" s="1">
        <v>425.0</v>
      </c>
      <c r="C57" s="1">
        <v>459.0</v>
      </c>
      <c r="D57" s="1">
        <v>0.0</v>
      </c>
      <c r="E57" s="1">
        <v>0.0</v>
      </c>
      <c r="F57" s="1">
        <v>553.0</v>
      </c>
      <c r="G57" s="1">
        <v>528.0</v>
      </c>
      <c r="H57" s="1">
        <v>579.0</v>
      </c>
      <c r="I57" s="1">
        <v>696.0</v>
      </c>
      <c r="J57" s="1">
        <v>737.0</v>
      </c>
      <c r="K57" s="1">
        <v>828.0</v>
      </c>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742.0</v>
      </c>
      <c r="C59" s="1">
        <v>815.0</v>
      </c>
      <c r="D59" s="1">
        <v>618.0</v>
      </c>
      <c r="E59" s="1">
        <v>631.0</v>
      </c>
      <c r="F59" s="1">
        <v>636.0</v>
      </c>
      <c r="G59" s="1">
        <v>616.0</v>
      </c>
      <c r="H59" s="1">
        <v>525.0</v>
      </c>
      <c r="I59" s="1">
        <v>527.0</v>
      </c>
      <c r="J59" s="1">
        <v>509.0</v>
      </c>
      <c r="K59" s="1">
        <v>569.0</v>
      </c>
      <c r="L59" s="2"/>
      <c r="M59" s="2"/>
      <c r="N59" s="2"/>
      <c r="O59" s="2"/>
      <c r="P59" s="2"/>
      <c r="Q59" s="2"/>
      <c r="R59" s="2"/>
      <c r="S59" s="2"/>
      <c r="T59" s="2"/>
      <c r="U59" s="2"/>
      <c r="V59" s="2"/>
      <c r="W59" s="2"/>
      <c r="X59" s="2"/>
      <c r="Y59" s="2"/>
      <c r="Z59" s="2"/>
    </row>
    <row r="60" ht="15.75" customHeight="1">
      <c r="A60" s="1" t="s">
        <v>145</v>
      </c>
      <c r="B60" s="1">
        <v>22.0</v>
      </c>
      <c r="C60" s="1">
        <v>29.0</v>
      </c>
      <c r="D60" s="1">
        <v>0.0</v>
      </c>
      <c r="E60" s="1">
        <v>0.0</v>
      </c>
      <c r="F60" s="1">
        <v>12.0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15.0</v>
      </c>
      <c r="C61" s="1">
        <v>20.0</v>
      </c>
      <c r="D61" s="1">
        <v>20.0</v>
      </c>
      <c r="E61" s="1">
        <v>34.0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640.0</v>
      </c>
      <c r="C2" s="1">
        <v>711.0</v>
      </c>
      <c r="D2" s="1">
        <v>776.0</v>
      </c>
      <c r="E2" s="1">
        <v>811.0</v>
      </c>
      <c r="F2" s="1">
        <v>869.0</v>
      </c>
      <c r="G2" s="1">
        <v>1030.0</v>
      </c>
      <c r="H2" s="1">
        <v>958.0</v>
      </c>
      <c r="I2" s="1">
        <v>1180.0</v>
      </c>
      <c r="J2" s="1">
        <v>1280.0</v>
      </c>
      <c r="K2" s="1">
        <v>1460.0</v>
      </c>
      <c r="L2" s="2"/>
      <c r="M2" s="2"/>
      <c r="N2" s="2"/>
      <c r="O2" s="2"/>
      <c r="P2" s="2"/>
      <c r="Q2" s="2"/>
      <c r="R2" s="2"/>
      <c r="S2" s="2"/>
      <c r="T2" s="2"/>
      <c r="U2" s="2"/>
      <c r="V2" s="2"/>
      <c r="W2" s="2"/>
      <c r="X2" s="2"/>
      <c r="Y2" s="2"/>
      <c r="Z2" s="2"/>
    </row>
    <row r="3">
      <c r="A3" s="1" t="s">
        <v>148</v>
      </c>
      <c r="B3" s="1">
        <v>77.0</v>
      </c>
      <c r="C3" s="1">
        <v>98.0</v>
      </c>
      <c r="D3" s="1">
        <v>108.0</v>
      </c>
      <c r="E3" s="1">
        <v>112.0</v>
      </c>
      <c r="F3" s="1">
        <v>106.0</v>
      </c>
      <c r="G3" s="1">
        <v>126.0</v>
      </c>
      <c r="H3" s="1">
        <v>140.0</v>
      </c>
      <c r="I3" s="1">
        <v>148.0</v>
      </c>
      <c r="J3" s="1">
        <v>152.0</v>
      </c>
      <c r="K3" s="1">
        <v>153.0</v>
      </c>
      <c r="L3" s="2"/>
      <c r="M3" s="2"/>
      <c r="N3" s="2"/>
      <c r="O3" s="2"/>
      <c r="P3" s="2"/>
      <c r="Q3" s="2"/>
      <c r="R3" s="2"/>
      <c r="S3" s="2"/>
      <c r="T3" s="2"/>
      <c r="U3" s="2"/>
      <c r="V3" s="2"/>
      <c r="W3" s="2"/>
      <c r="X3" s="2"/>
      <c r="Y3" s="2"/>
      <c r="Z3" s="2"/>
    </row>
    <row r="4">
      <c r="A4" s="1" t="s">
        <v>149</v>
      </c>
      <c r="B4" s="1">
        <v>718.0</v>
      </c>
      <c r="C4" s="1">
        <v>810.0</v>
      </c>
      <c r="D4" s="1">
        <v>885.0</v>
      </c>
      <c r="E4" s="1">
        <v>922.0</v>
      </c>
      <c r="F4" s="1">
        <v>975.0</v>
      </c>
      <c r="G4" s="1">
        <v>1150.0</v>
      </c>
      <c r="H4" s="1">
        <v>1100.0</v>
      </c>
      <c r="I4" s="1">
        <v>1320.0</v>
      </c>
      <c r="J4" s="1">
        <v>1430.0</v>
      </c>
      <c r="K4" s="1">
        <v>1620.0</v>
      </c>
      <c r="L4" s="2"/>
      <c r="M4" s="2"/>
      <c r="N4" s="2"/>
      <c r="O4" s="2"/>
      <c r="P4" s="2"/>
      <c r="Q4" s="2"/>
      <c r="R4" s="2"/>
      <c r="S4" s="2"/>
      <c r="T4" s="2"/>
      <c r="U4" s="2"/>
      <c r="V4" s="2"/>
      <c r="W4" s="2"/>
      <c r="X4" s="2"/>
      <c r="Y4" s="2"/>
      <c r="Z4" s="2"/>
    </row>
    <row r="5">
      <c r="A5" s="1" t="s">
        <v>150</v>
      </c>
      <c r="B5" s="1">
        <v>538.0</v>
      </c>
      <c r="C5" s="1">
        <v>637.0</v>
      </c>
      <c r="D5" s="1">
        <v>702.0</v>
      </c>
      <c r="E5" s="1">
        <v>724.0</v>
      </c>
      <c r="F5" s="1">
        <v>778.0</v>
      </c>
      <c r="G5" s="1">
        <v>893.0</v>
      </c>
      <c r="H5" s="1">
        <v>858.0</v>
      </c>
      <c r="I5" s="1">
        <v>1000.0</v>
      </c>
      <c r="J5" s="1">
        <v>1140.0</v>
      </c>
      <c r="K5" s="1">
        <v>1250.0</v>
      </c>
      <c r="L5" s="2"/>
      <c r="M5" s="2"/>
      <c r="N5" s="2"/>
      <c r="O5" s="2"/>
      <c r="P5" s="2"/>
      <c r="Q5" s="2"/>
      <c r="R5" s="2"/>
      <c r="S5" s="2"/>
      <c r="T5" s="2"/>
      <c r="U5" s="2"/>
      <c r="V5" s="2"/>
      <c r="W5" s="2"/>
      <c r="X5" s="2"/>
      <c r="Y5" s="2"/>
      <c r="Z5" s="2"/>
    </row>
    <row r="6">
      <c r="A6" s="1" t="s">
        <v>151</v>
      </c>
      <c r="B6" s="1">
        <v>179.0</v>
      </c>
      <c r="C6" s="1">
        <v>173.0</v>
      </c>
      <c r="D6" s="1">
        <v>183.0</v>
      </c>
      <c r="E6" s="1">
        <v>198.0</v>
      </c>
      <c r="F6" s="1">
        <v>197.0</v>
      </c>
      <c r="G6" s="1">
        <v>261.0</v>
      </c>
      <c r="H6" s="1">
        <v>240.0</v>
      </c>
      <c r="I6" s="1">
        <v>323.0</v>
      </c>
      <c r="J6" s="1">
        <v>289.0</v>
      </c>
      <c r="K6" s="1">
        <v>368.0</v>
      </c>
      <c r="L6" s="2"/>
      <c r="M6" s="2"/>
      <c r="N6" s="2"/>
      <c r="O6" s="2"/>
      <c r="P6" s="2"/>
      <c r="Q6" s="2"/>
      <c r="R6" s="2"/>
      <c r="S6" s="2"/>
      <c r="T6" s="2"/>
      <c r="U6" s="2"/>
      <c r="V6" s="2"/>
      <c r="W6" s="2"/>
      <c r="X6" s="2"/>
      <c r="Y6" s="2"/>
      <c r="Z6" s="2"/>
    </row>
    <row r="7">
      <c r="A7" s="1" t="s">
        <v>152</v>
      </c>
      <c r="B7" s="1">
        <v>64.0</v>
      </c>
      <c r="C7" s="1">
        <v>71.0</v>
      </c>
      <c r="D7" s="1">
        <v>74.0</v>
      </c>
      <c r="E7" s="1">
        <v>78.0</v>
      </c>
      <c r="F7" s="1">
        <v>89.0</v>
      </c>
      <c r="G7" s="1">
        <v>106.0</v>
      </c>
      <c r="H7" s="1">
        <v>108.0</v>
      </c>
      <c r="I7" s="1">
        <v>122.0</v>
      </c>
      <c r="J7" s="1">
        <v>123.0</v>
      </c>
      <c r="K7" s="1">
        <v>118.0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0.0</v>
      </c>
      <c r="K8" s="1">
        <v>24.0</v>
      </c>
      <c r="L8" s="2"/>
      <c r="M8" s="2"/>
      <c r="N8" s="2"/>
      <c r="O8" s="2"/>
      <c r="P8" s="2"/>
      <c r="Q8" s="2"/>
      <c r="R8" s="2"/>
      <c r="S8" s="2"/>
      <c r="T8" s="2"/>
      <c r="U8" s="2"/>
      <c r="V8" s="2"/>
      <c r="W8" s="2"/>
      <c r="X8" s="2"/>
      <c r="Y8" s="2"/>
      <c r="Z8" s="2"/>
    </row>
    <row r="9">
      <c r="A9" s="1" t="s">
        <v>154</v>
      </c>
      <c r="B9" s="1">
        <v>59.0</v>
      </c>
      <c r="C9" s="1">
        <v>60.0</v>
      </c>
      <c r="D9" s="1">
        <v>66.0</v>
      </c>
      <c r="E9" s="1">
        <v>66.0</v>
      </c>
      <c r="F9" s="1">
        <v>72.0</v>
      </c>
      <c r="G9" s="1">
        <v>80.0</v>
      </c>
      <c r="H9" s="1">
        <v>86.0</v>
      </c>
      <c r="I9" s="1">
        <v>96.0</v>
      </c>
      <c r="J9" s="1">
        <v>116.0</v>
      </c>
      <c r="K9" s="1">
        <v>128.0</v>
      </c>
      <c r="L9" s="2"/>
      <c r="M9" s="2"/>
      <c r="N9" s="2"/>
      <c r="O9" s="2"/>
      <c r="P9" s="2"/>
      <c r="Q9" s="2"/>
      <c r="R9" s="2"/>
      <c r="S9" s="2"/>
      <c r="T9" s="2"/>
      <c r="U9" s="2"/>
      <c r="V9" s="2"/>
      <c r="W9" s="2"/>
      <c r="X9" s="2"/>
      <c r="Y9" s="2"/>
      <c r="Z9" s="2"/>
    </row>
    <row r="10">
      <c r="A10" s="1" t="s">
        <v>155</v>
      </c>
      <c r="B10" s="1">
        <v>124.0</v>
      </c>
      <c r="C10" s="1">
        <v>132.0</v>
      </c>
      <c r="D10" s="1">
        <v>141.0</v>
      </c>
      <c r="E10" s="1">
        <v>145.0</v>
      </c>
      <c r="F10" s="1">
        <v>163.0</v>
      </c>
      <c r="G10" s="1">
        <v>187.0</v>
      </c>
      <c r="H10" s="1">
        <v>195.0</v>
      </c>
      <c r="I10" s="1">
        <v>219.0</v>
      </c>
      <c r="J10" s="1">
        <v>239.0</v>
      </c>
      <c r="K10" s="1">
        <v>271.0</v>
      </c>
      <c r="L10" s="2"/>
      <c r="M10" s="2"/>
      <c r="N10" s="2"/>
      <c r="O10" s="2"/>
      <c r="P10" s="2"/>
      <c r="Q10" s="2"/>
      <c r="R10" s="2"/>
      <c r="S10" s="2"/>
      <c r="T10" s="2"/>
      <c r="U10" s="2"/>
      <c r="V10" s="2"/>
      <c r="W10" s="2"/>
      <c r="X10" s="2"/>
      <c r="Y10" s="2"/>
      <c r="Z10" s="2"/>
    </row>
    <row r="11">
      <c r="A11" s="1" t="s">
        <v>156</v>
      </c>
      <c r="B11" s="1">
        <v>55.0</v>
      </c>
      <c r="C11" s="1">
        <v>40.0</v>
      </c>
      <c r="D11" s="1">
        <v>42.0</v>
      </c>
      <c r="E11" s="1">
        <v>53.0</v>
      </c>
      <c r="F11" s="1">
        <v>34.0</v>
      </c>
      <c r="G11" s="1">
        <v>73.0</v>
      </c>
      <c r="H11" s="1">
        <v>45.0</v>
      </c>
      <c r="I11" s="1">
        <v>104.0</v>
      </c>
      <c r="J11" s="1">
        <v>49.0</v>
      </c>
      <c r="K11" s="1">
        <v>96.0</v>
      </c>
      <c r="L11" s="2"/>
      <c r="M11" s="2"/>
      <c r="N11" s="2"/>
      <c r="O11" s="2"/>
      <c r="P11" s="2"/>
      <c r="Q11" s="2"/>
      <c r="R11" s="2"/>
      <c r="S11" s="2"/>
      <c r="T11" s="2"/>
      <c r="U11" s="2"/>
      <c r="V11" s="2"/>
      <c r="W11" s="2"/>
      <c r="X11" s="2"/>
      <c r="Y11" s="2"/>
      <c r="Z11" s="2"/>
    </row>
    <row r="12">
      <c r="A12" s="1" t="s">
        <v>157</v>
      </c>
      <c r="B12" s="1">
        <v>-42.0</v>
      </c>
      <c r="C12" s="1">
        <v>-41.0</v>
      </c>
      <c r="D12" s="1">
        <v>-43.0</v>
      </c>
      <c r="E12" s="1">
        <v>-40.0</v>
      </c>
      <c r="F12" s="1">
        <v>-43.0</v>
      </c>
      <c r="G12" s="1">
        <v>-48.0</v>
      </c>
      <c r="H12" s="1">
        <v>-48.0</v>
      </c>
      <c r="I12" s="1">
        <v>-27.0</v>
      </c>
      <c r="J12" s="1">
        <v>-11.0</v>
      </c>
      <c r="K12" s="1">
        <v>-72.0</v>
      </c>
      <c r="L12" s="2"/>
      <c r="M12" s="2"/>
      <c r="N12" s="2"/>
      <c r="O12" s="2"/>
      <c r="P12" s="2"/>
      <c r="Q12" s="2"/>
      <c r="R12" s="2"/>
      <c r="S12" s="2"/>
      <c r="T12" s="2"/>
      <c r="U12" s="2"/>
      <c r="V12" s="2"/>
      <c r="W12" s="2"/>
      <c r="X12" s="2"/>
      <c r="Y12" s="2"/>
      <c r="Z12" s="2"/>
    </row>
    <row r="13">
      <c r="A13" s="1" t="s">
        <v>158</v>
      </c>
      <c r="B13" s="1">
        <v>-42.0</v>
      </c>
      <c r="C13" s="1">
        <v>-41.0</v>
      </c>
      <c r="D13" s="1">
        <v>-43.0</v>
      </c>
      <c r="E13" s="1">
        <v>-40.0</v>
      </c>
      <c r="F13" s="1">
        <v>-43.0</v>
      </c>
      <c r="G13" s="1">
        <v>-48.0</v>
      </c>
      <c r="H13" s="1">
        <v>-48.0</v>
      </c>
      <c r="I13" s="1">
        <v>-27.0</v>
      </c>
      <c r="J13" s="1">
        <v>-11.0</v>
      </c>
      <c r="K13" s="1">
        <v>-72.0</v>
      </c>
      <c r="L13" s="2"/>
      <c r="M13" s="2"/>
      <c r="N13" s="2"/>
      <c r="O13" s="2"/>
      <c r="P13" s="2"/>
      <c r="Q13" s="2"/>
      <c r="R13" s="2"/>
      <c r="S13" s="2"/>
      <c r="T13" s="2"/>
      <c r="U13" s="2"/>
      <c r="V13" s="2"/>
      <c r="W13" s="2"/>
      <c r="X13" s="2"/>
      <c r="Y13" s="2"/>
      <c r="Z13" s="2"/>
    </row>
    <row r="14">
      <c r="A14" s="1" t="s">
        <v>159</v>
      </c>
      <c r="B14" s="1">
        <v>6.0</v>
      </c>
      <c r="C14" s="1">
        <v>8.0</v>
      </c>
      <c r="D14" s="1">
        <v>9.0</v>
      </c>
      <c r="E14" s="1">
        <v>13.0</v>
      </c>
      <c r="F14" s="1">
        <v>11.0</v>
      </c>
      <c r="G14" s="1">
        <v>8.0</v>
      </c>
      <c r="H14" s="1">
        <v>7.0</v>
      </c>
      <c r="I14" s="1">
        <v>10.0</v>
      </c>
      <c r="J14" s="1">
        <v>10.0</v>
      </c>
      <c r="K14" s="1">
        <v>6.0</v>
      </c>
      <c r="L14" s="2"/>
      <c r="M14" s="2"/>
      <c r="N14" s="2"/>
      <c r="O14" s="2"/>
      <c r="P14" s="2"/>
      <c r="Q14" s="2"/>
      <c r="R14" s="2"/>
      <c r="S14" s="2"/>
      <c r="T14" s="2"/>
      <c r="U14" s="2"/>
      <c r="V14" s="2"/>
      <c r="W14" s="2"/>
      <c r="X14" s="2"/>
      <c r="Y14" s="2"/>
      <c r="Z14" s="2"/>
    </row>
    <row r="15">
      <c r="A15" s="1" t="s">
        <v>160</v>
      </c>
      <c r="B15" s="1">
        <v>0.0</v>
      </c>
      <c r="C15" s="1">
        <v>3.0</v>
      </c>
      <c r="D15" s="1">
        <v>2.0</v>
      </c>
      <c r="E15" s="1">
        <v>25.0</v>
      </c>
      <c r="F15" s="1">
        <v>18.0</v>
      </c>
      <c r="G15" s="1">
        <v>-1.0</v>
      </c>
      <c r="H15" s="1">
        <v>-12.0</v>
      </c>
      <c r="I15" s="1">
        <v>-1.0</v>
      </c>
      <c r="J15" s="1">
        <v>-1.0</v>
      </c>
      <c r="K15" s="1">
        <v>6.0</v>
      </c>
      <c r="L15" s="2"/>
      <c r="M15" s="2"/>
      <c r="N15" s="2"/>
      <c r="O15" s="2"/>
      <c r="P15" s="2"/>
      <c r="Q15" s="2"/>
      <c r="R15" s="2"/>
      <c r="S15" s="2"/>
      <c r="T15" s="2"/>
      <c r="U15" s="2"/>
      <c r="V15" s="2"/>
      <c r="W15" s="2"/>
      <c r="X15" s="2"/>
      <c r="Y15" s="2"/>
      <c r="Z15" s="2"/>
    </row>
    <row r="16">
      <c r="A16" s="1" t="s">
        <v>161</v>
      </c>
      <c r="B16" s="1">
        <v>19.0</v>
      </c>
      <c r="C16" s="1">
        <v>11.0</v>
      </c>
      <c r="D16" s="1">
        <v>11.0</v>
      </c>
      <c r="E16" s="1">
        <v>26.0</v>
      </c>
      <c r="F16" s="1">
        <v>2.0</v>
      </c>
      <c r="G16" s="1">
        <v>32.0</v>
      </c>
      <c r="H16" s="1">
        <v>4.0</v>
      </c>
      <c r="I16" s="1">
        <v>86.0</v>
      </c>
      <c r="J16" s="1">
        <v>47.0</v>
      </c>
      <c r="K16" s="1">
        <v>37.0</v>
      </c>
      <c r="L16" s="2"/>
      <c r="M16" s="2"/>
      <c r="N16" s="2"/>
      <c r="O16" s="2"/>
      <c r="P16" s="2"/>
      <c r="Q16" s="2"/>
      <c r="R16" s="2"/>
      <c r="S16" s="2"/>
      <c r="T16" s="2"/>
      <c r="U16" s="2"/>
      <c r="V16" s="2"/>
      <c r="W16" s="2"/>
      <c r="X16" s="2"/>
      <c r="Y16" s="2"/>
      <c r="Z16" s="2"/>
    </row>
    <row r="17">
      <c r="A17" s="1" t="s">
        <v>162</v>
      </c>
      <c r="B17" s="1">
        <v>-1.0</v>
      </c>
      <c r="C17" s="1">
        <v>-74.0</v>
      </c>
      <c r="D17" s="1">
        <v>-2.0</v>
      </c>
      <c r="E17" s="1">
        <v>-1.0</v>
      </c>
      <c r="F17" s="1">
        <v>-1.0</v>
      </c>
      <c r="G17" s="1">
        <v>-1.0</v>
      </c>
      <c r="H17" s="1">
        <v>-4.0</v>
      </c>
      <c r="I17" s="1">
        <v>-74.0</v>
      </c>
      <c r="J17" s="1">
        <v>-94.0</v>
      </c>
      <c r="K17" s="1">
        <v>-3.0</v>
      </c>
      <c r="L17" s="2"/>
      <c r="M17" s="2"/>
      <c r="N17" s="2"/>
      <c r="O17" s="2"/>
      <c r="P17" s="2"/>
      <c r="Q17" s="2"/>
      <c r="R17" s="2"/>
      <c r="S17" s="2"/>
      <c r="T17" s="2"/>
      <c r="U17" s="2"/>
      <c r="V17" s="2"/>
      <c r="W17" s="2"/>
      <c r="X17" s="2"/>
      <c r="Y17" s="2"/>
      <c r="Z17" s="2"/>
    </row>
    <row r="18">
      <c r="A18" s="1" t="s">
        <v>163</v>
      </c>
      <c r="B18" s="1">
        <v>0.0</v>
      </c>
      <c r="C18" s="1">
        <v>-41.0</v>
      </c>
      <c r="D18" s="1">
        <v>-19.0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39.0</v>
      </c>
      <c r="G20" s="1">
        <v>76.0</v>
      </c>
      <c r="H20" s="1">
        <v>0.0</v>
      </c>
      <c r="I20" s="1">
        <v>0.0</v>
      </c>
      <c r="J20" s="1">
        <v>0.0</v>
      </c>
      <c r="K20" s="1">
        <v>16.0</v>
      </c>
      <c r="L20" s="2"/>
      <c r="M20" s="2"/>
      <c r="N20" s="2"/>
      <c r="O20" s="2"/>
      <c r="P20" s="2"/>
      <c r="Q20" s="2"/>
      <c r="R20" s="2"/>
      <c r="S20" s="2"/>
      <c r="T20" s="2"/>
      <c r="U20" s="2"/>
      <c r="V20" s="2"/>
      <c r="W20" s="2"/>
      <c r="X20" s="2"/>
      <c r="Y20" s="2"/>
      <c r="Z20" s="2"/>
    </row>
    <row r="21" ht="15.75" customHeight="1">
      <c r="A21" s="1" t="s">
        <v>166</v>
      </c>
      <c r="B21" s="1">
        <v>-1.0</v>
      </c>
      <c r="C21" s="1">
        <v>4.0</v>
      </c>
      <c r="D21" s="1">
        <v>-76.0</v>
      </c>
      <c r="E21" s="1">
        <v>2.0</v>
      </c>
      <c r="F21" s="1">
        <v>2.0</v>
      </c>
      <c r="G21" s="1">
        <v>-2.0</v>
      </c>
      <c r="H21" s="1">
        <v>-1.0</v>
      </c>
      <c r="I21" s="1">
        <v>-1.0</v>
      </c>
      <c r="J21" s="1">
        <v>-2.0</v>
      </c>
      <c r="K21" s="1">
        <v>-2.0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-13.0</v>
      </c>
      <c r="G22" s="1">
        <v>0.0</v>
      </c>
      <c r="H22" s="1">
        <v>-4.0</v>
      </c>
      <c r="I22" s="1">
        <v>0.0</v>
      </c>
      <c r="J22" s="1">
        <v>0.0</v>
      </c>
      <c r="K22" s="1">
        <v>-3.0</v>
      </c>
      <c r="L22" s="2"/>
      <c r="M22" s="2"/>
      <c r="N22" s="2"/>
      <c r="O22" s="2"/>
      <c r="P22" s="2"/>
      <c r="Q22" s="2"/>
      <c r="R22" s="2"/>
      <c r="S22" s="2"/>
      <c r="T22" s="2"/>
      <c r="U22" s="2"/>
      <c r="V22" s="2"/>
      <c r="W22" s="2"/>
      <c r="X22" s="2"/>
      <c r="Y22" s="2"/>
      <c r="Z22" s="2"/>
    </row>
    <row r="23" ht="15.75" customHeight="1">
      <c r="A23" s="1" t="s">
        <v>168</v>
      </c>
      <c r="B23" s="1">
        <v>-13.0</v>
      </c>
      <c r="C23" s="1">
        <v>0.0</v>
      </c>
      <c r="D23" s="1">
        <v>5.0</v>
      </c>
      <c r="E23" s="1">
        <v>0.0</v>
      </c>
      <c r="F23" s="1">
        <v>0.0</v>
      </c>
      <c r="G23" s="1">
        <v>0.0</v>
      </c>
      <c r="H23" s="1">
        <v>4.0</v>
      </c>
      <c r="I23" s="1">
        <v>-25.0</v>
      </c>
      <c r="J23" s="1">
        <v>-73.0</v>
      </c>
      <c r="K23" s="1">
        <v>-5.0</v>
      </c>
      <c r="L23" s="2"/>
      <c r="M23" s="2"/>
      <c r="N23" s="2"/>
      <c r="O23" s="2"/>
      <c r="P23" s="2"/>
      <c r="Q23" s="2"/>
      <c r="R23" s="2"/>
      <c r="S23" s="2"/>
      <c r="T23" s="2"/>
      <c r="U23" s="2"/>
      <c r="V23" s="2"/>
      <c r="W23" s="2"/>
      <c r="X23" s="2"/>
      <c r="Y23" s="2"/>
      <c r="Z23" s="2"/>
    </row>
    <row r="24" ht="15.75" customHeight="1">
      <c r="A24" s="1" t="s">
        <v>169</v>
      </c>
      <c r="B24" s="1">
        <v>3.0</v>
      </c>
      <c r="C24" s="1">
        <v>14.0</v>
      </c>
      <c r="D24" s="1">
        <v>12.0</v>
      </c>
      <c r="E24" s="1">
        <v>26.0</v>
      </c>
      <c r="F24" s="1">
        <v>38.0</v>
      </c>
      <c r="G24" s="1">
        <v>29.0</v>
      </c>
      <c r="H24" s="1">
        <v>-85.0</v>
      </c>
      <c r="I24" s="1">
        <v>58.0</v>
      </c>
      <c r="J24" s="1">
        <v>42.0</v>
      </c>
      <c r="K24" s="1">
        <v>38.0</v>
      </c>
      <c r="L24" s="2"/>
      <c r="M24" s="2"/>
      <c r="N24" s="2"/>
      <c r="O24" s="2"/>
      <c r="P24" s="2"/>
      <c r="Q24" s="2"/>
      <c r="R24" s="2"/>
      <c r="S24" s="2"/>
      <c r="T24" s="2"/>
      <c r="U24" s="2"/>
      <c r="V24" s="2"/>
      <c r="W24" s="2"/>
      <c r="X24" s="2"/>
      <c r="Y24" s="2"/>
      <c r="Z24" s="2"/>
    </row>
    <row r="25" ht="15.75" customHeight="1">
      <c r="A25" s="1" t="s">
        <v>170</v>
      </c>
      <c r="B25" s="1">
        <v>1.0</v>
      </c>
      <c r="C25" s="1">
        <v>6.0</v>
      </c>
      <c r="D25" s="1">
        <v>4.0</v>
      </c>
      <c r="E25" s="1">
        <v>24.0</v>
      </c>
      <c r="F25" s="1">
        <v>39.0</v>
      </c>
      <c r="G25" s="1">
        <v>6.0</v>
      </c>
      <c r="H25" s="1">
        <v>89.0</v>
      </c>
      <c r="I25" s="1">
        <v>14.0</v>
      </c>
      <c r="J25" s="1">
        <v>9.0</v>
      </c>
      <c r="K25" s="1">
        <v>8.0</v>
      </c>
      <c r="L25" s="2"/>
      <c r="M25" s="2"/>
      <c r="N25" s="2"/>
      <c r="O25" s="2"/>
      <c r="P25" s="2"/>
      <c r="Q25" s="2"/>
      <c r="R25" s="2"/>
      <c r="S25" s="2"/>
      <c r="T25" s="2"/>
      <c r="U25" s="2"/>
      <c r="V25" s="2"/>
      <c r="W25" s="2"/>
      <c r="X25" s="2"/>
      <c r="Y25" s="2"/>
      <c r="Z25" s="2"/>
    </row>
    <row r="26" ht="15.75" customHeight="1">
      <c r="A26" s="1" t="s">
        <v>171</v>
      </c>
      <c r="B26" s="1">
        <v>1.0</v>
      </c>
      <c r="C26" s="1">
        <v>8.0</v>
      </c>
      <c r="D26" s="1">
        <v>8.0</v>
      </c>
      <c r="E26" s="1">
        <v>2.0</v>
      </c>
      <c r="F26" s="1">
        <v>38.0</v>
      </c>
      <c r="G26" s="1">
        <v>23.0</v>
      </c>
      <c r="H26" s="1">
        <v>-1.0</v>
      </c>
      <c r="I26" s="1">
        <v>44.0</v>
      </c>
      <c r="J26" s="1">
        <v>33.0</v>
      </c>
      <c r="K26" s="1">
        <v>30.0</v>
      </c>
      <c r="L26" s="2"/>
      <c r="M26" s="2"/>
      <c r="N26" s="2"/>
      <c r="O26" s="2"/>
      <c r="P26" s="2"/>
      <c r="Q26" s="2"/>
      <c r="R26" s="2"/>
      <c r="S26" s="2"/>
      <c r="T26" s="2"/>
      <c r="U26" s="2"/>
      <c r="V26" s="2"/>
      <c r="W26" s="2"/>
      <c r="X26" s="2"/>
      <c r="Y26" s="2"/>
      <c r="Z26" s="2"/>
    </row>
    <row r="27" ht="15.75" customHeight="1">
      <c r="A27" s="1" t="s">
        <v>172</v>
      </c>
      <c r="B27" s="1">
        <v>1.0</v>
      </c>
      <c r="C27" s="1">
        <v>8.0</v>
      </c>
      <c r="D27" s="1">
        <v>8.0</v>
      </c>
      <c r="E27" s="1">
        <v>2.0</v>
      </c>
      <c r="F27" s="1">
        <v>38.0</v>
      </c>
      <c r="G27" s="1">
        <v>23.0</v>
      </c>
      <c r="H27" s="1">
        <v>-1.0</v>
      </c>
      <c r="I27" s="1">
        <v>44.0</v>
      </c>
      <c r="J27" s="1">
        <v>33.0</v>
      </c>
      <c r="K27" s="1">
        <v>30.0</v>
      </c>
      <c r="L27" s="2"/>
      <c r="M27" s="2"/>
      <c r="N27" s="2"/>
      <c r="O27" s="2"/>
      <c r="P27" s="2"/>
      <c r="Q27" s="2"/>
      <c r="R27" s="2"/>
      <c r="S27" s="2"/>
      <c r="T27" s="2"/>
      <c r="U27" s="2"/>
      <c r="V27" s="2"/>
      <c r="W27" s="2"/>
      <c r="X27" s="2"/>
      <c r="Y27" s="2"/>
      <c r="Z27" s="2"/>
    </row>
    <row r="28" ht="15.75" customHeight="1">
      <c r="A28" s="1" t="s">
        <v>107</v>
      </c>
      <c r="B28" s="1">
        <v>-30.0</v>
      </c>
      <c r="C28" s="1">
        <v>-92.0</v>
      </c>
      <c r="D28" s="1">
        <v>-77.0</v>
      </c>
      <c r="E28" s="1">
        <v>-2.0</v>
      </c>
      <c r="F28" s="1">
        <v>-5.0</v>
      </c>
      <c r="G28" s="1">
        <v>-8.0</v>
      </c>
      <c r="H28" s="1">
        <v>-13.0</v>
      </c>
      <c r="I28" s="1">
        <v>-19.0</v>
      </c>
      <c r="J28" s="1">
        <v>-22.0</v>
      </c>
      <c r="K28" s="1">
        <v>-27.0</v>
      </c>
      <c r="L28" s="2"/>
      <c r="M28" s="2"/>
      <c r="N28" s="2"/>
      <c r="O28" s="2"/>
      <c r="P28" s="2"/>
      <c r="Q28" s="2"/>
      <c r="R28" s="2"/>
      <c r="S28" s="2"/>
      <c r="T28" s="2"/>
      <c r="U28" s="2"/>
      <c r="V28" s="2"/>
      <c r="W28" s="2"/>
      <c r="X28" s="2"/>
      <c r="Y28" s="2"/>
      <c r="Z28" s="2"/>
    </row>
    <row r="29" ht="15.75" customHeight="1">
      <c r="A29" s="1" t="s">
        <v>173</v>
      </c>
      <c r="B29" s="1">
        <v>1.0</v>
      </c>
      <c r="C29" s="1">
        <v>7.0</v>
      </c>
      <c r="D29" s="1">
        <v>7.0</v>
      </c>
      <c r="E29" s="1">
        <v>5.0</v>
      </c>
      <c r="F29" s="1">
        <v>32.0</v>
      </c>
      <c r="G29" s="1">
        <v>14.0</v>
      </c>
      <c r="H29" s="1">
        <v>-14.0</v>
      </c>
      <c r="I29" s="1">
        <v>24.0</v>
      </c>
      <c r="J29" s="1">
        <v>10.0</v>
      </c>
      <c r="K29" s="1">
        <v>3.0</v>
      </c>
      <c r="L29" s="2"/>
      <c r="M29" s="2"/>
      <c r="N29" s="2"/>
      <c r="O29" s="2"/>
      <c r="P29" s="2"/>
      <c r="Q29" s="2"/>
      <c r="R29" s="2"/>
      <c r="S29" s="2"/>
      <c r="T29" s="2"/>
      <c r="U29" s="2"/>
      <c r="V29" s="2"/>
      <c r="W29" s="2"/>
      <c r="X29" s="2"/>
      <c r="Y29" s="2"/>
      <c r="Z29" s="2"/>
    </row>
    <row r="30" ht="15.75" customHeight="1">
      <c r="A30" s="1" t="s">
        <v>174</v>
      </c>
      <c r="B30" s="1">
        <v>1.0</v>
      </c>
      <c r="C30" s="1">
        <v>7.0</v>
      </c>
      <c r="D30" s="1">
        <v>7.0</v>
      </c>
      <c r="E30" s="1">
        <v>5.0</v>
      </c>
      <c r="F30" s="1">
        <v>32.0</v>
      </c>
      <c r="G30" s="1">
        <v>14.0</v>
      </c>
      <c r="H30" s="1">
        <v>-14.0</v>
      </c>
      <c r="I30" s="1">
        <v>24.0</v>
      </c>
      <c r="J30" s="1">
        <v>10.0</v>
      </c>
      <c r="K30" s="1">
        <v>3.0</v>
      </c>
      <c r="L30" s="2"/>
      <c r="M30" s="2"/>
      <c r="N30" s="2"/>
      <c r="O30" s="2"/>
      <c r="P30" s="2"/>
      <c r="Q30" s="2"/>
      <c r="R30" s="2"/>
      <c r="S30" s="2"/>
      <c r="T30" s="2"/>
      <c r="U30" s="2"/>
      <c r="V30" s="2"/>
      <c r="W30" s="2"/>
      <c r="X30" s="2"/>
      <c r="Y30" s="2"/>
      <c r="Z30" s="2"/>
    </row>
    <row r="31" ht="15.75" customHeight="1">
      <c r="A31" s="1" t="s">
        <v>175</v>
      </c>
      <c r="B31" s="1">
        <v>1.0</v>
      </c>
      <c r="C31" s="1">
        <v>7.0</v>
      </c>
      <c r="D31" s="1">
        <v>7.0</v>
      </c>
      <c r="E31" s="1">
        <v>5.0</v>
      </c>
      <c r="F31" s="1">
        <v>32.0</v>
      </c>
      <c r="G31" s="1">
        <v>14.0</v>
      </c>
      <c r="H31" s="1">
        <v>-14.0</v>
      </c>
      <c r="I31" s="1">
        <v>24.0</v>
      </c>
      <c r="J31" s="1">
        <v>10.0</v>
      </c>
      <c r="K31" s="1">
        <v>3.0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189</v>
      </c>
      <c r="B35" s="1">
        <v>41.0</v>
      </c>
      <c r="C35" s="1">
        <v>43.0</v>
      </c>
      <c r="D35" s="1">
        <v>46.0</v>
      </c>
      <c r="E35" s="1">
        <v>46.0</v>
      </c>
      <c r="F35" s="1">
        <v>48.0</v>
      </c>
      <c r="G35" s="1">
        <v>49.0</v>
      </c>
      <c r="H35" s="1">
        <v>50.0</v>
      </c>
      <c r="I35" s="1">
        <v>52.0</v>
      </c>
      <c r="J35" s="1">
        <v>56.0</v>
      </c>
      <c r="K35" s="1">
        <v>63.0</v>
      </c>
      <c r="L35" s="2"/>
      <c r="M35" s="2"/>
      <c r="N35" s="2"/>
      <c r="O35" s="2"/>
      <c r="P35" s="2"/>
      <c r="Q35" s="2"/>
      <c r="R35" s="2"/>
      <c r="S35" s="2"/>
      <c r="T35" s="2"/>
      <c r="U35" s="2"/>
      <c r="V35" s="2"/>
      <c r="W35" s="2"/>
      <c r="X35" s="2"/>
      <c r="Y35" s="2"/>
      <c r="Z35" s="2"/>
    </row>
    <row r="36" ht="15.75" customHeight="1">
      <c r="A36" s="1" t="s">
        <v>190</v>
      </c>
      <c r="B36" s="1" t="s">
        <v>178</v>
      </c>
      <c r="C36" s="1" t="s">
        <v>191</v>
      </c>
      <c r="D36" s="1" t="s">
        <v>192</v>
      </c>
      <c r="E36" s="1" t="s">
        <v>181</v>
      </c>
      <c r="F36" s="1" t="s">
        <v>193</v>
      </c>
      <c r="G36" s="1" t="s">
        <v>194</v>
      </c>
      <c r="H36" s="1" t="s">
        <v>184</v>
      </c>
      <c r="I36" s="1" t="s">
        <v>195</v>
      </c>
      <c r="J36" s="1" t="s">
        <v>191</v>
      </c>
      <c r="K36" s="1" t="s">
        <v>187</v>
      </c>
      <c r="L36" s="2"/>
      <c r="M36" s="2"/>
      <c r="N36" s="2"/>
      <c r="O36" s="2"/>
      <c r="P36" s="2"/>
      <c r="Q36" s="2"/>
      <c r="R36" s="2"/>
      <c r="S36" s="2"/>
      <c r="T36" s="2"/>
      <c r="U36" s="2"/>
      <c r="V36" s="2"/>
      <c r="W36" s="2"/>
      <c r="X36" s="2"/>
      <c r="Y36" s="2"/>
      <c r="Z36" s="2"/>
    </row>
    <row r="37" ht="15.75" customHeight="1">
      <c r="A37" s="1" t="s">
        <v>196</v>
      </c>
      <c r="B37" s="1" t="s">
        <v>178</v>
      </c>
      <c r="C37" s="1" t="s">
        <v>191</v>
      </c>
      <c r="D37" s="1" t="s">
        <v>192</v>
      </c>
      <c r="E37" s="1" t="s">
        <v>181</v>
      </c>
      <c r="F37" s="1" t="s">
        <v>193</v>
      </c>
      <c r="G37" s="1" t="s">
        <v>194</v>
      </c>
      <c r="H37" s="1" t="s">
        <v>184</v>
      </c>
      <c r="I37" s="1" t="s">
        <v>195</v>
      </c>
      <c r="J37" s="1" t="s">
        <v>191</v>
      </c>
      <c r="K37" s="1" t="s">
        <v>187</v>
      </c>
      <c r="L37" s="2"/>
      <c r="M37" s="2"/>
      <c r="N37" s="2"/>
      <c r="O37" s="2"/>
      <c r="P37" s="2"/>
      <c r="Q37" s="2"/>
      <c r="R37" s="2"/>
      <c r="S37" s="2"/>
      <c r="T37" s="2"/>
      <c r="U37" s="2"/>
      <c r="V37" s="2"/>
      <c r="W37" s="2"/>
      <c r="X37" s="2"/>
      <c r="Y37" s="2"/>
      <c r="Z37" s="2"/>
    </row>
    <row r="38" ht="15.75" customHeight="1">
      <c r="A38" s="1" t="s">
        <v>197</v>
      </c>
      <c r="B38" s="1">
        <v>43.0</v>
      </c>
      <c r="C38" s="1">
        <v>45.0</v>
      </c>
      <c r="D38" s="1">
        <v>46.0</v>
      </c>
      <c r="E38" s="1">
        <v>47.0</v>
      </c>
      <c r="F38" s="1">
        <v>48.0</v>
      </c>
      <c r="G38" s="1">
        <v>50.0</v>
      </c>
      <c r="H38" s="1">
        <v>50.0</v>
      </c>
      <c r="I38" s="1">
        <v>53.0</v>
      </c>
      <c r="J38" s="1">
        <v>57.0</v>
      </c>
      <c r="K38" s="1">
        <v>64.0</v>
      </c>
      <c r="L38" s="2"/>
      <c r="M38" s="2"/>
      <c r="N38" s="2"/>
      <c r="O38" s="2"/>
      <c r="P38" s="2"/>
      <c r="Q38" s="2"/>
      <c r="R38" s="2"/>
      <c r="S38" s="2"/>
      <c r="T38" s="2"/>
      <c r="U38" s="2"/>
      <c r="V38" s="2"/>
      <c r="W38" s="2"/>
      <c r="X38" s="2"/>
      <c r="Y38" s="2"/>
      <c r="Z38" s="2"/>
    </row>
    <row r="39" ht="15.75" customHeight="1">
      <c r="A39" s="1" t="s">
        <v>198</v>
      </c>
      <c r="B39" s="1" t="s">
        <v>183</v>
      </c>
      <c r="C39" s="1" t="s">
        <v>199</v>
      </c>
      <c r="D39" s="1" t="s">
        <v>199</v>
      </c>
      <c r="E39" s="1" t="s">
        <v>200</v>
      </c>
      <c r="F39" s="1" t="s">
        <v>201</v>
      </c>
      <c r="G39" s="1" t="s">
        <v>202</v>
      </c>
      <c r="H39" s="1" t="s">
        <v>203</v>
      </c>
      <c r="I39" s="1" t="s">
        <v>193</v>
      </c>
      <c r="J39" s="1" t="s">
        <v>204</v>
      </c>
      <c r="K39" s="1" t="s">
        <v>205</v>
      </c>
      <c r="L39" s="2"/>
      <c r="M39" s="2"/>
      <c r="N39" s="2"/>
      <c r="O39" s="2"/>
      <c r="P39" s="2"/>
      <c r="Q39" s="2"/>
      <c r="R39" s="2"/>
      <c r="S39" s="2"/>
      <c r="T39" s="2"/>
      <c r="U39" s="2"/>
      <c r="V39" s="2"/>
      <c r="W39" s="2"/>
      <c r="X39" s="2"/>
      <c r="Y39" s="2"/>
      <c r="Z39" s="2"/>
    </row>
    <row r="40" ht="15.75" customHeight="1">
      <c r="A40" s="1" t="s">
        <v>206</v>
      </c>
      <c r="B40" s="1" t="s">
        <v>207</v>
      </c>
      <c r="C40" s="1" t="s">
        <v>113</v>
      </c>
      <c r="D40" s="1" t="s">
        <v>113</v>
      </c>
      <c r="E40" s="1" t="s">
        <v>183</v>
      </c>
      <c r="F40" s="1" t="s">
        <v>201</v>
      </c>
      <c r="G40" s="1" t="s">
        <v>202</v>
      </c>
      <c r="H40" s="1" t="s">
        <v>203</v>
      </c>
      <c r="I40" s="1" t="s">
        <v>208</v>
      </c>
      <c r="J40" s="1" t="s">
        <v>209</v>
      </c>
      <c r="K40" s="1" t="s">
        <v>205</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210</v>
      </c>
      <c r="B42" s="1">
        <v>115.0</v>
      </c>
      <c r="C42" s="1">
        <v>100.0</v>
      </c>
      <c r="D42" s="1">
        <v>107.0</v>
      </c>
      <c r="E42" s="1">
        <v>119.0</v>
      </c>
      <c r="F42" s="1">
        <v>108.0</v>
      </c>
      <c r="G42" s="1">
        <v>154.0</v>
      </c>
      <c r="H42" s="1">
        <v>132.0</v>
      </c>
      <c r="I42" s="1">
        <v>201.0</v>
      </c>
      <c r="J42" s="1">
        <v>166.0</v>
      </c>
      <c r="K42" s="1">
        <v>225.0</v>
      </c>
      <c r="L42" s="2"/>
      <c r="M42" s="2"/>
      <c r="N42" s="2"/>
      <c r="O42" s="2"/>
      <c r="P42" s="2"/>
      <c r="Q42" s="2"/>
      <c r="R42" s="2"/>
      <c r="S42" s="2"/>
      <c r="T42" s="2"/>
      <c r="U42" s="2"/>
      <c r="V42" s="2"/>
      <c r="W42" s="2"/>
      <c r="X42" s="2"/>
      <c r="Y42" s="2"/>
      <c r="Z42" s="2"/>
    </row>
    <row r="43" ht="15.75" customHeight="1">
      <c r="A43" s="1" t="s">
        <v>211</v>
      </c>
      <c r="B43" s="1">
        <v>58.0</v>
      </c>
      <c r="C43" s="1">
        <v>43.0</v>
      </c>
      <c r="D43" s="1">
        <v>44.0</v>
      </c>
      <c r="E43" s="1">
        <v>55.0</v>
      </c>
      <c r="F43" s="1">
        <v>37.0</v>
      </c>
      <c r="G43" s="1">
        <v>76.0</v>
      </c>
      <c r="H43" s="1">
        <v>49.0</v>
      </c>
      <c r="I43" s="1">
        <v>109.0</v>
      </c>
      <c r="J43" s="1">
        <v>59.0</v>
      </c>
      <c r="K43" s="1">
        <v>109.0</v>
      </c>
      <c r="L43" s="2"/>
      <c r="M43" s="2"/>
      <c r="N43" s="2"/>
      <c r="O43" s="2"/>
      <c r="P43" s="2"/>
      <c r="Q43" s="2"/>
      <c r="R43" s="2"/>
      <c r="S43" s="2"/>
      <c r="T43" s="2"/>
      <c r="U43" s="2"/>
      <c r="V43" s="2"/>
      <c r="W43" s="2"/>
      <c r="X43" s="2"/>
      <c r="Y43" s="2"/>
      <c r="Z43" s="2"/>
    </row>
    <row r="44" ht="15.75" customHeight="1">
      <c r="A44" s="1" t="s">
        <v>212</v>
      </c>
      <c r="B44" s="1">
        <v>55.0</v>
      </c>
      <c r="C44" s="1">
        <v>40.0</v>
      </c>
      <c r="D44" s="1">
        <v>42.0</v>
      </c>
      <c r="E44" s="1">
        <v>53.0</v>
      </c>
      <c r="F44" s="1">
        <v>34.0</v>
      </c>
      <c r="G44" s="1">
        <v>73.0</v>
      </c>
      <c r="H44" s="1">
        <v>45.0</v>
      </c>
      <c r="I44" s="1">
        <v>104.0</v>
      </c>
      <c r="J44" s="1">
        <v>49.0</v>
      </c>
      <c r="K44" s="1">
        <v>96.0</v>
      </c>
      <c r="L44" s="2"/>
      <c r="M44" s="2"/>
      <c r="N44" s="2"/>
      <c r="O44" s="2"/>
      <c r="P44" s="2"/>
      <c r="Q44" s="2"/>
      <c r="R44" s="2"/>
      <c r="S44" s="2"/>
      <c r="T44" s="2"/>
      <c r="U44" s="2"/>
      <c r="V44" s="2"/>
      <c r="W44" s="2"/>
      <c r="X44" s="2"/>
      <c r="Y44" s="2"/>
      <c r="Z44" s="2"/>
    </row>
    <row r="45" ht="15.75" customHeight="1">
      <c r="A45" s="1" t="s">
        <v>213</v>
      </c>
      <c r="B45" s="1">
        <v>182.0</v>
      </c>
      <c r="C45" s="1">
        <v>172.0</v>
      </c>
      <c r="D45" s="1">
        <v>182.0</v>
      </c>
      <c r="E45" s="1">
        <v>197.0</v>
      </c>
      <c r="F45" s="1">
        <v>197.0</v>
      </c>
      <c r="G45" s="1">
        <v>261.0</v>
      </c>
      <c r="H45" s="1">
        <v>240.0</v>
      </c>
      <c r="I45" s="1">
        <v>323.0</v>
      </c>
      <c r="J45" s="1">
        <v>289.0</v>
      </c>
      <c r="K45" s="1">
        <v>343.0</v>
      </c>
      <c r="L45" s="2"/>
      <c r="M45" s="2"/>
      <c r="N45" s="2"/>
      <c r="O45" s="2"/>
      <c r="P45" s="2"/>
      <c r="Q45" s="2"/>
      <c r="R45" s="2"/>
      <c r="S45" s="2"/>
      <c r="T45" s="2"/>
      <c r="U45" s="2"/>
      <c r="V45" s="2"/>
      <c r="W45" s="2"/>
      <c r="X45" s="2"/>
      <c r="Y45" s="2"/>
      <c r="Z45" s="2"/>
    </row>
    <row r="46" ht="15.75" customHeight="1">
      <c r="A46" s="1" t="s">
        <v>214</v>
      </c>
      <c r="B46" s="1">
        <v>718.0</v>
      </c>
      <c r="C46" s="1">
        <v>810.0</v>
      </c>
      <c r="D46" s="1">
        <v>885.0</v>
      </c>
      <c r="E46" s="1">
        <v>922.0</v>
      </c>
      <c r="F46" s="1">
        <v>975.0</v>
      </c>
      <c r="G46" s="1">
        <v>1150.0</v>
      </c>
      <c r="H46" s="1">
        <v>0.0</v>
      </c>
      <c r="I46" s="1">
        <v>0.0</v>
      </c>
      <c r="J46" s="1">
        <v>0.0</v>
      </c>
      <c r="K46" s="1">
        <v>0.0</v>
      </c>
      <c r="L46" s="2"/>
      <c r="M46" s="2"/>
      <c r="N46" s="2"/>
      <c r="O46" s="2"/>
      <c r="P46" s="2"/>
      <c r="Q46" s="2"/>
      <c r="R46" s="2"/>
      <c r="S46" s="2"/>
      <c r="T46" s="2"/>
      <c r="U46" s="2"/>
      <c r="V46" s="2"/>
      <c r="W46" s="2"/>
      <c r="X46" s="2"/>
      <c r="Y46" s="2"/>
      <c r="Z46" s="2"/>
    </row>
    <row r="47" ht="15.75" customHeight="1">
      <c r="A47" s="1" t="s">
        <v>215</v>
      </c>
      <c r="B47" s="1" t="s">
        <v>216</v>
      </c>
      <c r="C47" s="1" t="s">
        <v>217</v>
      </c>
      <c r="D47" s="1" t="s">
        <v>218</v>
      </c>
      <c r="E47" s="1" t="s">
        <v>219</v>
      </c>
      <c r="F47" s="1" t="s">
        <v>220</v>
      </c>
      <c r="G47" s="1" t="s">
        <v>221</v>
      </c>
      <c r="H47" s="1" t="s">
        <v>222</v>
      </c>
      <c r="I47" s="1" t="s">
        <v>223</v>
      </c>
      <c r="J47" s="1" t="s">
        <v>224</v>
      </c>
      <c r="K47" s="1" t="s">
        <v>225</v>
      </c>
      <c r="L47" s="2"/>
      <c r="M47" s="2"/>
      <c r="N47" s="2"/>
      <c r="O47" s="2"/>
      <c r="P47" s="2"/>
      <c r="Q47" s="2"/>
      <c r="R47" s="2"/>
      <c r="S47" s="2"/>
      <c r="T47" s="2"/>
      <c r="U47" s="2"/>
      <c r="V47" s="2"/>
      <c r="W47" s="2"/>
      <c r="X47" s="2"/>
      <c r="Y47" s="2"/>
      <c r="Z47" s="2"/>
    </row>
    <row r="48" ht="15.75" customHeight="1">
      <c r="A48" s="1" t="s">
        <v>226</v>
      </c>
      <c r="B48" s="1">
        <v>1.0</v>
      </c>
      <c r="C48" s="1">
        <v>1.0</v>
      </c>
      <c r="D48" s="1">
        <v>1.0</v>
      </c>
      <c r="E48" s="1">
        <v>5.0</v>
      </c>
      <c r="F48" s="1">
        <v>6.0</v>
      </c>
      <c r="G48" s="1">
        <v>7.0</v>
      </c>
      <c r="H48" s="1">
        <v>-1.0</v>
      </c>
      <c r="I48" s="1">
        <v>-2.0</v>
      </c>
      <c r="J48" s="1">
        <v>37.0</v>
      </c>
      <c r="K48" s="1">
        <v>3.0</v>
      </c>
      <c r="L48" s="2"/>
      <c r="M48" s="2"/>
      <c r="N48" s="2"/>
      <c r="O48" s="2"/>
      <c r="P48" s="2"/>
      <c r="Q48" s="2"/>
      <c r="R48" s="2"/>
      <c r="S48" s="2"/>
      <c r="T48" s="2"/>
      <c r="U48" s="2"/>
      <c r="V48" s="2"/>
      <c r="W48" s="2"/>
      <c r="X48" s="2"/>
      <c r="Y48" s="2"/>
      <c r="Z48" s="2"/>
    </row>
    <row r="49" ht="15.75" customHeight="1">
      <c r="A49" s="1" t="s">
        <v>227</v>
      </c>
      <c r="B49" s="1">
        <v>0.0</v>
      </c>
      <c r="C49" s="1">
        <v>0.0</v>
      </c>
      <c r="D49" s="1">
        <v>0.0</v>
      </c>
      <c r="E49" s="1">
        <v>0.0</v>
      </c>
      <c r="F49" s="1">
        <v>2.0</v>
      </c>
      <c r="G49" s="1">
        <v>2.0</v>
      </c>
      <c r="H49" s="1">
        <v>2.0</v>
      </c>
      <c r="I49" s="1">
        <v>1.0</v>
      </c>
      <c r="J49" s="1">
        <v>8.0</v>
      </c>
      <c r="K49" s="1">
        <v>63.0</v>
      </c>
      <c r="L49" s="2"/>
      <c r="M49" s="2"/>
      <c r="N49" s="2"/>
      <c r="O49" s="2"/>
      <c r="P49" s="2"/>
      <c r="Q49" s="2"/>
      <c r="R49" s="2"/>
      <c r="S49" s="2"/>
      <c r="T49" s="2"/>
      <c r="U49" s="2"/>
      <c r="V49" s="2"/>
      <c r="W49" s="2"/>
      <c r="X49" s="2"/>
      <c r="Y49" s="2"/>
      <c r="Z49" s="2"/>
    </row>
    <row r="50" ht="15.75" customHeight="1">
      <c r="A50" s="1" t="s">
        <v>228</v>
      </c>
      <c r="B50" s="1">
        <v>1.0</v>
      </c>
      <c r="C50" s="1">
        <v>1.0</v>
      </c>
      <c r="D50" s="1">
        <v>1.0</v>
      </c>
      <c r="E50" s="1">
        <v>5.0</v>
      </c>
      <c r="F50" s="1">
        <v>6.0</v>
      </c>
      <c r="G50" s="1">
        <v>7.0</v>
      </c>
      <c r="H50" s="1">
        <v>-1.0</v>
      </c>
      <c r="I50" s="1">
        <v>-2.0</v>
      </c>
      <c r="J50" s="1">
        <v>45.0</v>
      </c>
      <c r="K50" s="1">
        <v>4.0</v>
      </c>
      <c r="L50" s="2"/>
      <c r="M50" s="2"/>
      <c r="N50" s="2"/>
      <c r="O50" s="2"/>
      <c r="P50" s="2"/>
      <c r="Q50" s="2"/>
      <c r="R50" s="2"/>
      <c r="S50" s="2"/>
      <c r="T50" s="2"/>
      <c r="U50" s="2"/>
      <c r="V50" s="2"/>
      <c r="W50" s="2"/>
      <c r="X50" s="2"/>
      <c r="Y50" s="2"/>
      <c r="Z50" s="2"/>
    </row>
    <row r="51" ht="15.75" customHeight="1">
      <c r="A51" s="1" t="s">
        <v>229</v>
      </c>
      <c r="B51" s="1">
        <v>65.0</v>
      </c>
      <c r="C51" s="1">
        <v>4.0</v>
      </c>
      <c r="D51" s="1">
        <v>3.0</v>
      </c>
      <c r="E51" s="1">
        <v>18.0</v>
      </c>
      <c r="F51" s="1">
        <v>-6.0</v>
      </c>
      <c r="G51" s="1">
        <v>-1.0</v>
      </c>
      <c r="H51" s="1">
        <v>2.0</v>
      </c>
      <c r="I51" s="1">
        <v>16.0</v>
      </c>
      <c r="J51" s="1">
        <v>12.0</v>
      </c>
      <c r="K51" s="1">
        <v>6.0</v>
      </c>
      <c r="L51" s="2"/>
      <c r="M51" s="2"/>
      <c r="N51" s="2"/>
      <c r="O51" s="2"/>
      <c r="P51" s="2"/>
      <c r="Q51" s="2"/>
      <c r="R51" s="2"/>
      <c r="S51" s="2"/>
      <c r="T51" s="2"/>
      <c r="U51" s="2"/>
      <c r="V51" s="2"/>
      <c r="W51" s="2"/>
      <c r="X51" s="2"/>
      <c r="Y51" s="2"/>
      <c r="Z51" s="2"/>
    </row>
    <row r="52" ht="15.75" customHeight="1">
      <c r="A52" s="1" t="s">
        <v>230</v>
      </c>
      <c r="B52" s="1">
        <v>0.0</v>
      </c>
      <c r="C52" s="1">
        <v>0.0</v>
      </c>
      <c r="D52" s="1">
        <v>0.0</v>
      </c>
      <c r="E52" s="1">
        <v>0.0</v>
      </c>
      <c r="F52" s="1">
        <v>0.0</v>
      </c>
      <c r="G52" s="1">
        <v>0.0</v>
      </c>
      <c r="H52" s="1">
        <v>0.0</v>
      </c>
      <c r="I52" s="1">
        <v>0.0</v>
      </c>
      <c r="J52" s="1">
        <v>-3.0</v>
      </c>
      <c r="K52" s="1">
        <v>-1.0</v>
      </c>
      <c r="L52" s="2"/>
      <c r="M52" s="2"/>
      <c r="N52" s="2"/>
      <c r="O52" s="2"/>
      <c r="P52" s="2"/>
      <c r="Q52" s="2"/>
      <c r="R52" s="2"/>
      <c r="S52" s="2"/>
      <c r="T52" s="2"/>
      <c r="U52" s="2"/>
      <c r="V52" s="2"/>
      <c r="W52" s="2"/>
      <c r="X52" s="2"/>
      <c r="Y52" s="2"/>
      <c r="Z52" s="2"/>
    </row>
    <row r="53" ht="15.75" customHeight="1">
      <c r="A53" s="1" t="s">
        <v>231</v>
      </c>
      <c r="B53" s="1">
        <v>65.0</v>
      </c>
      <c r="C53" s="1">
        <v>4.0</v>
      </c>
      <c r="D53" s="1">
        <v>3.0</v>
      </c>
      <c r="E53" s="1">
        <v>18.0</v>
      </c>
      <c r="F53" s="1">
        <v>-6.0</v>
      </c>
      <c r="G53" s="1">
        <v>-1.0</v>
      </c>
      <c r="H53" s="1">
        <v>2.0</v>
      </c>
      <c r="I53" s="1">
        <v>16.0</v>
      </c>
      <c r="J53" s="1">
        <v>8.0</v>
      </c>
      <c r="K53" s="1">
        <v>4.0</v>
      </c>
      <c r="L53" s="2"/>
      <c r="M53" s="2"/>
      <c r="N53" s="2"/>
      <c r="O53" s="2"/>
      <c r="P53" s="2"/>
      <c r="Q53" s="2"/>
      <c r="R53" s="2"/>
      <c r="S53" s="2"/>
      <c r="T53" s="2"/>
      <c r="U53" s="2"/>
      <c r="V53" s="2"/>
      <c r="W53" s="2"/>
      <c r="X53" s="2"/>
      <c r="Y53" s="2"/>
      <c r="Z53" s="2"/>
    </row>
    <row r="54" ht="15.75" customHeight="1">
      <c r="A54" s="1" t="s">
        <v>232</v>
      </c>
      <c r="B54" s="1">
        <v>12.0</v>
      </c>
      <c r="C54" s="1">
        <v>6.0</v>
      </c>
      <c r="D54" s="1">
        <v>6.0</v>
      </c>
      <c r="E54" s="1">
        <v>14.0</v>
      </c>
      <c r="F54" s="1">
        <v>-4.0</v>
      </c>
      <c r="G54" s="1">
        <v>11.0</v>
      </c>
      <c r="H54" s="1">
        <v>-10.0</v>
      </c>
      <c r="I54" s="1">
        <v>34.0</v>
      </c>
      <c r="J54" s="1">
        <v>6.0</v>
      </c>
      <c r="K54" s="1">
        <v>-4.0</v>
      </c>
      <c r="L54" s="2"/>
      <c r="M54" s="2"/>
      <c r="N54" s="2"/>
      <c r="O54" s="2"/>
      <c r="P54" s="2"/>
      <c r="Q54" s="2"/>
      <c r="R54" s="2"/>
      <c r="S54" s="2"/>
      <c r="T54" s="2"/>
      <c r="U54" s="2"/>
      <c r="V54" s="2"/>
      <c r="W54" s="2"/>
      <c r="X54" s="2"/>
      <c r="Y54" s="2"/>
      <c r="Z54" s="2"/>
    </row>
    <row r="55" ht="15.75" customHeight="1">
      <c r="A55" s="1" t="s">
        <v>233</v>
      </c>
      <c r="B55" s="1">
        <v>0.0</v>
      </c>
      <c r="C55" s="1">
        <v>0.0</v>
      </c>
      <c r="D55" s="1">
        <v>0.0</v>
      </c>
      <c r="E55" s="1">
        <v>0.0</v>
      </c>
      <c r="F55" s="1">
        <v>0.0</v>
      </c>
      <c r="G55" s="1">
        <v>39.0</v>
      </c>
      <c r="H55" s="1">
        <v>21.0</v>
      </c>
      <c r="I55" s="1">
        <v>4.0</v>
      </c>
      <c r="J55" s="1">
        <v>0.0</v>
      </c>
      <c r="K55" s="1">
        <v>0.0</v>
      </c>
      <c r="L55" s="2"/>
      <c r="M55" s="2"/>
      <c r="N55" s="2"/>
      <c r="O55" s="2"/>
      <c r="P55" s="2"/>
      <c r="Q55" s="2"/>
      <c r="R55" s="2"/>
      <c r="S55" s="2"/>
      <c r="T55" s="2"/>
      <c r="U55" s="2"/>
      <c r="V55" s="2"/>
      <c r="W55" s="2"/>
      <c r="X55" s="2"/>
      <c r="Y55" s="2"/>
      <c r="Z55" s="2"/>
    </row>
    <row r="56" ht="15.75" customHeight="1">
      <c r="A56" s="1" t="s">
        <v>234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235</v>
      </c>
      <c r="B57" s="1">
        <v>0.0</v>
      </c>
      <c r="C57" s="1">
        <v>0.0</v>
      </c>
      <c r="D57" s="1">
        <v>0.0</v>
      </c>
      <c r="E57" s="1">
        <v>0.0</v>
      </c>
      <c r="F57" s="1">
        <v>0.0</v>
      </c>
      <c r="G57" s="1">
        <v>0.0</v>
      </c>
      <c r="H57" s="1">
        <v>0.0</v>
      </c>
      <c r="I57" s="1">
        <v>0.0</v>
      </c>
      <c r="J57" s="1">
        <v>0.0</v>
      </c>
      <c r="K57" s="1">
        <v>1.0</v>
      </c>
      <c r="L57" s="2"/>
      <c r="M57" s="2"/>
      <c r="N57" s="2"/>
      <c r="O57" s="2"/>
      <c r="P57" s="2"/>
      <c r="Q57" s="2"/>
      <c r="R57" s="2"/>
      <c r="S57" s="2"/>
      <c r="T57" s="2"/>
      <c r="U57" s="2"/>
      <c r="V57" s="2"/>
      <c r="W57" s="2"/>
      <c r="X57" s="2"/>
      <c r="Y57" s="2"/>
      <c r="Z57" s="2"/>
    </row>
    <row r="58" ht="15.75" customHeight="1">
      <c r="A58" s="1" t="s">
        <v>236</v>
      </c>
      <c r="B58" s="1">
        <v>66.0</v>
      </c>
      <c r="C58" s="1">
        <v>71.0</v>
      </c>
      <c r="D58" s="1">
        <v>74.0</v>
      </c>
      <c r="E58" s="1">
        <v>78.0</v>
      </c>
      <c r="F58" s="1">
        <v>89.0</v>
      </c>
      <c r="G58" s="1">
        <v>106.0</v>
      </c>
      <c r="H58" s="1">
        <v>108.0</v>
      </c>
      <c r="I58" s="1">
        <v>122.0</v>
      </c>
      <c r="J58" s="1">
        <v>123.0</v>
      </c>
      <c r="K58" s="1">
        <v>118.0</v>
      </c>
      <c r="L58" s="2"/>
      <c r="M58" s="2"/>
      <c r="N58" s="2"/>
      <c r="O58" s="2"/>
      <c r="P58" s="2"/>
      <c r="Q58" s="2"/>
      <c r="R58" s="2"/>
      <c r="S58" s="2"/>
      <c r="T58" s="2"/>
      <c r="U58" s="2"/>
      <c r="V58" s="2"/>
      <c r="W58" s="2"/>
      <c r="X58" s="2"/>
      <c r="Y58" s="2"/>
      <c r="Z58" s="2"/>
    </row>
    <row r="59" ht="15.75" customHeight="1">
      <c r="A59" s="1" t="s">
        <v>237</v>
      </c>
      <c r="B59" s="1">
        <v>38.0</v>
      </c>
      <c r="C59" s="1">
        <v>38.0</v>
      </c>
      <c r="D59" s="1">
        <v>40.0</v>
      </c>
      <c r="E59" s="1">
        <v>40.0</v>
      </c>
      <c r="F59" s="1">
        <v>48.0</v>
      </c>
      <c r="G59" s="1">
        <v>44.0</v>
      </c>
      <c r="H59" s="1">
        <v>35.0</v>
      </c>
      <c r="I59" s="1">
        <v>20.0</v>
      </c>
      <c r="J59" s="1">
        <v>7.0</v>
      </c>
      <c r="K59" s="1">
        <v>45.0</v>
      </c>
      <c r="L59" s="2"/>
      <c r="M59" s="2"/>
      <c r="N59" s="2"/>
      <c r="O59" s="2"/>
      <c r="P59" s="2"/>
      <c r="Q59" s="2"/>
      <c r="R59" s="2"/>
      <c r="S59" s="2"/>
      <c r="T59" s="2"/>
      <c r="U59" s="2"/>
      <c r="V59" s="2"/>
      <c r="W59" s="2"/>
      <c r="X59" s="2"/>
      <c r="Y59" s="2"/>
      <c r="Z59" s="2"/>
    </row>
    <row r="60" ht="15.75" customHeight="1">
      <c r="A60" s="1" t="s">
        <v>238</v>
      </c>
      <c r="B60" s="1">
        <v>28.0</v>
      </c>
      <c r="C60" s="1">
        <v>33.0</v>
      </c>
      <c r="D60" s="1">
        <v>33.0</v>
      </c>
      <c r="E60" s="1">
        <v>37.0</v>
      </c>
      <c r="F60" s="1">
        <v>41.0</v>
      </c>
      <c r="G60" s="1">
        <v>62.0</v>
      </c>
      <c r="H60" s="1">
        <v>72.0</v>
      </c>
      <c r="I60" s="1">
        <v>101.0</v>
      </c>
      <c r="J60" s="1">
        <v>115.0</v>
      </c>
      <c r="K60" s="1">
        <v>72.0</v>
      </c>
      <c r="L60" s="2"/>
      <c r="M60" s="2"/>
      <c r="N60" s="2"/>
      <c r="O60" s="2"/>
      <c r="P60" s="2"/>
      <c r="Q60" s="2"/>
      <c r="R60" s="2"/>
      <c r="S60" s="2"/>
      <c r="T60" s="2"/>
      <c r="U60" s="2"/>
      <c r="V60" s="2"/>
      <c r="W60" s="2"/>
      <c r="X60" s="2"/>
      <c r="Y60" s="2"/>
      <c r="Z60" s="2"/>
    </row>
    <row r="61" ht="15.75" customHeight="1">
      <c r="A61" s="1" t="s">
        <v>239</v>
      </c>
      <c r="B61" s="1">
        <v>2.0</v>
      </c>
      <c r="C61" s="1">
        <v>7.0</v>
      </c>
      <c r="D61" s="1">
        <v>5.0</v>
      </c>
      <c r="E61" s="1">
        <v>6.0</v>
      </c>
      <c r="F61" s="1">
        <v>7.0</v>
      </c>
      <c r="G61" s="1">
        <v>8.0</v>
      </c>
      <c r="H61" s="1">
        <v>12.0</v>
      </c>
      <c r="I61" s="1">
        <v>25.0</v>
      </c>
      <c r="J61" s="1">
        <v>23.0</v>
      </c>
      <c r="K61" s="1">
        <v>0.0</v>
      </c>
      <c r="L61" s="2"/>
      <c r="M61" s="2"/>
      <c r="N61" s="2"/>
      <c r="O61" s="2"/>
      <c r="P61" s="2"/>
      <c r="Q61" s="2"/>
      <c r="R61" s="2"/>
      <c r="S61" s="2"/>
      <c r="T61" s="2"/>
      <c r="U61" s="2"/>
      <c r="V61" s="2"/>
      <c r="W61" s="2"/>
      <c r="X61" s="2"/>
      <c r="Y61" s="2"/>
      <c r="Z61" s="2"/>
    </row>
    <row r="62" ht="15.75" customHeight="1">
      <c r="A62" s="1" t="s">
        <v>240</v>
      </c>
      <c r="B62" s="1">
        <v>0.0</v>
      </c>
      <c r="C62" s="1">
        <v>0.0</v>
      </c>
      <c r="D62" s="1">
        <v>0.0</v>
      </c>
      <c r="E62" s="1">
        <v>0.0</v>
      </c>
      <c r="F62" s="1">
        <v>0.0</v>
      </c>
      <c r="G62" s="1">
        <v>0.0</v>
      </c>
      <c r="H62" s="1">
        <v>0.0</v>
      </c>
      <c r="I62" s="1">
        <v>0.0</v>
      </c>
      <c r="J62" s="1">
        <v>0.0</v>
      </c>
      <c r="K62" s="1">
        <v>26.0</v>
      </c>
      <c r="L62" s="2"/>
      <c r="M62" s="2"/>
      <c r="N62" s="2"/>
      <c r="O62" s="2"/>
      <c r="P62" s="2"/>
      <c r="Q62" s="2"/>
      <c r="R62" s="2"/>
      <c r="S62" s="2"/>
      <c r="T62" s="2"/>
      <c r="U62" s="2"/>
      <c r="V62" s="2"/>
      <c r="W62" s="2"/>
      <c r="X62" s="2"/>
      <c r="Y62" s="2"/>
      <c r="Z62" s="2"/>
    </row>
    <row r="63" ht="15.75" customHeight="1">
      <c r="A63" s="1" t="s">
        <v>241</v>
      </c>
      <c r="B63" s="1">
        <v>2.0</v>
      </c>
      <c r="C63" s="1">
        <v>7.0</v>
      </c>
      <c r="D63" s="1">
        <v>5.0</v>
      </c>
      <c r="E63" s="1">
        <v>6.0</v>
      </c>
      <c r="F63" s="1">
        <v>7.0</v>
      </c>
      <c r="G63" s="1">
        <v>8.0</v>
      </c>
      <c r="H63" s="1">
        <v>12.0</v>
      </c>
      <c r="I63" s="1">
        <v>25.0</v>
      </c>
      <c r="J63" s="1">
        <v>23.0</v>
      </c>
      <c r="K63" s="1">
        <v>26.0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v>25.0</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303</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v>6.0</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249</v>
      </c>
      <c r="J13" s="1" t="s">
        <v>348</v>
      </c>
      <c r="K13" s="1" t="s">
        <v>349</v>
      </c>
      <c r="L13" s="2"/>
      <c r="M13" s="2"/>
      <c r="N13" s="2"/>
      <c r="O13" s="2"/>
      <c r="P13" s="2"/>
      <c r="Q13" s="2"/>
      <c r="R13" s="2"/>
      <c r="S13" s="2"/>
      <c r="T13" s="2"/>
      <c r="U13" s="2"/>
      <c r="V13" s="2"/>
      <c r="W13" s="2"/>
      <c r="X13" s="2"/>
      <c r="Y13" s="2"/>
      <c r="Z13" s="2"/>
    </row>
    <row r="14">
      <c r="A14" s="1" t="s">
        <v>350</v>
      </c>
      <c r="B14" s="1" t="s">
        <v>186</v>
      </c>
      <c r="C14" s="1" t="s">
        <v>351</v>
      </c>
      <c r="D14" s="1" t="s">
        <v>352</v>
      </c>
      <c r="E14" s="1" t="s">
        <v>353</v>
      </c>
      <c r="F14" s="1" t="s">
        <v>354</v>
      </c>
      <c r="G14" s="1" t="s">
        <v>355</v>
      </c>
      <c r="H14" s="1" t="s">
        <v>356</v>
      </c>
      <c r="I14" s="1" t="s">
        <v>357</v>
      </c>
      <c r="J14" s="1" t="s">
        <v>358</v>
      </c>
      <c r="K14" s="1" t="s">
        <v>186</v>
      </c>
      <c r="L14" s="2"/>
      <c r="M14" s="2"/>
      <c r="N14" s="2"/>
      <c r="O14" s="2"/>
      <c r="P14" s="2"/>
      <c r="Q14" s="2"/>
      <c r="R14" s="2"/>
      <c r="S14" s="2"/>
      <c r="T14" s="2"/>
      <c r="U14" s="2"/>
      <c r="V14" s="2"/>
      <c r="W14" s="2"/>
      <c r="X14" s="2"/>
      <c r="Y14" s="2"/>
      <c r="Z14" s="2"/>
    </row>
    <row r="15">
      <c r="A15" s="1" t="s">
        <v>359</v>
      </c>
      <c r="B15" s="1" t="s">
        <v>186</v>
      </c>
      <c r="C15" s="1" t="s">
        <v>351</v>
      </c>
      <c r="D15" s="1" t="s">
        <v>352</v>
      </c>
      <c r="E15" s="1" t="s">
        <v>353</v>
      </c>
      <c r="F15" s="1" t="s">
        <v>354</v>
      </c>
      <c r="G15" s="1" t="s">
        <v>355</v>
      </c>
      <c r="H15" s="1" t="s">
        <v>356</v>
      </c>
      <c r="I15" s="1" t="s">
        <v>357</v>
      </c>
      <c r="J15" s="1" t="s">
        <v>358</v>
      </c>
      <c r="K15" s="1" t="s">
        <v>186</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195</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361</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366</v>
      </c>
      <c r="D20" s="1" t="s">
        <v>372</v>
      </c>
      <c r="E20" s="1" t="s">
        <v>342</v>
      </c>
      <c r="F20" s="1" t="s">
        <v>393</v>
      </c>
      <c r="G20" s="1" t="s">
        <v>371</v>
      </c>
      <c r="H20" s="1" t="s">
        <v>394</v>
      </c>
      <c r="I20" s="1" t="s">
        <v>395</v>
      </c>
      <c r="J20" s="1" t="s">
        <v>394</v>
      </c>
      <c r="K20" s="1" t="s">
        <v>286</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354</v>
      </c>
      <c r="G21" s="1" t="s">
        <v>261</v>
      </c>
      <c r="H21" s="1" t="s">
        <v>116</v>
      </c>
      <c r="I21" s="1" t="s">
        <v>401</v>
      </c>
      <c r="J21" s="1" t="s">
        <v>355</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244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t="s">
        <v>415</v>
      </c>
      <c r="D24" s="1" t="s">
        <v>416</v>
      </c>
      <c r="E24" s="1" t="s">
        <v>417</v>
      </c>
      <c r="F24" s="1" t="s">
        <v>418</v>
      </c>
      <c r="G24" s="1" t="s">
        <v>358</v>
      </c>
      <c r="H24" s="1" t="s">
        <v>419</v>
      </c>
      <c r="I24" s="1" t="s">
        <v>418</v>
      </c>
      <c r="J24" s="1" t="s">
        <v>420</v>
      </c>
      <c r="K24" s="1" t="s">
        <v>421</v>
      </c>
      <c r="L24" s="2"/>
      <c r="M24" s="2"/>
      <c r="N24" s="2"/>
      <c r="O24" s="2"/>
      <c r="P24" s="2"/>
      <c r="Q24" s="2"/>
      <c r="R24" s="2"/>
      <c r="S24" s="2"/>
      <c r="T24" s="2"/>
      <c r="U24" s="2"/>
      <c r="V24" s="2"/>
      <c r="W24" s="2"/>
      <c r="X24" s="2"/>
      <c r="Y24" s="2"/>
      <c r="Z24" s="2"/>
    </row>
    <row r="25" ht="15.75" customHeight="1">
      <c r="A25" s="1" t="s">
        <v>422</v>
      </c>
      <c r="B25" s="1" t="s">
        <v>423</v>
      </c>
      <c r="C25" s="1" t="s">
        <v>342</v>
      </c>
      <c r="D25" s="1" t="s">
        <v>424</v>
      </c>
      <c r="E25" s="1" t="s">
        <v>425</v>
      </c>
      <c r="F25" s="1" t="s">
        <v>419</v>
      </c>
      <c r="G25" s="1" t="s">
        <v>426</v>
      </c>
      <c r="H25" s="1" t="s">
        <v>426</v>
      </c>
      <c r="I25" s="1" t="s">
        <v>427</v>
      </c>
      <c r="J25" s="1" t="s">
        <v>182</v>
      </c>
      <c r="K25" s="1" t="s">
        <v>428</v>
      </c>
      <c r="L25" s="2"/>
      <c r="M25" s="2"/>
      <c r="N25" s="2"/>
      <c r="O25" s="2"/>
      <c r="P25" s="2"/>
      <c r="Q25" s="2"/>
      <c r="R25" s="2"/>
      <c r="S25" s="2"/>
      <c r="T25" s="2"/>
      <c r="U25" s="2"/>
      <c r="V25" s="2"/>
      <c r="W25" s="2"/>
      <c r="X25" s="2"/>
      <c r="Y25" s="2"/>
      <c r="Z25" s="2"/>
    </row>
    <row r="26" ht="15.75" customHeight="1">
      <c r="A26" s="1" t="s">
        <v>429</v>
      </c>
      <c r="B26" s="1" t="s">
        <v>195</v>
      </c>
      <c r="C26" s="1" t="s">
        <v>430</v>
      </c>
      <c r="D26" s="1" t="s">
        <v>431</v>
      </c>
      <c r="E26" s="1" t="s">
        <v>358</v>
      </c>
      <c r="F26" s="1" t="s">
        <v>432</v>
      </c>
      <c r="G26" s="1" t="s">
        <v>433</v>
      </c>
      <c r="H26" s="1" t="s">
        <v>431</v>
      </c>
      <c r="I26" s="1" t="s">
        <v>434</v>
      </c>
      <c r="J26" s="1" t="s">
        <v>200</v>
      </c>
      <c r="K26" s="1" t="s">
        <v>435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458</v>
      </c>
      <c r="B30" s="1">
        <v>0.0</v>
      </c>
      <c r="C30" s="1">
        <v>0.0</v>
      </c>
      <c r="D30" s="1">
        <v>0.0</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1">
        <v>0.0</v>
      </c>
      <c r="C32" s="1">
        <v>0.0</v>
      </c>
      <c r="D32" s="1">
        <v>0.0</v>
      </c>
      <c r="E32" s="1" t="s">
        <v>478</v>
      </c>
      <c r="F32" s="1" t="s">
        <v>479</v>
      </c>
      <c r="G32" s="1" t="s">
        <v>480</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v>72.0</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392</v>
      </c>
      <c r="D35" s="1" t="s">
        <v>508</v>
      </c>
      <c r="E35" s="1" t="s">
        <v>507</v>
      </c>
      <c r="F35" s="1" t="s">
        <v>509</v>
      </c>
      <c r="G35" s="1" t="s">
        <v>510</v>
      </c>
      <c r="H35" s="1" t="s">
        <v>511</v>
      </c>
      <c r="I35" s="1" t="s">
        <v>324</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352</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336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536</v>
      </c>
      <c r="C39" s="1" t="s">
        <v>336</v>
      </c>
      <c r="D39" s="1" t="s">
        <v>546</v>
      </c>
      <c r="E39" s="1" t="s">
        <v>547</v>
      </c>
      <c r="F39" s="1" t="s">
        <v>548</v>
      </c>
      <c r="G39" s="1" t="s">
        <v>549</v>
      </c>
      <c r="H39" s="1" t="s">
        <v>550</v>
      </c>
      <c r="I39" s="1" t="s">
        <v>345</v>
      </c>
      <c r="J39" s="1" t="s">
        <v>551</v>
      </c>
      <c r="K39" s="1" t="s">
        <v>249</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554</v>
      </c>
      <c r="D41" s="1" t="s">
        <v>565</v>
      </c>
      <c r="E41" s="1" t="s">
        <v>566</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546</v>
      </c>
      <c r="G43" s="1" t="s">
        <v>579</v>
      </c>
      <c r="H43" s="1" t="s">
        <v>580</v>
      </c>
      <c r="I43" s="1" t="s">
        <v>581</v>
      </c>
      <c r="J43" s="1">
        <v>8.0</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334</v>
      </c>
      <c r="E44" s="1" t="s">
        <v>586</v>
      </c>
      <c r="F44" s="1" t="s">
        <v>587</v>
      </c>
      <c r="G44" s="1" t="s">
        <v>588</v>
      </c>
      <c r="H44" s="1" t="s">
        <v>589</v>
      </c>
      <c r="I44" s="1" t="s">
        <v>590</v>
      </c>
      <c r="J44" s="1" t="s">
        <v>591</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t="s">
        <v>596</v>
      </c>
      <c r="E45" s="1" t="s">
        <v>597</v>
      </c>
      <c r="F45" s="1" t="s">
        <v>598</v>
      </c>
      <c r="G45" s="1" t="s">
        <v>599</v>
      </c>
      <c r="H45" s="1" t="s">
        <v>600</v>
      </c>
      <c r="I45" s="1" t="s">
        <v>601</v>
      </c>
      <c r="J45" s="1" t="s">
        <v>602</v>
      </c>
      <c r="K45" s="1" t="s">
        <v>603</v>
      </c>
      <c r="L45" s="2"/>
      <c r="M45" s="2"/>
      <c r="N45" s="2"/>
      <c r="O45" s="2"/>
      <c r="P45" s="2"/>
      <c r="Q45" s="2"/>
      <c r="R45" s="2"/>
      <c r="S45" s="2"/>
      <c r="T45" s="2"/>
      <c r="U45" s="2"/>
      <c r="V45" s="2"/>
      <c r="W45" s="2"/>
      <c r="X45" s="2"/>
      <c r="Y45" s="2"/>
      <c r="Z45" s="2"/>
    </row>
    <row r="46" ht="15.75" customHeight="1">
      <c r="A46" s="1" t="s">
        <v>604</v>
      </c>
      <c r="B46" s="1" t="s">
        <v>605</v>
      </c>
      <c r="C46" s="1" t="s">
        <v>606</v>
      </c>
      <c r="D46" s="1" t="s">
        <v>607</v>
      </c>
      <c r="E46" s="1" t="s">
        <v>608</v>
      </c>
      <c r="F46" s="1" t="s">
        <v>609</v>
      </c>
      <c r="G46" s="1" t="s">
        <v>610</v>
      </c>
      <c r="H46" s="1" t="s">
        <v>611</v>
      </c>
      <c r="I46" s="1" t="s">
        <v>612</v>
      </c>
      <c r="J46" s="1" t="s">
        <v>613</v>
      </c>
      <c r="K46" s="1" t="s">
        <v>473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620</v>
      </c>
      <c r="H47" s="1" t="s">
        <v>621</v>
      </c>
      <c r="I47" s="1" t="s">
        <v>622</v>
      </c>
      <c r="J47" s="1" t="s">
        <v>623</v>
      </c>
      <c r="K47" s="1" t="s">
        <v>624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v>0.0</v>
      </c>
      <c r="G48" s="1" t="s">
        <v>630</v>
      </c>
      <c r="H48" s="1" t="s">
        <v>631</v>
      </c>
      <c r="I48" s="1">
        <v>0.0</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v>6.0</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v>-40.0</v>
      </c>
      <c r="C51" s="1" t="s">
        <v>656</v>
      </c>
      <c r="D51" s="1" t="s">
        <v>657</v>
      </c>
      <c r="E51" s="1" t="s">
        <v>658</v>
      </c>
      <c r="F51" s="1">
        <v>5.0</v>
      </c>
      <c r="G51" s="1" t="s">
        <v>659</v>
      </c>
      <c r="H51" s="1" t="s">
        <v>660</v>
      </c>
      <c r="I51" s="1" t="s">
        <v>661</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305</v>
      </c>
      <c r="D52" s="1" t="s">
        <v>371</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364</v>
      </c>
      <c r="E54" s="1" t="s">
        <v>687</v>
      </c>
      <c r="F54" s="1" t="s">
        <v>688</v>
      </c>
      <c r="G54" s="1" t="s">
        <v>689</v>
      </c>
      <c r="H54" s="1" t="s">
        <v>410</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668</v>
      </c>
      <c r="D55" s="1" t="s">
        <v>695</v>
      </c>
      <c r="E55" s="1" t="s">
        <v>696</v>
      </c>
      <c r="F55" s="1" t="s">
        <v>697</v>
      </c>
      <c r="G55" s="1" t="s">
        <v>202</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v>0.0</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v>27.0</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v>-12.0</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755</v>
      </c>
      <c r="B62" s="1" t="s">
        <v>756</v>
      </c>
      <c r="C62" s="1" t="s">
        <v>757</v>
      </c>
      <c r="D62" s="1" t="s">
        <v>313</v>
      </c>
      <c r="E62" s="1" t="s">
        <v>758</v>
      </c>
      <c r="F62" s="1">
        <v>5.0</v>
      </c>
      <c r="G62" s="1" t="s">
        <v>759</v>
      </c>
      <c r="H62" s="1" t="s">
        <v>548</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392</v>
      </c>
      <c r="E63" s="1" t="s">
        <v>766</v>
      </c>
      <c r="F63" s="1" t="s">
        <v>530</v>
      </c>
      <c r="G63" s="1" t="s">
        <v>767</v>
      </c>
      <c r="H63" s="1" t="s">
        <v>768</v>
      </c>
      <c r="I63" s="1" t="s">
        <v>769</v>
      </c>
      <c r="J63" s="1" t="s">
        <v>770</v>
      </c>
      <c r="K63" s="1" t="s">
        <v>771</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t="s">
        <v>784</v>
      </c>
      <c r="C65" s="1" t="s">
        <v>785</v>
      </c>
      <c r="D65" s="1" t="s">
        <v>786</v>
      </c>
      <c r="E65" s="1" t="s">
        <v>787</v>
      </c>
      <c r="F65" s="1" t="s">
        <v>788</v>
      </c>
      <c r="G65" s="1" t="s">
        <v>789</v>
      </c>
      <c r="H65" s="1" t="s">
        <v>790</v>
      </c>
      <c r="I65" s="1" t="s">
        <v>791</v>
      </c>
      <c r="J65" s="1" t="s">
        <v>792</v>
      </c>
      <c r="K65" s="1" t="s">
        <v>202</v>
      </c>
      <c r="L65" s="2"/>
      <c r="M65" s="2"/>
      <c r="N65" s="2"/>
      <c r="O65" s="2"/>
      <c r="P65" s="2"/>
      <c r="Q65" s="2"/>
      <c r="R65" s="2"/>
      <c r="S65" s="2"/>
      <c r="T65" s="2"/>
      <c r="U65" s="2"/>
      <c r="V65" s="2"/>
      <c r="W65" s="2"/>
      <c r="X65" s="2"/>
      <c r="Y65" s="2"/>
      <c r="Z65" s="2"/>
    </row>
    <row r="66" ht="15.75" customHeight="1">
      <c r="A66" s="1" t="s">
        <v>793</v>
      </c>
      <c r="B66" s="1" t="s">
        <v>794</v>
      </c>
      <c r="C66" s="1" t="s">
        <v>795</v>
      </c>
      <c r="D66" s="1">
        <v>-13.0</v>
      </c>
      <c r="E66" s="1" t="s">
        <v>796</v>
      </c>
      <c r="F66" s="1" t="s">
        <v>797</v>
      </c>
      <c r="G66" s="1" t="s">
        <v>798</v>
      </c>
      <c r="H66" s="1" t="s">
        <v>799</v>
      </c>
      <c r="I66" s="1" t="s">
        <v>800</v>
      </c>
      <c r="J66" s="1" t="s">
        <v>801</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v>0.0</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v>0.0</v>
      </c>
      <c r="H70" s="1" t="s">
        <v>841</v>
      </c>
      <c r="I70" s="1" t="s">
        <v>842</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850</v>
      </c>
      <c r="G71" s="1" t="s">
        <v>851</v>
      </c>
      <c r="H71" s="1" t="s">
        <v>852</v>
      </c>
      <c r="I71" s="1" t="s">
        <v>853</v>
      </c>
      <c r="J71" s="1" t="s">
        <v>854</v>
      </c>
      <c r="K71" s="1" t="s">
        <v>855</v>
      </c>
      <c r="L71" s="2"/>
      <c r="M71" s="2"/>
      <c r="N71" s="2"/>
      <c r="O71" s="2"/>
      <c r="P71" s="2"/>
      <c r="Q71" s="2"/>
      <c r="R71" s="2"/>
      <c r="S71" s="2"/>
      <c r="T71" s="2"/>
      <c r="U71" s="2"/>
      <c r="V71" s="2"/>
      <c r="W71" s="2"/>
      <c r="X71" s="2"/>
      <c r="Y71" s="2"/>
      <c r="Z71" s="2"/>
    </row>
    <row r="72" ht="15.75" customHeight="1">
      <c r="A72" s="1" t="s">
        <v>856</v>
      </c>
      <c r="B72" s="1" t="s">
        <v>857</v>
      </c>
      <c r="C72" s="1" t="s">
        <v>858</v>
      </c>
      <c r="D72" s="1" t="s">
        <v>859</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721</v>
      </c>
      <c r="C74" s="1" t="s">
        <v>879</v>
      </c>
      <c r="D74" s="1" t="s">
        <v>880</v>
      </c>
      <c r="E74" s="1" t="s">
        <v>881</v>
      </c>
      <c r="F74" s="1" t="s">
        <v>882</v>
      </c>
      <c r="G74" s="1" t="s">
        <v>883</v>
      </c>
      <c r="H74" s="1" t="s">
        <v>337</v>
      </c>
      <c r="I74" s="1" t="s">
        <v>417</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v>0.0</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195</v>
      </c>
      <c r="D76" s="1" t="s">
        <v>898</v>
      </c>
      <c r="E76" s="1" t="s">
        <v>899</v>
      </c>
      <c r="F76" s="1" t="s">
        <v>900</v>
      </c>
      <c r="G76" s="1" t="s">
        <v>901</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v>-6.0</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924</v>
      </c>
      <c r="J78" s="1" t="s">
        <v>925</v>
      </c>
      <c r="K78" s="1" t="s">
        <v>926</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933</v>
      </c>
      <c r="H79" s="1" t="s">
        <v>934</v>
      </c>
      <c r="I79" s="1" t="s">
        <v>935</v>
      </c>
      <c r="J79" s="1" t="s">
        <v>936</v>
      </c>
      <c r="K79" s="1" t="s">
        <v>937</v>
      </c>
      <c r="L79" s="2"/>
      <c r="M79" s="2"/>
      <c r="N79" s="2"/>
      <c r="O79" s="2"/>
      <c r="P79" s="2"/>
      <c r="Q79" s="2"/>
      <c r="R79" s="2"/>
      <c r="S79" s="2"/>
      <c r="T79" s="2"/>
      <c r="U79" s="2"/>
      <c r="V79" s="2"/>
      <c r="W79" s="2"/>
      <c r="X79" s="2"/>
      <c r="Y79" s="2"/>
      <c r="Z79" s="2"/>
    </row>
    <row r="80" ht="15.75" customHeight="1">
      <c r="A80" s="1" t="s">
        <v>938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336</v>
      </c>
      <c r="G81" s="1" t="s">
        <v>708</v>
      </c>
      <c r="H81" s="1" t="s">
        <v>866</v>
      </c>
      <c r="I81" s="1" t="s">
        <v>944</v>
      </c>
      <c r="J81" s="1" t="s">
        <v>569</v>
      </c>
      <c r="K81" s="1" t="s">
        <v>945</v>
      </c>
      <c r="L81" s="2"/>
      <c r="M81" s="2"/>
      <c r="N81" s="2"/>
      <c r="O81" s="2"/>
      <c r="P81" s="2"/>
      <c r="Q81" s="2"/>
      <c r="R81" s="2"/>
      <c r="S81" s="2"/>
      <c r="T81" s="2"/>
      <c r="U81" s="2"/>
      <c r="V81" s="2"/>
      <c r="W81" s="2"/>
      <c r="X81" s="2"/>
      <c r="Y81" s="2"/>
      <c r="Z81" s="2"/>
    </row>
    <row r="82" ht="15.75" customHeight="1">
      <c r="A82" s="1" t="s">
        <v>946</v>
      </c>
      <c r="B82" s="1" t="s">
        <v>947</v>
      </c>
      <c r="C82" s="1" t="s">
        <v>948</v>
      </c>
      <c r="D82" s="1" t="s">
        <v>368</v>
      </c>
      <c r="E82" s="1" t="s">
        <v>949</v>
      </c>
      <c r="F82" s="1" t="s">
        <v>550</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1" t="s">
        <v>956</v>
      </c>
      <c r="C83" s="1" t="s">
        <v>957</v>
      </c>
      <c r="D83" s="1" t="s">
        <v>393</v>
      </c>
      <c r="E83" s="1" t="s">
        <v>115</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v>-8.0</v>
      </c>
      <c r="K84" s="1" t="s">
        <v>973</v>
      </c>
      <c r="L84" s="2"/>
      <c r="M84" s="2"/>
      <c r="N84" s="2"/>
      <c r="O84" s="2"/>
      <c r="P84" s="2"/>
      <c r="Q84" s="2"/>
      <c r="R84" s="2"/>
      <c r="S84" s="2"/>
      <c r="T84" s="2"/>
      <c r="U84" s="2"/>
      <c r="V84" s="2"/>
      <c r="W84" s="2"/>
      <c r="X84" s="2"/>
      <c r="Y84" s="2"/>
      <c r="Z84" s="2"/>
    </row>
    <row r="85" ht="15.75" customHeight="1">
      <c r="A85" s="1" t="s">
        <v>974</v>
      </c>
      <c r="B85" s="1" t="s">
        <v>947</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988</v>
      </c>
      <c r="F86" s="1" t="s">
        <v>989</v>
      </c>
      <c r="G86" s="1" t="s">
        <v>990</v>
      </c>
      <c r="H86" s="1" t="s">
        <v>991</v>
      </c>
      <c r="I86" s="1" t="s">
        <v>538</v>
      </c>
      <c r="J86" s="1" t="s">
        <v>992</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274</v>
      </c>
      <c r="D90" s="1" t="s">
        <v>846</v>
      </c>
      <c r="E90" s="1" t="s">
        <v>1029</v>
      </c>
      <c r="F90" s="1" t="s">
        <v>1030</v>
      </c>
      <c r="G90" s="1" t="s">
        <v>1031</v>
      </c>
      <c r="H90" s="1" t="s">
        <v>1032</v>
      </c>
      <c r="I90" s="1" t="s">
        <v>1033</v>
      </c>
      <c r="J90" s="1" t="s">
        <v>1034</v>
      </c>
      <c r="K90" s="1" t="s">
        <v>559</v>
      </c>
      <c r="L90" s="2"/>
      <c r="M90" s="2"/>
      <c r="N90" s="2"/>
      <c r="O90" s="2"/>
      <c r="P90" s="2"/>
      <c r="Q90" s="2"/>
      <c r="R90" s="2"/>
      <c r="S90" s="2"/>
      <c r="T90" s="2"/>
      <c r="U90" s="2"/>
      <c r="V90" s="2"/>
      <c r="W90" s="2"/>
      <c r="X90" s="2"/>
      <c r="Y90" s="2"/>
      <c r="Z90" s="2"/>
    </row>
    <row r="91" ht="15.75" customHeight="1">
      <c r="A91" s="1" t="s">
        <v>1035</v>
      </c>
      <c r="B91" s="1" t="s">
        <v>1036</v>
      </c>
      <c r="C91" s="1" t="s">
        <v>1037</v>
      </c>
      <c r="D91" s="1" t="s">
        <v>120</v>
      </c>
      <c r="E91" s="1" t="s">
        <v>1038</v>
      </c>
      <c r="F91" s="1" t="s">
        <v>1039</v>
      </c>
      <c r="G91" s="1" t="s">
        <v>1040</v>
      </c>
      <c r="H91" s="1" t="s">
        <v>1041</v>
      </c>
      <c r="I91" s="1" t="s">
        <v>899</v>
      </c>
      <c r="J91" s="1" t="s">
        <v>900</v>
      </c>
      <c r="K91" s="1" t="s">
        <v>1042</v>
      </c>
      <c r="L91" s="2"/>
      <c r="M91" s="2"/>
      <c r="N91" s="2"/>
      <c r="O91" s="2"/>
      <c r="P91" s="2"/>
      <c r="Q91" s="2"/>
      <c r="R91" s="2"/>
      <c r="S91" s="2"/>
      <c r="T91" s="2"/>
      <c r="U91" s="2"/>
      <c r="V91" s="2"/>
      <c r="W91" s="2"/>
      <c r="X91" s="2"/>
      <c r="Y91" s="2"/>
      <c r="Z91" s="2"/>
    </row>
    <row r="92" ht="15.75" customHeight="1">
      <c r="A92" s="1" t="s">
        <v>1043</v>
      </c>
      <c r="B92" s="1" t="s">
        <v>373</v>
      </c>
      <c r="C92" s="1" t="s">
        <v>1044</v>
      </c>
      <c r="D92" s="1" t="s">
        <v>1045</v>
      </c>
      <c r="E92" s="1" t="s">
        <v>1046</v>
      </c>
      <c r="F92" s="1" t="s">
        <v>1047</v>
      </c>
      <c r="G92" s="1" t="s">
        <v>1048</v>
      </c>
      <c r="H92" s="1" t="s">
        <v>1049</v>
      </c>
      <c r="I92" s="1" t="s">
        <v>1050</v>
      </c>
      <c r="J92" s="1" t="s">
        <v>1051</v>
      </c>
      <c r="K92" s="1" t="s">
        <v>864</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1058</v>
      </c>
      <c r="H93" s="1" t="s">
        <v>1059</v>
      </c>
      <c r="I93" s="1">
        <v>1.0</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267</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1080</v>
      </c>
      <c r="J95" s="1" t="s">
        <v>781</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532</v>
      </c>
      <c r="E96" s="1" t="s">
        <v>1085</v>
      </c>
      <c r="F96" s="1" t="s">
        <v>1086</v>
      </c>
      <c r="G96" s="1" t="s">
        <v>331</v>
      </c>
      <c r="H96" s="1" t="s">
        <v>1087</v>
      </c>
      <c r="I96" s="1" t="s">
        <v>1088</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1073</v>
      </c>
      <c r="C98" s="1" t="s">
        <v>1103</v>
      </c>
      <c r="D98" s="1" t="s">
        <v>218</v>
      </c>
      <c r="E98" s="1" t="s">
        <v>1104</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399</v>
      </c>
      <c r="D101" s="1" t="s">
        <v>683</v>
      </c>
      <c r="E101" s="1" t="s">
        <v>285</v>
      </c>
      <c r="F101" s="1" t="s">
        <v>246</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178</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333</v>
      </c>
      <c r="C103" s="1" t="s">
        <v>1141</v>
      </c>
      <c r="D103" s="1" t="s">
        <v>1142</v>
      </c>
      <c r="E103" s="1" t="s">
        <v>1143</v>
      </c>
      <c r="F103" s="1" t="s">
        <v>969</v>
      </c>
      <c r="G103" s="1" t="s">
        <v>1144</v>
      </c>
      <c r="H103" s="1" t="s">
        <v>348</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775</v>
      </c>
      <c r="E104" s="1" t="s">
        <v>515</v>
      </c>
      <c r="F104" s="1" t="s">
        <v>1151</v>
      </c>
      <c r="G104" s="1" t="s">
        <v>1037</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t="s">
        <v>1161</v>
      </c>
      <c r="G105" s="1" t="s">
        <v>1162</v>
      </c>
      <c r="H105" s="1" t="s">
        <v>1163</v>
      </c>
      <c r="I105" s="1" t="s">
        <v>1164</v>
      </c>
      <c r="J105" s="1" t="s">
        <v>1165</v>
      </c>
      <c r="K105" s="1" t="s">
        <v>1166</v>
      </c>
      <c r="L105" s="2"/>
      <c r="M105" s="2"/>
      <c r="N105" s="2"/>
      <c r="O105" s="2"/>
      <c r="P105" s="2"/>
      <c r="Q105" s="2"/>
      <c r="R105" s="2"/>
      <c r="S105" s="2"/>
      <c r="T105" s="2"/>
      <c r="U105" s="2"/>
      <c r="V105" s="2"/>
      <c r="W105" s="2"/>
      <c r="X105" s="2"/>
      <c r="Y105" s="2"/>
      <c r="Z105" s="2"/>
    </row>
    <row r="106" ht="15.75" customHeight="1">
      <c r="A106" s="1" t="s">
        <v>1167</v>
      </c>
      <c r="B106" s="1" t="s">
        <v>1168</v>
      </c>
      <c r="C106" s="1" t="s">
        <v>1169</v>
      </c>
      <c r="D106" s="1">
        <v>0.0</v>
      </c>
      <c r="E106" s="1" t="s">
        <v>1170</v>
      </c>
      <c r="F106" s="1" t="s">
        <v>1171</v>
      </c>
      <c r="G106" s="1" t="s">
        <v>1172</v>
      </c>
      <c r="H106" s="1">
        <v>14.0</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v>7.0</v>
      </c>
      <c r="E107" s="1" t="s">
        <v>1179</v>
      </c>
      <c r="F107" s="1" t="s">
        <v>541</v>
      </c>
      <c r="G107" s="1" t="s">
        <v>1180</v>
      </c>
      <c r="H107" s="1" t="s">
        <v>1181</v>
      </c>
      <c r="I107" s="1" t="s">
        <v>1182</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1" t="s">
        <v>1186</v>
      </c>
      <c r="C108" s="1" t="s">
        <v>1187</v>
      </c>
      <c r="D108" s="1" t="s">
        <v>1188</v>
      </c>
      <c r="E108" s="1" t="s">
        <v>1189</v>
      </c>
      <c r="F108" s="1" t="s">
        <v>1190</v>
      </c>
      <c r="G108" s="1" t="s">
        <v>1191</v>
      </c>
      <c r="H108" s="1" t="s">
        <v>1192</v>
      </c>
      <c r="I108" s="1" t="s">
        <v>1193</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773</v>
      </c>
      <c r="E109" s="1" t="s">
        <v>1199</v>
      </c>
      <c r="F109" s="1" t="s">
        <v>248</v>
      </c>
      <c r="G109" s="1" t="s">
        <v>418</v>
      </c>
      <c r="H109" s="1" t="s">
        <v>1166</v>
      </c>
      <c r="I109" s="1" t="s">
        <v>1200</v>
      </c>
      <c r="J109" s="1" t="s">
        <v>401</v>
      </c>
      <c r="K109" s="1" t="s">
        <v>1073</v>
      </c>
      <c r="L109" s="2"/>
      <c r="M109" s="2"/>
      <c r="N109" s="2"/>
      <c r="O109" s="2"/>
      <c r="P109" s="2"/>
      <c r="Q109" s="2"/>
      <c r="R109" s="2"/>
      <c r="S109" s="2"/>
      <c r="T109" s="2"/>
      <c r="U109" s="2"/>
      <c r="V109" s="2"/>
      <c r="W109" s="2"/>
      <c r="X109" s="2"/>
      <c r="Y109" s="2"/>
      <c r="Z109" s="2"/>
    </row>
    <row r="110" ht="15.75" customHeight="1">
      <c r="A110" s="1" t="s">
        <v>1201</v>
      </c>
      <c r="B110" s="1" t="s">
        <v>262</v>
      </c>
      <c r="C110" s="1" t="s">
        <v>546</v>
      </c>
      <c r="D110" s="1" t="s">
        <v>1202</v>
      </c>
      <c r="E110" s="1" t="s">
        <v>1034</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1213</v>
      </c>
      <c r="F111" s="1" t="s">
        <v>1214</v>
      </c>
      <c r="G111" s="1" t="s">
        <v>1215</v>
      </c>
      <c r="H111" s="1" t="s">
        <v>1216</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1135</v>
      </c>
      <c r="G112" s="1" t="s">
        <v>1225</v>
      </c>
      <c r="H112" s="1" t="s">
        <v>1226</v>
      </c>
      <c r="I112" s="1" t="s">
        <v>698</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187</v>
      </c>
      <c r="D114" s="1" t="s">
        <v>1242</v>
      </c>
      <c r="E114" s="1" t="s">
        <v>1243</v>
      </c>
      <c r="F114" s="1" t="s">
        <v>1244</v>
      </c>
      <c r="G114" s="1" t="s">
        <v>1245</v>
      </c>
      <c r="H114" s="1" t="s">
        <v>1246</v>
      </c>
      <c r="I114" s="1" t="s">
        <v>1247</v>
      </c>
      <c r="J114" s="1" t="s">
        <v>1221</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116</v>
      </c>
      <c r="D115" s="1" t="s">
        <v>1117</v>
      </c>
      <c r="E115" s="1" t="s">
        <v>1251</v>
      </c>
      <c r="F115" s="1" t="s">
        <v>1252</v>
      </c>
      <c r="G115" s="1" t="s">
        <v>1253</v>
      </c>
      <c r="H115" s="1" t="s">
        <v>1254</v>
      </c>
      <c r="I115" s="1" t="s">
        <v>1255</v>
      </c>
      <c r="J115" s="1" t="s">
        <v>1256</v>
      </c>
      <c r="K115" s="1" t="s">
        <v>1257</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1262</v>
      </c>
      <c r="F116" s="1" t="s">
        <v>1263</v>
      </c>
      <c r="G116" s="1" t="s">
        <v>1264</v>
      </c>
      <c r="H116" s="1" t="s">
        <v>1265</v>
      </c>
      <c r="I116" s="1" t="s">
        <v>1266</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1022</v>
      </c>
      <c r="E117" s="1" t="s">
        <v>1272</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1288</v>
      </c>
      <c r="C4" s="1" t="s">
        <v>1289</v>
      </c>
      <c r="D4" s="1" t="s">
        <v>1290</v>
      </c>
      <c r="E4" s="1" t="s">
        <v>1291</v>
      </c>
      <c r="F4" s="1" t="s">
        <v>1292</v>
      </c>
      <c r="G4" s="1" t="s">
        <v>1293</v>
      </c>
      <c r="H4" s="1" t="s">
        <v>1293</v>
      </c>
      <c r="I4" s="1" t="s">
        <v>1293</v>
      </c>
      <c r="J4" s="2"/>
      <c r="K4" s="2"/>
      <c r="L4" s="2"/>
      <c r="M4" s="2"/>
      <c r="N4" s="2"/>
      <c r="O4" s="2"/>
      <c r="P4" s="2"/>
      <c r="Q4" s="2"/>
      <c r="R4" s="2"/>
      <c r="S4" s="2"/>
      <c r="T4" s="2"/>
      <c r="U4" s="2"/>
      <c r="V4" s="2"/>
      <c r="W4" s="2"/>
      <c r="X4" s="2"/>
      <c r="Y4" s="2"/>
      <c r="Z4" s="2"/>
    </row>
    <row r="5">
      <c r="A5" s="1" t="s">
        <v>1295</v>
      </c>
      <c r="B5" s="1" t="s">
        <v>1294</v>
      </c>
      <c r="C5" s="1" t="s">
        <v>1296</v>
      </c>
      <c r="D5" s="1" t="s">
        <v>1297</v>
      </c>
      <c r="E5" s="1" t="s">
        <v>1298</v>
      </c>
      <c r="F5" s="1" t="s">
        <v>1299</v>
      </c>
      <c r="G5" s="1" t="s">
        <v>1300</v>
      </c>
      <c r="H5" s="1" t="s">
        <v>1301</v>
      </c>
      <c r="I5" s="1" t="s">
        <v>1301</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1294</v>
      </c>
      <c r="G7" s="1" t="s">
        <v>1294</v>
      </c>
      <c r="H7" s="1" t="s">
        <v>1294</v>
      </c>
      <c r="I7" s="1" t="s">
        <v>1294</v>
      </c>
      <c r="J7" s="2"/>
      <c r="K7" s="2"/>
      <c r="L7" s="2"/>
      <c r="M7" s="2"/>
      <c r="N7" s="2"/>
      <c r="O7" s="2"/>
      <c r="P7" s="2"/>
      <c r="Q7" s="2"/>
      <c r="R7" s="2"/>
      <c r="S7" s="2"/>
      <c r="T7" s="2"/>
      <c r="U7" s="2"/>
      <c r="V7" s="2"/>
      <c r="W7" s="2"/>
      <c r="X7" s="2"/>
      <c r="Y7" s="2"/>
      <c r="Z7" s="2"/>
    </row>
    <row r="8">
      <c r="A8" s="1" t="s">
        <v>1317</v>
      </c>
      <c r="B8" s="1" t="s">
        <v>1294</v>
      </c>
      <c r="C8" s="1" t="s">
        <v>1318</v>
      </c>
      <c r="D8" s="1" t="s">
        <v>1319</v>
      </c>
      <c r="E8" s="1" t="s">
        <v>1320</v>
      </c>
      <c r="F8" s="1" t="s">
        <v>1321</v>
      </c>
      <c r="G8" s="1" t="s">
        <v>1322</v>
      </c>
      <c r="H8" s="1" t="s">
        <v>1318</v>
      </c>
      <c r="I8" s="1" t="s">
        <v>1323</v>
      </c>
      <c r="J8" s="2"/>
      <c r="K8" s="2"/>
      <c r="L8" s="2"/>
      <c r="M8" s="2"/>
      <c r="N8" s="2"/>
      <c r="O8" s="2"/>
      <c r="P8" s="2"/>
      <c r="Q8" s="2"/>
      <c r="R8" s="2"/>
      <c r="S8" s="2"/>
      <c r="T8" s="2"/>
      <c r="U8" s="2"/>
      <c r="V8" s="2"/>
      <c r="W8" s="2"/>
      <c r="X8" s="2"/>
      <c r="Y8" s="2"/>
      <c r="Z8" s="2"/>
    </row>
    <row r="9">
      <c r="A9" s="1" t="s">
        <v>1324</v>
      </c>
      <c r="B9" s="1" t="s">
        <v>1325</v>
      </c>
      <c r="C9" s="1" t="s">
        <v>1326</v>
      </c>
      <c r="D9" s="1" t="s">
        <v>1327</v>
      </c>
      <c r="E9" s="1" t="s">
        <v>1328</v>
      </c>
      <c r="F9" s="1" t="s">
        <v>1329</v>
      </c>
      <c r="G9" s="1" t="s">
        <v>1330</v>
      </c>
      <c r="H9" s="1" t="s">
        <v>1331</v>
      </c>
      <c r="I9" s="1" t="s">
        <v>1332</v>
      </c>
      <c r="J9" s="2"/>
      <c r="K9" s="2"/>
      <c r="L9" s="2"/>
      <c r="M9" s="2"/>
      <c r="N9" s="2"/>
      <c r="O9" s="2"/>
      <c r="P9" s="2"/>
      <c r="Q9" s="2"/>
      <c r="R9" s="2"/>
      <c r="S9" s="2"/>
      <c r="T9" s="2"/>
      <c r="U9" s="2"/>
      <c r="V9" s="2"/>
      <c r="W9" s="2"/>
      <c r="X9" s="2"/>
      <c r="Y9" s="2"/>
      <c r="Z9" s="2"/>
    </row>
    <row r="10">
      <c r="A10" s="1" t="s">
        <v>1333</v>
      </c>
      <c r="B10" s="1" t="s">
        <v>1318</v>
      </c>
      <c r="C10" s="1" t="s">
        <v>1318</v>
      </c>
      <c r="D10" s="1" t="s">
        <v>1318</v>
      </c>
      <c r="E10" s="1" t="s">
        <v>1318</v>
      </c>
      <c r="F10" s="1" t="s">
        <v>1318</v>
      </c>
      <c r="G10" s="1" t="s">
        <v>1330</v>
      </c>
      <c r="H10" s="1" t="s">
        <v>1331</v>
      </c>
      <c r="I10" s="1" t="s">
        <v>1332</v>
      </c>
      <c r="J10" s="2"/>
      <c r="K10" s="2"/>
      <c r="L10" s="2"/>
      <c r="M10" s="2"/>
      <c r="N10" s="2"/>
      <c r="O10" s="2"/>
      <c r="P10" s="2"/>
      <c r="Q10" s="2"/>
      <c r="R10" s="2"/>
      <c r="S10" s="2"/>
      <c r="T10" s="2"/>
      <c r="U10" s="2"/>
      <c r="V10" s="2"/>
      <c r="W10" s="2"/>
      <c r="X10" s="2"/>
      <c r="Y10" s="2"/>
      <c r="Z10" s="2"/>
    </row>
    <row r="11">
      <c r="A11" s="1" t="s">
        <v>1334</v>
      </c>
      <c r="B11" s="1" t="s">
        <v>1318</v>
      </c>
      <c r="C11" s="1" t="s">
        <v>1318</v>
      </c>
      <c r="D11" s="1" t="s">
        <v>1318</v>
      </c>
      <c r="E11" s="1" t="s">
        <v>1318</v>
      </c>
      <c r="F11" s="1" t="s">
        <v>1318</v>
      </c>
      <c r="G11" s="1" t="s">
        <v>1335</v>
      </c>
      <c r="H11" s="1" t="s">
        <v>1336</v>
      </c>
      <c r="I11" s="1" t="s">
        <v>1337</v>
      </c>
      <c r="J11" s="2"/>
      <c r="K11" s="2"/>
      <c r="L11" s="2"/>
      <c r="M11" s="2"/>
      <c r="N11" s="2"/>
      <c r="O11" s="2"/>
      <c r="P11" s="2"/>
      <c r="Q11" s="2"/>
      <c r="R11" s="2"/>
      <c r="S11" s="2"/>
      <c r="T11" s="2"/>
      <c r="U11" s="2"/>
      <c r="V11" s="2"/>
      <c r="W11" s="2"/>
      <c r="X11" s="2"/>
      <c r="Y11" s="2"/>
      <c r="Z11" s="2"/>
    </row>
    <row r="12">
      <c r="A12" s="1" t="s">
        <v>1338</v>
      </c>
      <c r="B12" s="1" t="s">
        <v>1318</v>
      </c>
      <c r="C12" s="1" t="s">
        <v>1318</v>
      </c>
      <c r="D12" s="1" t="s">
        <v>1318</v>
      </c>
      <c r="E12" s="1" t="s">
        <v>1318</v>
      </c>
      <c r="F12" s="1" t="s">
        <v>1318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1318</v>
      </c>
      <c r="C13" s="1" t="s">
        <v>1318</v>
      </c>
      <c r="D13" s="1" t="s">
        <v>1318</v>
      </c>
      <c r="E13" s="1" t="s">
        <v>1318</v>
      </c>
      <c r="F13" s="1" t="s">
        <v>1318</v>
      </c>
      <c r="G13" s="1" t="s">
        <v>1311</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1294</v>
      </c>
      <c r="C15" s="1" t="s">
        <v>1294</v>
      </c>
      <c r="D15" s="1" t="s">
        <v>1294</v>
      </c>
      <c r="E15" s="1" t="s">
        <v>1294</v>
      </c>
      <c r="F15" s="1" t="s">
        <v>1294</v>
      </c>
      <c r="G15" s="1" t="s">
        <v>1294</v>
      </c>
      <c r="H15" s="1" t="s">
        <v>1294</v>
      </c>
      <c r="I15" s="1" t="s">
        <v>1294</v>
      </c>
      <c r="J15" s="2"/>
      <c r="K15" s="2"/>
      <c r="L15" s="2"/>
      <c r="M15" s="2"/>
      <c r="N15" s="2"/>
      <c r="O15" s="2"/>
      <c r="P15" s="2"/>
      <c r="Q15" s="2"/>
      <c r="R15" s="2"/>
      <c r="S15" s="2"/>
      <c r="T15" s="2"/>
      <c r="U15" s="2"/>
      <c r="V15" s="2"/>
      <c r="W15" s="2"/>
      <c r="X15" s="2"/>
      <c r="Y15" s="2"/>
      <c r="Z15" s="2"/>
    </row>
    <row r="16">
      <c r="A16" s="1" t="s">
        <v>1355</v>
      </c>
      <c r="B16" s="1" t="s">
        <v>1294</v>
      </c>
      <c r="C16" s="1" t="s">
        <v>1294</v>
      </c>
      <c r="D16" s="1" t="s">
        <v>1294</v>
      </c>
      <c r="E16" s="1" t="s">
        <v>1294</v>
      </c>
      <c r="F16" s="1" t="s">
        <v>1294</v>
      </c>
      <c r="G16" s="1" t="s">
        <v>1294</v>
      </c>
      <c r="H16" s="1" t="s">
        <v>1294</v>
      </c>
      <c r="I16" s="1" t="s">
        <v>1294</v>
      </c>
      <c r="J16" s="2"/>
      <c r="K16" s="2"/>
      <c r="L16" s="2"/>
      <c r="M16" s="2"/>
      <c r="N16" s="2"/>
      <c r="O16" s="2"/>
      <c r="P16" s="2"/>
      <c r="Q16" s="2"/>
      <c r="R16" s="2"/>
      <c r="S16" s="2"/>
      <c r="T16" s="2"/>
      <c r="U16" s="2"/>
      <c r="V16" s="2"/>
      <c r="W16" s="2"/>
      <c r="X16" s="2"/>
      <c r="Y16" s="2"/>
      <c r="Z16" s="2"/>
    </row>
    <row r="17">
      <c r="A17" s="1" t="s">
        <v>1356</v>
      </c>
      <c r="B17" s="1" t="s">
        <v>194</v>
      </c>
      <c r="C17" s="1" t="s">
        <v>184</v>
      </c>
      <c r="D17" s="1" t="s">
        <v>195</v>
      </c>
      <c r="E17" s="1" t="s">
        <v>191</v>
      </c>
      <c r="F17" s="1" t="s">
        <v>187</v>
      </c>
      <c r="G17" s="1" t="s">
        <v>1357</v>
      </c>
      <c r="H17" s="1" t="s">
        <v>1358</v>
      </c>
      <c r="I17" s="1" t="s">
        <v>343</v>
      </c>
      <c r="J17" s="2"/>
      <c r="K17" s="2"/>
      <c r="L17" s="2"/>
      <c r="M17" s="2"/>
      <c r="N17" s="2"/>
      <c r="O17" s="2"/>
      <c r="P17" s="2"/>
      <c r="Q17" s="2"/>
      <c r="R17" s="2"/>
      <c r="S17" s="2"/>
      <c r="T17" s="2"/>
      <c r="U17" s="2"/>
      <c r="V17" s="2"/>
      <c r="W17" s="2"/>
      <c r="X17" s="2"/>
      <c r="Y17" s="2"/>
      <c r="Z17" s="2"/>
    </row>
    <row r="18">
      <c r="A18" s="1" t="s">
        <v>1359</v>
      </c>
      <c r="B18" s="1" t="s">
        <v>1294</v>
      </c>
      <c r="C18" s="1" t="s">
        <v>1294</v>
      </c>
      <c r="D18" s="1" t="s">
        <v>1294</v>
      </c>
      <c r="E18" s="1" t="s">
        <v>1294</v>
      </c>
      <c r="F18" s="1" t="s">
        <v>1294</v>
      </c>
      <c r="G18" s="1" t="s">
        <v>1294</v>
      </c>
      <c r="H18" s="1" t="s">
        <v>1294</v>
      </c>
      <c r="I18" s="1" t="s">
        <v>1294</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1375</v>
      </c>
      <c r="H20" s="1" t="s">
        <v>1376</v>
      </c>
      <c r="I20" s="1" t="s">
        <v>1377</v>
      </c>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1" t="s">
        <v>1385</v>
      </c>
      <c r="I21" s="1" t="s">
        <v>1386</v>
      </c>
      <c r="J21" s="2"/>
      <c r="K21" s="2"/>
      <c r="L21" s="2"/>
      <c r="M21" s="2"/>
      <c r="N21" s="2"/>
      <c r="O21" s="2"/>
      <c r="P21" s="2"/>
      <c r="Q21" s="2"/>
      <c r="R21" s="2"/>
      <c r="S21" s="2"/>
      <c r="T21" s="2"/>
      <c r="U21" s="2"/>
      <c r="V21" s="2"/>
      <c r="W21" s="2"/>
      <c r="X21" s="2"/>
      <c r="Y21" s="2"/>
      <c r="Z21" s="2"/>
    </row>
    <row r="22" ht="15.75" customHeight="1">
      <c r="A22" s="1" t="s">
        <v>1387</v>
      </c>
      <c r="B22" s="1" t="s">
        <v>1388</v>
      </c>
      <c r="C22" s="1" t="s">
        <v>1389</v>
      </c>
      <c r="D22" s="1" t="s">
        <v>223</v>
      </c>
      <c r="E22" s="1" t="s">
        <v>556</v>
      </c>
      <c r="F22" s="1" t="s">
        <v>1390</v>
      </c>
      <c r="G22" s="1" t="s">
        <v>1391</v>
      </c>
      <c r="H22" s="1" t="s">
        <v>1392</v>
      </c>
      <c r="I22" s="1" t="s">
        <v>1393</v>
      </c>
      <c r="J22" s="2"/>
      <c r="K22" s="2"/>
      <c r="L22" s="2"/>
      <c r="M22" s="2"/>
      <c r="N22" s="2"/>
      <c r="O22" s="2"/>
      <c r="P22" s="2"/>
      <c r="Q22" s="2"/>
      <c r="R22" s="2"/>
      <c r="S22" s="2"/>
      <c r="T22" s="2"/>
      <c r="U22" s="2"/>
      <c r="V22" s="2"/>
      <c r="W22" s="2"/>
      <c r="X22" s="2"/>
      <c r="Y22" s="2"/>
      <c r="Z22" s="2"/>
    </row>
    <row r="23" ht="15.75" customHeight="1">
      <c r="A23" s="1" t="s">
        <v>136</v>
      </c>
      <c r="B23" s="1" t="s">
        <v>1294</v>
      </c>
      <c r="C23" s="1" t="s">
        <v>1294</v>
      </c>
      <c r="D23" s="1" t="s">
        <v>1294</v>
      </c>
      <c r="E23" s="1" t="s">
        <v>1294</v>
      </c>
      <c r="F23" s="1" t="s">
        <v>1294</v>
      </c>
      <c r="G23" s="1" t="s">
        <v>1294</v>
      </c>
      <c r="H23" s="1" t="s">
        <v>1294</v>
      </c>
      <c r="I23" s="1" t="s">
        <v>1294</v>
      </c>
      <c r="J23" s="2"/>
      <c r="K23" s="2"/>
      <c r="L23" s="2"/>
      <c r="M23" s="2"/>
      <c r="N23" s="2"/>
      <c r="O23" s="2"/>
      <c r="P23" s="2"/>
      <c r="Q23" s="2"/>
      <c r="R23" s="2"/>
      <c r="S23" s="2"/>
      <c r="T23" s="2"/>
      <c r="U23" s="2"/>
      <c r="V23" s="2"/>
      <c r="W23" s="2"/>
      <c r="X23" s="2"/>
      <c r="Y23" s="2"/>
      <c r="Z23" s="2"/>
    </row>
    <row r="24" ht="15.75" customHeight="1">
      <c r="A24" s="1" t="s">
        <v>1394</v>
      </c>
      <c r="B24" s="1" t="s">
        <v>1395</v>
      </c>
      <c r="C24" s="1" t="s">
        <v>1396</v>
      </c>
      <c r="D24" s="1" t="s">
        <v>1397</v>
      </c>
      <c r="E24" s="1" t="s">
        <v>1398</v>
      </c>
      <c r="F24" s="1" t="s">
        <v>1399</v>
      </c>
      <c r="G24" s="1" t="s">
        <v>1400</v>
      </c>
      <c r="H24" s="1" t="s">
        <v>1400</v>
      </c>
      <c r="I24" s="1" t="s">
        <v>1400</v>
      </c>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1" t="s">
        <v>1407</v>
      </c>
      <c r="I25" s="1" t="s">
        <v>1294</v>
      </c>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1414</v>
      </c>
      <c r="B2" s="1" t="s">
        <v>1415</v>
      </c>
      <c r="C2" s="2"/>
      <c r="D2" s="2"/>
      <c r="E2" s="2"/>
      <c r="F2" s="2"/>
      <c r="G2" s="2"/>
      <c r="H2" s="2"/>
      <c r="I2" s="2"/>
      <c r="J2" s="2"/>
      <c r="K2" s="2"/>
      <c r="L2" s="2"/>
      <c r="M2" s="2"/>
      <c r="N2" s="2"/>
      <c r="O2" s="2"/>
      <c r="P2" s="2"/>
      <c r="Q2" s="2"/>
      <c r="R2" s="2"/>
      <c r="S2" s="2"/>
      <c r="T2" s="2"/>
      <c r="U2" s="2"/>
      <c r="V2" s="2"/>
      <c r="W2" s="2"/>
      <c r="X2" s="2"/>
      <c r="Y2" s="2"/>
      <c r="Z2" s="2"/>
    </row>
    <row r="3">
      <c r="A3" s="3" t="s">
        <v>1416</v>
      </c>
      <c r="B3" s="1" t="s">
        <v>1417</v>
      </c>
      <c r="C3" s="2"/>
      <c r="D3" s="2"/>
      <c r="E3" s="2"/>
      <c r="F3" s="2"/>
      <c r="G3" s="2"/>
      <c r="H3" s="2"/>
      <c r="I3" s="2"/>
      <c r="J3" s="2"/>
      <c r="K3" s="2"/>
      <c r="L3" s="2"/>
      <c r="M3" s="2"/>
      <c r="N3" s="2"/>
      <c r="O3" s="2"/>
      <c r="P3" s="2"/>
      <c r="Q3" s="2"/>
      <c r="R3" s="2"/>
      <c r="S3" s="2"/>
      <c r="T3" s="2"/>
      <c r="U3" s="2"/>
      <c r="V3" s="2"/>
      <c r="W3" s="2"/>
      <c r="X3" s="2"/>
      <c r="Y3" s="2"/>
      <c r="Z3" s="2"/>
    </row>
    <row r="4">
      <c r="A4" s="3" t="s">
        <v>1418</v>
      </c>
      <c r="B4" s="1" t="s">
        <v>1419</v>
      </c>
      <c r="C4" s="2"/>
      <c r="D4" s="2"/>
      <c r="E4" s="2"/>
      <c r="F4" s="2"/>
      <c r="G4" s="2"/>
      <c r="H4" s="2"/>
      <c r="I4" s="2"/>
      <c r="J4" s="2"/>
      <c r="K4" s="2"/>
      <c r="L4" s="2"/>
      <c r="M4" s="2"/>
      <c r="N4" s="2"/>
      <c r="O4" s="2"/>
      <c r="P4" s="2"/>
      <c r="Q4" s="2"/>
      <c r="R4" s="2"/>
      <c r="S4" s="2"/>
      <c r="T4" s="2"/>
      <c r="U4" s="2"/>
      <c r="V4" s="2"/>
      <c r="W4" s="2"/>
      <c r="X4" s="2"/>
      <c r="Y4" s="2"/>
      <c r="Z4" s="2"/>
    </row>
    <row r="5">
      <c r="A5" s="3" t="s">
        <v>1420</v>
      </c>
      <c r="B5" s="1" t="s">
        <v>1421</v>
      </c>
      <c r="C5" s="2"/>
      <c r="D5" s="2"/>
      <c r="E5" s="2"/>
      <c r="F5" s="2"/>
      <c r="G5" s="2"/>
      <c r="H5" s="2"/>
      <c r="I5" s="2"/>
      <c r="J5" s="2"/>
      <c r="K5" s="2"/>
      <c r="L5" s="2"/>
      <c r="M5" s="2"/>
      <c r="N5" s="2"/>
      <c r="O5" s="2"/>
      <c r="P5" s="2"/>
      <c r="Q5" s="2"/>
      <c r="R5" s="2"/>
      <c r="S5" s="2"/>
      <c r="T5" s="2"/>
      <c r="U5" s="2"/>
      <c r="V5" s="2"/>
      <c r="W5" s="2"/>
      <c r="X5" s="2"/>
      <c r="Y5" s="2"/>
      <c r="Z5" s="2"/>
    </row>
    <row r="6">
      <c r="A6" s="3" t="s">
        <v>1422</v>
      </c>
      <c r="B6" s="1" t="s">
        <v>11</v>
      </c>
      <c r="C6" s="2"/>
      <c r="D6" s="2"/>
      <c r="E6" s="2"/>
      <c r="F6" s="2"/>
      <c r="G6" s="2"/>
      <c r="H6" s="2"/>
      <c r="I6" s="2"/>
      <c r="J6" s="2"/>
      <c r="K6" s="2"/>
      <c r="L6" s="2"/>
      <c r="M6" s="2"/>
      <c r="N6" s="2"/>
      <c r="O6" s="2"/>
      <c r="P6" s="2"/>
      <c r="Q6" s="2"/>
      <c r="R6" s="2"/>
      <c r="S6" s="2"/>
      <c r="T6" s="2"/>
      <c r="U6" s="2"/>
      <c r="V6" s="2"/>
      <c r="W6" s="2"/>
      <c r="X6" s="2"/>
      <c r="Y6" s="2"/>
      <c r="Z6" s="2"/>
    </row>
    <row r="7">
      <c r="A7" s="3" t="s">
        <v>1423</v>
      </c>
      <c r="B7" s="1" t="s">
        <v>1424</v>
      </c>
      <c r="C7" s="2"/>
      <c r="D7" s="2"/>
      <c r="E7" s="2"/>
      <c r="F7" s="2"/>
      <c r="G7" s="2"/>
      <c r="H7" s="2"/>
      <c r="I7" s="2"/>
      <c r="J7" s="2"/>
      <c r="K7" s="2"/>
      <c r="L7" s="2"/>
      <c r="M7" s="2"/>
      <c r="N7" s="2"/>
      <c r="O7" s="2"/>
      <c r="P7" s="2"/>
      <c r="Q7" s="2"/>
      <c r="R7" s="2"/>
      <c r="S7" s="2"/>
      <c r="T7" s="2"/>
      <c r="U7" s="2"/>
      <c r="V7" s="2"/>
      <c r="W7" s="2"/>
      <c r="X7" s="2"/>
      <c r="Y7" s="2"/>
      <c r="Z7" s="2"/>
    </row>
    <row r="8">
      <c r="A8" s="3" t="s">
        <v>1425</v>
      </c>
      <c r="B8" s="1" t="s">
        <v>1426</v>
      </c>
      <c r="C8" s="2"/>
      <c r="D8" s="2"/>
      <c r="E8" s="2"/>
      <c r="F8" s="2"/>
      <c r="G8" s="2"/>
      <c r="H8" s="2"/>
      <c r="I8" s="2"/>
      <c r="J8" s="2"/>
      <c r="K8" s="2"/>
      <c r="L8" s="2"/>
      <c r="M8" s="2"/>
      <c r="N8" s="2"/>
      <c r="O8" s="2"/>
      <c r="P8" s="2"/>
      <c r="Q8" s="2"/>
      <c r="R8" s="2"/>
      <c r="S8" s="2"/>
      <c r="T8" s="2"/>
      <c r="U8" s="2"/>
      <c r="V8" s="2"/>
      <c r="W8" s="2"/>
      <c r="X8" s="2"/>
      <c r="Y8" s="2"/>
      <c r="Z8" s="2"/>
    </row>
    <row r="9">
      <c r="A9" s="3" t="s">
        <v>1427</v>
      </c>
      <c r="B9" s="4" t="s">
        <v>1428</v>
      </c>
      <c r="C9" s="2"/>
      <c r="D9" s="2"/>
      <c r="E9" s="2"/>
      <c r="F9" s="2"/>
      <c r="G9" s="2"/>
      <c r="H9" s="2"/>
      <c r="I9" s="2"/>
      <c r="J9" s="2"/>
      <c r="K9" s="2"/>
      <c r="L9" s="2"/>
      <c r="M9" s="2"/>
      <c r="N9" s="2"/>
      <c r="O9" s="2"/>
      <c r="P9" s="2"/>
      <c r="Q9" s="2"/>
      <c r="R9" s="2"/>
      <c r="S9" s="2"/>
      <c r="T9" s="2"/>
      <c r="U9" s="2"/>
      <c r="V9" s="2"/>
      <c r="W9" s="2"/>
      <c r="X9" s="2"/>
      <c r="Y9" s="2"/>
      <c r="Z9" s="2"/>
    </row>
    <row r="10">
      <c r="A10" s="3" t="s">
        <v>1429</v>
      </c>
      <c r="B10" s="1"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1431</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1433</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1434</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1436</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1438</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1439</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1441</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1442</v>
      </c>
      <c r="B18" s="1" t="s">
        <v>1443</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68.78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67.11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65.3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68.78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67.11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65.3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1.751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82.82338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1166122.0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1166122.0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509350.0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423000.0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423000.0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66.32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66.81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4.929437696E9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35.16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93.65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2.7803652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v>75.814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1477</v>
      </c>
      <c r="B52" s="1">
        <v>63.74645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1478</v>
      </c>
      <c r="B53" s="1" t="s">
        <v>1479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1480</v>
      </c>
      <c r="B54" s="1">
        <v>6.14168064E9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1481</v>
      </c>
      <c r="B55" s="1">
        <v>-0.0024899999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6.6047395E7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7.4026704E7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4008318.0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v>3651676.0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0.0541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0.10027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0.87311995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8.25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0.0645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7.4026704E7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12.103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5.5019417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-0.817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-4412000.0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0.75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t="s">
        <v>1504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v>1.164672E9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v>3.464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v>24.721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0.87718344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t="s">
        <v>1511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t="s">
        <v>1513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t="s">
        <v>1517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t="s">
        <v>1517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v>8.523018E8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1520</v>
      </c>
      <c r="B90" s="1" t="s">
        <v>1521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t="s">
        <v>1523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t="s">
        <v>1525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t="s">
        <v>1527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v>66.59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1530</v>
      </c>
      <c r="B96" s="1">
        <v>100.0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v>82.0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90.16667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v>90.0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t="s">
        <v>1535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v>7.48915968E8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10.117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2.48442E8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1.736834944E9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2.081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v>2.162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1543</v>
      </c>
      <c r="B108" s="1">
        <v>1.772946048E9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1544</v>
      </c>
      <c r="B109" s="1">
        <v>155.125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1545</v>
      </c>
      <c r="B110" s="1">
        <v>24.819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1546</v>
      </c>
      <c r="B111" s="1">
        <v>0.02388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1547</v>
      </c>
      <c r="B112" s="1">
        <v>0.03195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1548</v>
      </c>
      <c r="B113" s="1">
        <v>4.23016E8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1549</v>
      </c>
      <c r="B114" s="1">
        <v>8.3034752E7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1550</v>
      </c>
      <c r="B115" s="1">
        <v>2.79414016E8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1551</v>
      </c>
      <c r="B116" s="1">
        <v>-0.84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1552</v>
      </c>
      <c r="B117" s="1">
        <v>0.147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1553</v>
      </c>
      <c r="B118" s="1">
        <v>0.23858999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1554</v>
      </c>
      <c r="B119" s="1">
        <v>0.14013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1555</v>
      </c>
      <c r="B120" s="1">
        <v>0.07712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1556</v>
      </c>
      <c r="B121" s="1" t="s">
        <v>1479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26.0</v>
      </c>
      <c r="C3" s="1">
        <v>29.0</v>
      </c>
      <c r="D3" s="1">
        <v>76.0</v>
      </c>
      <c r="E3" s="1">
        <v>87.0</v>
      </c>
      <c r="F3" s="1">
        <v>62.0</v>
      </c>
      <c r="G3" s="1">
        <v>143.0</v>
      </c>
      <c r="H3" s="1">
        <v>201.0</v>
      </c>
      <c r="I3" s="1">
        <v>105.0</v>
      </c>
      <c r="J3" s="1">
        <v>169.0</v>
      </c>
      <c r="K3" s="1">
        <v>69.0</v>
      </c>
      <c r="L3" s="1">
        <f>IF(K3*FORECAST(L2,B3:K3,B2:K2)&gt;0,FORECAST(L2,B3:K3,B2:K2),K3)*$X$1</f>
        <v>161.2</v>
      </c>
      <c r="M3" s="1">
        <f>IF(L3*FORECAST(M2,B3:L3,B2:L2)&gt;0,FORECAST(M2,B3:L3,B2:L2),L3)*$X$1</f>
        <v>172.9272727</v>
      </c>
      <c r="N3" s="1">
        <f>IF(M3*FORECAST(N2,B3:M3,B2:M2)&gt;0,FORECAST(N2,B3:M3,B2:M2),M3)*$X$1</f>
        <v>184.6545455</v>
      </c>
      <c r="O3" s="1">
        <f>IF(N3*FORECAST(O2,B3:N3,B2:N2)&gt;0,FORECAST(O2,B3:N3,B2:N2),N3)*$X$1</f>
        <v>196.3818182</v>
      </c>
      <c r="P3" s="1">
        <f>IF(O3*FORECAST(P2,B3:O3,B2:O2)&gt;0,FORECAST(P2,B3:O3,B2:O2),O3)*$X$1</f>
        <v>208.1090909</v>
      </c>
      <c r="Q3" s="1">
        <f>IF(P3*FORECAST(Q2,B3:P3,B2:P2)&gt;0,FORECAST(Q2,B3:P3,B2:P2),P3)*$X$1</f>
        <v>219.8363636</v>
      </c>
      <c r="R3" s="1">
        <f>IF(Q3*FORECAST(R2,B3:Q3,B2:Q2)&gt;0,FORECAST(R2,B3:Q3,B2:Q2),Q3)*$X$1</f>
        <v>231.5636364</v>
      </c>
      <c r="S3" s="5">
        <f>IF(R3*FORECAST(S2,B3:R3,B2:R2)&gt;0,FORECAST(S2,B3:R3,B2:R2),R3)*$X$1</f>
        <v>243.2909091</v>
      </c>
      <c r="T3" s="5">
        <f>IF(S3*FORECAST(T2,B3:S3,B2:S2)&gt;0,FORECAST(T2,B3:S3,B2:S2),S3)*$X$1</f>
        <v>255.0181818</v>
      </c>
      <c r="U3" s="5">
        <f>IF(T3*FORECAST(U2,B3:T3,B2:T2)&gt;0,FORECAST(U2,B3:T3,B2:T2),T3)*$X$1</f>
        <v>266.7454545</v>
      </c>
      <c r="V3" s="5">
        <f>IF(U3*FORECAST(V2,B3:U3,B2:U2)&gt;0,FORECAST(V2,B3:U3,B2:U2),U3)*$X$1</f>
        <v>278.4727273</v>
      </c>
      <c r="W3" s="5">
        <f>IF(V3*FORECAST(W2,B3:V3,B2:V2)&gt;0,FORECAST(W2,B3:V3,B2:V2),V3)*$X$1</f>
        <v>290.2</v>
      </c>
      <c r="X3" s="2"/>
      <c r="Y3" s="2"/>
      <c r="Z3" s="2"/>
    </row>
    <row r="4">
      <c r="A4" s="3" t="s">
        <v>135</v>
      </c>
      <c r="B4" s="1">
        <v>597.0</v>
      </c>
      <c r="C4" s="1">
        <v>640.0</v>
      </c>
      <c r="D4" s="1">
        <v>617.0</v>
      </c>
      <c r="E4" s="1">
        <v>558.0</v>
      </c>
      <c r="F4" s="1">
        <v>659.0</v>
      </c>
      <c r="G4" s="1">
        <v>1140.0</v>
      </c>
      <c r="H4" s="1">
        <v>1080.0</v>
      </c>
      <c r="I4" s="1">
        <v>1260.0</v>
      </c>
      <c r="J4" s="1">
        <v>1390.0</v>
      </c>
      <c r="K4" s="1">
        <v>1150.0</v>
      </c>
      <c r="L4" s="2"/>
      <c r="M4" s="2"/>
      <c r="N4" s="2"/>
      <c r="O4" s="2"/>
      <c r="P4" s="2"/>
      <c r="Q4" s="2"/>
      <c r="R4" s="2"/>
      <c r="S4" s="2"/>
      <c r="T4" s="2"/>
      <c r="U4" s="2"/>
      <c r="V4" s="2"/>
      <c r="W4" s="2"/>
      <c r="X4" s="2"/>
      <c r="Y4" s="2"/>
      <c r="Z4" s="2"/>
    </row>
    <row r="5">
      <c r="A5" s="3" t="s">
        <v>1558</v>
      </c>
      <c r="B5" s="1">
        <v>43.0</v>
      </c>
      <c r="C5" s="1">
        <v>45.0</v>
      </c>
      <c r="D5" s="1">
        <v>46.0</v>
      </c>
      <c r="E5" s="1">
        <v>47.0</v>
      </c>
      <c r="F5" s="1">
        <v>48.0</v>
      </c>
      <c r="G5" s="1">
        <v>50.0</v>
      </c>
      <c r="H5" s="1">
        <v>50.0</v>
      </c>
      <c r="I5" s="1">
        <v>53.0</v>
      </c>
      <c r="J5" s="1">
        <v>57.0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(1+0.02)/(0.0789-0.02)</f>
        <v>5025.534805</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NPV(0.0789,M3:W3)</f>
        <v>1598.800445</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NPV(0.0789,M16:W16)</f>
        <v>2179.662041</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3778.462486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2628.462486</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41.06972635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5025.534805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8.0</v>
      </c>
      <c r="D3" s="1">
        <v>8.0</v>
      </c>
      <c r="E3" s="1">
        <v>2.0</v>
      </c>
      <c r="F3" s="1">
        <v>38.0</v>
      </c>
      <c r="G3" s="1">
        <v>23.0</v>
      </c>
      <c r="H3" s="1">
        <v>-1.0</v>
      </c>
      <c r="I3" s="1">
        <v>44.0</v>
      </c>
      <c r="J3" s="1">
        <v>33.0</v>
      </c>
      <c r="K3" s="1">
        <v>30.0</v>
      </c>
      <c r="L3" s="1">
        <f>IF(K3*FORECAST(L2,B3:K3,B2:K2)&gt;0,FORECAST(L2,B3:K3,B2:K2),K3)*$X$1</f>
        <v>38.33333333</v>
      </c>
      <c r="M3" s="1">
        <f>IF(L3*FORECAST(M2,B3:L3,B2:L2)&gt;0,FORECAST(M2,B3:L3,B2:L2),L3)*$X$1</f>
        <v>41.92121212</v>
      </c>
      <c r="N3" s="1">
        <f>IF(M3*FORECAST(N2,B3:M3,B2:M2)&gt;0,FORECAST(N2,B3:M3,B2:M2),M3)*$X$1</f>
        <v>45.50909091</v>
      </c>
      <c r="O3" s="1">
        <f>IF(N3*FORECAST(O2,B3:N3,B2:N2)&gt;0,FORECAST(O2,B3:N3,B2:N2),N3)*$X$1</f>
        <v>49.0969697</v>
      </c>
      <c r="P3" s="1">
        <f>IF(O3*FORECAST(P2,B3:O3,B2:O2)&gt;0,FORECAST(P2,B3:O3,B2:O2),O3)*$X$1</f>
        <v>52.68484848</v>
      </c>
      <c r="Q3" s="1">
        <f>IF(P3*FORECAST(Q2,B3:P3,B2:P2)&gt;0,FORECAST(Q2,B3:P3,B2:P2),P3)*$X$1</f>
        <v>56.27272727</v>
      </c>
      <c r="R3" s="1">
        <f>IF(Q3*FORECAST(R2,B3:Q3,B2:Q2)&gt;0,FORECAST(R2,B3:Q3,B2:Q2),Q3)*$X$1</f>
        <v>59.86060606</v>
      </c>
      <c r="S3" s="5">
        <f>IF(R3*FORECAST(S2,B3:R3,B2:R2)&gt;0,FORECAST(S2,B3:R3,B2:R2),R3)*$X$1</f>
        <v>63.44848485</v>
      </c>
      <c r="T3" s="5">
        <f>IF(S3*FORECAST(T2,B3:S3,B2:S2)&gt;0,FORECAST(T2,B3:S3,B2:S2),S3)*$X$1</f>
        <v>67.03636364</v>
      </c>
      <c r="U3" s="5">
        <f>IF(T3*FORECAST(U2,B3:T3,B2:T2)&gt;0,FORECAST(U2,B3:T3,B2:T2),T3)*$X$1</f>
        <v>70.62424242</v>
      </c>
      <c r="V3" s="5">
        <f>IF(U3*FORECAST(V2,B3:U3,B2:U2)&gt;0,FORECAST(V2,B3:U3,B2:U2),U3)*$X$1</f>
        <v>74.21212121</v>
      </c>
      <c r="W3" s="5">
        <f>IF(V3*FORECAST(W2,B3:V3,B2:V2)&gt;0,FORECAST(W2,B3:V3,B2:V2),V3)*$X$1</f>
        <v>77.8</v>
      </c>
      <c r="X3" s="2"/>
      <c r="Y3" s="2"/>
      <c r="Z3" s="2"/>
    </row>
    <row r="4">
      <c r="A4" s="3" t="s">
        <v>135</v>
      </c>
      <c r="B4" s="1">
        <v>597.0</v>
      </c>
      <c r="C4" s="1">
        <v>640.0</v>
      </c>
      <c r="D4" s="1">
        <v>617.0</v>
      </c>
      <c r="E4" s="1">
        <v>558.0</v>
      </c>
      <c r="F4" s="1">
        <v>659.0</v>
      </c>
      <c r="G4" s="1">
        <v>1140.0</v>
      </c>
      <c r="H4" s="1">
        <v>1080.0</v>
      </c>
      <c r="I4" s="1">
        <v>1260.0</v>
      </c>
      <c r="J4" s="1">
        <v>1390.0</v>
      </c>
      <c r="K4" s="1">
        <v>1150.0</v>
      </c>
      <c r="L4" s="2"/>
      <c r="M4" s="2"/>
      <c r="N4" s="2"/>
      <c r="O4" s="2"/>
      <c r="P4" s="2"/>
      <c r="Q4" s="2"/>
      <c r="R4" s="2"/>
      <c r="S4" s="2"/>
      <c r="T4" s="2"/>
      <c r="U4" s="2"/>
      <c r="V4" s="2"/>
      <c r="W4" s="2"/>
      <c r="X4" s="2"/>
      <c r="Y4" s="2"/>
      <c r="Z4" s="2"/>
    </row>
    <row r="5">
      <c r="A5" s="3" t="s">
        <v>1558</v>
      </c>
      <c r="B5" s="1">
        <v>43.0</v>
      </c>
      <c r="C5" s="1">
        <v>45.0</v>
      </c>
      <c r="D5" s="1">
        <v>46.0</v>
      </c>
      <c r="E5" s="1">
        <v>47.0</v>
      </c>
      <c r="F5" s="1">
        <v>48.0</v>
      </c>
      <c r="G5" s="1">
        <v>50.0</v>
      </c>
      <c r="H5" s="1">
        <v>50.0</v>
      </c>
      <c r="I5" s="1">
        <v>53.0</v>
      </c>
      <c r="J5" s="1">
        <v>57.0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1559</v>
      </c>
      <c r="L7" s="1">
        <f>IF(W3*FORECAST(W2,B3:W3,B2:W2)&gt;0,FORECAST(W2,B3:W3,B2:W2),V3)*$X$1 * (1+0.02)/(0.0789-0.02)</f>
        <v>1347.300509</v>
      </c>
      <c r="M7" s="2"/>
      <c r="N7" s="2"/>
      <c r="O7" s="2"/>
      <c r="P7" s="2"/>
      <c r="Q7" s="2"/>
      <c r="R7" s="2"/>
      <c r="S7" s="2"/>
      <c r="T7" s="2"/>
      <c r="U7" s="2"/>
      <c r="V7" s="2"/>
      <c r="W7" s="2"/>
      <c r="X7" s="2"/>
      <c r="Y7" s="2"/>
      <c r="Z7" s="2"/>
    </row>
    <row r="8">
      <c r="A8" s="2"/>
      <c r="B8" s="2"/>
      <c r="C8" s="2"/>
      <c r="D8" s="2"/>
      <c r="E8" s="2"/>
      <c r="F8" s="2"/>
      <c r="G8" s="2"/>
      <c r="H8" s="2"/>
      <c r="I8" s="2"/>
      <c r="J8" s="2"/>
      <c r="K8" s="1" t="s">
        <v>1560</v>
      </c>
      <c r="L8" s="6">
        <f t="array" ref="L8">NPV(0.0789,M3:W3)</f>
        <v>410.3024317</v>
      </c>
      <c r="M8" s="2"/>
      <c r="N8" s="2"/>
      <c r="O8" s="2"/>
      <c r="P8" s="2"/>
      <c r="Q8" s="2"/>
      <c r="R8" s="2"/>
      <c r="S8" s="2"/>
      <c r="T8" s="2"/>
      <c r="U8" s="2"/>
      <c r="V8" s="2"/>
      <c r="W8" s="2"/>
      <c r="X8" s="2"/>
      <c r="Y8" s="2"/>
      <c r="Z8" s="2"/>
    </row>
    <row r="9">
      <c r="A9" s="2"/>
      <c r="B9" s="2"/>
      <c r="C9" s="2"/>
      <c r="D9" s="2"/>
      <c r="E9" s="2"/>
      <c r="F9" s="2"/>
      <c r="G9" s="2"/>
      <c r="H9" s="2"/>
      <c r="I9" s="2"/>
      <c r="J9" s="2"/>
      <c r="K9" s="1" t="s">
        <v>1561</v>
      </c>
      <c r="L9" s="6">
        <f t="array" ref="L9">NPV(0.0789,M16:W16)</f>
        <v>584.3477147</v>
      </c>
      <c r="M9" s="2"/>
      <c r="N9" s="2"/>
      <c r="O9" s="2"/>
      <c r="P9" s="2"/>
      <c r="Q9" s="2"/>
      <c r="R9" s="2"/>
      <c r="S9" s="2"/>
      <c r="T9" s="2"/>
      <c r="U9" s="2"/>
      <c r="V9" s="2"/>
      <c r="W9" s="2"/>
      <c r="X9" s="2"/>
      <c r="Y9" s="2"/>
      <c r="Z9" s="2"/>
    </row>
    <row r="10">
      <c r="A10" s="2"/>
      <c r="B10" s="2"/>
      <c r="C10" s="2"/>
      <c r="D10" s="2"/>
      <c r="E10" s="2"/>
      <c r="F10" s="2"/>
      <c r="G10" s="2"/>
      <c r="H10" s="2"/>
      <c r="I10" s="2"/>
      <c r="J10" s="2"/>
      <c r="K10" s="1" t="s">
        <v>1562</v>
      </c>
      <c r="L10" s="6">
        <f>L8 + L9</f>
        <v>994.6501464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1563</v>
      </c>
      <c r="L12" s="6">
        <f>L10 - L11</f>
        <v>-155.3498536</v>
      </c>
      <c r="M12" s="2"/>
      <c r="N12" s="2"/>
      <c r="O12" s="2"/>
      <c r="P12" s="2"/>
      <c r="Q12" s="2"/>
      <c r="R12" s="2"/>
      <c r="S12" s="2"/>
      <c r="T12" s="2"/>
      <c r="U12" s="2"/>
      <c r="V12" s="2"/>
      <c r="W12" s="2"/>
      <c r="X12" s="2"/>
      <c r="Y12" s="2"/>
      <c r="Z12" s="2"/>
    </row>
    <row r="13">
      <c r="A13" s="2"/>
      <c r="B13" s="2"/>
      <c r="C13" s="2"/>
      <c r="D13" s="2"/>
      <c r="E13" s="2"/>
      <c r="F13" s="2"/>
      <c r="G13" s="2"/>
      <c r="H13" s="2"/>
      <c r="I13" s="2"/>
      <c r="J13" s="2"/>
      <c r="K13" s="1" t="s">
        <v>1564</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-2.427341463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1347.300509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