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<sst xmlns="http://schemas.openxmlformats.org/spreadsheetml/2006/main" count="1603" uniqueCount="1422">
  <si>
    <t>ticker</t>
  </si>
  <si>
    <t>RDHL</t>
  </si>
  <si>
    <t>nombre</t>
  </si>
  <si>
    <t>REDHILL BIOPHARMA LTD</t>
  </si>
  <si>
    <t>empresa</t>
  </si>
  <si>
    <t>Pharmaceuticals</t>
  </si>
  <si>
    <t>Open</t>
  </si>
  <si>
    <t>Target Price</t>
  </si>
  <si>
    <t>Upside</t>
  </si>
  <si>
    <t>-805.02%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</si>
  <si>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</si>
  <si>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</si>
  <si>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</si>
  <si>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</si>
  <si>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</si>
  <si>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</si>
  <si>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</si>
  <si>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</si>
  <si>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-62.07%</t>
  </si>
  <si>
    <t>Total Assets Growth</t>
  </si>
  <si>
    <t>-57.58%</t>
  </si>
  <si>
    <t>Net Property, Plant and Equipment Growth</t>
  </si>
  <si>
    <t>16.67%</t>
  </si>
  <si>
    <t>EBITDA Growth</t>
  </si>
  <si>
    <t>-43.55%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</si>
  <si>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</si>
  <si>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</si>
  <si>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</si>
  <si>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</si>
  <si>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</si>
  <si>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</si>
  <si>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</si>
  <si>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</si>
  <si>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</si>
  <si>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</si>
  <si>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</si>
  <si>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</si>
  <si>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</si>
  <si>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</si>
  <si>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</si>
  <si>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</si>
  <si>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</si>
  <si>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</si>
  <si>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</si>
  <si>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</si>
  <si>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</si>
  <si>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</si>
  <si>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</si>
  <si>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</si>
  <si>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</si>
  <si>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</si>
  <si>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</si>
  <si>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</si>
  <si>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</si>
  <si>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</si>
  <si>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</si>
  <si>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</si>
  <si>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</si>
  <si>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</si>
  <si>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</si>
  <si>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</si>
  <si>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</si>
  <si>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</si>
  <si>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</si>
  <si>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</si>
  <si>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</si>
  <si>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</si>
  <si>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</si>
  <si>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</si>
  <si>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</si>
  <si>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</si>
  <si>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</si>
  <si>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</si>
  <si>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</si>
  <si>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</si>
  <si>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</si>
  <si>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</si>
  <si>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</si>
  <si>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</si>
  <si>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</si>
  <si>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</si>
  <si>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</si>
  <si>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</si>
  <si>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</si>
  <si>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</si>
  <si>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</si>
  <si>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</si>
  <si>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</si>
  <si>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</si>
  <si>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</si>
  <si>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</si>
  <si>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</si>
  <si>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</si>
  <si>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</si>
  <si>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</si>
  <si>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</si>
  <si>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</si>
  <si>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</si>
  <si>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</si>
  <si>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361.06</t>
  </si>
  <si>
    <t>168.46</t>
  </si>
  <si>
    <t>-519.34</t>
  </si>
  <si>
    <t>2.63</t>
  </si>
  <si>
    <t>Tangible Book Value</t>
  </si>
  <si>
    <t>Tangible Book Value Per Share</t>
  </si>
  <si>
    <t>-4.46</t>
  </si>
  <si>
    <t>Total Debt</t>
  </si>
  <si>
    <t>0</t>
  </si>
  <si>
    <t>Net Debt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</si>
  <si>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</si>
  <si>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</si>
  <si>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</si>
  <si>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</si>
  <si>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</si>
  <si>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</si>
  <si>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</si>
  <si>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</si>
  <si>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</si>
  <si>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</si>
  <si>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</si>
  <si>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</si>
  <si>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</si>
  <si>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</si>
  <si>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</si>
  <si>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</si>
  <si>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</si>
  <si>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</si>
  <si>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</si>
  <si>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</si>
  <si>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</si>
  <si>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</si>
  <si>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</si>
  <si>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</si>
  <si>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</si>
  <si>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</si>
  <si>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</si>
  <si>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</si>
  <si>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</si>
  <si>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</si>
  <si>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</si>
  <si>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</si>
  <si>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</si>
  <si>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</si>
  <si>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92.3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</si>
  <si>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</si>
  <si>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</si>
  <si>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</si>
  <si>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</si>
  <si>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</si>
  <si>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</si>
  <si>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-900.45</t>
  </si>
  <si>
    <t>-723.29</t>
  </si>
  <si>
    <t>-74.07</t>
  </si>
  <si>
    <t>Normalized Diluted EPS</t>
  </si>
  <si>
    <t>American Depositary Receipts Ratio (ADR)</t>
  </si>
  <si>
    <t>EBITDA</t>
  </si>
  <si>
    <t>EBITA</t>
  </si>
  <si>
    <t>EBIT</t>
  </si>
  <si>
    <t>Total Revenues (As Reported)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</si>
  <si>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</si>
  <si>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</si>
  <si>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</si>
  <si>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</si>
  <si>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</si>
  <si>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</si>
  <si>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</si>
  <si>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Stock-Based Comp., R&amp;D Exp. (Total)</t>
  </si>
  <si>
    <t>Stock-Based Comp., S&amp;M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</si>
  <si>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</si>
  <si>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</si>
  <si>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</si>
  <si>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</si>
  <si>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</si>
  <si>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</si>
  <si>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-30.81</t>
  </si>
  <si>
    <t>-28.61</t>
  </si>
  <si>
    <t>-27.07</t>
  </si>
  <si>
    <t>-48.58</t>
  </si>
  <si>
    <t>-41.05</t>
  </si>
  <si>
    <t>-39.56</t>
  </si>
  <si>
    <t>-30.91</t>
  </si>
  <si>
    <t>-24.98</t>
  </si>
  <si>
    <t>-15.75</t>
  </si>
  <si>
    <t>-15.71</t>
  </si>
  <si>
    <t>Return on Total Capital</t>
  </si>
  <si>
    <t>-36.03</t>
  </si>
  <si>
    <t>-32.18</t>
  </si>
  <si>
    <t>-31.1</t>
  </si>
  <si>
    <t>-59.3</t>
  </si>
  <si>
    <t>-51.08</t>
  </si>
  <si>
    <t>-46.96</t>
  </si>
  <si>
    <t>-47.76</t>
  </si>
  <si>
    <t>-45.73</t>
  </si>
  <si>
    <t>-31.32</t>
  </si>
  <si>
    <t>-36.87</t>
  </si>
  <si>
    <t>Return On Equity %</t>
  </si>
  <si>
    <t>-49.57</t>
  </si>
  <si>
    <t>-47.84</t>
  </si>
  <si>
    <t>-84.52</t>
  </si>
  <si>
    <t>-80.66</t>
  </si>
  <si>
    <t>-76.09</t>
  </si>
  <si>
    <t>-206.25</t>
  </si>
  <si>
    <t>-859.7</t>
  </si>
  <si>
    <t>362.65</t>
  </si>
  <si>
    <t>-103.24</t>
  </si>
  <si>
    <t>Return on Common Equity</t>
  </si>
  <si>
    <t>Margin Analysis</t>
  </si>
  <si>
    <t>Gross Profit Margin %</t>
  </si>
  <si>
    <t>85.03</t>
  </si>
  <si>
    <t>46.94</t>
  </si>
  <si>
    <t>66.06</t>
  </si>
  <si>
    <t>64.09</t>
  </si>
  <si>
    <t>43.92</t>
  </si>
  <si>
    <t>52.77</t>
  </si>
  <si>
    <t>46.06</t>
  </si>
  <si>
    <t>47.03</t>
  </si>
  <si>
    <t>SG&amp;A Margin</t>
  </si>
  <si>
    <t>57.19</t>
  </si>
  <si>
    <t>500.1</t>
  </si>
  <si>
    <t>239.14</t>
  </si>
  <si>
    <t>473.92</t>
  </si>
  <si>
    <t>116.01</t>
  </si>
  <si>
    <t>102.6</t>
  </si>
  <si>
    <t>103.61</t>
  </si>
  <si>
    <t>474.35</t>
  </si>
  <si>
    <t>EBITDA Margin %</t>
  </si>
  <si>
    <t>-151.41</t>
  </si>
  <si>
    <t>-469.39</t>
  </si>
  <si>
    <t>-681.64</t>
  </si>
  <si>
    <t>-86.26</t>
  </si>
  <si>
    <t>-75.65</t>
  </si>
  <si>
    <t>-59.16</t>
  </si>
  <si>
    <t>-339.26</t>
  </si>
  <si>
    <t>EBITA Margin %</t>
  </si>
  <si>
    <t>-151.8</t>
  </si>
  <si>
    <t>-470.47</t>
  </si>
  <si>
    <t>-683.28</t>
  </si>
  <si>
    <t>-88.02</t>
  </si>
  <si>
    <t>-75.68</t>
  </si>
  <si>
    <t>-59.59</t>
  </si>
  <si>
    <t>-341.85</t>
  </si>
  <si>
    <t>EBIT Margin %</t>
  </si>
  <si>
    <t>-686.71</t>
  </si>
  <si>
    <t>-97.71</t>
  </si>
  <si>
    <t>-84.23</t>
  </si>
  <si>
    <t>-69.33</t>
  </si>
  <si>
    <t>-350.2</t>
  </si>
  <si>
    <t>Income From Continuing Operations Margin %</t>
  </si>
  <si>
    <t>-152.71</t>
  </si>
  <si>
    <t>-464.35</t>
  </si>
  <si>
    <t>-672.45</t>
  </si>
  <si>
    <t>-118.36</t>
  </si>
  <si>
    <t>-113.98</t>
  </si>
  <si>
    <t>-115.97</t>
  </si>
  <si>
    <t>366.25</t>
  </si>
  <si>
    <t>Net Income Margin %</t>
  </si>
  <si>
    <t>Net Avail. For Common Margin %</t>
  </si>
  <si>
    <t>Normalized Net Income Margin</t>
  </si>
  <si>
    <t>-95.44</t>
  </si>
  <si>
    <t>-700.15</t>
  </si>
  <si>
    <t>-292.43</t>
  </si>
  <si>
    <t>-424.99</t>
  </si>
  <si>
    <t>-73.29</t>
  </si>
  <si>
    <t>-64.75</t>
  </si>
  <si>
    <t>-72.48</t>
  </si>
  <si>
    <t>-293.93</t>
  </si>
  <si>
    <t>Levered Free Cash Flow Margin</t>
  </si>
  <si>
    <t>-132.22</t>
  </si>
  <si>
    <t>-703.86</t>
  </si>
  <si>
    <t>-256.93</t>
  </si>
  <si>
    <t>-406.06</t>
  </si>
  <si>
    <t>-96.84</t>
  </si>
  <si>
    <t>-44.63</t>
  </si>
  <si>
    <t>-84.78</t>
  </si>
  <si>
    <t>-279.2</t>
  </si>
  <si>
    <t>Unlevered Free Cash Flow Margin</t>
  </si>
  <si>
    <t>-132.03</t>
  </si>
  <si>
    <t>-702.65</t>
  </si>
  <si>
    <t>-256.61</t>
  </si>
  <si>
    <t>-402.19</t>
  </si>
  <si>
    <t>-84.75</t>
  </si>
  <si>
    <t>-32.56</t>
  </si>
  <si>
    <t>-42.98</t>
  </si>
  <si>
    <t>-275.69</t>
  </si>
  <si>
    <t>Asset Turnover</t>
  </si>
  <si>
    <t>0.32</t>
  </si>
  <si>
    <t>0.06</t>
  </si>
  <si>
    <t>0.14</t>
  </si>
  <si>
    <t>0.09</t>
  </si>
  <si>
    <t>0.51</t>
  </si>
  <si>
    <t>0.47</t>
  </si>
  <si>
    <t>0.36</t>
  </si>
  <si>
    <t>0.07</t>
  </si>
  <si>
    <t>Fixed Assets Turnover</t>
  </si>
  <si>
    <t>56.34</t>
  </si>
  <si>
    <t>0.02</t>
  </si>
  <si>
    <t>0.7</t>
  </si>
  <si>
    <t>20.29</t>
  </si>
  <si>
    <t>42.54</t>
  </si>
  <si>
    <t>3.17</t>
  </si>
  <si>
    <t>13.54</t>
  </si>
  <si>
    <t>17.28</t>
  </si>
  <si>
    <t>10.83</t>
  </si>
  <si>
    <t>1.56</t>
  </si>
  <si>
    <t>Receivables Turnover (Average Receivables)</t>
  </si>
  <si>
    <t>4.93</t>
  </si>
  <si>
    <t>6.73</t>
  </si>
  <si>
    <t>5.79</t>
  </si>
  <si>
    <t>4.31</t>
  </si>
  <si>
    <t>2.84</t>
  </si>
  <si>
    <t>1.87</t>
  </si>
  <si>
    <t>0.35</t>
  </si>
  <si>
    <t>Inventory Turnover (Average Inventory)</t>
  </si>
  <si>
    <t>3.99</t>
  </si>
  <si>
    <t>1.7</t>
  </si>
  <si>
    <t>8.59</t>
  </si>
  <si>
    <t>3.8</t>
  </si>
  <si>
    <t>2.58</t>
  </si>
  <si>
    <t>0.45</t>
  </si>
  <si>
    <t>Short Term Liquidity</t>
  </si>
  <si>
    <t>Current Ratio</t>
  </si>
  <si>
    <t>15.13</t>
  </si>
  <si>
    <t>10.97</t>
  </si>
  <si>
    <t>12.66</t>
  </si>
  <si>
    <t>4.37</t>
  </si>
  <si>
    <t>5.47</t>
  </si>
  <si>
    <t>5.01</t>
  </si>
  <si>
    <t>0.96</t>
  </si>
  <si>
    <t>1.09</t>
  </si>
  <si>
    <t>0.44</t>
  </si>
  <si>
    <t>0.84</t>
  </si>
  <si>
    <t>Quick Ratio</t>
  </si>
  <si>
    <t>13.96</t>
  </si>
  <si>
    <t>10.58</t>
  </si>
  <si>
    <t>12.44</t>
  </si>
  <si>
    <t>4.1</t>
  </si>
  <si>
    <t>5.26</t>
  </si>
  <si>
    <t>4.66</t>
  </si>
  <si>
    <t>0.81</t>
  </si>
  <si>
    <t>0.87</t>
  </si>
  <si>
    <t>0.28</t>
  </si>
  <si>
    <t>0.46</t>
  </si>
  <si>
    <t>Operating Cash Flow to Current Liabilities</t>
  </si>
  <si>
    <t>-7.11</t>
  </si>
  <si>
    <t>-3.23</t>
  </si>
  <si>
    <t>-5.28</t>
  </si>
  <si>
    <t>-3.78</t>
  </si>
  <si>
    <t>-3.32</t>
  </si>
  <si>
    <t>-3.84</t>
  </si>
  <si>
    <t>-0.66</t>
  </si>
  <si>
    <t>-0.8</t>
  </si>
  <si>
    <t>-0.15</t>
  </si>
  <si>
    <t>-1.86</t>
  </si>
  <si>
    <t>Days Sales Outstanding (Average Receivables)</t>
  </si>
  <si>
    <t>74.1</t>
  </si>
  <si>
    <t>54.27</t>
  </si>
  <si>
    <t>63.07</t>
  </si>
  <si>
    <t>84.94</t>
  </si>
  <si>
    <t>128.39</t>
  </si>
  <si>
    <t>195.49</t>
  </si>
  <si>
    <t>Days Outstanding Inventory (Average Inventory)</t>
  </si>
  <si>
    <t>91.47</t>
  </si>
  <si>
    <t>214.17</t>
  </si>
  <si>
    <t>42.63</t>
  </si>
  <si>
    <t>96.13</t>
  </si>
  <si>
    <t>141.34</t>
  </si>
  <si>
    <t>812.41</t>
  </si>
  <si>
    <t>Average Days Payable Outstanding</t>
  </si>
  <si>
    <t>165.12</t>
  </si>
  <si>
    <t>502.38</t>
  </si>
  <si>
    <t>406.35</t>
  </si>
  <si>
    <t>70.7</t>
  </si>
  <si>
    <t>86.84</t>
  </si>
  <si>
    <t>98.21</t>
  </si>
  <si>
    <t>-433.47</t>
  </si>
  <si>
    <t>Cash Conversion Cycle (Average Days)</t>
  </si>
  <si>
    <t>-356.64</t>
  </si>
  <si>
    <t>-129.11</t>
  </si>
  <si>
    <t>56.87</t>
  </si>
  <si>
    <t>137.68</t>
  </si>
  <si>
    <t>238.62</t>
  </si>
  <si>
    <t>Long Term Solvency</t>
  </si>
  <si>
    <t>Total Debt/Equity</t>
  </si>
  <si>
    <t>6.36</t>
  </si>
  <si>
    <t>626.82</t>
  </si>
  <si>
    <t>989.43</t>
  </si>
  <si>
    <t>-253.49</t>
  </si>
  <si>
    <t>56.69</t>
  </si>
  <si>
    <t>Total Debt / Total Capital</t>
  </si>
  <si>
    <t>5.98</t>
  </si>
  <si>
    <t>86.24</t>
  </si>
  <si>
    <t>90.82</t>
  </si>
  <si>
    <t>165.15</t>
  </si>
  <si>
    <t>36.18</t>
  </si>
  <si>
    <t>LT Debt/Equity</t>
  </si>
  <si>
    <t>4.97</t>
  </si>
  <si>
    <t>614.49</t>
  </si>
  <si>
    <t>971.2</t>
  </si>
  <si>
    <t>-13.31</t>
  </si>
  <si>
    <t>21.99</t>
  </si>
  <si>
    <t>Long-Term Debt / Total Capital</t>
  </si>
  <si>
    <t>4.67</t>
  </si>
  <si>
    <t>84.54</t>
  </si>
  <si>
    <t>89.15</t>
  </si>
  <si>
    <t>8.67</t>
  </si>
  <si>
    <t>14.03</t>
  </si>
  <si>
    <t>Total Liabilities / Total Assets</t>
  </si>
  <si>
    <t>13.32</t>
  </si>
  <si>
    <t>10.1</t>
  </si>
  <si>
    <t>15.51</t>
  </si>
  <si>
    <t>21.41</t>
  </si>
  <si>
    <t>17.99</t>
  </si>
  <si>
    <t>19.02</t>
  </si>
  <si>
    <t>92.31</t>
  </si>
  <si>
    <t>95.1</t>
  </si>
  <si>
    <t>130.47</t>
  </si>
  <si>
    <t>91.02</t>
  </si>
  <si>
    <t>EBIT / Interest Expense</t>
  </si>
  <si>
    <t>-483.95</t>
  </si>
  <si>
    <t>-663.99</t>
  </si>
  <si>
    <t>-936.45</t>
  </si>
  <si>
    <t>-110.77</t>
  </si>
  <si>
    <t>-5.05</t>
  </si>
  <si>
    <t>-4.36</t>
  </si>
  <si>
    <t>-1.04</t>
  </si>
  <si>
    <t>-62.31</t>
  </si>
  <si>
    <t>EBITDA / Interest Expense</t>
  </si>
  <si>
    <t>-482.73</t>
  </si>
  <si>
    <t>-662.94</t>
  </si>
  <si>
    <t>-934.31</t>
  </si>
  <si>
    <t>-107.66</t>
  </si>
  <si>
    <t>-4.41</t>
  </si>
  <si>
    <t>-3.8</t>
  </si>
  <si>
    <t>-0.84</t>
  </si>
  <si>
    <t>-56.89</t>
  </si>
  <si>
    <t>(EBITDA - Capex) / Interest Expense</t>
  </si>
  <si>
    <t>-485.91</t>
  </si>
  <si>
    <t>-664.83</t>
  </si>
  <si>
    <t>-934.86</t>
  </si>
  <si>
    <t>-108.09</t>
  </si>
  <si>
    <t>-4.45</t>
  </si>
  <si>
    <t>-3.81</t>
  </si>
  <si>
    <t>-56.92</t>
  </si>
  <si>
    <t>Total Debt / EBITDA</t>
  </si>
  <si>
    <t>-0.09</t>
  </si>
  <si>
    <t>-1.58</t>
  </si>
  <si>
    <t>-1.39</t>
  </si>
  <si>
    <t>-3.54</t>
  </si>
  <si>
    <t>-0.06</t>
  </si>
  <si>
    <t>Net Debt / EBITDA</t>
  </si>
  <si>
    <t>2.16</t>
  </si>
  <si>
    <t>2.66</t>
  </si>
  <si>
    <t>2.17</t>
  </si>
  <si>
    <t>0.91</t>
  </si>
  <si>
    <t>1.36</t>
  </si>
  <si>
    <t>1.05</t>
  </si>
  <si>
    <t>-0.79</t>
  </si>
  <si>
    <t>-2.96</t>
  </si>
  <si>
    <t>0.21</t>
  </si>
  <si>
    <t>Total Debt / (EBITDA - Capex)</t>
  </si>
  <si>
    <t>-1.57</t>
  </si>
  <si>
    <t>-3.52</t>
  </si>
  <si>
    <t>Net Debt / (EBITDA - Capex)</t>
  </si>
  <si>
    <t>2.15</t>
  </si>
  <si>
    <t>0.9</t>
  </si>
  <si>
    <t>1.35</t>
  </si>
  <si>
    <t>-1.03</t>
  </si>
  <si>
    <t>-2.94</t>
  </si>
  <si>
    <t>Growth Over Prior Year</t>
  </si>
  <si>
    <t>Total Revenues, 1 Yr. Growth %</t>
  </si>
  <si>
    <t>-99.96</t>
  </si>
  <si>
    <t>108.63</t>
  </si>
  <si>
    <t>-24.75</t>
  </si>
  <si>
    <t>923.03</t>
  </si>
  <si>
    <t>33.25</t>
  </si>
  <si>
    <t>-27.94</t>
  </si>
  <si>
    <t>-89.43</t>
  </si>
  <si>
    <t>Gross Profit, 1 Yr. Growth %</t>
  </si>
  <si>
    <t>-99.95</t>
  </si>
  <si>
    <t>193.62</t>
  </si>
  <si>
    <t>601.07</t>
  </si>
  <si>
    <t>60.08</t>
  </si>
  <si>
    <t>-37.1</t>
  </si>
  <si>
    <t>-89.21</t>
  </si>
  <si>
    <t>EBITDA, 1 Yr. Growth %</t>
  </si>
  <si>
    <t>-1.19</t>
  </si>
  <si>
    <t>105.89</t>
  </si>
  <si>
    <t>39.48</t>
  </si>
  <si>
    <t>67.37</t>
  </si>
  <si>
    <t>-23.13</t>
  </si>
  <si>
    <t>9.28</t>
  </si>
  <si>
    <t>30.99</t>
  </si>
  <si>
    <t>14.84</t>
  </si>
  <si>
    <t>-43.65</t>
  </si>
  <si>
    <t>-39.4</t>
  </si>
  <si>
    <t>EBITA, 1 Yr. Growth %</t>
  </si>
  <si>
    <t>-1.16</t>
  </si>
  <si>
    <t>105.71</t>
  </si>
  <si>
    <t>39.45</t>
  </si>
  <si>
    <t>67.39</t>
  </si>
  <si>
    <t>-23.07</t>
  </si>
  <si>
    <t>9.29</t>
  </si>
  <si>
    <t>31.79</t>
  </si>
  <si>
    <t>14.57</t>
  </si>
  <si>
    <t>-43.26</t>
  </si>
  <si>
    <t>-39.38</t>
  </si>
  <si>
    <t>EBIT, 1 Yr. Growth %</t>
  </si>
  <si>
    <t>9.84</t>
  </si>
  <si>
    <t>45.56</t>
  </si>
  <si>
    <t>14.87</t>
  </si>
  <si>
    <t>-40.69</t>
  </si>
  <si>
    <t>-46.62</t>
  </si>
  <si>
    <t>Earnings From Cont. Operations, 1 Yr. Growth %</t>
  </si>
  <si>
    <t>0.78</t>
  </si>
  <si>
    <t>96.9</t>
  </si>
  <si>
    <t>39.26</t>
  </si>
  <si>
    <t>55.07</t>
  </si>
  <si>
    <t>-14.76</t>
  </si>
  <si>
    <t>8.97</t>
  </si>
  <si>
    <t>80.06</t>
  </si>
  <si>
    <t>28.32</t>
  </si>
  <si>
    <t>-26.68</t>
  </si>
  <si>
    <t>-133.37</t>
  </si>
  <si>
    <t>Net Income, 1 Yr. Growth %</t>
  </si>
  <si>
    <t>Normalized Net Income, 1 Yr. Growth %</t>
  </si>
  <si>
    <t>0.27</t>
  </si>
  <si>
    <t>95.97</t>
  </si>
  <si>
    <t>40.3</t>
  </si>
  <si>
    <t>52.42</t>
  </si>
  <si>
    <t>-12.86</t>
  </si>
  <si>
    <t>9.36</t>
  </si>
  <si>
    <t>76.42</t>
  </si>
  <si>
    <t>17.73</t>
  </si>
  <si>
    <t>-19.33</t>
  </si>
  <si>
    <t>-57.15</t>
  </si>
  <si>
    <t>Diluted EPS Before Extra, 1 Yr. Growth %</t>
  </si>
  <si>
    <t>23.71</t>
  </si>
  <si>
    <t>9.53</t>
  </si>
  <si>
    <t>-34.62</t>
  </si>
  <si>
    <t>-16.19</t>
  </si>
  <si>
    <t>46.77</t>
  </si>
  <si>
    <t>-44.91</t>
  </si>
  <si>
    <t>-107.94</t>
  </si>
  <si>
    <t>Accounts Receivable, 1 Yr. Growth %</t>
  </si>
  <si>
    <t>-37.3</t>
  </si>
  <si>
    <t>26.93</t>
  </si>
  <si>
    <t>10.55</t>
  </si>
  <si>
    <t>8.98</t>
  </si>
  <si>
    <t>-92.49</t>
  </si>
  <si>
    <t>Inventory, 1 Yr. Growth %</t>
  </si>
  <si>
    <t>17.76</t>
  </si>
  <si>
    <t>144.73</t>
  </si>
  <si>
    <t>246.76</t>
  </si>
  <si>
    <t>126.94</t>
  </si>
  <si>
    <t>-25.67</t>
  </si>
  <si>
    <t>-60.13</t>
  </si>
  <si>
    <t>Net Property, Plant and Equip., 1 Yr. Growth %</t>
  </si>
  <si>
    <t>41.75</t>
  </si>
  <si>
    <t>-15.07</t>
  </si>
  <si>
    <t>33.06</t>
  </si>
  <si>
    <t>39.39</t>
  </si>
  <si>
    <t>-29.13</t>
  </si>
  <si>
    <t>49.84</t>
  </si>
  <si>
    <t>-25.95</t>
  </si>
  <si>
    <t>70.35</t>
  </si>
  <si>
    <t>-83.57</t>
  </si>
  <si>
    <t>Total Assets, 1 Yr. Growth %</t>
  </si>
  <si>
    <t>101.23</t>
  </si>
  <si>
    <t>131.59</t>
  </si>
  <si>
    <t>11.05</t>
  </si>
  <si>
    <t>-22.73</t>
  </si>
  <si>
    <t>8.84</t>
  </si>
  <si>
    <t>18.73</t>
  </si>
  <si>
    <t>143.24</t>
  </si>
  <si>
    <t>0.53</t>
  </si>
  <si>
    <t>-12.32</t>
  </si>
  <si>
    <t>-85.49</t>
  </si>
  <si>
    <t>Tangible Book Value, 1 Yr. Growth %</t>
  </si>
  <si>
    <t>115.97</t>
  </si>
  <si>
    <t>141.19</t>
  </si>
  <si>
    <t>4.79</t>
  </si>
  <si>
    <t>-29.72</t>
  </si>
  <si>
    <t>15.3</t>
  </si>
  <si>
    <t>-6.09</t>
  </si>
  <si>
    <t>-271.83</t>
  </si>
  <si>
    <t>-15.19</t>
  </si>
  <si>
    <t>81.66</t>
  </si>
  <si>
    <t>-96.92</t>
  </si>
  <si>
    <t>Common Equity, 1 Yr. Growth %</t>
  </si>
  <si>
    <t>109.74</t>
  </si>
  <si>
    <t>140.2</t>
  </si>
  <si>
    <t>-28.13</t>
  </si>
  <si>
    <t>13.58</t>
  </si>
  <si>
    <t>17.22</t>
  </si>
  <si>
    <t>-76.89</t>
  </si>
  <si>
    <t>-35.99</t>
  </si>
  <si>
    <t>-645.35</t>
  </si>
  <si>
    <t>-104.27</t>
  </si>
  <si>
    <t>Cash From Operations, 1 Yr. Growth %</t>
  </si>
  <si>
    <t>44.96</t>
  </si>
  <si>
    <t>45.77</t>
  </si>
  <si>
    <t>58.52</t>
  </si>
  <si>
    <t>58.43</t>
  </si>
  <si>
    <t>-23.02</t>
  </si>
  <si>
    <t>18.24</t>
  </si>
  <si>
    <t>19.22</t>
  </si>
  <si>
    <t>33.9</t>
  </si>
  <si>
    <t>-55.13</t>
  </si>
  <si>
    <t>22.73</t>
  </si>
  <si>
    <t>Capital Expenditures, 1 Yr. Growth %</t>
  </si>
  <si>
    <t>507.14</t>
  </si>
  <si>
    <t>71.76</t>
  </si>
  <si>
    <t>-84.25</t>
  </si>
  <si>
    <t>630.43</t>
  </si>
  <si>
    <t>141.67</t>
  </si>
  <si>
    <t>-71.67</t>
  </si>
  <si>
    <t>72.17</t>
  </si>
  <si>
    <t>-94.44</t>
  </si>
  <si>
    <t>Levered Free Cash Flow, 1 Yr. Growth %</t>
  </si>
  <si>
    <t>99.91</t>
  </si>
  <si>
    <t>1.73</t>
  </si>
  <si>
    <t>79.53</t>
  </si>
  <si>
    <t>66.51</t>
  </si>
  <si>
    <t>-23.84</t>
  </si>
  <si>
    <t>19.08</t>
  </si>
  <si>
    <t>143.99</t>
  </si>
  <si>
    <t>-38.59</t>
  </si>
  <si>
    <t>36.89</t>
  </si>
  <si>
    <t>-65.2</t>
  </si>
  <si>
    <t>Unlevered Free Cash Flow, 1 Yr. Growth %</t>
  </si>
  <si>
    <t>99.99</t>
  </si>
  <si>
    <t>1.8</t>
  </si>
  <si>
    <t>79.63</t>
  </si>
  <si>
    <t>66.27</t>
  </si>
  <si>
    <t>-23.81</t>
  </si>
  <si>
    <t>17.94</t>
  </si>
  <si>
    <t>115.58</t>
  </si>
  <si>
    <t>-48.81</t>
  </si>
  <si>
    <t>-4.87</t>
  </si>
  <si>
    <t>-32.22</t>
  </si>
  <si>
    <t>Compound Annual Growth Rate Over Two Years</t>
  </si>
  <si>
    <t>Total Revenues, 2 Yr. CAGR %</t>
  </si>
  <si>
    <t>809.79</t>
  </si>
  <si>
    <t>25.3</t>
  </si>
  <si>
    <t>177.46</t>
  </si>
  <si>
    <t>269.21</t>
  </si>
  <si>
    <t>-2.01</t>
  </si>
  <si>
    <t>-72.41</t>
  </si>
  <si>
    <t>Gross Profit, 2 Yr. CAGR %</t>
  </si>
  <si>
    <t>-86.99</t>
  </si>
  <si>
    <t>639.48</t>
  </si>
  <si>
    <t>46.41</t>
  </si>
  <si>
    <t>126.23</t>
  </si>
  <si>
    <t>235.01</t>
  </si>
  <si>
    <t>-70.93</t>
  </si>
  <si>
    <t>EBITDA, 2 Yr. CAGR %</t>
  </si>
  <si>
    <t>8.53</t>
  </si>
  <si>
    <t>69.47</t>
  </si>
  <si>
    <t>52.79</t>
  </si>
  <si>
    <t>13.43</t>
  </si>
  <si>
    <t>-8.34</t>
  </si>
  <si>
    <t>18.94</t>
  </si>
  <si>
    <t>24.3</t>
  </si>
  <si>
    <t>-18.43</t>
  </si>
  <si>
    <t>EBITA, 2 Yr. CAGR %</t>
  </si>
  <si>
    <t>8.52</t>
  </si>
  <si>
    <t>42.59</t>
  </si>
  <si>
    <t>69.37</t>
  </si>
  <si>
    <t>13.48</t>
  </si>
  <si>
    <t>-8.31</t>
  </si>
  <si>
    <t>20.01</t>
  </si>
  <si>
    <t>22.88</t>
  </si>
  <si>
    <t>-19.37</t>
  </si>
  <si>
    <t>-41.35</t>
  </si>
  <si>
    <t>EBIT, 2 Yr. CAGR %</t>
  </si>
  <si>
    <t>-8.08</t>
  </si>
  <si>
    <t>26.45</t>
  </si>
  <si>
    <t>29.31</t>
  </si>
  <si>
    <t>-17.98</t>
  </si>
  <si>
    <t>-46.91</t>
  </si>
  <si>
    <t>Earnings From Cont. Operations, 2 Yr. CAGR %</t>
  </si>
  <si>
    <t>1.85</t>
  </si>
  <si>
    <t>40.87</t>
  </si>
  <si>
    <t>65.59</t>
  </si>
  <si>
    <t>46.95</t>
  </si>
  <si>
    <t>14.97</t>
  </si>
  <si>
    <t>-3.62</t>
  </si>
  <si>
    <t>40.08</t>
  </si>
  <si>
    <t>-50.54</t>
  </si>
  <si>
    <t>Net Income, 2 Yr. CAGR %</t>
  </si>
  <si>
    <t>Normalized Net Income, 2 Yr. CAGR %</t>
  </si>
  <si>
    <t>1.57</t>
  </si>
  <si>
    <t>40.18</t>
  </si>
  <si>
    <t>65.82</t>
  </si>
  <si>
    <t>46.24</t>
  </si>
  <si>
    <t>15.25</t>
  </si>
  <si>
    <t>-2.38</t>
  </si>
  <si>
    <t>38.9</t>
  </si>
  <si>
    <t>44.11</t>
  </si>
  <si>
    <t>-3.06</t>
  </si>
  <si>
    <t>-43.95</t>
  </si>
  <si>
    <t>Diluted EPS Before Extra, 2 Yr. CAGR %</t>
  </si>
  <si>
    <t>16.4</t>
  </si>
  <si>
    <t>-15.38</t>
  </si>
  <si>
    <t>-25.97</t>
  </si>
  <si>
    <t>11.6</t>
  </si>
  <si>
    <t>21.43</t>
  </si>
  <si>
    <t>-25.61</t>
  </si>
  <si>
    <t>-79.04</t>
  </si>
  <si>
    <t>Accounts Receivable, 2 Yr. CAGR %</t>
  </si>
  <si>
    <t>211.08</t>
  </si>
  <si>
    <t>-10.79</t>
  </si>
  <si>
    <t>446.91</t>
  </si>
  <si>
    <t>410.39</t>
  </si>
  <si>
    <t>9.76</t>
  </si>
  <si>
    <t>-71.4</t>
  </si>
  <si>
    <t>Inventory, 2 Yr. CAGR %</t>
  </si>
  <si>
    <t>69.77</t>
  </si>
  <si>
    <t>191.31</t>
  </si>
  <si>
    <t>180.52</t>
  </si>
  <si>
    <t>29.88</t>
  </si>
  <si>
    <t>-45.56</t>
  </si>
  <si>
    <t>Net Property, Plant and Equip., 2 Yr. CAGR %</t>
  </si>
  <si>
    <t>13.67</t>
  </si>
  <si>
    <t>9.72</t>
  </si>
  <si>
    <t>6.31</t>
  </si>
  <si>
    <t>36.19</t>
  </si>
  <si>
    <t>-0.61</t>
  </si>
  <si>
    <t>306.79</t>
  </si>
  <si>
    <t>491.5</t>
  </si>
  <si>
    <t>5.34</t>
  </si>
  <si>
    <t>12.31</t>
  </si>
  <si>
    <t>-47.09</t>
  </si>
  <si>
    <t>Total Assets, 2 Yr. CAGR %</t>
  </si>
  <si>
    <t>19.83</t>
  </si>
  <si>
    <t>115.88</t>
  </si>
  <si>
    <t>60.37</t>
  </si>
  <si>
    <t>-7.37</t>
  </si>
  <si>
    <t>-8.29</t>
  </si>
  <si>
    <t>13.68</t>
  </si>
  <si>
    <t>69.94</t>
  </si>
  <si>
    <t>56.37</t>
  </si>
  <si>
    <t>-6.12</t>
  </si>
  <si>
    <t>-64.34</t>
  </si>
  <si>
    <t>Tangible Book Value, 2 Yr. CAGR %</t>
  </si>
  <si>
    <t>12.57</t>
  </si>
  <si>
    <t>128.23</t>
  </si>
  <si>
    <t>58.98</t>
  </si>
  <si>
    <t>-14.18</t>
  </si>
  <si>
    <t>-9.99</t>
  </si>
  <si>
    <t>4.06</t>
  </si>
  <si>
    <t>27.03</t>
  </si>
  <si>
    <t>20.71</t>
  </si>
  <si>
    <t>24.12</t>
  </si>
  <si>
    <t>-76.36</t>
  </si>
  <si>
    <t>Common Equity, 2 Yr. CAGR %</t>
  </si>
  <si>
    <t>14.68</t>
  </si>
  <si>
    <t>124.45</t>
  </si>
  <si>
    <t>58.33</t>
  </si>
  <si>
    <t>-13.39</t>
  </si>
  <si>
    <t>-9.65</t>
  </si>
  <si>
    <t>15.39</t>
  </si>
  <si>
    <t>-47.96</t>
  </si>
  <si>
    <t>-61.54</t>
  </si>
  <si>
    <t>-51.72</t>
  </si>
  <si>
    <t>Cash From Operations, 2 Yr. CAGR %</t>
  </si>
  <si>
    <t>34.15</t>
  </si>
  <si>
    <t>45.36</t>
  </si>
  <si>
    <t>52.01</t>
  </si>
  <si>
    <t>58.48</t>
  </si>
  <si>
    <t>10.43</t>
  </si>
  <si>
    <t>-4.6</t>
  </si>
  <si>
    <t>26.34</t>
  </si>
  <si>
    <t>-22.49</t>
  </si>
  <si>
    <t>-25.79</t>
  </si>
  <si>
    <t>Capital Expenditures, 2 Yr. CAGR %</t>
  </si>
  <si>
    <t>195.8</t>
  </si>
  <si>
    <t>10.19</t>
  </si>
  <si>
    <t>222.93</t>
  </si>
  <si>
    <t>-47.98</t>
  </si>
  <si>
    <t>7.27</t>
  </si>
  <si>
    <t>320.14</t>
  </si>
  <si>
    <t>-17.26</t>
  </si>
  <si>
    <t>-30.17</t>
  </si>
  <si>
    <t>-69.07</t>
  </si>
  <si>
    <t>Levered Free Cash Flow, 2 Yr. CAGR %</t>
  </si>
  <si>
    <t>59.72</t>
  </si>
  <si>
    <t>42.6</t>
  </si>
  <si>
    <t>35.14</t>
  </si>
  <si>
    <t>72.9</t>
  </si>
  <si>
    <t>12.61</t>
  </si>
  <si>
    <t>-4.75</t>
  </si>
  <si>
    <t>70.45</t>
  </si>
  <si>
    <t>22.4</t>
  </si>
  <si>
    <t>-8.09</t>
  </si>
  <si>
    <t>-27.76</t>
  </si>
  <si>
    <t>Unlevered Free Cash Flow, 2 Yr. CAGR %</t>
  </si>
  <si>
    <t>59.74</t>
  </si>
  <si>
    <t>42.68</t>
  </si>
  <si>
    <t>35.23</t>
  </si>
  <si>
    <t>72.82</t>
  </si>
  <si>
    <t>12.56</t>
  </si>
  <si>
    <t>-5.2</t>
  </si>
  <si>
    <t>59.46</t>
  </si>
  <si>
    <t>5.05</t>
  </si>
  <si>
    <t>-30.03</t>
  </si>
  <si>
    <t>-14.42</t>
  </si>
  <si>
    <t>Compound Annual Growth Rate Over Three Years</t>
  </si>
  <si>
    <t>Total Revenues, 3 Yr. CAGR %</t>
  </si>
  <si>
    <t>573.1</t>
  </si>
  <si>
    <t>-42.76</t>
  </si>
  <si>
    <t>103.41</t>
  </si>
  <si>
    <t>-17.02</t>
  </si>
  <si>
    <t>296.4</t>
  </si>
  <si>
    <t>152.31</t>
  </si>
  <si>
    <t>117.28</t>
  </si>
  <si>
    <t>114.17</t>
  </si>
  <si>
    <t>-53.36</t>
  </si>
  <si>
    <t>Gross Profit, 3 Yr. CAGR %</t>
  </si>
  <si>
    <t>537.68</t>
  </si>
  <si>
    <t>-31.93</t>
  </si>
  <si>
    <t>241.77</t>
  </si>
  <si>
    <t>146.77</t>
  </si>
  <si>
    <t>101.6</t>
  </si>
  <si>
    <t>91.83</t>
  </si>
  <si>
    <t>-51.82</t>
  </si>
  <si>
    <t>EBITDA, 3 Yr. CAGR %</t>
  </si>
  <si>
    <t>10.56</t>
  </si>
  <si>
    <t>34.35</t>
  </si>
  <si>
    <t>41.57</t>
  </si>
  <si>
    <t>68.76</t>
  </si>
  <si>
    <t>21.52</t>
  </si>
  <si>
    <t>12.03</t>
  </si>
  <si>
    <t>-4.51</t>
  </si>
  <si>
    <t>-26.12</t>
  </si>
  <si>
    <t>EBITA, 3 Yr. CAGR %</t>
  </si>
  <si>
    <t>34.31</t>
  </si>
  <si>
    <t>41.54</t>
  </si>
  <si>
    <t>68.71</t>
  </si>
  <si>
    <t>21.55</t>
  </si>
  <si>
    <t>12.06</t>
  </si>
  <si>
    <t>3.48</t>
  </si>
  <si>
    <t>18.17</t>
  </si>
  <si>
    <t>-5.02</t>
  </si>
  <si>
    <t>-26.69</t>
  </si>
  <si>
    <t>EBIT, 3 Yr. CAGR %</t>
  </si>
  <si>
    <t>12.25</t>
  </si>
  <si>
    <t>7.14</t>
  </si>
  <si>
    <t>22.46</t>
  </si>
  <si>
    <t>-0.28</t>
  </si>
  <si>
    <t>-28.92</t>
  </si>
  <si>
    <t>Earnings From Cont. Operations, 3 Yr. CAGR %</t>
  </si>
  <si>
    <t>-11.6</t>
  </si>
  <si>
    <t>26.88</t>
  </si>
  <si>
    <t>40.33</t>
  </si>
  <si>
    <t>62.01</t>
  </si>
  <si>
    <t>22.55</t>
  </si>
  <si>
    <t>12.93</t>
  </si>
  <si>
    <t>18.7</t>
  </si>
  <si>
    <t>36.04</t>
  </si>
  <si>
    <t>19.21</t>
  </si>
  <si>
    <t>-32.03</t>
  </si>
  <si>
    <t>Net Income, 3 Yr. CAGR %</t>
  </si>
  <si>
    <t>Normalized Net Income, 3 Yr. CAGR %</t>
  </si>
  <si>
    <t>-11.54</t>
  </si>
  <si>
    <t>26.44</t>
  </si>
  <si>
    <t>40.22</t>
  </si>
  <si>
    <t>61.23</t>
  </si>
  <si>
    <t>23.06</t>
  </si>
  <si>
    <t>13.25</t>
  </si>
  <si>
    <t>18.91</t>
  </si>
  <si>
    <t>31.45</t>
  </si>
  <si>
    <t>18.77</t>
  </si>
  <si>
    <t>-26.16</t>
  </si>
  <si>
    <t>Diluted EPS Before Extra, 3 Yr. CAGR %</t>
  </si>
  <si>
    <t>-3.96</t>
  </si>
  <si>
    <t>-15.65</t>
  </si>
  <si>
    <t>7.76</t>
  </si>
  <si>
    <t>-6.7</t>
  </si>
  <si>
    <t>-64.66</t>
  </si>
  <si>
    <t>Accounts Receivable, 3 Yr. CAGR %</t>
  </si>
  <si>
    <t>130.73</t>
  </si>
  <si>
    <t>165.68</t>
  </si>
  <si>
    <t>220.97</t>
  </si>
  <si>
    <t>205.06</t>
  </si>
  <si>
    <t>-55.12</t>
  </si>
  <si>
    <t>Inventory, 3 Yr. CAGR %</t>
  </si>
  <si>
    <t>115.4</t>
  </si>
  <si>
    <t>168.05</t>
  </si>
  <si>
    <t>80.18</t>
  </si>
  <si>
    <t>-12.39</t>
  </si>
  <si>
    <t>Net Property, Plant and Equip., 3 Yr. CAGR %</t>
  </si>
  <si>
    <t>3.42</t>
  </si>
  <si>
    <t>3.14</t>
  </si>
  <si>
    <t>17.01</t>
  </si>
  <si>
    <t>16.36</t>
  </si>
  <si>
    <t>9.54</t>
  </si>
  <si>
    <t>184.66</t>
  </si>
  <si>
    <t>191.6</t>
  </si>
  <si>
    <t>195.9</t>
  </si>
  <si>
    <t>23.64</t>
  </si>
  <si>
    <t>-40.82</t>
  </si>
  <si>
    <t>Total Assets, 3 Yr. CAGR %</t>
  </si>
  <si>
    <t>12.65</t>
  </si>
  <si>
    <t>49.26</t>
  </si>
  <si>
    <t>72.97</t>
  </si>
  <si>
    <t>25.72</t>
  </si>
  <si>
    <t>-2.25</t>
  </si>
  <si>
    <t>-0.05</t>
  </si>
  <si>
    <t>46.48</t>
  </si>
  <si>
    <t>42.66</t>
  </si>
  <si>
    <t>28.95</t>
  </si>
  <si>
    <t>-49.62</t>
  </si>
  <si>
    <t>Tangible Book Value, 3 Yr. CAGR %</t>
  </si>
  <si>
    <t>8.48</t>
  </si>
  <si>
    <t>45.12</t>
  </si>
  <si>
    <t>76.07</t>
  </si>
  <si>
    <t>21.11</t>
  </si>
  <si>
    <t>-5.31</t>
  </si>
  <si>
    <t>-8.7</t>
  </si>
  <si>
    <t>22.99</t>
  </si>
  <si>
    <t>11.02</t>
  </si>
  <si>
    <t>38.33</t>
  </si>
  <si>
    <t>-63.81</t>
  </si>
  <si>
    <t>Common Equity, 3 Yr. CAGR %</t>
  </si>
  <si>
    <t>10.01</t>
  </si>
  <si>
    <t>46.73</t>
  </si>
  <si>
    <t>73.89</t>
  </si>
  <si>
    <t>21.68</t>
  </si>
  <si>
    <t>-1.46</t>
  </si>
  <si>
    <t>-32.49</t>
  </si>
  <si>
    <t>-44.24</t>
  </si>
  <si>
    <t>-6.91</t>
  </si>
  <si>
    <t>Cash From Operations, 3 Yr. CAGR %</t>
  </si>
  <si>
    <t>37.63</t>
  </si>
  <si>
    <t>37.92</t>
  </si>
  <si>
    <t>49.62</t>
  </si>
  <si>
    <t>54.12</t>
  </si>
  <si>
    <t>24.57</t>
  </si>
  <si>
    <t>12.98</t>
  </si>
  <si>
    <t>2.76</t>
  </si>
  <si>
    <t>23.58</t>
  </si>
  <si>
    <t>-10.53</t>
  </si>
  <si>
    <t>-9.66</t>
  </si>
  <si>
    <t>Capital Expenditures, 3 Yr. CAGR %</t>
  </si>
  <si>
    <t>-19.86</t>
  </si>
  <si>
    <t>20.51</t>
  </si>
  <si>
    <t>82.43</t>
  </si>
  <si>
    <t>27.77</t>
  </si>
  <si>
    <t>25.5</t>
  </si>
  <si>
    <t>40.62</t>
  </si>
  <si>
    <t>5.63</t>
  </si>
  <si>
    <t>-69.97</t>
  </si>
  <si>
    <t>Levered Free Cash Flow, 3 Yr. CAGR %</t>
  </si>
  <si>
    <t>72.2</t>
  </si>
  <si>
    <t>37.42</t>
  </si>
  <si>
    <t>53.98</t>
  </si>
  <si>
    <t>44.88</t>
  </si>
  <si>
    <t>31.55</t>
  </si>
  <si>
    <t>30.33</t>
  </si>
  <si>
    <t>21.28</t>
  </si>
  <si>
    <t>27.05</t>
  </si>
  <si>
    <t>-33.51</t>
  </si>
  <si>
    <t>Unlevered Free Cash Flow, 3 Yr. CAGR %</t>
  </si>
  <si>
    <t>73.42</t>
  </si>
  <si>
    <t>37.46</t>
  </si>
  <si>
    <t>54.07</t>
  </si>
  <si>
    <t>44.87</t>
  </si>
  <si>
    <t>31.53</t>
  </si>
  <si>
    <t>14.32</t>
  </si>
  <si>
    <t>24.66</t>
  </si>
  <si>
    <t>9.18</t>
  </si>
  <si>
    <t>1.63</t>
  </si>
  <si>
    <t>-30.77</t>
  </si>
  <si>
    <t>Compound Annual Growth Rate Over Five Years</t>
  </si>
  <si>
    <t>Total Revenues, 5 Yr. CAGR %</t>
  </si>
  <si>
    <t>34.44</t>
  </si>
  <si>
    <t>201.81</t>
  </si>
  <si>
    <t>270.34</t>
  </si>
  <si>
    <t>-2.15</t>
  </si>
  <si>
    <t>635.02</t>
  </si>
  <si>
    <t>285.29</t>
  </si>
  <si>
    <t>72.84</t>
  </si>
  <si>
    <t>-4.82</t>
  </si>
  <si>
    <t>Gross Profit, 5 Yr. CAGR %</t>
  </si>
  <si>
    <t>159.45</t>
  </si>
  <si>
    <t>240.88</t>
  </si>
  <si>
    <t>-7.53</t>
  </si>
  <si>
    <t>523.49</t>
  </si>
  <si>
    <t>239.05</t>
  </si>
  <si>
    <t>72.18</t>
  </si>
  <si>
    <t>-11.08</t>
  </si>
  <si>
    <t>EBITDA, 5 Yr. CAGR %</t>
  </si>
  <si>
    <t>31.16</t>
  </si>
  <si>
    <t>41.45</t>
  </si>
  <si>
    <t>29.56</t>
  </si>
  <si>
    <t>32.2</t>
  </si>
  <si>
    <t>20.48</t>
  </si>
  <si>
    <t>16.29</t>
  </si>
  <si>
    <t>-6.46</t>
  </si>
  <si>
    <t>-10.8</t>
  </si>
  <si>
    <t>EBITA, 5 Yr. CAGR %</t>
  </si>
  <si>
    <t>113.08</t>
  </si>
  <si>
    <t>66.09</t>
  </si>
  <si>
    <t>31.15</t>
  </si>
  <si>
    <t>41.42</t>
  </si>
  <si>
    <t>20.93</t>
  </si>
  <si>
    <t>16.27</t>
  </si>
  <si>
    <t>-6.35</t>
  </si>
  <si>
    <t>-10.71</t>
  </si>
  <si>
    <t>EBIT, 5 Yr. CAGR %</t>
  </si>
  <si>
    <t>32.33</t>
  </si>
  <si>
    <t>23.48</t>
  </si>
  <si>
    <t>18.79</t>
  </si>
  <si>
    <t>-3.47</t>
  </si>
  <si>
    <t>-10.28</t>
  </si>
  <si>
    <t>Earnings From Cont. Operations, 5 Yr. CAGR %</t>
  </si>
  <si>
    <t>111.68</t>
  </si>
  <si>
    <t>52.66</t>
  </si>
  <si>
    <t>13.63</t>
  </si>
  <si>
    <t>34.56</t>
  </si>
  <si>
    <t>29.57</t>
  </si>
  <si>
    <t>31.62</t>
  </si>
  <si>
    <t>29.28</t>
  </si>
  <si>
    <t>27.19</t>
  </si>
  <si>
    <t>9.49</t>
  </si>
  <si>
    <t>-9.23</t>
  </si>
  <si>
    <t>Net Income, 5 Yr. CAGR %</t>
  </si>
  <si>
    <t>Normalized Net Income, 5 Yr. CAGR %</t>
  </si>
  <si>
    <t>110.89</t>
  </si>
  <si>
    <t>52.43</t>
  </si>
  <si>
    <t>13.74</t>
  </si>
  <si>
    <t>34.02</t>
  </si>
  <si>
    <t>29.64</t>
  </si>
  <si>
    <t>31.91</t>
  </si>
  <si>
    <t>29.17</t>
  </si>
  <si>
    <t>24.71</t>
  </si>
  <si>
    <t>9.81</t>
  </si>
  <si>
    <t>-4.72</t>
  </si>
  <si>
    <t>Diluted EPS Before Extra, 5 Yr. CAGR %</t>
  </si>
  <si>
    <t>-2.41</t>
  </si>
  <si>
    <t>-14.95</t>
  </si>
  <si>
    <t>-44.02</t>
  </si>
  <si>
    <t>Accounts Receivable, 5 Yr. CAGR %</t>
  </si>
  <si>
    <t>216.97</t>
  </si>
  <si>
    <t>86.55</t>
  </si>
  <si>
    <t>22.02</t>
  </si>
  <si>
    <t>Inventory, 5 Yr. CAGR %</t>
  </si>
  <si>
    <t>75.94</t>
  </si>
  <si>
    <t>41.67</t>
  </si>
  <si>
    <t>Net Property, Plant and Equip., 5 Yr. CAGR %</t>
  </si>
  <si>
    <t>73.01</t>
  </si>
  <si>
    <t>4.56</t>
  </si>
  <si>
    <t>15.27</t>
  </si>
  <si>
    <t>9.62</t>
  </si>
  <si>
    <t>91.97</t>
  </si>
  <si>
    <t>115.05</t>
  </si>
  <si>
    <t>91.26</t>
  </si>
  <si>
    <t>99.09</t>
  </si>
  <si>
    <t>48.62</t>
  </si>
  <si>
    <t>Total Assets, 5 Yr. CAGR %</t>
  </si>
  <si>
    <t>100.48</t>
  </si>
  <si>
    <t>44.77</t>
  </si>
  <si>
    <t>29.74</t>
  </si>
  <si>
    <t>23.33</t>
  </si>
  <si>
    <t>34.2</t>
  </si>
  <si>
    <t>20.76</t>
  </si>
  <si>
    <t>21.95</t>
  </si>
  <si>
    <t>19.54</t>
  </si>
  <si>
    <t>22.61</t>
  </si>
  <si>
    <t>-18.06</t>
  </si>
  <si>
    <t>Tangible Book Value, 5 Yr. CAGR %</t>
  </si>
  <si>
    <t>96.32</t>
  </si>
  <si>
    <t>80.8</t>
  </si>
  <si>
    <t>26.4</t>
  </si>
  <si>
    <t>17.62</t>
  </si>
  <si>
    <t>34.63</t>
  </si>
  <si>
    <t>13.98</t>
  </si>
  <si>
    <t>6.5</t>
  </si>
  <si>
    <t>2.09</t>
  </si>
  <si>
    <t>23.44</t>
  </si>
  <si>
    <t>-40.19</t>
  </si>
  <si>
    <t>Common Equity, 5 Yr. CAGR %</t>
  </si>
  <si>
    <t>95.85</t>
  </si>
  <si>
    <t>106.6</t>
  </si>
  <si>
    <t>27.26</t>
  </si>
  <si>
    <t>18.83</t>
  </si>
  <si>
    <t>33.83</t>
  </si>
  <si>
    <t>19.13</t>
  </si>
  <si>
    <t>-25.42</t>
  </si>
  <si>
    <t>-32.36</t>
  </si>
  <si>
    <t>1.44</t>
  </si>
  <si>
    <t>-47.36</t>
  </si>
  <si>
    <t>Cash From Operations, 5 Yr. CAGR %</t>
  </si>
  <si>
    <t>122.71</t>
  </si>
  <si>
    <t>61.31</t>
  </si>
  <si>
    <t>43.21</t>
  </si>
  <si>
    <t>45.8</t>
  </si>
  <si>
    <t>32.51</t>
  </si>
  <si>
    <t>27.22</t>
  </si>
  <si>
    <t>22.2</t>
  </si>
  <si>
    <t>18.15</t>
  </si>
  <si>
    <t>-8.2</t>
  </si>
  <si>
    <t>Capital Expenditures, 5 Yr. CAGR %</t>
  </si>
  <si>
    <t>11.84</t>
  </si>
  <si>
    <t>-8.97</t>
  </si>
  <si>
    <t>78.75</t>
  </si>
  <si>
    <t>10.44</t>
  </si>
  <si>
    <t>19.14</t>
  </si>
  <si>
    <t>96.1</t>
  </si>
  <si>
    <t>6.23</t>
  </si>
  <si>
    <t>6.28</t>
  </si>
  <si>
    <t>-13.72</t>
  </si>
  <si>
    <t>Levered Free Cash Flow, 5 Yr. CAGR %</t>
  </si>
  <si>
    <t>34.58</t>
  </si>
  <si>
    <t>56.29</t>
  </si>
  <si>
    <t>50.64</t>
  </si>
  <si>
    <t>35.87</t>
  </si>
  <si>
    <t>45.88</t>
  </si>
  <si>
    <t>17.71</t>
  </si>
  <si>
    <t>13.23</t>
  </si>
  <si>
    <t>-3.2</t>
  </si>
  <si>
    <t>Unlevered Free Cash Flow, 5 Yr. CAGR %</t>
  </si>
  <si>
    <t>34.59</t>
  </si>
  <si>
    <t>56.99</t>
  </si>
  <si>
    <t>35.88</t>
  </si>
  <si>
    <t>22.27</t>
  </si>
  <si>
    <t>42.06</t>
  </si>
  <si>
    <t>10.52</t>
  </si>
  <si>
    <t>-3.45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</si>
  <si>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</si>
  <si>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</si>
  <si>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</si>
  <si>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</si>
  <si>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</si>
  <si>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</si>
  <si>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</si>
  <si>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157.4</t>
  </si>
  <si>
    <t>214.1</t>
  </si>
  <si>
    <t>302.3</t>
  </si>
  <si>
    <t>135.2</t>
  </si>
  <si>
    <t>12.8</t>
  </si>
  <si>
    <t>28.72</t>
  </si>
  <si>
    <t>Change</t>
  </si>
  <si>
    <t>-</t>
  </si>
  <si>
    <t>35.98%</t>
  </si>
  <si>
    <t>41.19%</t>
  </si>
  <si>
    <t>-55.27%</t>
  </si>
  <si>
    <t>-90.54%</t>
  </si>
  <si>
    <t>124.49%</t>
  </si>
  <si>
    <t>Enterprise Value (EV)
                                    1</t>
  </si>
  <si>
    <t>104.3</t>
  </si>
  <si>
    <t>170</t>
  </si>
  <si>
    <t>359.4</t>
  </si>
  <si>
    <t>185</t>
  </si>
  <si>
    <t>115.5</t>
  </si>
  <si>
    <t>24.33</t>
  </si>
  <si>
    <t>63.08%</t>
  </si>
  <si>
    <t>111.36%</t>
  </si>
  <si>
    <t>-48.52%</t>
  </si>
  <si>
    <t>-37.57%</t>
  </si>
  <si>
    <t>-78.94%</t>
  </si>
  <si>
    <t>P/E ratio</t>
  </si>
  <si>
    <t>-3.26x</t>
  </si>
  <si>
    <t>-4.26x</t>
  </si>
  <si>
    <t>-3.86x</t>
  </si>
  <si>
    <t>-1.23x</t>
  </si>
  <si>
    <t>-0.12x</t>
  </si>
  <si>
    <t>0.4x</t>
  </si>
  <si>
    <t>PBR</t>
  </si>
  <si>
    <t>3.08x</t>
  </si>
  <si>
    <t>3.57x</t>
  </si>
  <si>
    <t>22.4x</t>
  </si>
  <si>
    <t>15.3x</t>
  </si>
  <si>
    <t>-0.27x</t>
  </si>
  <si>
    <t>13.9x</t>
  </si>
  <si>
    <t>PEG</t>
  </si>
  <si>
    <t>0.3x</t>
  </si>
  <si>
    <t>-0.1x</t>
  </si>
  <si>
    <t>-2.64x</t>
  </si>
  <si>
    <t>0x</t>
  </si>
  <si>
    <t>-0x</t>
  </si>
  <si>
    <t>Capitalization / Revenue</t>
  </si>
  <si>
    <t>18.8x</t>
  </si>
  <si>
    <t>34x</t>
  </si>
  <si>
    <t>4.7x</t>
  </si>
  <si>
    <t>1.58x</t>
  </si>
  <si>
    <t>0.21x</t>
  </si>
  <si>
    <t>4.4x</t>
  </si>
  <si>
    <t>EV / Revenue</t>
  </si>
  <si>
    <t>12.5x</t>
  </si>
  <si>
    <t>27x</t>
  </si>
  <si>
    <t>5.58x</t>
  </si>
  <si>
    <t>2.16x</t>
  </si>
  <si>
    <t>1.87x</t>
  </si>
  <si>
    <t>3.73x</t>
  </si>
  <si>
    <t>EV / EBITDA</t>
  </si>
  <si>
    <t>-2.66x</t>
  </si>
  <si>
    <t>-3.96x</t>
  </si>
  <si>
    <t>-6.47x</t>
  </si>
  <si>
    <t>-2.85x</t>
  </si>
  <si>
    <t>-3.16x</t>
  </si>
  <si>
    <t>-1.1x</t>
  </si>
  <si>
    <t>EV / EBIT</t>
  </si>
  <si>
    <t>-2.65x</t>
  </si>
  <si>
    <t>-3.94x</t>
  </si>
  <si>
    <t>-5.71x</t>
  </si>
  <si>
    <t>-2.56x</t>
  </si>
  <si>
    <t>-2.7x</t>
  </si>
  <si>
    <t>-1.06x</t>
  </si>
  <si>
    <t>EV / FCF</t>
  </si>
  <si>
    <t>-4.85x</t>
  </si>
  <si>
    <t>-6.66x</t>
  </si>
  <si>
    <t>-5.77x</t>
  </si>
  <si>
    <t>-4.83x</t>
  </si>
  <si>
    <t>-2.2x</t>
  </si>
  <si>
    <t>-1.33x</t>
  </si>
  <si>
    <t>FCF Yield</t>
  </si>
  <si>
    <t>-20.6%</t>
  </si>
  <si>
    <t>-15%</t>
  </si>
  <si>
    <t>-17.3%</t>
  </si>
  <si>
    <t>-20.7%</t>
  </si>
  <si>
    <t>-45.4%</t>
  </si>
  <si>
    <t>-74.9%</t>
  </si>
  <si>
    <t>Dividend per Share
                                    2</t>
  </si>
  <si>
    <t>Rate of return</t>
  </si>
  <si>
    <t>EPS
                                    2</t>
  </si>
  <si>
    <t>-1,700</t>
  </si>
  <si>
    <t>-1,425</t>
  </si>
  <si>
    <t>-2,091</t>
  </si>
  <si>
    <t>-2,101</t>
  </si>
  <si>
    <t>-1,157</t>
  </si>
  <si>
    <t>Distribution rate</t>
  </si>
  <si>
    <t>Net sales
                                    1</t>
  </si>
  <si>
    <t>8.36</t>
  </si>
  <si>
    <t>6.291</t>
  </si>
  <si>
    <t>64.36</t>
  </si>
  <si>
    <t>85.76</t>
  </si>
  <si>
    <t>61.8</t>
  </si>
  <si>
    <t>6.53</t>
  </si>
  <si>
    <t>EBITDA
                                    1</t>
  </si>
  <si>
    <t>-39.24</t>
  </si>
  <si>
    <t>-42.88</t>
  </si>
  <si>
    <t>-55.51</t>
  </si>
  <si>
    <t>-64.88</t>
  </si>
  <si>
    <t>-36.56</t>
  </si>
  <si>
    <t>-22.15</t>
  </si>
  <si>
    <t>EBIT
                                    1</t>
  </si>
  <si>
    <t>-39.33</t>
  </si>
  <si>
    <t>-43.2</t>
  </si>
  <si>
    <t>-62.88</t>
  </si>
  <si>
    <t>-72.24</t>
  </si>
  <si>
    <t>-42.84</t>
  </si>
  <si>
    <t>-22.87</t>
  </si>
  <si>
    <t>Net income
                                    1</t>
  </si>
  <si>
    <t>-38.82</t>
  </si>
  <si>
    <t>-42.3</t>
  </si>
  <si>
    <t>-76.17</t>
  </si>
  <si>
    <t>-97.74</t>
  </si>
  <si>
    <t>23.92</t>
  </si>
  <si>
    <t>Net Debt
                                    1</t>
  </si>
  <si>
    <t>-53.18</t>
  </si>
  <si>
    <t>-44.06</t>
  </si>
  <si>
    <t>57.11</t>
  </si>
  <si>
    <t>49.81</t>
  </si>
  <si>
    <t>102.7</t>
  </si>
  <si>
    <t>-4.396</t>
  </si>
  <si>
    <t>Reference price
                                    2</t>
  </si>
  <si>
    <t>5,550.000</t>
  </si>
  <si>
    <t>6,070.000</t>
  </si>
  <si>
    <t>8,080.000</t>
  </si>
  <si>
    <t>2,580.000</t>
  </si>
  <si>
    <t>140.300</t>
  </si>
  <si>
    <t>36.500</t>
  </si>
  <si>
    <t>Nbr of stocks (in thousands)</t>
  </si>
  <si>
    <t>28.4</t>
  </si>
  <si>
    <t>35.3</t>
  </si>
  <si>
    <t>37.4</t>
  </si>
  <si>
    <t>52.4</t>
  </si>
  <si>
    <t>91.2</t>
  </si>
  <si>
    <t>787</t>
  </si>
  <si>
    <t>Announcement Date</t>
  </si>
  <si>
    <t>2/26/19</t>
  </si>
  <si>
    <t>3/4/20</t>
  </si>
  <si>
    <t>3/18/21</t>
  </si>
  <si>
    <t>3/17/22</t>
  </si>
  <si>
    <t>4/28/23</t>
  </si>
  <si>
    <t>4/8/24</t>
  </si>
  <si>
    <t>address1</t>
  </si>
  <si>
    <t>21 Ha’arba’a Street</t>
  </si>
  <si>
    <t>city</t>
  </si>
  <si>
    <t>Tel Aviv</t>
  </si>
  <si>
    <t>zip</t>
  </si>
  <si>
    <t>6473921</t>
  </si>
  <si>
    <t>country</t>
  </si>
  <si>
    <t>phone</t>
  </si>
  <si>
    <t>972 3 541 3131</t>
  </si>
  <si>
    <t>fax</t>
  </si>
  <si>
    <t>972 3 541 3144</t>
  </si>
  <si>
    <t>website</t>
  </si>
  <si>
    <t>https://www.redhillbio.com</t>
  </si>
  <si>
    <t>industry</t>
  </si>
  <si>
    <t>Drug Manufacturers - Specialty &amp; Generic</t>
  </si>
  <si>
    <t>industryKey</t>
  </si>
  <si>
    <t>drug-manufacturers-specialty-generic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</si>
  <si>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</si>
  <si>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</si>
  <si>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</si>
  <si>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</si>
  <si>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</si>
  <si>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</si>
  <si>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</si>
  <si>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RedHill Biopharma Ltd., a specialty biopharmaceutical company, primarily focuses on gastrointestinal and infectious diseases. The company develops and commercializes Talicia for the treatment of H. pylori infection in adults; and Aemcolo for the treatment of travelers' diarrhea in adults. Its pipeline consists of five therapeutic candidates, which are in clinical development include opaganib for treating patients hospitalized with SARS-CoV-2 severe COVID-19 pneumonia, advanced unresectable cholangiocarcinoma, prostate cancer, and nuclear radiation protection; RHB-107 (upamostat) for treating outpatients infected with SARS-CoV-2 (COVID-19 disease) and advanced unresectable cholangiocarcinoma; RHB-104 for Crohn's disease; RHB-102 (Bekinda) for the treatment of acute gastroenteritis and gastritis, irritable bowel syndrome with diarrhea, and oncology support anti-emetic; and RHB-204 for pulmonary nontuberculous mycobacteria infections caused by mycobacterium avium complex. The company was incorporated in 2009 and is headquartered in Tel Aviv, Israel.</t>
  </si>
  <si>
    <t>fullTimeEmployees</t>
  </si>
  <si>
    <t>companyOfficers</t>
  </si>
  <si>
    <t>[{'maxAge': 1, 'name': 'Mr. Dror  Ben-Asher', 'age': 58, 'title': 'Co-Founder, Chairman &amp; CEO', 'yearBorn': 1966, 'fiscalYear': 2023, 'totalPay': 594612, 'exercisedValue': 0, 'unexercisedValue': 0}, {'maxAge': 1, 'name': 'Mr. Razi  Ingber', 'age': 40, 'title': 'Chief Financial Officer', 'yearBorn': 1984, 'fiscalYear': 2023, 'totalPay': 339819, 'exercisedValue': 0, 'unexercisedValue': 0}, {'maxAge': 1, 'name': 'Mr. Gilead  Raday MPhil, MSc', 'age': 49, 'title': 'Chief Operating Officer', 'yearBorn': 1975, 'fiscalYear': 2023, 'totalPay': 365556, 'exercisedValue': 0, 'unexercisedValue': 0}, {'maxAge': 1, 'name': 'Mr. Adi  Frish', 'age': 54, 'title': 'Chief Corporate &amp; Business Development Officer', 'yearBorn': 1970, 'fiscalYear': 2023, 'totalPay': 339300, 'exercisedValue': 0, 'unexercisedValue': 0}, {'maxAge': 1, 'name': 'Mr. Rick D. Scruggs', 'age': 64, 'title': 'Chief Commercial Officer, President of RedHill Biopharma Inc. &amp; Director', 'yearBorn': 1960, 'fiscalYear': 2023, 'totalPay': 469802, 'exercisedValue': 0, 'unexercisedValue': 0}, {'maxAge': 1, 'name': 'Ms. Alexandra  Okmian', 'title': 'Senior Business Development &amp; Investor Relations Manager', 'fiscalYear': 2023, 'exercisedValue': 0, 'unexercisedValue': 0}, {'maxAge': 1, 'name': 'Dr. Reza  Fathi Ph.D.', 'age': 69, 'title': 'Senior Vice President of Research &amp; Development', 'yearBorn': 1955, 'fiscalYear': 2023, 'totalPay': 299291, 'exercisedValue': 0, 'unexercisedValue': 0}, {'maxAge': 1, 'name': 'Mr. Guy  Goldberg J.D.', 'age': 48, 'title': 'Chief Business Officer', 'yearBorn': 1976, 'fiscalYear': 2023, 'totalPay': 338126, 'exercisedValue': 0, 'unexercisedValue': 0}, {'maxAge': 1, 'name': 'Ms. Patricia  Anderson B.Sc. RAC', 'title': 'Senior Vice President of Regulatory Affairs',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</si>
  <si>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</si>
  <si>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</si>
  <si>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</si>
  <si>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</si>
  <si>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</si>
  <si>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</si>
  <si>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</si>
  <si>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</si>
  <si>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</si>
  <si>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</si>
  <si>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</si>
  <si>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</si>
  <si>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</si>
  <si>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</si>
  <si>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</si>
  <si>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</si>
  <si>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</si>
  <si>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</si>
  <si>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</si>
  <si>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</si>
  <si>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</si>
  <si>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</si>
  <si>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</si>
  <si>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</si>
  <si>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</si>
  <si>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</si>
  <si>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</si>
  <si>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</si>
  <si>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</si>
  <si>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</si>
  <si>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</si>
  <si>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</si>
  <si>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</si>
  <si>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</si>
  <si>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</si>
  <si>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</si>
  <si>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</si>
  <si>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</si>
  <si>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</si>
  <si>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</si>
  <si>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</si>
  <si>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</si>
  <si>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</si>
  <si>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</si>
  <si>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</si>
  <si>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</si>
  <si>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</si>
  <si>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</si>
  <si>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</si>
  <si>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</si>
  <si>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</si>
  <si>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</si>
  <si>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</si>
  <si>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</si>
  <si>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</si>
  <si>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</si>
  <si>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</si>
  <si>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</si>
  <si>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</si>
  <si>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</si>
  <si>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</si>
  <si>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</si>
  <si>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</si>
  <si>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</si>
  <si>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Redhill Biopharma Ltd.</t>
  </si>
  <si>
    <t>longName</t>
  </si>
  <si>
    <t>RedHill Biopharma Ltd.</t>
  </si>
  <si>
    <t>firstTradeDateEpochUtc</t>
  </si>
  <si>
    <t>timeZoneFullName</t>
  </si>
  <si>
    <t>America/New_York</t>
  </si>
  <si>
    <t>timeZoneShortName</t>
  </si>
  <si>
    <t>EST</t>
  </si>
  <si>
    <t>uuid</t>
  </si>
  <si>
    <t>55b47776-7c51-3ec7-bc27-c300c5d6081d</t>
  </si>
  <si>
    <t>messageBoardId</t>
  </si>
  <si>
    <t>finmb_104926324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</si>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</sst>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dhill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5.7519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-40.55226660186199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7137602.0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0.052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185.79668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-10.0</v>
      </c>
      <c r="C2" s="1">
        <v>-21.0</v>
      </c>
      <c r="D2" s="1">
        <v>-29.0</v>
      </c>
      <c r="E2" s="1">
        <v>-45.0</v>
      </c>
      <c r="F2" s="1">
        <v>-38.0</v>
      </c>
      <c r="G2" s="1">
        <v>-42.0</v>
      </c>
      <c r="H2" s="1">
        <v>-76.0</v>
      </c>
      <c r="I2" s="1">
        <v>-97.0</v>
      </c>
      <c r="J2" s="1">
        <v>-71.0</v>
      </c>
      <c r="K2" s="1">
        <v>23.0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2.0</v>
      </c>
      <c r="C3" s="1">
        <v>3.0</v>
      </c>
      <c r="D3" s="1">
        <v>4.0</v>
      </c>
      <c r="E3" s="1">
        <v>8.0</v>
      </c>
      <c r="F3" s="1">
        <v>9.0</v>
      </c>
      <c r="G3" s="1">
        <v>99.0</v>
      </c>
      <c r="H3" s="1">
        <v>1.0</v>
      </c>
      <c r="I3" s="1">
        <v>1.0</v>
      </c>
      <c r="J3" s="1">
        <v>2.0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21.0</v>
      </c>
      <c r="H4" s="1">
        <v>6.0</v>
      </c>
      <c r="I4" s="1">
        <v>7.0</v>
      </c>
      <c r="J4" s="1">
        <v>6.0</v>
      </c>
      <c r="K4" s="1">
        <v>54.0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2.0</v>
      </c>
      <c r="C5" s="1">
        <v>3.0</v>
      </c>
      <c r="D5" s="1">
        <v>4.0</v>
      </c>
      <c r="E5" s="1">
        <v>8.0</v>
      </c>
      <c r="F5" s="1">
        <v>9.0</v>
      </c>
      <c r="G5" s="1">
        <v>1.0</v>
      </c>
      <c r="H5" s="1">
        <v>7.0</v>
      </c>
      <c r="I5" s="1">
        <v>9.0</v>
      </c>
      <c r="J5" s="1">
        <v>8.0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-6.0</v>
      </c>
      <c r="E6" s="1">
        <v>12.0</v>
      </c>
      <c r="F6" s="1">
        <v>13.0</v>
      </c>
      <c r="G6" s="1">
        <v>-2.0</v>
      </c>
      <c r="H6" s="1">
        <v>9.0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10.0</v>
      </c>
      <c r="D7" s="1">
        <v>0.0</v>
      </c>
      <c r="E7" s="1">
        <v>84.0</v>
      </c>
      <c r="F7" s="1">
        <v>0.0</v>
      </c>
      <c r="G7" s="1">
        <v>0.0</v>
      </c>
      <c r="H7" s="1">
        <v>80.0</v>
      </c>
      <c r="I7" s="1">
        <v>8.0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1.0</v>
      </c>
      <c r="D8" s="1">
        <v>1.0</v>
      </c>
      <c r="E8" s="1">
        <v>2.0</v>
      </c>
      <c r="F8" s="1">
        <v>2.0</v>
      </c>
      <c r="G8" s="1">
        <v>3.0</v>
      </c>
      <c r="H8" s="1">
        <v>4.0</v>
      </c>
      <c r="I8" s="1">
        <v>10.0</v>
      </c>
      <c r="J8" s="1">
        <v>5.0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5.0</v>
      </c>
      <c r="C9" s="1">
        <v>-80.0</v>
      </c>
      <c r="D9" s="1">
        <v>-1.0</v>
      </c>
      <c r="E9" s="1">
        <v>-6.0</v>
      </c>
      <c r="F9" s="1">
        <v>3.0</v>
      </c>
      <c r="G9" s="1">
        <v>-32.0</v>
      </c>
      <c r="H9" s="1">
        <v>6.0</v>
      </c>
      <c r="I9" s="1">
        <v>5.0</v>
      </c>
      <c r="J9" s="1">
        <v>20.0</v>
      </c>
      <c r="K9" s="1">
        <v>-47.0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-1.0</v>
      </c>
      <c r="F10" s="1">
        <v>57.0</v>
      </c>
      <c r="G10" s="1">
        <v>-25.0</v>
      </c>
      <c r="H10" s="1">
        <v>-27.0</v>
      </c>
      <c r="I10" s="1">
        <v>-3.0</v>
      </c>
      <c r="J10" s="1">
        <v>-2.0</v>
      </c>
      <c r="K10" s="1">
        <v>31.0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-65.0</v>
      </c>
      <c r="F11" s="1">
        <v>-11.0</v>
      </c>
      <c r="G11" s="1">
        <v>-1.0</v>
      </c>
      <c r="H11" s="1">
        <v>-4.0</v>
      </c>
      <c r="I11" s="1">
        <v>-8.0</v>
      </c>
      <c r="J11" s="1">
        <v>3.0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-77.0</v>
      </c>
      <c r="C12" s="1">
        <v>1.0</v>
      </c>
      <c r="D12" s="1">
        <v>-15.0</v>
      </c>
      <c r="E12" s="1">
        <v>4.0</v>
      </c>
      <c r="F12" s="1">
        <v>-1.0</v>
      </c>
      <c r="G12" s="1">
        <v>86.0</v>
      </c>
      <c r="H12" s="1">
        <v>7.0</v>
      </c>
      <c r="I12" s="1">
        <v>11.0</v>
      </c>
      <c r="J12" s="1">
        <v>-7.0</v>
      </c>
      <c r="K12" s="1">
        <v>-95.0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-2.0</v>
      </c>
      <c r="C13" s="1">
        <v>70.0</v>
      </c>
      <c r="D13" s="1">
        <v>71.0</v>
      </c>
      <c r="E13" s="1">
        <v>1.0</v>
      </c>
      <c r="F13" s="1">
        <v>2.0</v>
      </c>
      <c r="G13" s="1">
        <v>-1.0</v>
      </c>
      <c r="H13" s="1">
        <v>33.0</v>
      </c>
      <c r="I13" s="1">
        <v>10.0</v>
      </c>
      <c r="J13" s="1">
        <v>14.0</v>
      </c>
      <c r="K13" s="1">
        <v>-48.0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-12.0</v>
      </c>
      <c r="C14" s="1">
        <v>-17.0</v>
      </c>
      <c r="D14" s="1">
        <v>-28.0</v>
      </c>
      <c r="E14" s="1">
        <v>-44.0</v>
      </c>
      <c r="F14" s="1">
        <v>-34.0</v>
      </c>
      <c r="G14" s="1">
        <v>-40.0</v>
      </c>
      <c r="H14" s="1">
        <v>-48.0</v>
      </c>
      <c r="I14" s="1">
        <v>-65.0</v>
      </c>
      <c r="J14" s="1">
        <v>-29.0</v>
      </c>
      <c r="K14" s="1">
        <v>-35.0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-7.0</v>
      </c>
      <c r="C15" s="1">
        <v>-1.0</v>
      </c>
      <c r="D15" s="1">
        <v>-8.0</v>
      </c>
      <c r="E15" s="1">
        <v>-14.0</v>
      </c>
      <c r="F15" s="1">
        <v>-2.0</v>
      </c>
      <c r="G15" s="1">
        <v>-16.0</v>
      </c>
      <c r="H15" s="1">
        <v>-40.0</v>
      </c>
      <c r="I15" s="1">
        <v>-11.0</v>
      </c>
      <c r="J15" s="1">
        <v>-19.0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-1.0</v>
      </c>
      <c r="C16" s="1">
        <v>-1.0</v>
      </c>
      <c r="D16" s="1">
        <v>-3.0</v>
      </c>
      <c r="E16" s="1">
        <v>-1.0</v>
      </c>
      <c r="F16" s="1">
        <v>-3.0</v>
      </c>
      <c r="G16" s="1">
        <v>-3.0</v>
      </c>
      <c r="H16" s="1">
        <v>-53.0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-16.0</v>
      </c>
      <c r="C17" s="1">
        <v>-19.0</v>
      </c>
      <c r="D17" s="1">
        <v>24.0</v>
      </c>
      <c r="E17" s="1">
        <v>-17.0</v>
      </c>
      <c r="F17" s="1">
        <v>5.0</v>
      </c>
      <c r="G17" s="1">
        <v>5.0</v>
      </c>
      <c r="H17" s="1">
        <v>18.0</v>
      </c>
      <c r="I17" s="1">
        <v>-8.0</v>
      </c>
      <c r="J17" s="1">
        <v>8.0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-17.0</v>
      </c>
      <c r="C18" s="1">
        <v>-21.0</v>
      </c>
      <c r="D18" s="1">
        <v>24.0</v>
      </c>
      <c r="E18" s="1">
        <v>-18.0</v>
      </c>
      <c r="F18" s="1">
        <v>5.0</v>
      </c>
      <c r="G18" s="1">
        <v>5.0</v>
      </c>
      <c r="H18" s="1">
        <v>-35.0</v>
      </c>
      <c r="I18" s="1">
        <v>-8.0</v>
      </c>
      <c r="J18" s="1">
        <v>8.0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78.0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78.0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-79.0</v>
      </c>
      <c r="H21" s="1">
        <v>-1.0</v>
      </c>
      <c r="I21" s="1">
        <v>-1.0</v>
      </c>
      <c r="J21" s="1">
        <v>-1.0</v>
      </c>
      <c r="K21" s="1">
        <v>-1.0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-79.0</v>
      </c>
      <c r="H22" s="1">
        <v>-1.0</v>
      </c>
      <c r="I22" s="1">
        <v>-1.0</v>
      </c>
      <c r="J22" s="1">
        <v>-1.0</v>
      </c>
      <c r="K22" s="1">
        <v>-1.0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24.0</v>
      </c>
      <c r="C23" s="1">
        <v>54.0</v>
      </c>
      <c r="D23" s="1">
        <v>36.0</v>
      </c>
      <c r="E23" s="1">
        <v>25.0</v>
      </c>
      <c r="F23" s="1">
        <v>42.0</v>
      </c>
      <c r="G23" s="1">
        <v>36.0</v>
      </c>
      <c r="H23" s="1">
        <v>23.0</v>
      </c>
      <c r="I23" s="1">
        <v>82.0</v>
      </c>
      <c r="J23" s="1">
        <v>23.0</v>
      </c>
      <c r="K23" s="1">
        <v>13.0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-50.0</v>
      </c>
      <c r="G24" s="1">
        <v>0.0</v>
      </c>
      <c r="H24" s="1">
        <v>-16.0</v>
      </c>
      <c r="I24" s="1">
        <v>-7.0</v>
      </c>
      <c r="J24" s="1">
        <v>-10.0</v>
      </c>
      <c r="K24" s="1">
        <v>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24.0</v>
      </c>
      <c r="C25" s="1">
        <v>54.0</v>
      </c>
      <c r="D25" s="1">
        <v>36.0</v>
      </c>
      <c r="E25" s="1">
        <v>25.0</v>
      </c>
      <c r="F25" s="1">
        <v>41.0</v>
      </c>
      <c r="G25" s="1">
        <v>35.0</v>
      </c>
      <c r="H25" s="1">
        <v>84.0</v>
      </c>
      <c r="I25" s="1">
        <v>73.0</v>
      </c>
      <c r="J25" s="1">
        <v>11.0</v>
      </c>
      <c r="K25" s="1">
        <v>21.0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-23.0</v>
      </c>
      <c r="C26" s="1">
        <v>-15.0</v>
      </c>
      <c r="D26" s="1">
        <v>3.0</v>
      </c>
      <c r="E26" s="1">
        <v>36.0</v>
      </c>
      <c r="F26" s="1">
        <v>-10.0</v>
      </c>
      <c r="G26" s="1">
        <v>9.0</v>
      </c>
      <c r="H26" s="1">
        <v>13.0</v>
      </c>
      <c r="I26" s="1">
        <v>-9.0</v>
      </c>
      <c r="J26" s="1">
        <v>-7.0</v>
      </c>
      <c r="K26" s="1">
        <v>-2.0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-5.0</v>
      </c>
      <c r="C27" s="1">
        <v>15.0</v>
      </c>
      <c r="D27" s="1">
        <v>32.0</v>
      </c>
      <c r="E27" s="1">
        <v>-37.0</v>
      </c>
      <c r="F27" s="1">
        <v>12.0</v>
      </c>
      <c r="G27" s="1">
        <v>1.0</v>
      </c>
      <c r="H27" s="1">
        <v>27.0</v>
      </c>
      <c r="I27" s="1">
        <v>17.0</v>
      </c>
      <c r="J27" s="1">
        <v>-9.0</v>
      </c>
      <c r="K27" s="1">
        <v>-14.0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25.0</v>
      </c>
      <c r="H29" s="1">
        <v>6.0</v>
      </c>
      <c r="I29" s="1">
        <v>11.0</v>
      </c>
      <c r="J29" s="1">
        <v>8.0</v>
      </c>
      <c r="K29" s="1">
        <v>36.0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-9.0</v>
      </c>
      <c r="C30" s="1">
        <v>-9.0</v>
      </c>
      <c r="D30" s="1">
        <v>-16.0</v>
      </c>
      <c r="E30" s="1">
        <v>-28.0</v>
      </c>
      <c r="F30" s="1">
        <v>-21.0</v>
      </c>
      <c r="G30" s="1">
        <v>-25.0</v>
      </c>
      <c r="H30" s="1">
        <v>-62.0</v>
      </c>
      <c r="I30" s="1">
        <v>-38.0</v>
      </c>
      <c r="J30" s="1">
        <v>-52.0</v>
      </c>
      <c r="K30" s="1">
        <v>-18.0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-9.0</v>
      </c>
      <c r="C31" s="1">
        <v>-9.0</v>
      </c>
      <c r="D31" s="1">
        <v>-16.0</v>
      </c>
      <c r="E31" s="1">
        <v>-28.0</v>
      </c>
      <c r="F31" s="1">
        <v>-21.0</v>
      </c>
      <c r="G31" s="1">
        <v>-25.0</v>
      </c>
      <c r="H31" s="1">
        <v>-54.0</v>
      </c>
      <c r="I31" s="1">
        <v>-27.0</v>
      </c>
      <c r="J31" s="1">
        <v>-26.0</v>
      </c>
      <c r="K31" s="1">
        <v>-18.0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3.0</v>
      </c>
      <c r="C32" s="1">
        <v>-4.0</v>
      </c>
      <c r="D32" s="1">
        <v>-55.0</v>
      </c>
      <c r="E32" s="1">
        <v>-2.0</v>
      </c>
      <c r="F32" s="1">
        <v>-41.0</v>
      </c>
      <c r="G32" s="1">
        <v>2.0</v>
      </c>
      <c r="H32" s="1">
        <v>-26.0</v>
      </c>
      <c r="I32" s="1">
        <v>2.0</v>
      </c>
      <c r="J32" s="1">
        <v>13.0</v>
      </c>
      <c r="K32" s="1">
        <v>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-79.0</v>
      </c>
      <c r="H33" s="1">
        <v>76.0</v>
      </c>
      <c r="I33" s="1">
        <v>-1.0</v>
      </c>
      <c r="J33" s="1">
        <v>-1.0</v>
      </c>
      <c r="K33" s="1">
        <v>-1.0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5.0</v>
      </c>
      <c r="C3" s="1">
        <v>21.0</v>
      </c>
      <c r="D3" s="1">
        <v>53.0</v>
      </c>
      <c r="E3" s="1">
        <v>16.0</v>
      </c>
      <c r="F3" s="1">
        <v>29.0</v>
      </c>
      <c r="G3" s="1">
        <v>29.0</v>
      </c>
      <c r="H3" s="1">
        <v>29.0</v>
      </c>
      <c r="I3" s="1">
        <v>29.0</v>
      </c>
      <c r="J3" s="1">
        <v>19.0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17.0</v>
      </c>
      <c r="C4" s="1">
        <v>36.0</v>
      </c>
      <c r="D4" s="1">
        <v>5.0</v>
      </c>
      <c r="E4" s="1">
        <v>13.0</v>
      </c>
      <c r="F4" s="1">
        <v>8.0</v>
      </c>
      <c r="G4" s="1">
        <v>10.0</v>
      </c>
      <c r="H4" s="1">
        <v>1.0</v>
      </c>
      <c r="I4" s="1">
        <v>8.0</v>
      </c>
      <c r="J4" s="1">
        <v>1.0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0.0</v>
      </c>
      <c r="C5" s="1">
        <v>0.0</v>
      </c>
      <c r="D5" s="1">
        <v>12.0</v>
      </c>
      <c r="E5" s="1">
        <v>16.0</v>
      </c>
      <c r="F5" s="1">
        <v>15.0</v>
      </c>
      <c r="G5" s="1">
        <v>8.0</v>
      </c>
      <c r="H5" s="1">
        <v>48.0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22.0</v>
      </c>
      <c r="C6" s="1">
        <v>58.0</v>
      </c>
      <c r="D6" s="1">
        <v>66.0</v>
      </c>
      <c r="E6" s="1">
        <v>46.0</v>
      </c>
      <c r="F6" s="1">
        <v>53.0</v>
      </c>
      <c r="G6" s="1">
        <v>47.0</v>
      </c>
      <c r="H6" s="1">
        <v>29.0</v>
      </c>
      <c r="I6" s="1">
        <v>38.0</v>
      </c>
      <c r="J6" s="1">
        <v>19.0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0.0</v>
      </c>
      <c r="C7" s="1">
        <v>0.0</v>
      </c>
      <c r="D7" s="1">
        <v>10.0</v>
      </c>
      <c r="E7" s="1">
        <v>1.0</v>
      </c>
      <c r="F7" s="1">
        <v>95.0</v>
      </c>
      <c r="G7" s="1">
        <v>1.0</v>
      </c>
      <c r="H7" s="1">
        <v>28.0</v>
      </c>
      <c r="I7" s="1">
        <v>31.0</v>
      </c>
      <c r="J7" s="1">
        <v>34.0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1.0</v>
      </c>
      <c r="C8" s="1">
        <v>22.0</v>
      </c>
      <c r="D8" s="1">
        <v>39.0</v>
      </c>
      <c r="E8" s="1">
        <v>73.0</v>
      </c>
      <c r="F8" s="1">
        <v>43.0</v>
      </c>
      <c r="G8" s="1">
        <v>41.0</v>
      </c>
      <c r="H8" s="1">
        <v>68.0</v>
      </c>
      <c r="I8" s="1">
        <v>84.0</v>
      </c>
      <c r="J8" s="1">
        <v>83.0</v>
      </c>
      <c r="K8" s="1">
        <v>69.0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1.0</v>
      </c>
      <c r="C9" s="1">
        <v>22.0</v>
      </c>
      <c r="D9" s="1">
        <v>49.0</v>
      </c>
      <c r="E9" s="1">
        <v>2.0</v>
      </c>
      <c r="F9" s="1">
        <v>1.0</v>
      </c>
      <c r="G9" s="1">
        <v>1.0</v>
      </c>
      <c r="H9" s="1">
        <v>29.0</v>
      </c>
      <c r="I9" s="1">
        <v>32.0</v>
      </c>
      <c r="J9" s="1">
        <v>35.0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0.0</v>
      </c>
      <c r="D10" s="1">
        <v>0.0</v>
      </c>
      <c r="E10" s="1">
        <v>65.0</v>
      </c>
      <c r="F10" s="1">
        <v>76.0</v>
      </c>
      <c r="G10" s="1">
        <v>1.0</v>
      </c>
      <c r="H10" s="1">
        <v>6.0</v>
      </c>
      <c r="I10" s="1">
        <v>14.0</v>
      </c>
      <c r="J10" s="1">
        <v>11.0</v>
      </c>
      <c r="K10" s="1">
        <v>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17.0</v>
      </c>
      <c r="C11" s="1">
        <v>11.0</v>
      </c>
      <c r="D11" s="1">
        <v>12.0</v>
      </c>
      <c r="E11" s="1">
        <v>13.0</v>
      </c>
      <c r="F11" s="1">
        <v>12.0</v>
      </c>
      <c r="G11" s="1">
        <v>41.0</v>
      </c>
      <c r="H11" s="1">
        <v>2.0</v>
      </c>
      <c r="I11" s="1">
        <v>3.0</v>
      </c>
      <c r="J11" s="1">
        <v>2.0</v>
      </c>
      <c r="K11" s="1">
        <v>79.0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16.0</v>
      </c>
      <c r="K12" s="1">
        <v>79.0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1.0</v>
      </c>
      <c r="C13" s="1">
        <v>2.0</v>
      </c>
      <c r="D13" s="1">
        <v>1.0</v>
      </c>
      <c r="E13" s="1">
        <v>2.0</v>
      </c>
      <c r="F13" s="1">
        <v>1.0</v>
      </c>
      <c r="G13" s="1">
        <v>1.0</v>
      </c>
      <c r="H13" s="1">
        <v>2.0</v>
      </c>
      <c r="I13" s="1">
        <v>63.0</v>
      </c>
      <c r="J13" s="1">
        <v>1.0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26.0</v>
      </c>
      <c r="C14" s="1">
        <v>60.0</v>
      </c>
      <c r="D14" s="1">
        <v>67.0</v>
      </c>
      <c r="E14" s="1">
        <v>51.0</v>
      </c>
      <c r="F14" s="1">
        <v>56.0</v>
      </c>
      <c r="G14" s="1">
        <v>53.0</v>
      </c>
      <c r="H14" s="1">
        <v>70.0</v>
      </c>
      <c r="I14" s="1">
        <v>89.0</v>
      </c>
      <c r="J14" s="1">
        <v>85.0</v>
      </c>
      <c r="K14" s="1">
        <v>16.0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23.0</v>
      </c>
      <c r="C15" s="1">
        <v>25.0</v>
      </c>
      <c r="D15" s="1">
        <v>33.0</v>
      </c>
      <c r="E15" s="1">
        <v>48.0</v>
      </c>
      <c r="F15" s="1">
        <v>50.0</v>
      </c>
      <c r="G15" s="1">
        <v>5.0</v>
      </c>
      <c r="H15" s="1">
        <v>6.0</v>
      </c>
      <c r="I15" s="1">
        <v>5.0</v>
      </c>
      <c r="J15" s="1">
        <v>8.0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-9.0</v>
      </c>
      <c r="C16" s="1">
        <v>-12.0</v>
      </c>
      <c r="D16" s="1">
        <v>-17.0</v>
      </c>
      <c r="E16" s="1">
        <v>-25.0</v>
      </c>
      <c r="F16" s="1">
        <v>-34.0</v>
      </c>
      <c r="G16" s="1">
        <v>-1.0</v>
      </c>
      <c r="H16" s="1">
        <v>-59.0</v>
      </c>
      <c r="I16" s="1">
        <v>-80.0</v>
      </c>
      <c r="J16" s="1">
        <v>-1.0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14.0</v>
      </c>
      <c r="C17" s="1">
        <v>12.0</v>
      </c>
      <c r="D17" s="1">
        <v>16.0</v>
      </c>
      <c r="E17" s="1">
        <v>23.0</v>
      </c>
      <c r="F17" s="1">
        <v>16.0</v>
      </c>
      <c r="G17" s="1">
        <v>3.0</v>
      </c>
      <c r="H17" s="1">
        <v>5.0</v>
      </c>
      <c r="I17" s="1">
        <v>4.0</v>
      </c>
      <c r="J17" s="1">
        <v>7.0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15.0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2.0</v>
      </c>
      <c r="C19" s="1">
        <v>6.0</v>
      </c>
      <c r="D19" s="1">
        <v>6.0</v>
      </c>
      <c r="E19" s="1">
        <v>5.0</v>
      </c>
      <c r="F19" s="1">
        <v>5.0</v>
      </c>
      <c r="G19" s="1">
        <v>16.0</v>
      </c>
      <c r="H19" s="1">
        <v>87.0</v>
      </c>
      <c r="I19" s="1">
        <v>71.0</v>
      </c>
      <c r="J19" s="1">
        <v>65.0</v>
      </c>
      <c r="K19" s="1">
        <v>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7.0</v>
      </c>
      <c r="C20" s="1">
        <v>13.0</v>
      </c>
      <c r="D20" s="1">
        <v>13.0</v>
      </c>
      <c r="E20" s="1">
        <v>15.0</v>
      </c>
      <c r="F20" s="1">
        <v>14.0</v>
      </c>
      <c r="G20" s="1">
        <v>0.0</v>
      </c>
      <c r="H20" s="1">
        <v>16.0</v>
      </c>
      <c r="I20" s="1">
        <v>16.0</v>
      </c>
      <c r="J20" s="1">
        <v>15.0</v>
      </c>
      <c r="K20" s="1">
        <v>14.0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28.0</v>
      </c>
      <c r="C21" s="1">
        <v>66.0</v>
      </c>
      <c r="D21" s="1">
        <v>74.0</v>
      </c>
      <c r="E21" s="1">
        <v>57.0</v>
      </c>
      <c r="F21" s="1">
        <v>62.0</v>
      </c>
      <c r="G21" s="1">
        <v>74.0</v>
      </c>
      <c r="H21" s="1">
        <v>180.0</v>
      </c>
      <c r="I21" s="1">
        <v>181.0</v>
      </c>
      <c r="J21" s="1">
        <v>159.0</v>
      </c>
      <c r="K21" s="1">
        <v>23.0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6.0</v>
      </c>
      <c r="C23" s="1">
        <v>11.0</v>
      </c>
      <c r="D23" s="1">
        <v>6.0</v>
      </c>
      <c r="E23" s="1">
        <v>4.0</v>
      </c>
      <c r="F23" s="1">
        <v>3.0</v>
      </c>
      <c r="G23" s="1">
        <v>4.0</v>
      </c>
      <c r="H23" s="1">
        <v>11.0</v>
      </c>
      <c r="I23" s="1">
        <v>11.0</v>
      </c>
      <c r="J23" s="1">
        <v>4.0</v>
      </c>
      <c r="K23" s="1">
        <v>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1.0</v>
      </c>
      <c r="C24" s="1">
        <v>3.0</v>
      </c>
      <c r="D24" s="1">
        <v>3.0</v>
      </c>
      <c r="E24" s="1">
        <v>6.0</v>
      </c>
      <c r="F24" s="1">
        <v>7.0</v>
      </c>
      <c r="G24" s="1">
        <v>5.0</v>
      </c>
      <c r="H24" s="1">
        <v>40.0</v>
      </c>
      <c r="I24" s="1">
        <v>50.0</v>
      </c>
      <c r="J24" s="1">
        <v>64.0</v>
      </c>
      <c r="K24" s="1">
        <v>12.0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115.0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83.0</v>
      </c>
      <c r="H26" s="1">
        <v>1.0</v>
      </c>
      <c r="I26" s="1">
        <v>1.0</v>
      </c>
      <c r="J26" s="1">
        <v>1.0</v>
      </c>
      <c r="K26" s="1">
        <v>71.0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2.0</v>
      </c>
      <c r="D27" s="1">
        <v>2.0</v>
      </c>
      <c r="E27" s="1">
        <v>1.0</v>
      </c>
      <c r="F27" s="1">
        <v>0.0</v>
      </c>
      <c r="G27" s="1">
        <v>0.0</v>
      </c>
      <c r="H27" s="1">
        <v>19.0</v>
      </c>
      <c r="I27" s="1">
        <v>17.0</v>
      </c>
      <c r="J27" s="1">
        <v>12.0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1.0</v>
      </c>
      <c r="C28" s="1">
        <v>5.0</v>
      </c>
      <c r="D28" s="1">
        <v>5.0</v>
      </c>
      <c r="E28" s="1">
        <v>11.0</v>
      </c>
      <c r="F28" s="1">
        <v>10.0</v>
      </c>
      <c r="G28" s="1">
        <v>10.0</v>
      </c>
      <c r="H28" s="1">
        <v>73.0</v>
      </c>
      <c r="I28" s="1">
        <v>81.0</v>
      </c>
      <c r="J28" s="1">
        <v>197.0</v>
      </c>
      <c r="K28" s="1">
        <v>19.0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81.0</v>
      </c>
      <c r="I29" s="1">
        <v>83.0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2.0</v>
      </c>
      <c r="H30" s="1">
        <v>3.0</v>
      </c>
      <c r="I30" s="1">
        <v>2.0</v>
      </c>
      <c r="J30" s="1">
        <v>6.0</v>
      </c>
      <c r="K30" s="1">
        <v>45.0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2.0</v>
      </c>
      <c r="C31" s="1">
        <v>1.0</v>
      </c>
      <c r="D31" s="1">
        <v>6.0</v>
      </c>
      <c r="E31" s="1">
        <v>44.0</v>
      </c>
      <c r="F31" s="1">
        <v>84.0</v>
      </c>
      <c r="G31" s="1">
        <v>50.0</v>
      </c>
      <c r="H31" s="1">
        <v>7.0</v>
      </c>
      <c r="I31" s="1">
        <v>4.0</v>
      </c>
      <c r="J31" s="1">
        <v>3.0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3.0</v>
      </c>
      <c r="C32" s="1">
        <v>6.0</v>
      </c>
      <c r="D32" s="1">
        <v>11.0</v>
      </c>
      <c r="E32" s="1">
        <v>12.0</v>
      </c>
      <c r="F32" s="1">
        <v>11.0</v>
      </c>
      <c r="G32" s="1">
        <v>14.0</v>
      </c>
      <c r="H32" s="1">
        <v>166.0</v>
      </c>
      <c r="I32" s="1">
        <v>172.0</v>
      </c>
      <c r="J32" s="1">
        <v>207.0</v>
      </c>
      <c r="K32" s="1">
        <v>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24.0</v>
      </c>
      <c r="C33" s="1">
        <v>34.0</v>
      </c>
      <c r="D33" s="1">
        <v>44.0</v>
      </c>
      <c r="E33" s="1">
        <v>57.0</v>
      </c>
      <c r="F33" s="1">
        <v>76.0</v>
      </c>
      <c r="G33" s="1">
        <v>96.0</v>
      </c>
      <c r="H33" s="1">
        <v>1.0</v>
      </c>
      <c r="I33" s="1">
        <v>1.0</v>
      </c>
      <c r="J33" s="1">
        <v>2.0</v>
      </c>
      <c r="K33" s="1">
        <v>21.0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65.0</v>
      </c>
      <c r="C34" s="1">
        <v>121.0</v>
      </c>
      <c r="D34" s="1">
        <v>151.0</v>
      </c>
      <c r="E34" s="1">
        <v>177.0</v>
      </c>
      <c r="F34" s="1">
        <v>220.0</v>
      </c>
      <c r="G34" s="1">
        <v>267.0</v>
      </c>
      <c r="H34" s="1">
        <v>293.0</v>
      </c>
      <c r="I34" s="1">
        <v>375.0</v>
      </c>
      <c r="J34" s="1">
        <v>383.0</v>
      </c>
      <c r="K34" s="1">
        <v>388.0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-42.0</v>
      </c>
      <c r="C35" s="1">
        <v>-61.0</v>
      </c>
      <c r="D35" s="1">
        <v>-89.0</v>
      </c>
      <c r="E35" s="1">
        <v>-133.0</v>
      </c>
      <c r="F35" s="1">
        <v>-169.0</v>
      </c>
      <c r="G35" s="1">
        <v>-208.0</v>
      </c>
      <c r="H35" s="1">
        <v>-280.0</v>
      </c>
      <c r="I35" s="1">
        <v>-368.0</v>
      </c>
      <c r="J35" s="1">
        <v>-434.0</v>
      </c>
      <c r="K35" s="1">
        <v>-408.0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1.0</v>
      </c>
      <c r="C36" s="1">
        <v>1.0</v>
      </c>
      <c r="D36" s="1">
        <v>1.0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25.0</v>
      </c>
      <c r="C37" s="1">
        <v>60.0</v>
      </c>
      <c r="D37" s="1">
        <v>62.0</v>
      </c>
      <c r="E37" s="1">
        <v>45.0</v>
      </c>
      <c r="F37" s="1">
        <v>51.0</v>
      </c>
      <c r="G37" s="1">
        <v>60.0</v>
      </c>
      <c r="H37" s="1">
        <v>13.0</v>
      </c>
      <c r="I37" s="1">
        <v>8.0</v>
      </c>
      <c r="J37" s="1">
        <v>-48.0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25.0</v>
      </c>
      <c r="C38" s="1">
        <v>60.0</v>
      </c>
      <c r="D38" s="1">
        <v>62.0</v>
      </c>
      <c r="E38" s="1">
        <v>45.0</v>
      </c>
      <c r="F38" s="1">
        <v>51.0</v>
      </c>
      <c r="G38" s="1">
        <v>60.0</v>
      </c>
      <c r="H38" s="1">
        <v>13.0</v>
      </c>
      <c r="I38" s="1">
        <v>8.0</v>
      </c>
      <c r="J38" s="1">
        <v>-48.0</v>
      </c>
      <c r="K38" s="1">
        <v>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28.0</v>
      </c>
      <c r="C39" s="1">
        <v>66.0</v>
      </c>
      <c r="D39" s="1">
        <v>74.0</v>
      </c>
      <c r="E39" s="1">
        <v>57.0</v>
      </c>
      <c r="F39" s="1">
        <v>62.0</v>
      </c>
      <c r="G39" s="1">
        <v>74.0</v>
      </c>
      <c r="H39" s="1">
        <v>180.0</v>
      </c>
      <c r="I39" s="1">
        <v>181.0</v>
      </c>
      <c r="J39" s="1">
        <v>159.0</v>
      </c>
      <c r="K39" s="1">
        <v>23.0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0.0</v>
      </c>
      <c r="C41" s="1">
        <v>1.0</v>
      </c>
      <c r="D41" s="1">
        <v>1.0</v>
      </c>
      <c r="E41" s="1">
        <v>2.0</v>
      </c>
      <c r="F41" s="1">
        <v>2.0</v>
      </c>
      <c r="G41" s="1">
        <v>3.0</v>
      </c>
      <c r="H41" s="1">
        <v>4.0</v>
      </c>
      <c r="I41" s="1">
        <v>5.0</v>
      </c>
      <c r="J41" s="1">
        <v>9.0</v>
      </c>
      <c r="K41" s="1">
        <v>78.0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0.0</v>
      </c>
      <c r="C42" s="1">
        <v>1.0</v>
      </c>
      <c r="D42" s="1">
        <v>1.0</v>
      </c>
      <c r="E42" s="1">
        <v>2.0</v>
      </c>
      <c r="F42" s="1">
        <v>2.0</v>
      </c>
      <c r="G42" s="1">
        <v>3.0</v>
      </c>
      <c r="H42" s="1">
        <v>3.0</v>
      </c>
      <c r="I42" s="1">
        <v>5.0</v>
      </c>
      <c r="J42" s="1">
        <v>9.0</v>
      </c>
      <c r="K42" s="1">
        <v>78.0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 t="s">
        <v>99</v>
      </c>
      <c r="I43" s="1" t="s">
        <v>100</v>
      </c>
      <c r="J43" s="1" t="s">
        <v>101</v>
      </c>
      <c r="K43" s="1" t="s">
        <v>102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22.0</v>
      </c>
      <c r="C44" s="1">
        <v>54.0</v>
      </c>
      <c r="D44" s="1">
        <v>56.0</v>
      </c>
      <c r="E44" s="1">
        <v>39.0</v>
      </c>
      <c r="F44" s="1">
        <v>45.0</v>
      </c>
      <c r="G44" s="1">
        <v>43.0</v>
      </c>
      <c r="H44" s="1">
        <v>-74.0</v>
      </c>
      <c r="I44" s="1">
        <v>-62.0</v>
      </c>
      <c r="J44" s="1">
        <v>-114.0</v>
      </c>
      <c r="K44" s="1">
        <v>-3.0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 t="s">
        <v>105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 t="s">
        <v>107</v>
      </c>
      <c r="C46" s="1" t="s">
        <v>107</v>
      </c>
      <c r="D46" s="1" t="s">
        <v>107</v>
      </c>
      <c r="E46" s="1" t="s">
        <v>107</v>
      </c>
      <c r="F46" s="1" t="s">
        <v>107</v>
      </c>
      <c r="G46" s="1">
        <v>3.0</v>
      </c>
      <c r="H46" s="1">
        <v>86.0</v>
      </c>
      <c r="I46" s="1">
        <v>87.0</v>
      </c>
      <c r="J46" s="1">
        <v>123.0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-22.0</v>
      </c>
      <c r="C47" s="1">
        <v>-58.0</v>
      </c>
      <c r="D47" s="1">
        <v>-66.0</v>
      </c>
      <c r="E47" s="1">
        <v>-46.0</v>
      </c>
      <c r="F47" s="1">
        <v>-53.0</v>
      </c>
      <c r="G47" s="1">
        <v>-44.0</v>
      </c>
      <c r="H47" s="1">
        <v>57.0</v>
      </c>
      <c r="I47" s="1">
        <v>49.0</v>
      </c>
      <c r="J47" s="1">
        <v>103.0</v>
      </c>
      <c r="K47" s="1">
        <v>-4.0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3.0</v>
      </c>
      <c r="C48" s="1">
        <v>3.0</v>
      </c>
      <c r="D48" s="1">
        <v>3.0</v>
      </c>
      <c r="E48" s="1">
        <v>5.0</v>
      </c>
      <c r="F48" s="1">
        <v>5.0</v>
      </c>
      <c r="G48" s="1">
        <v>5.0</v>
      </c>
      <c r="H48" s="1">
        <v>5.0</v>
      </c>
      <c r="I48" s="1">
        <v>5.0</v>
      </c>
      <c r="J48" s="1">
        <v>5.0</v>
      </c>
      <c r="K48" s="1">
        <v>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0.0</v>
      </c>
      <c r="C49" s="1">
        <v>0.0</v>
      </c>
      <c r="D49" s="1">
        <v>0.0</v>
      </c>
      <c r="E49" s="1">
        <v>0.0</v>
      </c>
      <c r="F49" s="1">
        <v>50.0</v>
      </c>
      <c r="G49" s="1">
        <v>1.0</v>
      </c>
      <c r="H49" s="1">
        <v>1.0</v>
      </c>
      <c r="I49" s="1">
        <v>3.0</v>
      </c>
      <c r="J49" s="1">
        <v>1.0</v>
      </c>
      <c r="K49" s="1">
        <v>82.0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5.0</v>
      </c>
      <c r="J50" s="1">
        <v>2.0</v>
      </c>
      <c r="K50" s="1">
        <v>23.0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0.0</v>
      </c>
      <c r="C51" s="1">
        <v>0.0</v>
      </c>
      <c r="D51" s="1">
        <v>0.0</v>
      </c>
      <c r="E51" s="1">
        <v>0.0</v>
      </c>
      <c r="F51" s="1">
        <v>26.0</v>
      </c>
      <c r="G51" s="1">
        <v>29.0</v>
      </c>
      <c r="H51" s="1">
        <v>4.0</v>
      </c>
      <c r="I51" s="1">
        <v>6.0</v>
      </c>
      <c r="J51" s="1">
        <v>6.0</v>
      </c>
      <c r="K51" s="1">
        <v>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13.0</v>
      </c>
      <c r="C52" s="1">
        <v>15.0</v>
      </c>
      <c r="D52" s="1">
        <v>20.0</v>
      </c>
      <c r="E52" s="1">
        <v>34.0</v>
      </c>
      <c r="F52" s="1">
        <v>37.0</v>
      </c>
      <c r="G52" s="1">
        <v>53.0</v>
      </c>
      <c r="H52" s="1">
        <v>75.0</v>
      </c>
      <c r="I52" s="1">
        <v>1.0</v>
      </c>
      <c r="J52" s="1">
        <v>1.0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10.0</v>
      </c>
      <c r="C53" s="1">
        <v>12.0</v>
      </c>
      <c r="D53" s="1">
        <v>13.0</v>
      </c>
      <c r="E53" s="1">
        <v>74.0</v>
      </c>
      <c r="F53" s="1">
        <v>75.0</v>
      </c>
      <c r="G53" s="1">
        <v>155.0</v>
      </c>
      <c r="H53" s="1">
        <v>182.0</v>
      </c>
      <c r="I53" s="1">
        <v>201.0</v>
      </c>
      <c r="J53" s="1">
        <v>113.0</v>
      </c>
      <c r="K53" s="1">
        <v>53.0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</v>
      </c>
      <c r="B2" s="1">
        <v>7.0</v>
      </c>
      <c r="C2" s="1">
        <v>0.0</v>
      </c>
      <c r="D2" s="1">
        <v>10.0</v>
      </c>
      <c r="E2" s="1">
        <v>4.0</v>
      </c>
      <c r="F2" s="1">
        <v>8.0</v>
      </c>
      <c r="G2" s="1">
        <v>6.0</v>
      </c>
      <c r="H2" s="1">
        <v>64.0</v>
      </c>
      <c r="I2" s="1">
        <v>85.0</v>
      </c>
      <c r="J2" s="1">
        <v>61.0</v>
      </c>
      <c r="K2" s="1">
        <v>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</v>
      </c>
      <c r="B3" s="1">
        <v>1.0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</v>
      </c>
      <c r="B4" s="1">
        <v>7.0</v>
      </c>
      <c r="C4" s="1">
        <v>0.0</v>
      </c>
      <c r="D4" s="1">
        <v>10.0</v>
      </c>
      <c r="E4" s="1">
        <v>4.0</v>
      </c>
      <c r="F4" s="1">
        <v>8.0</v>
      </c>
      <c r="G4" s="1">
        <v>6.0</v>
      </c>
      <c r="H4" s="1">
        <v>64.0</v>
      </c>
      <c r="I4" s="1">
        <v>85.0</v>
      </c>
      <c r="J4" s="1">
        <v>61.0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</v>
      </c>
      <c r="B5" s="1">
        <v>1.0</v>
      </c>
      <c r="C5" s="1">
        <v>0.0</v>
      </c>
      <c r="D5" s="1">
        <v>0.0</v>
      </c>
      <c r="E5" s="1">
        <v>2.0</v>
      </c>
      <c r="F5" s="1">
        <v>2.0</v>
      </c>
      <c r="G5" s="1">
        <v>2.0</v>
      </c>
      <c r="H5" s="1">
        <v>36.0</v>
      </c>
      <c r="I5" s="1">
        <v>40.0</v>
      </c>
      <c r="J5" s="1">
        <v>33.0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</v>
      </c>
      <c r="B6" s="1">
        <v>5.0</v>
      </c>
      <c r="C6" s="1">
        <v>0.0</v>
      </c>
      <c r="D6" s="1">
        <v>10.0</v>
      </c>
      <c r="E6" s="1">
        <v>1.0</v>
      </c>
      <c r="F6" s="1">
        <v>5.0</v>
      </c>
      <c r="G6" s="1">
        <v>4.0</v>
      </c>
      <c r="H6" s="1">
        <v>28.0</v>
      </c>
      <c r="I6" s="1">
        <v>45.0</v>
      </c>
      <c r="J6" s="1">
        <v>28.0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</v>
      </c>
      <c r="B7" s="1">
        <v>4.0</v>
      </c>
      <c r="C7" s="1">
        <v>4.0</v>
      </c>
      <c r="D7" s="1">
        <v>5.0</v>
      </c>
      <c r="E7" s="1">
        <v>20.0</v>
      </c>
      <c r="F7" s="1">
        <v>19.0</v>
      </c>
      <c r="G7" s="1">
        <v>29.0</v>
      </c>
      <c r="H7" s="1">
        <v>74.0</v>
      </c>
      <c r="I7" s="1">
        <v>87.0</v>
      </c>
      <c r="J7" s="1">
        <v>64.0</v>
      </c>
      <c r="K7" s="1">
        <v>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</v>
      </c>
      <c r="B8" s="1">
        <v>12.0</v>
      </c>
      <c r="C8" s="1">
        <v>17.0</v>
      </c>
      <c r="D8" s="1">
        <v>25.0</v>
      </c>
      <c r="E8" s="1">
        <v>32.0</v>
      </c>
      <c r="F8" s="1">
        <v>24.0</v>
      </c>
      <c r="G8" s="1">
        <v>17.0</v>
      </c>
      <c r="H8" s="1">
        <v>16.0</v>
      </c>
      <c r="I8" s="1">
        <v>29.0</v>
      </c>
      <c r="J8" s="1">
        <v>7.0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</v>
      </c>
      <c r="B9" s="1">
        <v>-10.0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-8.0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</v>
      </c>
      <c r="B10" s="1">
        <v>16.0</v>
      </c>
      <c r="C10" s="1">
        <v>21.0</v>
      </c>
      <c r="D10" s="1">
        <v>30.0</v>
      </c>
      <c r="E10" s="1">
        <v>53.0</v>
      </c>
      <c r="F10" s="1">
        <v>44.0</v>
      </c>
      <c r="G10" s="1">
        <v>47.0</v>
      </c>
      <c r="H10" s="1">
        <v>91.0</v>
      </c>
      <c r="I10" s="1">
        <v>117.0</v>
      </c>
      <c r="J10" s="1">
        <v>71.0</v>
      </c>
      <c r="K10" s="1">
        <v>25.0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</v>
      </c>
      <c r="B11" s="1">
        <v>-10.0</v>
      </c>
      <c r="C11" s="1">
        <v>-21.0</v>
      </c>
      <c r="D11" s="1">
        <v>-30.0</v>
      </c>
      <c r="E11" s="1">
        <v>-51.0</v>
      </c>
      <c r="F11" s="1">
        <v>-39.0</v>
      </c>
      <c r="G11" s="1">
        <v>-43.0</v>
      </c>
      <c r="H11" s="1">
        <v>-62.0</v>
      </c>
      <c r="I11" s="1">
        <v>-72.0</v>
      </c>
      <c r="J11" s="1">
        <v>-42.0</v>
      </c>
      <c r="K11" s="1">
        <v>-22.0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</v>
      </c>
      <c r="B12" s="1">
        <v>-2.0</v>
      </c>
      <c r="C12" s="1">
        <v>-1.0</v>
      </c>
      <c r="D12" s="1">
        <v>0.0</v>
      </c>
      <c r="E12" s="1">
        <v>-7.0</v>
      </c>
      <c r="F12" s="1">
        <v>-4.0</v>
      </c>
      <c r="G12" s="1">
        <v>-39.0</v>
      </c>
      <c r="H12" s="1">
        <v>-12.0</v>
      </c>
      <c r="I12" s="1">
        <v>-16.0</v>
      </c>
      <c r="J12" s="1">
        <v>-41.0</v>
      </c>
      <c r="K12" s="1">
        <v>-36.0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</v>
      </c>
      <c r="B13" s="1">
        <v>11.0</v>
      </c>
      <c r="C13" s="1">
        <v>23.0</v>
      </c>
      <c r="D13" s="1">
        <v>28.0</v>
      </c>
      <c r="E13" s="1">
        <v>29.0</v>
      </c>
      <c r="F13" s="1">
        <v>27.0</v>
      </c>
      <c r="G13" s="1">
        <v>44.0</v>
      </c>
      <c r="H13" s="1">
        <v>17.0</v>
      </c>
      <c r="I13" s="1">
        <v>5.0</v>
      </c>
      <c r="J13" s="1">
        <v>14.0</v>
      </c>
      <c r="K13" s="1">
        <v>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</v>
      </c>
      <c r="B14" s="1">
        <v>9.0</v>
      </c>
      <c r="C14" s="1">
        <v>22.0</v>
      </c>
      <c r="D14" s="1">
        <v>27.0</v>
      </c>
      <c r="E14" s="1">
        <v>22.0</v>
      </c>
      <c r="F14" s="1">
        <v>23.0</v>
      </c>
      <c r="G14" s="1">
        <v>5.0</v>
      </c>
      <c r="H14" s="1">
        <v>-12.0</v>
      </c>
      <c r="I14" s="1">
        <v>-16.0</v>
      </c>
      <c r="J14" s="1">
        <v>-41.0</v>
      </c>
      <c r="K14" s="1">
        <v>-27.0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</v>
      </c>
      <c r="B15" s="1">
        <v>-36.0</v>
      </c>
      <c r="C15" s="1">
        <v>-20.0</v>
      </c>
      <c r="D15" s="1">
        <v>3.0</v>
      </c>
      <c r="E15" s="1">
        <v>33.0</v>
      </c>
      <c r="F15" s="1">
        <v>-12.0</v>
      </c>
      <c r="G15" s="1">
        <v>7.0</v>
      </c>
      <c r="H15" s="1">
        <v>0.0</v>
      </c>
      <c r="I15" s="1">
        <v>-2.0</v>
      </c>
      <c r="J15" s="1">
        <v>-4.0</v>
      </c>
      <c r="K15" s="1">
        <v>-11.0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20.0</v>
      </c>
      <c r="C16" s="1">
        <v>88.0</v>
      </c>
      <c r="D16" s="1">
        <v>78.0</v>
      </c>
      <c r="E16" s="1">
        <v>5.0</v>
      </c>
      <c r="F16" s="1">
        <v>10.0</v>
      </c>
      <c r="G16" s="1">
        <v>29.0</v>
      </c>
      <c r="H16" s="1">
        <v>-30.0</v>
      </c>
      <c r="I16" s="1">
        <v>-6.0</v>
      </c>
      <c r="J16" s="1">
        <v>12.0</v>
      </c>
      <c r="K16" s="1">
        <v>-7.0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</v>
      </c>
      <c r="B17" s="1">
        <v>-10.0</v>
      </c>
      <c r="C17" s="1">
        <v>-20.0</v>
      </c>
      <c r="D17" s="1">
        <v>-29.0</v>
      </c>
      <c r="E17" s="1">
        <v>-44.0</v>
      </c>
      <c r="F17" s="1">
        <v>-39.0</v>
      </c>
      <c r="G17" s="1">
        <v>-42.0</v>
      </c>
      <c r="H17" s="1">
        <v>-75.0</v>
      </c>
      <c r="I17" s="1">
        <v>-88.0</v>
      </c>
      <c r="J17" s="1">
        <v>-71.0</v>
      </c>
      <c r="K17" s="1">
        <v>-30.0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</v>
      </c>
      <c r="B18" s="1">
        <v>0.0</v>
      </c>
      <c r="C18" s="1">
        <v>0.0</v>
      </c>
      <c r="D18" s="1">
        <v>8.0</v>
      </c>
      <c r="E18" s="1">
        <v>18.0</v>
      </c>
      <c r="F18" s="1">
        <v>29.0</v>
      </c>
      <c r="G18" s="1">
        <v>47.0</v>
      </c>
      <c r="H18" s="1">
        <v>9.0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35.0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</v>
      </c>
      <c r="B20" s="1">
        <v>0.0</v>
      </c>
      <c r="C20" s="1">
        <v>-10.0</v>
      </c>
      <c r="D20" s="1">
        <v>0.0</v>
      </c>
      <c r="E20" s="1">
        <v>-84.0</v>
      </c>
      <c r="F20" s="1">
        <v>0.0</v>
      </c>
      <c r="G20" s="1">
        <v>0.0</v>
      </c>
      <c r="H20" s="1">
        <v>-80.0</v>
      </c>
      <c r="I20" s="1">
        <v>-8.0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19.0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</v>
      </c>
      <c r="B22" s="1">
        <v>-10.0</v>
      </c>
      <c r="C22" s="1">
        <v>-21.0</v>
      </c>
      <c r="D22" s="1">
        <v>-29.0</v>
      </c>
      <c r="E22" s="1">
        <v>-45.0</v>
      </c>
      <c r="F22" s="1">
        <v>-38.0</v>
      </c>
      <c r="G22" s="1">
        <v>-42.0</v>
      </c>
      <c r="H22" s="1">
        <v>-76.0</v>
      </c>
      <c r="I22" s="1">
        <v>-97.0</v>
      </c>
      <c r="J22" s="1">
        <v>-71.0</v>
      </c>
      <c r="K22" s="1">
        <v>23.0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</v>
      </c>
      <c r="B23" s="1">
        <v>-10.0</v>
      </c>
      <c r="C23" s="1">
        <v>-21.0</v>
      </c>
      <c r="D23" s="1">
        <v>-29.0</v>
      </c>
      <c r="E23" s="1">
        <v>-45.0</v>
      </c>
      <c r="F23" s="1">
        <v>-38.0</v>
      </c>
      <c r="G23" s="1">
        <v>-42.0</v>
      </c>
      <c r="H23" s="1">
        <v>-76.0</v>
      </c>
      <c r="I23" s="1">
        <v>-97.0</v>
      </c>
      <c r="J23" s="1">
        <v>-71.0</v>
      </c>
      <c r="K23" s="1">
        <v>23.0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</v>
      </c>
      <c r="B24" s="1">
        <v>-10.0</v>
      </c>
      <c r="C24" s="1">
        <v>-21.0</v>
      </c>
      <c r="D24" s="1">
        <v>-29.0</v>
      </c>
      <c r="E24" s="1">
        <v>-45.0</v>
      </c>
      <c r="F24" s="1">
        <v>-38.0</v>
      </c>
      <c r="G24" s="1">
        <v>-42.0</v>
      </c>
      <c r="H24" s="1">
        <v>-76.0</v>
      </c>
      <c r="I24" s="1">
        <v>-97.0</v>
      </c>
      <c r="J24" s="1">
        <v>-71.0</v>
      </c>
      <c r="K24" s="1">
        <v>23.0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>
        <v>-10.0</v>
      </c>
      <c r="C25" s="1">
        <v>-21.0</v>
      </c>
      <c r="D25" s="1">
        <v>-29.0</v>
      </c>
      <c r="E25" s="1">
        <v>-45.0</v>
      </c>
      <c r="F25" s="1">
        <v>-38.0</v>
      </c>
      <c r="G25" s="1">
        <v>-42.0</v>
      </c>
      <c r="H25" s="1">
        <v>-76.0</v>
      </c>
      <c r="I25" s="1">
        <v>-97.0</v>
      </c>
      <c r="J25" s="1">
        <v>-71.0</v>
      </c>
      <c r="K25" s="1">
        <v>23.0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>
        <v>-10.0</v>
      </c>
      <c r="C26" s="1">
        <v>-21.0</v>
      </c>
      <c r="D26" s="1">
        <v>-29.0</v>
      </c>
      <c r="E26" s="1">
        <v>-45.0</v>
      </c>
      <c r="F26" s="1">
        <v>-38.0</v>
      </c>
      <c r="G26" s="1">
        <v>-42.0</v>
      </c>
      <c r="H26" s="1">
        <v>-76.0</v>
      </c>
      <c r="I26" s="1">
        <v>-97.0</v>
      </c>
      <c r="J26" s="1">
        <v>-71.0</v>
      </c>
      <c r="K26" s="1">
        <v>23.0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1">
        <v>-10.0</v>
      </c>
      <c r="C27" s="1">
        <v>-21.0</v>
      </c>
      <c r="D27" s="1">
        <v>-29.0</v>
      </c>
      <c r="E27" s="1">
        <v>-45.0</v>
      </c>
      <c r="F27" s="1">
        <v>-38.0</v>
      </c>
      <c r="G27" s="1">
        <v>-42.0</v>
      </c>
      <c r="H27" s="1">
        <v>-76.0</v>
      </c>
      <c r="I27" s="1">
        <v>-97.0</v>
      </c>
      <c r="J27" s="1">
        <v>-71.0</v>
      </c>
      <c r="K27" s="1">
        <v>23.0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 t="s">
        <v>143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 t="s">
        <v>143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>
        <v>0.0</v>
      </c>
      <c r="C31" s="1">
        <v>1.0</v>
      </c>
      <c r="D31" s="1">
        <v>1.0</v>
      </c>
      <c r="E31" s="1">
        <v>1.0</v>
      </c>
      <c r="F31" s="1">
        <v>2.0</v>
      </c>
      <c r="G31" s="1">
        <v>2.0</v>
      </c>
      <c r="H31" s="1">
        <v>3.0</v>
      </c>
      <c r="I31" s="1">
        <v>4.0</v>
      </c>
      <c r="J31" s="1">
        <v>6.0</v>
      </c>
      <c r="K31" s="1">
        <v>25.0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 t="s">
        <v>143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 t="s">
        <v>143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148</v>
      </c>
      <c r="B34" s="1">
        <v>0.0</v>
      </c>
      <c r="C34" s="1">
        <v>1.0</v>
      </c>
      <c r="D34" s="1">
        <v>1.0</v>
      </c>
      <c r="E34" s="1">
        <v>1.0</v>
      </c>
      <c r="F34" s="1">
        <v>2.0</v>
      </c>
      <c r="G34" s="1">
        <v>2.0</v>
      </c>
      <c r="H34" s="1">
        <v>3.0</v>
      </c>
      <c r="I34" s="1">
        <v>4.0</v>
      </c>
      <c r="J34" s="1">
        <v>6.0</v>
      </c>
      <c r="K34" s="1">
        <v>25.0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150</v>
      </c>
      <c r="H35" s="1">
        <v>0.0</v>
      </c>
      <c r="I35" s="1">
        <v>0.0</v>
      </c>
      <c r="J35" s="1" t="s">
        <v>151</v>
      </c>
      <c r="K35" s="1" t="s">
        <v>152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150</v>
      </c>
      <c r="H36" s="1">
        <v>0.0</v>
      </c>
      <c r="I36" s="1">
        <v>0.0</v>
      </c>
      <c r="J36" s="1" t="s">
        <v>151</v>
      </c>
      <c r="K36" s="1" t="s">
        <v>152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154</v>
      </c>
      <c r="B37" s="1">
        <v>1.0</v>
      </c>
      <c r="C37" s="1">
        <v>1.0</v>
      </c>
      <c r="D37" s="1">
        <v>1.0</v>
      </c>
      <c r="E37" s="1">
        <v>1.0</v>
      </c>
      <c r="F37" s="1">
        <v>1.0</v>
      </c>
      <c r="G37" s="1">
        <v>1.0</v>
      </c>
      <c r="H37" s="1">
        <v>1.0</v>
      </c>
      <c r="I37" s="1">
        <v>1.0</v>
      </c>
      <c r="J37" s="1">
        <v>1.0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>
        <v>-10.0</v>
      </c>
      <c r="C39" s="1">
        <v>-21.0</v>
      </c>
      <c r="D39" s="1">
        <v>-30.0</v>
      </c>
      <c r="E39" s="1">
        <v>-51.0</v>
      </c>
      <c r="F39" s="1">
        <v>-39.0</v>
      </c>
      <c r="G39" s="1">
        <v>-42.0</v>
      </c>
      <c r="H39" s="1">
        <v>-55.0</v>
      </c>
      <c r="I39" s="1">
        <v>-64.0</v>
      </c>
      <c r="J39" s="1">
        <v>-36.0</v>
      </c>
      <c r="K39" s="1">
        <v>-22.0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>
        <v>-10.0</v>
      </c>
      <c r="C40" s="1">
        <v>-21.0</v>
      </c>
      <c r="D40" s="1">
        <v>-30.0</v>
      </c>
      <c r="E40" s="1">
        <v>-51.0</v>
      </c>
      <c r="F40" s="1">
        <v>-39.0</v>
      </c>
      <c r="G40" s="1">
        <v>-42.0</v>
      </c>
      <c r="H40" s="1">
        <v>-56.0</v>
      </c>
      <c r="I40" s="1">
        <v>-64.0</v>
      </c>
      <c r="J40" s="1">
        <v>-36.0</v>
      </c>
      <c r="K40" s="1">
        <v>-22.0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1">
        <v>-10.0</v>
      </c>
      <c r="C41" s="1">
        <v>-21.0</v>
      </c>
      <c r="D41" s="1">
        <v>-30.0</v>
      </c>
      <c r="E41" s="1">
        <v>-51.0</v>
      </c>
      <c r="F41" s="1">
        <v>-39.0</v>
      </c>
      <c r="G41" s="1">
        <v>-43.0</v>
      </c>
      <c r="H41" s="1">
        <v>-62.0</v>
      </c>
      <c r="I41" s="1">
        <v>-72.0</v>
      </c>
      <c r="J41" s="1">
        <v>-42.0</v>
      </c>
      <c r="K41" s="1">
        <v>-22.0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7.0</v>
      </c>
      <c r="C42" s="1">
        <v>0.0</v>
      </c>
      <c r="D42" s="1">
        <v>10.0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1">
        <v>-6.0</v>
      </c>
      <c r="C43" s="1">
        <v>-13.0</v>
      </c>
      <c r="D43" s="1">
        <v>-18.0</v>
      </c>
      <c r="E43" s="1">
        <v>-28.0</v>
      </c>
      <c r="F43" s="1">
        <v>-24.0</v>
      </c>
      <c r="G43" s="1">
        <v>-26.0</v>
      </c>
      <c r="H43" s="1">
        <v>-47.0</v>
      </c>
      <c r="I43" s="1">
        <v>-55.0</v>
      </c>
      <c r="J43" s="1">
        <v>-44.0</v>
      </c>
      <c r="K43" s="1">
        <v>-19.0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43.0</v>
      </c>
      <c r="H44" s="1">
        <v>57.0</v>
      </c>
      <c r="I44" s="1">
        <v>12.0</v>
      </c>
      <c r="J44" s="1">
        <v>39.0</v>
      </c>
      <c r="K44" s="1">
        <v>36.0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162</v>
      </c>
      <c r="B46" s="1">
        <v>0.0</v>
      </c>
      <c r="C46" s="1">
        <v>0.0</v>
      </c>
      <c r="D46" s="1">
        <v>0.0</v>
      </c>
      <c r="E46" s="1">
        <v>1.0</v>
      </c>
      <c r="F46" s="1">
        <v>0.0</v>
      </c>
      <c r="G46" s="1">
        <v>17.0</v>
      </c>
      <c r="H46" s="1">
        <v>43.0</v>
      </c>
      <c r="I46" s="1">
        <v>1.0</v>
      </c>
      <c r="J46" s="1">
        <v>83.0</v>
      </c>
      <c r="K46" s="1">
        <v>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163</v>
      </c>
      <c r="B47" s="1">
        <v>0.0</v>
      </c>
      <c r="C47" s="1">
        <v>0.0</v>
      </c>
      <c r="D47" s="1">
        <v>0.0</v>
      </c>
      <c r="E47" s="1">
        <v>12.0</v>
      </c>
      <c r="F47" s="1">
        <v>12.0</v>
      </c>
      <c r="G47" s="1">
        <v>18.0</v>
      </c>
      <c r="H47" s="1">
        <v>49.0</v>
      </c>
      <c r="I47" s="1">
        <v>55.0</v>
      </c>
      <c r="J47" s="1">
        <v>35.0</v>
      </c>
      <c r="K47" s="1">
        <v>14.0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164</v>
      </c>
      <c r="B48" s="1">
        <v>4.0</v>
      </c>
      <c r="C48" s="1">
        <v>4.0</v>
      </c>
      <c r="D48" s="1">
        <v>0.0</v>
      </c>
      <c r="E48" s="1">
        <v>8.0</v>
      </c>
      <c r="F48" s="1">
        <v>7.0</v>
      </c>
      <c r="G48" s="1">
        <v>11.0</v>
      </c>
      <c r="H48" s="1">
        <v>25.0</v>
      </c>
      <c r="I48" s="1">
        <v>32.0</v>
      </c>
      <c r="J48" s="1">
        <v>28.0</v>
      </c>
      <c r="K48" s="1">
        <v>16.0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165</v>
      </c>
      <c r="B49" s="1">
        <v>13.0</v>
      </c>
      <c r="C49" s="1">
        <v>17.0</v>
      </c>
      <c r="D49" s="1">
        <v>25.0</v>
      </c>
      <c r="E49" s="1">
        <v>33.0</v>
      </c>
      <c r="F49" s="1">
        <v>24.0</v>
      </c>
      <c r="G49" s="1">
        <v>17.0</v>
      </c>
      <c r="H49" s="1">
        <v>16.0</v>
      </c>
      <c r="I49" s="1">
        <v>29.0</v>
      </c>
      <c r="J49" s="1">
        <v>7.0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166</v>
      </c>
      <c r="B50" s="1">
        <v>95.0</v>
      </c>
      <c r="C50" s="1">
        <v>84.0</v>
      </c>
      <c r="D50" s="1">
        <v>84.0</v>
      </c>
      <c r="E50" s="1">
        <v>79.0</v>
      </c>
      <c r="F50" s="1">
        <v>87.0</v>
      </c>
      <c r="G50" s="1">
        <v>67.0</v>
      </c>
      <c r="H50" s="1">
        <v>88.0</v>
      </c>
      <c r="I50" s="1">
        <v>1.0</v>
      </c>
      <c r="J50" s="1">
        <v>1.0</v>
      </c>
      <c r="K50" s="1">
        <v>13.0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167</v>
      </c>
      <c r="B51" s="1">
        <v>0.0</v>
      </c>
      <c r="C51" s="1">
        <v>0.0</v>
      </c>
      <c r="D51" s="1">
        <v>0.0</v>
      </c>
      <c r="E51" s="1">
        <v>38.0</v>
      </c>
      <c r="F51" s="1">
        <v>57.0</v>
      </c>
      <c r="G51" s="1">
        <v>94.0</v>
      </c>
      <c r="H51" s="1">
        <v>1.0</v>
      </c>
      <c r="I51" s="1">
        <v>2.0</v>
      </c>
      <c r="J51" s="1">
        <v>55.0</v>
      </c>
      <c r="K51" s="1">
        <v>-5.0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168</v>
      </c>
      <c r="B52" s="1">
        <v>80.0</v>
      </c>
      <c r="C52" s="1">
        <v>52.0</v>
      </c>
      <c r="D52" s="1">
        <v>0.0</v>
      </c>
      <c r="E52" s="1">
        <v>1.0</v>
      </c>
      <c r="F52" s="1">
        <v>1.0</v>
      </c>
      <c r="G52" s="1">
        <v>1.0</v>
      </c>
      <c r="H52" s="1">
        <v>1.0</v>
      </c>
      <c r="I52" s="1">
        <v>5.0</v>
      </c>
      <c r="J52" s="1">
        <v>3.0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169</v>
      </c>
      <c r="B53" s="1">
        <v>0.0</v>
      </c>
      <c r="C53" s="1">
        <v>0.0</v>
      </c>
      <c r="D53" s="1">
        <v>83.0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170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171</v>
      </c>
      <c r="B55" s="1">
        <v>1.0</v>
      </c>
      <c r="C55" s="1">
        <v>1.0</v>
      </c>
      <c r="D55" s="1">
        <v>1.0</v>
      </c>
      <c r="E55" s="1">
        <v>2.0</v>
      </c>
      <c r="F55" s="1">
        <v>2.0</v>
      </c>
      <c r="G55" s="1">
        <v>3.0</v>
      </c>
      <c r="H55" s="1">
        <v>4.0</v>
      </c>
      <c r="I55" s="1">
        <v>10.0</v>
      </c>
      <c r="J55" s="1">
        <v>5.0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173</v>
      </c>
      <c r="B3" s="1" t="s">
        <v>174</v>
      </c>
      <c r="C3" s="1" t="s">
        <v>175</v>
      </c>
      <c r="D3" s="1" t="s">
        <v>176</v>
      </c>
      <c r="E3" s="1" t="s">
        <v>177</v>
      </c>
      <c r="F3" s="1" t="s">
        <v>178</v>
      </c>
      <c r="G3" s="1" t="s">
        <v>179</v>
      </c>
      <c r="H3" s="1" t="s">
        <v>180</v>
      </c>
      <c r="I3" s="1" t="s">
        <v>181</v>
      </c>
      <c r="J3" s="1" t="s">
        <v>182</v>
      </c>
      <c r="K3" s="1" t="s">
        <v>183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184</v>
      </c>
      <c r="B4" s="1" t="s">
        <v>185</v>
      </c>
      <c r="C4" s="1" t="s">
        <v>186</v>
      </c>
      <c r="D4" s="1" t="s">
        <v>187</v>
      </c>
      <c r="E4" s="1" t="s">
        <v>188</v>
      </c>
      <c r="F4" s="1" t="s">
        <v>189</v>
      </c>
      <c r="G4" s="1" t="s">
        <v>190</v>
      </c>
      <c r="H4" s="1" t="s">
        <v>191</v>
      </c>
      <c r="I4" s="1" t="s">
        <v>192</v>
      </c>
      <c r="J4" s="1" t="s">
        <v>193</v>
      </c>
      <c r="K4" s="1" t="s">
        <v>194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195</v>
      </c>
      <c r="B5" s="1">
        <v>-58.0</v>
      </c>
      <c r="C5" s="1" t="s">
        <v>196</v>
      </c>
      <c r="D5" s="1" t="s">
        <v>197</v>
      </c>
      <c r="E5" s="1" t="s">
        <v>198</v>
      </c>
      <c r="F5" s="1" t="s">
        <v>199</v>
      </c>
      <c r="G5" s="1" t="s">
        <v>200</v>
      </c>
      <c r="H5" s="1" t="s">
        <v>201</v>
      </c>
      <c r="I5" s="1" t="s">
        <v>202</v>
      </c>
      <c r="J5" s="1" t="s">
        <v>203</v>
      </c>
      <c r="K5" s="1" t="s">
        <v>204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205</v>
      </c>
      <c r="B6" s="1">
        <v>-58.0</v>
      </c>
      <c r="C6" s="1" t="s">
        <v>196</v>
      </c>
      <c r="D6" s="1" t="s">
        <v>197</v>
      </c>
      <c r="E6" s="1" t="s">
        <v>198</v>
      </c>
      <c r="F6" s="1" t="s">
        <v>199</v>
      </c>
      <c r="G6" s="1" t="s">
        <v>200</v>
      </c>
      <c r="H6" s="1" t="s">
        <v>201</v>
      </c>
      <c r="I6" s="1" t="s">
        <v>202</v>
      </c>
      <c r="J6" s="1" t="s">
        <v>203</v>
      </c>
      <c r="K6" s="1" t="s">
        <v>204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207</v>
      </c>
      <c r="B8" s="1" t="s">
        <v>208</v>
      </c>
      <c r="C8" s="1">
        <v>100.0</v>
      </c>
      <c r="D8" s="1">
        <v>100.0</v>
      </c>
      <c r="E8" s="1" t="s">
        <v>209</v>
      </c>
      <c r="F8" s="1" t="s">
        <v>210</v>
      </c>
      <c r="G8" s="1" t="s">
        <v>211</v>
      </c>
      <c r="H8" s="1" t="s">
        <v>212</v>
      </c>
      <c r="I8" s="1" t="s">
        <v>213</v>
      </c>
      <c r="J8" s="1" t="s">
        <v>214</v>
      </c>
      <c r="K8" s="1" t="s">
        <v>215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216</v>
      </c>
      <c r="B9" s="1" t="s">
        <v>217</v>
      </c>
      <c r="C9" s="1">
        <v>13.0</v>
      </c>
      <c r="D9" s="1">
        <v>0.0</v>
      </c>
      <c r="E9" s="1" t="s">
        <v>218</v>
      </c>
      <c r="F9" s="1" t="s">
        <v>219</v>
      </c>
      <c r="G9" s="1" t="s">
        <v>220</v>
      </c>
      <c r="H9" s="1" t="s">
        <v>221</v>
      </c>
      <c r="I9" s="1" t="s">
        <v>222</v>
      </c>
      <c r="J9" s="1" t="s">
        <v>223</v>
      </c>
      <c r="K9" s="1" t="s">
        <v>224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225</v>
      </c>
      <c r="B10" s="1" t="s">
        <v>226</v>
      </c>
      <c r="C10" s="1">
        <v>-72.0</v>
      </c>
      <c r="D10" s="1">
        <v>-3.0</v>
      </c>
      <c r="E10" s="1">
        <v>0.0</v>
      </c>
      <c r="F10" s="1" t="s">
        <v>227</v>
      </c>
      <c r="G10" s="1" t="s">
        <v>228</v>
      </c>
      <c r="H10" s="1" t="s">
        <v>229</v>
      </c>
      <c r="I10" s="1" t="s">
        <v>230</v>
      </c>
      <c r="J10" s="1" t="s">
        <v>231</v>
      </c>
      <c r="K10" s="1" t="s">
        <v>232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233</v>
      </c>
      <c r="B11" s="1" t="s">
        <v>234</v>
      </c>
      <c r="C11" s="1">
        <v>-73.0</v>
      </c>
      <c r="D11" s="1">
        <v>-3.0</v>
      </c>
      <c r="E11" s="1">
        <v>0.0</v>
      </c>
      <c r="F11" s="1" t="s">
        <v>235</v>
      </c>
      <c r="G11" s="1" t="s">
        <v>236</v>
      </c>
      <c r="H11" s="1" t="s">
        <v>237</v>
      </c>
      <c r="I11" s="1" t="s">
        <v>238</v>
      </c>
      <c r="J11" s="1" t="s">
        <v>239</v>
      </c>
      <c r="K11" s="1" t="s">
        <v>240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241</v>
      </c>
      <c r="B12" s="1" t="s">
        <v>234</v>
      </c>
      <c r="C12" s="1">
        <v>-73.0</v>
      </c>
      <c r="D12" s="1">
        <v>-3.0</v>
      </c>
      <c r="E12" s="1">
        <v>0.0</v>
      </c>
      <c r="F12" s="1" t="s">
        <v>235</v>
      </c>
      <c r="G12" s="1" t="s">
        <v>242</v>
      </c>
      <c r="H12" s="1" t="s">
        <v>243</v>
      </c>
      <c r="I12" s="1" t="s">
        <v>244</v>
      </c>
      <c r="J12" s="1" t="s">
        <v>245</v>
      </c>
      <c r="K12" s="1" t="s">
        <v>246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247</v>
      </c>
      <c r="B13" s="1" t="s">
        <v>248</v>
      </c>
      <c r="C13" s="1">
        <v>-70.0</v>
      </c>
      <c r="D13" s="1">
        <v>-2.0</v>
      </c>
      <c r="E13" s="1">
        <v>0.0</v>
      </c>
      <c r="F13" s="1" t="s">
        <v>249</v>
      </c>
      <c r="G13" s="1" t="s">
        <v>250</v>
      </c>
      <c r="H13" s="1" t="s">
        <v>251</v>
      </c>
      <c r="I13" s="1" t="s">
        <v>252</v>
      </c>
      <c r="J13" s="1" t="s">
        <v>253</v>
      </c>
      <c r="K13" s="1" t="s">
        <v>254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255</v>
      </c>
      <c r="B14" s="1" t="s">
        <v>248</v>
      </c>
      <c r="C14" s="1">
        <v>-70.0</v>
      </c>
      <c r="D14" s="1">
        <v>-2.0</v>
      </c>
      <c r="E14" s="1">
        <v>0.0</v>
      </c>
      <c r="F14" s="1" t="s">
        <v>249</v>
      </c>
      <c r="G14" s="1" t="s">
        <v>250</v>
      </c>
      <c r="H14" s="1" t="s">
        <v>251</v>
      </c>
      <c r="I14" s="1" t="s">
        <v>252</v>
      </c>
      <c r="J14" s="1" t="s">
        <v>253</v>
      </c>
      <c r="K14" s="1" t="s">
        <v>254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256</v>
      </c>
      <c r="B15" s="1" t="s">
        <v>248</v>
      </c>
      <c r="C15" s="1">
        <v>-70.0</v>
      </c>
      <c r="D15" s="1">
        <v>-2.0</v>
      </c>
      <c r="E15" s="1">
        <v>0.0</v>
      </c>
      <c r="F15" s="1" t="s">
        <v>249</v>
      </c>
      <c r="G15" s="1" t="s">
        <v>250</v>
      </c>
      <c r="H15" s="1" t="s">
        <v>251</v>
      </c>
      <c r="I15" s="1" t="s">
        <v>252</v>
      </c>
      <c r="J15" s="1" t="s">
        <v>253</v>
      </c>
      <c r="K15" s="1" t="s">
        <v>254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257</v>
      </c>
      <c r="B16" s="1" t="s">
        <v>258</v>
      </c>
      <c r="C16" s="1">
        <v>-43.0</v>
      </c>
      <c r="D16" s="1">
        <v>-1.0</v>
      </c>
      <c r="E16" s="1" t="s">
        <v>259</v>
      </c>
      <c r="F16" s="1" t="s">
        <v>260</v>
      </c>
      <c r="G16" s="1" t="s">
        <v>261</v>
      </c>
      <c r="H16" s="1" t="s">
        <v>262</v>
      </c>
      <c r="I16" s="1" t="s">
        <v>263</v>
      </c>
      <c r="J16" s="1" t="s">
        <v>264</v>
      </c>
      <c r="K16" s="1" t="s">
        <v>265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266</v>
      </c>
      <c r="B17" s="1" t="s">
        <v>267</v>
      </c>
      <c r="C17" s="1">
        <v>-31.0</v>
      </c>
      <c r="D17" s="1">
        <v>-1.0</v>
      </c>
      <c r="E17" s="1" t="s">
        <v>268</v>
      </c>
      <c r="F17" s="1" t="s">
        <v>269</v>
      </c>
      <c r="G17" s="1" t="s">
        <v>270</v>
      </c>
      <c r="H17" s="1" t="s">
        <v>271</v>
      </c>
      <c r="I17" s="1" t="s">
        <v>272</v>
      </c>
      <c r="J17" s="1" t="s">
        <v>273</v>
      </c>
      <c r="K17" s="1" t="s">
        <v>274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275</v>
      </c>
      <c r="B18" s="1" t="s">
        <v>276</v>
      </c>
      <c r="C18" s="1">
        <v>-31.0</v>
      </c>
      <c r="D18" s="1">
        <v>-1.0</v>
      </c>
      <c r="E18" s="1" t="s">
        <v>277</v>
      </c>
      <c r="F18" s="1" t="s">
        <v>278</v>
      </c>
      <c r="G18" s="1" t="s">
        <v>279</v>
      </c>
      <c r="H18" s="1" t="s">
        <v>280</v>
      </c>
      <c r="I18" s="1" t="s">
        <v>281</v>
      </c>
      <c r="J18" s="1" t="s">
        <v>282</v>
      </c>
      <c r="K18" s="1" t="s">
        <v>283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284</v>
      </c>
      <c r="B20" s="1" t="s">
        <v>285</v>
      </c>
      <c r="C20" s="1" t="s">
        <v>107</v>
      </c>
      <c r="D20" s="1" t="s">
        <v>107</v>
      </c>
      <c r="E20" s="1" t="s">
        <v>286</v>
      </c>
      <c r="F20" s="1" t="s">
        <v>287</v>
      </c>
      <c r="G20" s="1" t="s">
        <v>288</v>
      </c>
      <c r="H20" s="1" t="s">
        <v>289</v>
      </c>
      <c r="I20" s="1" t="s">
        <v>290</v>
      </c>
      <c r="J20" s="1" t="s">
        <v>291</v>
      </c>
      <c r="K20" s="1" t="s">
        <v>292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293</v>
      </c>
      <c r="B21" s="1" t="s">
        <v>294</v>
      </c>
      <c r="C21" s="1" t="s">
        <v>295</v>
      </c>
      <c r="D21" s="1" t="s">
        <v>296</v>
      </c>
      <c r="E21" s="1" t="s">
        <v>297</v>
      </c>
      <c r="F21" s="1" t="s">
        <v>298</v>
      </c>
      <c r="G21" s="1" t="s">
        <v>299</v>
      </c>
      <c r="H21" s="1" t="s">
        <v>300</v>
      </c>
      <c r="I21" s="1" t="s">
        <v>301</v>
      </c>
      <c r="J21" s="1" t="s">
        <v>302</v>
      </c>
      <c r="K21" s="1" t="s">
        <v>303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304</v>
      </c>
      <c r="B22" s="1">
        <v>0.0</v>
      </c>
      <c r="C22" s="1">
        <v>0.0</v>
      </c>
      <c r="D22" s="1">
        <v>0.0</v>
      </c>
      <c r="E22" s="1" t="s">
        <v>305</v>
      </c>
      <c r="F22" s="1" t="s">
        <v>306</v>
      </c>
      <c r="G22" s="1" t="s">
        <v>307</v>
      </c>
      <c r="H22" s="1" t="s">
        <v>308</v>
      </c>
      <c r="I22" s="1" t="s">
        <v>309</v>
      </c>
      <c r="J22" s="1" t="s">
        <v>310</v>
      </c>
      <c r="K22" s="1" t="s">
        <v>311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312</v>
      </c>
      <c r="B23" s="1">
        <v>0.0</v>
      </c>
      <c r="C23" s="1">
        <v>0.0</v>
      </c>
      <c r="D23" s="1">
        <v>0.0</v>
      </c>
      <c r="E23" s="1">
        <v>0.0</v>
      </c>
      <c r="F23" s="1" t="s">
        <v>313</v>
      </c>
      <c r="G23" s="1" t="s">
        <v>314</v>
      </c>
      <c r="H23" s="1" t="s">
        <v>315</v>
      </c>
      <c r="I23" s="1" t="s">
        <v>316</v>
      </c>
      <c r="J23" s="1" t="s">
        <v>317</v>
      </c>
      <c r="K23" s="1" t="s">
        <v>318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320</v>
      </c>
      <c r="B25" s="1" t="s">
        <v>321</v>
      </c>
      <c r="C25" s="1" t="s">
        <v>322</v>
      </c>
      <c r="D25" s="1" t="s">
        <v>323</v>
      </c>
      <c r="E25" s="1" t="s">
        <v>324</v>
      </c>
      <c r="F25" s="1" t="s">
        <v>325</v>
      </c>
      <c r="G25" s="1" t="s">
        <v>326</v>
      </c>
      <c r="H25" s="1" t="s">
        <v>327</v>
      </c>
      <c r="I25" s="1" t="s">
        <v>328</v>
      </c>
      <c r="J25" s="1" t="s">
        <v>329</v>
      </c>
      <c r="K25" s="1" t="s">
        <v>330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331</v>
      </c>
      <c r="B26" s="1" t="s">
        <v>332</v>
      </c>
      <c r="C26" s="1" t="s">
        <v>333</v>
      </c>
      <c r="D26" s="1" t="s">
        <v>334</v>
      </c>
      <c r="E26" s="1" t="s">
        <v>335</v>
      </c>
      <c r="F26" s="1" t="s">
        <v>336</v>
      </c>
      <c r="G26" s="1" t="s">
        <v>337</v>
      </c>
      <c r="H26" s="1" t="s">
        <v>338</v>
      </c>
      <c r="I26" s="1" t="s">
        <v>339</v>
      </c>
      <c r="J26" s="1" t="s">
        <v>340</v>
      </c>
      <c r="K26" s="1" t="s">
        <v>341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342</v>
      </c>
      <c r="B27" s="1" t="s">
        <v>343</v>
      </c>
      <c r="C27" s="1" t="s">
        <v>344</v>
      </c>
      <c r="D27" s="1" t="s">
        <v>345</v>
      </c>
      <c r="E27" s="1" t="s">
        <v>346</v>
      </c>
      <c r="F27" s="1" t="s">
        <v>347</v>
      </c>
      <c r="G27" s="1" t="s">
        <v>348</v>
      </c>
      <c r="H27" s="1" t="s">
        <v>349</v>
      </c>
      <c r="I27" s="1" t="s">
        <v>350</v>
      </c>
      <c r="J27" s="1" t="s">
        <v>351</v>
      </c>
      <c r="K27" s="1" t="s">
        <v>352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353</v>
      </c>
      <c r="B28" s="1">
        <v>0.0</v>
      </c>
      <c r="C28" s="1">
        <v>0.0</v>
      </c>
      <c r="D28" s="1">
        <v>0.0</v>
      </c>
      <c r="E28" s="1" t="s">
        <v>354</v>
      </c>
      <c r="F28" s="1" t="s">
        <v>355</v>
      </c>
      <c r="G28" s="1" t="s">
        <v>356</v>
      </c>
      <c r="H28" s="1" t="s">
        <v>357</v>
      </c>
      <c r="I28" s="1" t="s">
        <v>358</v>
      </c>
      <c r="J28" s="1" t="s">
        <v>359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360</v>
      </c>
      <c r="B29" s="1">
        <v>0.0</v>
      </c>
      <c r="C29" s="1">
        <v>0.0</v>
      </c>
      <c r="D29" s="1">
        <v>0.0</v>
      </c>
      <c r="E29" s="1">
        <v>0.0</v>
      </c>
      <c r="F29" s="1" t="s">
        <v>361</v>
      </c>
      <c r="G29" s="1" t="s">
        <v>362</v>
      </c>
      <c r="H29" s="1" t="s">
        <v>363</v>
      </c>
      <c r="I29" s="1" t="s">
        <v>364</v>
      </c>
      <c r="J29" s="1" t="s">
        <v>365</v>
      </c>
      <c r="K29" s="1" t="s">
        <v>366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367</v>
      </c>
      <c r="B30" s="1" t="s">
        <v>368</v>
      </c>
      <c r="C30" s="1">
        <v>0.0</v>
      </c>
      <c r="D30" s="1">
        <v>0.0</v>
      </c>
      <c r="E30" s="1">
        <v>0.0</v>
      </c>
      <c r="F30" s="1" t="s">
        <v>369</v>
      </c>
      <c r="G30" s="1" t="s">
        <v>370</v>
      </c>
      <c r="H30" s="1" t="s">
        <v>371</v>
      </c>
      <c r="I30" s="1" t="s">
        <v>372</v>
      </c>
      <c r="J30" s="1" t="s">
        <v>373</v>
      </c>
      <c r="K30" s="1" t="s">
        <v>374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375</v>
      </c>
      <c r="B31" s="1">
        <v>0.0</v>
      </c>
      <c r="C31" s="1">
        <v>0.0</v>
      </c>
      <c r="D31" s="1">
        <v>0.0</v>
      </c>
      <c r="E31" s="1">
        <v>0.0</v>
      </c>
      <c r="F31" s="1" t="s">
        <v>376</v>
      </c>
      <c r="G31" s="1" t="s">
        <v>377</v>
      </c>
      <c r="H31" s="1" t="s">
        <v>378</v>
      </c>
      <c r="I31" s="1" t="s">
        <v>379</v>
      </c>
      <c r="J31" s="1" t="s">
        <v>380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382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383</v>
      </c>
      <c r="H33" s="1" t="s">
        <v>384</v>
      </c>
      <c r="I33" s="1" t="s">
        <v>385</v>
      </c>
      <c r="J33" s="1" t="s">
        <v>386</v>
      </c>
      <c r="K33" s="1" t="s">
        <v>387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388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389</v>
      </c>
      <c r="H34" s="1" t="s">
        <v>390</v>
      </c>
      <c r="I34" s="1" t="s">
        <v>391</v>
      </c>
      <c r="J34" s="1" t="s">
        <v>392</v>
      </c>
      <c r="K34" s="1" t="s">
        <v>393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395</v>
      </c>
      <c r="H35" s="1" t="s">
        <v>396</v>
      </c>
      <c r="I35" s="1" t="s">
        <v>397</v>
      </c>
      <c r="J35" s="1" t="s">
        <v>398</v>
      </c>
      <c r="K35" s="1" t="s">
        <v>399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400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401</v>
      </c>
      <c r="H36" s="1" t="s">
        <v>402</v>
      </c>
      <c r="I36" s="1" t="s">
        <v>403</v>
      </c>
      <c r="J36" s="1" t="s">
        <v>404</v>
      </c>
      <c r="K36" s="1" t="s">
        <v>405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406</v>
      </c>
      <c r="B37" s="1" t="s">
        <v>407</v>
      </c>
      <c r="C37" s="1" t="s">
        <v>408</v>
      </c>
      <c r="D37" s="1" t="s">
        <v>409</v>
      </c>
      <c r="E37" s="1" t="s">
        <v>410</v>
      </c>
      <c r="F37" s="1" t="s">
        <v>411</v>
      </c>
      <c r="G37" s="1" t="s">
        <v>412</v>
      </c>
      <c r="H37" s="1" t="s">
        <v>413</v>
      </c>
      <c r="I37" s="1" t="s">
        <v>414</v>
      </c>
      <c r="J37" s="1" t="s">
        <v>415</v>
      </c>
      <c r="K37" s="1" t="s">
        <v>416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417</v>
      </c>
      <c r="B38" s="1" t="s">
        <v>418</v>
      </c>
      <c r="C38" s="1">
        <v>0.0</v>
      </c>
      <c r="D38" s="1">
        <v>0.0</v>
      </c>
      <c r="E38" s="1" t="s">
        <v>419</v>
      </c>
      <c r="F38" s="1" t="s">
        <v>420</v>
      </c>
      <c r="G38" s="1" t="s">
        <v>421</v>
      </c>
      <c r="H38" s="1" t="s">
        <v>422</v>
      </c>
      <c r="I38" s="1" t="s">
        <v>423</v>
      </c>
      <c r="J38" s="1" t="s">
        <v>424</v>
      </c>
      <c r="K38" s="1" t="s">
        <v>425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426</v>
      </c>
      <c r="B39" s="1" t="s">
        <v>427</v>
      </c>
      <c r="C39" s="1">
        <v>0.0</v>
      </c>
      <c r="D39" s="1">
        <v>0.0</v>
      </c>
      <c r="E39" s="1" t="s">
        <v>428</v>
      </c>
      <c r="F39" s="1" t="s">
        <v>429</v>
      </c>
      <c r="G39" s="1" t="s">
        <v>430</v>
      </c>
      <c r="H39" s="1" t="s">
        <v>431</v>
      </c>
      <c r="I39" s="1" t="s">
        <v>432</v>
      </c>
      <c r="J39" s="1" t="s">
        <v>433</v>
      </c>
      <c r="K39" s="1" t="s">
        <v>434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435</v>
      </c>
      <c r="B40" s="1" t="s">
        <v>436</v>
      </c>
      <c r="C40" s="1">
        <v>0.0</v>
      </c>
      <c r="D40" s="1">
        <v>0.0</v>
      </c>
      <c r="E40" s="1" t="s">
        <v>437</v>
      </c>
      <c r="F40" s="1" t="s">
        <v>438</v>
      </c>
      <c r="G40" s="1" t="s">
        <v>439</v>
      </c>
      <c r="H40" s="1" t="s">
        <v>440</v>
      </c>
      <c r="I40" s="1" t="s">
        <v>441</v>
      </c>
      <c r="J40" s="1" t="s">
        <v>433</v>
      </c>
      <c r="K40" s="1" t="s">
        <v>442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443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444</v>
      </c>
      <c r="H41" s="1" t="s">
        <v>445</v>
      </c>
      <c r="I41" s="1" t="s">
        <v>446</v>
      </c>
      <c r="J41" s="1" t="s">
        <v>447</v>
      </c>
      <c r="K41" s="1" t="s">
        <v>448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449</v>
      </c>
      <c r="B42" s="1" t="s">
        <v>450</v>
      </c>
      <c r="C42" s="1" t="s">
        <v>451</v>
      </c>
      <c r="D42" s="1" t="s">
        <v>452</v>
      </c>
      <c r="E42" s="1" t="s">
        <v>453</v>
      </c>
      <c r="F42" s="1" t="s">
        <v>454</v>
      </c>
      <c r="G42" s="1" t="s">
        <v>455</v>
      </c>
      <c r="H42" s="1" t="s">
        <v>424</v>
      </c>
      <c r="I42" s="1" t="s">
        <v>456</v>
      </c>
      <c r="J42" s="1" t="s">
        <v>457</v>
      </c>
      <c r="K42" s="1" t="s">
        <v>458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459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444</v>
      </c>
      <c r="H43" s="1" t="s">
        <v>460</v>
      </c>
      <c r="I43" s="1" t="s">
        <v>446</v>
      </c>
      <c r="J43" s="1" t="s">
        <v>461</v>
      </c>
      <c r="K43" s="1" t="s">
        <v>448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462</v>
      </c>
      <c r="B44" s="1" t="s">
        <v>463</v>
      </c>
      <c r="C44" s="1" t="s">
        <v>451</v>
      </c>
      <c r="D44" s="1" t="s">
        <v>450</v>
      </c>
      <c r="E44" s="1" t="s">
        <v>464</v>
      </c>
      <c r="F44" s="1" t="s">
        <v>465</v>
      </c>
      <c r="G44" s="1" t="s">
        <v>455</v>
      </c>
      <c r="H44" s="1" t="s">
        <v>466</v>
      </c>
      <c r="I44" s="1" t="s">
        <v>456</v>
      </c>
      <c r="J44" s="1" t="s">
        <v>467</v>
      </c>
      <c r="K44" s="1" t="s">
        <v>458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469</v>
      </c>
      <c r="B46" s="1">
        <v>5.0</v>
      </c>
      <c r="C46" s="1" t="s">
        <v>470</v>
      </c>
      <c r="D46" s="1">
        <v>0.0</v>
      </c>
      <c r="E46" s="1">
        <v>0.0</v>
      </c>
      <c r="F46" s="1" t="s">
        <v>471</v>
      </c>
      <c r="G46" s="1" t="s">
        <v>472</v>
      </c>
      <c r="H46" s="1" t="s">
        <v>473</v>
      </c>
      <c r="I46" s="1" t="s">
        <v>474</v>
      </c>
      <c r="J46" s="1" t="s">
        <v>475</v>
      </c>
      <c r="K46" s="1" t="s">
        <v>476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477</v>
      </c>
      <c r="B47" s="1">
        <v>4.0</v>
      </c>
      <c r="C47" s="1" t="s">
        <v>478</v>
      </c>
      <c r="D47" s="1">
        <v>0.0</v>
      </c>
      <c r="E47" s="1">
        <v>0.0</v>
      </c>
      <c r="F47" s="1" t="s">
        <v>479</v>
      </c>
      <c r="G47" s="1">
        <v>-27.0</v>
      </c>
      <c r="H47" s="1" t="s">
        <v>480</v>
      </c>
      <c r="I47" s="1" t="s">
        <v>481</v>
      </c>
      <c r="J47" s="1" t="s">
        <v>482</v>
      </c>
      <c r="K47" s="1" t="s">
        <v>483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484</v>
      </c>
      <c r="B48" s="1" t="s">
        <v>485</v>
      </c>
      <c r="C48" s="1" t="s">
        <v>486</v>
      </c>
      <c r="D48" s="1" t="s">
        <v>487</v>
      </c>
      <c r="E48" s="1" t="s">
        <v>488</v>
      </c>
      <c r="F48" s="1" t="s">
        <v>489</v>
      </c>
      <c r="G48" s="1" t="s">
        <v>490</v>
      </c>
      <c r="H48" s="1" t="s">
        <v>491</v>
      </c>
      <c r="I48" s="1" t="s">
        <v>492</v>
      </c>
      <c r="J48" s="1" t="s">
        <v>493</v>
      </c>
      <c r="K48" s="1" t="s">
        <v>494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495</v>
      </c>
      <c r="B49" s="1" t="s">
        <v>496</v>
      </c>
      <c r="C49" s="1" t="s">
        <v>497</v>
      </c>
      <c r="D49" s="1" t="s">
        <v>498</v>
      </c>
      <c r="E49" s="1" t="s">
        <v>499</v>
      </c>
      <c r="F49" s="1" t="s">
        <v>500</v>
      </c>
      <c r="G49" s="1" t="s">
        <v>501</v>
      </c>
      <c r="H49" s="1" t="s">
        <v>502</v>
      </c>
      <c r="I49" s="1" t="s">
        <v>503</v>
      </c>
      <c r="J49" s="1" t="s">
        <v>504</v>
      </c>
      <c r="K49" s="1" t="s">
        <v>505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506</v>
      </c>
      <c r="B50" s="1" t="s">
        <v>496</v>
      </c>
      <c r="C50" s="1" t="s">
        <v>497</v>
      </c>
      <c r="D50" s="1" t="s">
        <v>498</v>
      </c>
      <c r="E50" s="1" t="s">
        <v>499</v>
      </c>
      <c r="F50" s="1" t="s">
        <v>500</v>
      </c>
      <c r="G50" s="1" t="s">
        <v>507</v>
      </c>
      <c r="H50" s="1" t="s">
        <v>508</v>
      </c>
      <c r="I50" s="1" t="s">
        <v>509</v>
      </c>
      <c r="J50" s="1" t="s">
        <v>510</v>
      </c>
      <c r="K50" s="1" t="s">
        <v>511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512</v>
      </c>
      <c r="B51" s="1" t="s">
        <v>513</v>
      </c>
      <c r="C51" s="1" t="s">
        <v>514</v>
      </c>
      <c r="D51" s="1" t="s">
        <v>515</v>
      </c>
      <c r="E51" s="1" t="s">
        <v>516</v>
      </c>
      <c r="F51" s="1" t="s">
        <v>517</v>
      </c>
      <c r="G51" s="1" t="s">
        <v>518</v>
      </c>
      <c r="H51" s="1" t="s">
        <v>519</v>
      </c>
      <c r="I51" s="1" t="s">
        <v>520</v>
      </c>
      <c r="J51" s="1" t="s">
        <v>521</v>
      </c>
      <c r="K51" s="1" t="s">
        <v>522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523</v>
      </c>
      <c r="B52" s="1" t="s">
        <v>513</v>
      </c>
      <c r="C52" s="1" t="s">
        <v>514</v>
      </c>
      <c r="D52" s="1" t="s">
        <v>515</v>
      </c>
      <c r="E52" s="1" t="s">
        <v>516</v>
      </c>
      <c r="F52" s="1" t="s">
        <v>517</v>
      </c>
      <c r="G52" s="1" t="s">
        <v>518</v>
      </c>
      <c r="H52" s="1" t="s">
        <v>519</v>
      </c>
      <c r="I52" s="1" t="s">
        <v>520</v>
      </c>
      <c r="J52" s="1" t="s">
        <v>521</v>
      </c>
      <c r="K52" s="1" t="s">
        <v>522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524</v>
      </c>
      <c r="B53" s="1" t="s">
        <v>525</v>
      </c>
      <c r="C53" s="1" t="s">
        <v>526</v>
      </c>
      <c r="D53" s="1" t="s">
        <v>527</v>
      </c>
      <c r="E53" s="1" t="s">
        <v>528</v>
      </c>
      <c r="F53" s="1" t="s">
        <v>529</v>
      </c>
      <c r="G53" s="1" t="s">
        <v>530</v>
      </c>
      <c r="H53" s="1" t="s">
        <v>531</v>
      </c>
      <c r="I53" s="1" t="s">
        <v>532</v>
      </c>
      <c r="J53" s="1" t="s">
        <v>533</v>
      </c>
      <c r="K53" s="1" t="s">
        <v>534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535</v>
      </c>
      <c r="B54" s="1">
        <v>0.0</v>
      </c>
      <c r="C54" s="1">
        <v>0.0</v>
      </c>
      <c r="D54" s="1" t="s">
        <v>536</v>
      </c>
      <c r="E54" s="1" t="s">
        <v>537</v>
      </c>
      <c r="F54" s="1" t="s">
        <v>538</v>
      </c>
      <c r="G54" s="1" t="s">
        <v>539</v>
      </c>
      <c r="H54" s="1" t="s">
        <v>540</v>
      </c>
      <c r="I54" s="1" t="s">
        <v>290</v>
      </c>
      <c r="J54" s="1" t="s">
        <v>541</v>
      </c>
      <c r="K54" s="1" t="s">
        <v>542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543</v>
      </c>
      <c r="B55" s="1">
        <v>0.0</v>
      </c>
      <c r="C55" s="1">
        <v>0.0</v>
      </c>
      <c r="D55" s="1">
        <v>0.0</v>
      </c>
      <c r="E55" s="1">
        <v>0.0</v>
      </c>
      <c r="F55" s="1" t="s">
        <v>544</v>
      </c>
      <c r="G55" s="1" t="s">
        <v>545</v>
      </c>
      <c r="H55" s="1">
        <v>0.0</v>
      </c>
      <c r="I55" s="1" t="s">
        <v>546</v>
      </c>
      <c r="J55" s="1" t="s">
        <v>547</v>
      </c>
      <c r="K55" s="1" t="s">
        <v>548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549</v>
      </c>
      <c r="B56" s="1">
        <v>0.0</v>
      </c>
      <c r="C56" s="1">
        <v>0.0</v>
      </c>
      <c r="D56" s="1">
        <v>0.0</v>
      </c>
      <c r="E56" s="1">
        <v>0.0</v>
      </c>
      <c r="F56" s="1" t="s">
        <v>550</v>
      </c>
      <c r="G56" s="1" t="s">
        <v>551</v>
      </c>
      <c r="H56" s="1" t="s">
        <v>552</v>
      </c>
      <c r="I56" s="1" t="s">
        <v>553</v>
      </c>
      <c r="J56" s="1" t="s">
        <v>554</v>
      </c>
      <c r="K56" s="1" t="s">
        <v>555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556</v>
      </c>
      <c r="B57" s="1" t="s">
        <v>557</v>
      </c>
      <c r="C57" s="1" t="s">
        <v>558</v>
      </c>
      <c r="D57" s="1" t="s">
        <v>559</v>
      </c>
      <c r="E57" s="1" t="s">
        <v>560</v>
      </c>
      <c r="F57" s="1" t="s">
        <v>561</v>
      </c>
      <c r="G57" s="1">
        <v>0.0</v>
      </c>
      <c r="H57" s="1" t="s">
        <v>562</v>
      </c>
      <c r="I57" s="1" t="s">
        <v>563</v>
      </c>
      <c r="J57" s="1" t="s">
        <v>564</v>
      </c>
      <c r="K57" s="1" t="s">
        <v>565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566</v>
      </c>
      <c r="B58" s="1" t="s">
        <v>567</v>
      </c>
      <c r="C58" s="1" t="s">
        <v>568</v>
      </c>
      <c r="D58" s="1" t="s">
        <v>569</v>
      </c>
      <c r="E58" s="1" t="s">
        <v>570</v>
      </c>
      <c r="F58" s="1" t="s">
        <v>571</v>
      </c>
      <c r="G58" s="1" t="s">
        <v>572</v>
      </c>
      <c r="H58" s="1" t="s">
        <v>573</v>
      </c>
      <c r="I58" s="1" t="s">
        <v>574</v>
      </c>
      <c r="J58" s="1" t="s">
        <v>575</v>
      </c>
      <c r="K58" s="1" t="s">
        <v>576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577</v>
      </c>
      <c r="B59" s="1" t="s">
        <v>578</v>
      </c>
      <c r="C59" s="1" t="s">
        <v>579</v>
      </c>
      <c r="D59" s="1" t="s">
        <v>580</v>
      </c>
      <c r="E59" s="1" t="s">
        <v>581</v>
      </c>
      <c r="F59" s="1" t="s">
        <v>582</v>
      </c>
      <c r="G59" s="1" t="s">
        <v>583</v>
      </c>
      <c r="H59" s="1" t="s">
        <v>584</v>
      </c>
      <c r="I59" s="1" t="s">
        <v>585</v>
      </c>
      <c r="J59" s="1" t="s">
        <v>586</v>
      </c>
      <c r="K59" s="1" t="s">
        <v>587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588</v>
      </c>
      <c r="B60" s="1" t="s">
        <v>589</v>
      </c>
      <c r="C60" s="1" t="s">
        <v>590</v>
      </c>
      <c r="D60" s="1" t="s">
        <v>324</v>
      </c>
      <c r="E60" s="1" t="s">
        <v>591</v>
      </c>
      <c r="F60" s="1" t="s">
        <v>592</v>
      </c>
      <c r="G60" s="1" t="s">
        <v>593</v>
      </c>
      <c r="H60" s="1" t="s">
        <v>594</v>
      </c>
      <c r="I60" s="1" t="s">
        <v>595</v>
      </c>
      <c r="J60" s="1" t="s">
        <v>596</v>
      </c>
      <c r="K60" s="1" t="s">
        <v>597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598</v>
      </c>
      <c r="B61" s="1" t="s">
        <v>599</v>
      </c>
      <c r="C61" s="1" t="s">
        <v>600</v>
      </c>
      <c r="D61" s="1" t="s">
        <v>601</v>
      </c>
      <c r="E61" s="1" t="s">
        <v>602</v>
      </c>
      <c r="F61" s="1" t="s">
        <v>603</v>
      </c>
      <c r="G61" s="1" t="s">
        <v>604</v>
      </c>
      <c r="H61" s="1" t="s">
        <v>605</v>
      </c>
      <c r="I61" s="1" t="s">
        <v>606</v>
      </c>
      <c r="J61" s="1" t="s">
        <v>607</v>
      </c>
      <c r="K61" s="1" t="s">
        <v>608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609</v>
      </c>
      <c r="B62" s="1">
        <v>400.0</v>
      </c>
      <c r="C62" s="1">
        <v>-80.0</v>
      </c>
      <c r="D62" s="1" t="s">
        <v>610</v>
      </c>
      <c r="E62" s="1" t="s">
        <v>611</v>
      </c>
      <c r="F62" s="1" t="s">
        <v>612</v>
      </c>
      <c r="G62" s="1" t="s">
        <v>613</v>
      </c>
      <c r="H62" s="1" t="s">
        <v>614</v>
      </c>
      <c r="I62" s="1" t="s">
        <v>615</v>
      </c>
      <c r="J62" s="1" t="s">
        <v>616</v>
      </c>
      <c r="K62" s="1" t="s">
        <v>617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618</v>
      </c>
      <c r="B63" s="1" t="s">
        <v>619</v>
      </c>
      <c r="C63" s="1" t="s">
        <v>620</v>
      </c>
      <c r="D63" s="1" t="s">
        <v>621</v>
      </c>
      <c r="E63" s="1" t="s">
        <v>622</v>
      </c>
      <c r="F63" s="1" t="s">
        <v>623</v>
      </c>
      <c r="G63" s="1" t="s">
        <v>624</v>
      </c>
      <c r="H63" s="1" t="s">
        <v>625</v>
      </c>
      <c r="I63" s="1" t="s">
        <v>626</v>
      </c>
      <c r="J63" s="1" t="s">
        <v>627</v>
      </c>
      <c r="K63" s="1" t="s">
        <v>628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629</v>
      </c>
      <c r="B64" s="1" t="s">
        <v>630</v>
      </c>
      <c r="C64" s="1" t="s">
        <v>631</v>
      </c>
      <c r="D64" s="1" t="s">
        <v>632</v>
      </c>
      <c r="E64" s="1" t="s">
        <v>633</v>
      </c>
      <c r="F64" s="1" t="s">
        <v>634</v>
      </c>
      <c r="G64" s="1" t="s">
        <v>635</v>
      </c>
      <c r="H64" s="1" t="s">
        <v>636</v>
      </c>
      <c r="I64" s="1" t="s">
        <v>637</v>
      </c>
      <c r="J64" s="1" t="s">
        <v>638</v>
      </c>
      <c r="K64" s="1" t="s">
        <v>639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640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641</v>
      </c>
      <c r="B66" s="1">
        <v>0.0</v>
      </c>
      <c r="C66" s="1">
        <v>-50.0</v>
      </c>
      <c r="D66" s="1">
        <v>-88.0</v>
      </c>
      <c r="E66" s="1">
        <v>0.0</v>
      </c>
      <c r="F66" s="1" t="s">
        <v>642</v>
      </c>
      <c r="G66" s="1" t="s">
        <v>643</v>
      </c>
      <c r="H66" s="1" t="s">
        <v>644</v>
      </c>
      <c r="I66" s="1" t="s">
        <v>645</v>
      </c>
      <c r="J66" s="1" t="s">
        <v>646</v>
      </c>
      <c r="K66" s="1" t="s">
        <v>647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648</v>
      </c>
      <c r="B67" s="1">
        <v>0.0</v>
      </c>
      <c r="C67" s="1">
        <v>-50.0</v>
      </c>
      <c r="D67" s="1" t="s">
        <v>649</v>
      </c>
      <c r="E67" s="1">
        <v>0.0</v>
      </c>
      <c r="F67" s="1" t="s">
        <v>650</v>
      </c>
      <c r="G67" s="1" t="s">
        <v>651</v>
      </c>
      <c r="H67" s="1" t="s">
        <v>652</v>
      </c>
      <c r="I67" s="1" t="s">
        <v>653</v>
      </c>
      <c r="J67" s="1" t="s">
        <v>631</v>
      </c>
      <c r="K67" s="1" t="s">
        <v>654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655</v>
      </c>
      <c r="B68" s="1" t="s">
        <v>656</v>
      </c>
      <c r="C68" s="1" t="s">
        <v>363</v>
      </c>
      <c r="D68" s="1" t="s">
        <v>657</v>
      </c>
      <c r="E68" s="1" t="s">
        <v>658</v>
      </c>
      <c r="F68" s="1" t="s">
        <v>659</v>
      </c>
      <c r="G68" s="1" t="s">
        <v>660</v>
      </c>
      <c r="H68" s="1" t="s">
        <v>661</v>
      </c>
      <c r="I68" s="1" t="s">
        <v>662</v>
      </c>
      <c r="J68" s="1" t="s">
        <v>663</v>
      </c>
      <c r="K68" s="1" t="s">
        <v>510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664</v>
      </c>
      <c r="B69" s="1" t="s">
        <v>665</v>
      </c>
      <c r="C69" s="1" t="s">
        <v>666</v>
      </c>
      <c r="D69" s="1" t="s">
        <v>667</v>
      </c>
      <c r="E69" s="1" t="s">
        <v>658</v>
      </c>
      <c r="F69" s="1" t="s">
        <v>668</v>
      </c>
      <c r="G69" s="1" t="s">
        <v>669</v>
      </c>
      <c r="H69" s="1" t="s">
        <v>670</v>
      </c>
      <c r="I69" s="1" t="s">
        <v>671</v>
      </c>
      <c r="J69" s="1" t="s">
        <v>672</v>
      </c>
      <c r="K69" s="1" t="s">
        <v>673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674</v>
      </c>
      <c r="B70" s="1" t="s">
        <v>665</v>
      </c>
      <c r="C70" s="1" t="s">
        <v>666</v>
      </c>
      <c r="D70" s="1" t="s">
        <v>667</v>
      </c>
      <c r="E70" s="1" t="s">
        <v>658</v>
      </c>
      <c r="F70" s="1" t="s">
        <v>668</v>
      </c>
      <c r="G70" s="1" t="s">
        <v>675</v>
      </c>
      <c r="H70" s="1" t="s">
        <v>676</v>
      </c>
      <c r="I70" s="1" t="s">
        <v>677</v>
      </c>
      <c r="J70" s="1" t="s">
        <v>678</v>
      </c>
      <c r="K70" s="1" t="s">
        <v>679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680</v>
      </c>
      <c r="B71" s="1" t="s">
        <v>681</v>
      </c>
      <c r="C71" s="1" t="s">
        <v>682</v>
      </c>
      <c r="D71" s="1" t="s">
        <v>683</v>
      </c>
      <c r="E71" s="1" t="s">
        <v>684</v>
      </c>
      <c r="F71" s="1" t="s">
        <v>685</v>
      </c>
      <c r="G71" s="1" t="s">
        <v>686</v>
      </c>
      <c r="H71" s="1" t="s">
        <v>687</v>
      </c>
      <c r="I71" s="1">
        <v>52.0</v>
      </c>
      <c r="J71" s="1">
        <v>-3.0</v>
      </c>
      <c r="K71" s="1" t="s">
        <v>688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689</v>
      </c>
      <c r="B72" s="1" t="s">
        <v>681</v>
      </c>
      <c r="C72" s="1" t="s">
        <v>682</v>
      </c>
      <c r="D72" s="1" t="s">
        <v>683</v>
      </c>
      <c r="E72" s="1" t="s">
        <v>684</v>
      </c>
      <c r="F72" s="1" t="s">
        <v>685</v>
      </c>
      <c r="G72" s="1" t="s">
        <v>686</v>
      </c>
      <c r="H72" s="1" t="s">
        <v>687</v>
      </c>
      <c r="I72" s="1">
        <v>52.0</v>
      </c>
      <c r="J72" s="1">
        <v>-3.0</v>
      </c>
      <c r="K72" s="1" t="s">
        <v>688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690</v>
      </c>
      <c r="B73" s="1" t="s">
        <v>691</v>
      </c>
      <c r="C73" s="1" t="s">
        <v>692</v>
      </c>
      <c r="D73" s="1" t="s">
        <v>693</v>
      </c>
      <c r="E73" s="1" t="s">
        <v>694</v>
      </c>
      <c r="F73" s="1" t="s">
        <v>695</v>
      </c>
      <c r="G73" s="1" t="s">
        <v>696</v>
      </c>
      <c r="H73" s="1" t="s">
        <v>697</v>
      </c>
      <c r="I73" s="1" t="s">
        <v>698</v>
      </c>
      <c r="J73" s="1" t="s">
        <v>699</v>
      </c>
      <c r="K73" s="1" t="s">
        <v>700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701</v>
      </c>
      <c r="B74" s="1">
        <v>0.0</v>
      </c>
      <c r="C74" s="1">
        <v>0.0</v>
      </c>
      <c r="D74" s="1">
        <v>0.0</v>
      </c>
      <c r="E74" s="1" t="s">
        <v>702</v>
      </c>
      <c r="F74" s="1" t="s">
        <v>703</v>
      </c>
      <c r="G74" s="1" t="s">
        <v>704</v>
      </c>
      <c r="H74" s="1" t="s">
        <v>705</v>
      </c>
      <c r="I74" s="1" t="s">
        <v>706</v>
      </c>
      <c r="J74" s="1" t="s">
        <v>707</v>
      </c>
      <c r="K74" s="1" t="s">
        <v>708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709</v>
      </c>
      <c r="B75" s="1">
        <v>0.0</v>
      </c>
      <c r="C75" s="1">
        <v>0.0</v>
      </c>
      <c r="D75" s="1">
        <v>0.0</v>
      </c>
      <c r="E75" s="1">
        <v>0.0</v>
      </c>
      <c r="F75" s="1" t="s">
        <v>710</v>
      </c>
      <c r="G75" s="1" t="s">
        <v>711</v>
      </c>
      <c r="H75" s="1" t="s">
        <v>712</v>
      </c>
      <c r="I75" s="1" t="s">
        <v>713</v>
      </c>
      <c r="J75" s="1" t="s">
        <v>714</v>
      </c>
      <c r="K75" s="1" t="s">
        <v>715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716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717</v>
      </c>
      <c r="H76" s="1" t="s">
        <v>718</v>
      </c>
      <c r="I76" s="1" t="s">
        <v>719</v>
      </c>
      <c r="J76" s="1" t="s">
        <v>720</v>
      </c>
      <c r="K76" s="1" t="s">
        <v>721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722</v>
      </c>
      <c r="B77" s="1" t="s">
        <v>723</v>
      </c>
      <c r="C77" s="1" t="s">
        <v>724</v>
      </c>
      <c r="D77" s="1" t="s">
        <v>725</v>
      </c>
      <c r="E77" s="1" t="s">
        <v>726</v>
      </c>
      <c r="F77" s="1" t="s">
        <v>727</v>
      </c>
      <c r="G77" s="1" t="s">
        <v>728</v>
      </c>
      <c r="H77" s="1" t="s">
        <v>729</v>
      </c>
      <c r="I77" s="1" t="s">
        <v>730</v>
      </c>
      <c r="J77" s="1" t="s">
        <v>731</v>
      </c>
      <c r="K77" s="1" t="s">
        <v>732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733</v>
      </c>
      <c r="B78" s="1" t="s">
        <v>734</v>
      </c>
      <c r="C78" s="1" t="s">
        <v>735</v>
      </c>
      <c r="D78" s="1" t="s">
        <v>736</v>
      </c>
      <c r="E78" s="1" t="s">
        <v>737</v>
      </c>
      <c r="F78" s="1" t="s">
        <v>738</v>
      </c>
      <c r="G78" s="1" t="s">
        <v>739</v>
      </c>
      <c r="H78" s="1" t="s">
        <v>740</v>
      </c>
      <c r="I78" s="1" t="s">
        <v>741</v>
      </c>
      <c r="J78" s="1" t="s">
        <v>742</v>
      </c>
      <c r="K78" s="1" t="s">
        <v>743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744</v>
      </c>
      <c r="B79" s="1" t="s">
        <v>745</v>
      </c>
      <c r="C79" s="1" t="s">
        <v>746</v>
      </c>
      <c r="D79" s="1" t="s">
        <v>747</v>
      </c>
      <c r="E79" s="1" t="s">
        <v>748</v>
      </c>
      <c r="F79" s="1" t="s">
        <v>749</v>
      </c>
      <c r="G79" s="1" t="s">
        <v>750</v>
      </c>
      <c r="H79" s="1" t="s">
        <v>751</v>
      </c>
      <c r="I79" s="1" t="s">
        <v>752</v>
      </c>
      <c r="J79" s="1" t="s">
        <v>753</v>
      </c>
      <c r="K79" s="1" t="s">
        <v>754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755</v>
      </c>
      <c r="B80" s="1" t="s">
        <v>756</v>
      </c>
      <c r="C80" s="1" t="s">
        <v>757</v>
      </c>
      <c r="D80" s="1" t="s">
        <v>758</v>
      </c>
      <c r="E80" s="1" t="s">
        <v>759</v>
      </c>
      <c r="F80" s="1" t="s">
        <v>760</v>
      </c>
      <c r="G80" s="1" t="s">
        <v>761</v>
      </c>
      <c r="H80" s="1" t="s">
        <v>762</v>
      </c>
      <c r="I80" s="1" t="s">
        <v>763</v>
      </c>
      <c r="J80" s="1" t="s">
        <v>372</v>
      </c>
      <c r="K80" s="1" t="s">
        <v>764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765</v>
      </c>
      <c r="B81" s="1" t="s">
        <v>766</v>
      </c>
      <c r="C81" s="1" t="s">
        <v>767</v>
      </c>
      <c r="D81" s="1" t="s">
        <v>768</v>
      </c>
      <c r="E81" s="1" t="s">
        <v>769</v>
      </c>
      <c r="F81" s="1" t="s">
        <v>770</v>
      </c>
      <c r="G81" s="1" t="s">
        <v>771</v>
      </c>
      <c r="H81" s="1" t="s">
        <v>572</v>
      </c>
      <c r="I81" s="1" t="s">
        <v>772</v>
      </c>
      <c r="J81" s="1" t="s">
        <v>773</v>
      </c>
      <c r="K81" s="1" t="s">
        <v>774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775</v>
      </c>
      <c r="B82" s="1" t="s">
        <v>776</v>
      </c>
      <c r="C82" s="1" t="s">
        <v>107</v>
      </c>
      <c r="D82" s="1" t="s">
        <v>777</v>
      </c>
      <c r="E82" s="1" t="s">
        <v>778</v>
      </c>
      <c r="F82" s="1" t="s">
        <v>779</v>
      </c>
      <c r="G82" s="1" t="s">
        <v>780</v>
      </c>
      <c r="H82" s="1" t="s">
        <v>781</v>
      </c>
      <c r="I82" s="1" t="s">
        <v>782</v>
      </c>
      <c r="J82" s="1" t="s">
        <v>783</v>
      </c>
      <c r="K82" s="1" t="s">
        <v>784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785</v>
      </c>
      <c r="B83" s="1" t="s">
        <v>786</v>
      </c>
      <c r="C83" s="1" t="s">
        <v>787</v>
      </c>
      <c r="D83" s="1" t="s">
        <v>788</v>
      </c>
      <c r="E83" s="1" t="s">
        <v>789</v>
      </c>
      <c r="F83" s="1" t="s">
        <v>790</v>
      </c>
      <c r="G83" s="1" t="s">
        <v>791</v>
      </c>
      <c r="H83" s="1" t="s">
        <v>792</v>
      </c>
      <c r="I83" s="1" t="s">
        <v>793</v>
      </c>
      <c r="J83" s="1" t="s">
        <v>794</v>
      </c>
      <c r="K83" s="1" t="s">
        <v>795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796</v>
      </c>
      <c r="B84" s="1" t="s">
        <v>797</v>
      </c>
      <c r="C84" s="1" t="s">
        <v>798</v>
      </c>
      <c r="D84" s="1" t="s">
        <v>799</v>
      </c>
      <c r="E84" s="1" t="s">
        <v>800</v>
      </c>
      <c r="F84" s="1" t="s">
        <v>801</v>
      </c>
      <c r="G84" s="1" t="s">
        <v>802</v>
      </c>
      <c r="H84" s="1" t="s">
        <v>803</v>
      </c>
      <c r="I84" s="1" t="s">
        <v>804</v>
      </c>
      <c r="J84" s="1" t="s">
        <v>805</v>
      </c>
      <c r="K84" s="1" t="s">
        <v>806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807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808</v>
      </c>
      <c r="B86" s="1" t="s">
        <v>809</v>
      </c>
      <c r="C86" s="1" t="s">
        <v>810</v>
      </c>
      <c r="D86" s="1" t="s">
        <v>811</v>
      </c>
      <c r="E86" s="1" t="s">
        <v>812</v>
      </c>
      <c r="F86" s="1">
        <v>0.0</v>
      </c>
      <c r="G86" s="1" t="s">
        <v>813</v>
      </c>
      <c r="H86" s="1" t="s">
        <v>814</v>
      </c>
      <c r="I86" s="1" t="s">
        <v>815</v>
      </c>
      <c r="J86" s="1" t="s">
        <v>816</v>
      </c>
      <c r="K86" s="1" t="s">
        <v>817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818</v>
      </c>
      <c r="B87" s="1" t="s">
        <v>819</v>
      </c>
      <c r="C87" s="1" t="s">
        <v>810</v>
      </c>
      <c r="D87" s="1" t="s">
        <v>811</v>
      </c>
      <c r="E87" s="1" t="s">
        <v>820</v>
      </c>
      <c r="F87" s="1">
        <v>0.0</v>
      </c>
      <c r="G87" s="1" t="s">
        <v>821</v>
      </c>
      <c r="H87" s="1" t="s">
        <v>822</v>
      </c>
      <c r="I87" s="1" t="s">
        <v>823</v>
      </c>
      <c r="J87" s="1" t="s">
        <v>824</v>
      </c>
      <c r="K87" s="1" t="s">
        <v>825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826</v>
      </c>
      <c r="B88" s="1" t="s">
        <v>827</v>
      </c>
      <c r="C88" s="1" t="s">
        <v>828</v>
      </c>
      <c r="D88" s="1" t="s">
        <v>829</v>
      </c>
      <c r="E88" s="1" t="s">
        <v>830</v>
      </c>
      <c r="F88" s="1" t="s">
        <v>831</v>
      </c>
      <c r="G88" s="1" t="s">
        <v>832</v>
      </c>
      <c r="H88" s="1" t="s">
        <v>309</v>
      </c>
      <c r="I88" s="1" t="s">
        <v>604</v>
      </c>
      <c r="J88" s="1" t="s">
        <v>833</v>
      </c>
      <c r="K88" s="1" t="s">
        <v>834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835</v>
      </c>
      <c r="B89" s="1" t="s">
        <v>333</v>
      </c>
      <c r="C89" s="1" t="s">
        <v>836</v>
      </c>
      <c r="D89" s="1" t="s">
        <v>837</v>
      </c>
      <c r="E89" s="1" t="s">
        <v>838</v>
      </c>
      <c r="F89" s="1" t="s">
        <v>839</v>
      </c>
      <c r="G89" s="1" t="s">
        <v>840</v>
      </c>
      <c r="H89" s="1" t="s">
        <v>841</v>
      </c>
      <c r="I89" s="1" t="s">
        <v>842</v>
      </c>
      <c r="J89" s="1" t="s">
        <v>843</v>
      </c>
      <c r="K89" s="1" t="s">
        <v>844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845</v>
      </c>
      <c r="B90" s="1" t="s">
        <v>333</v>
      </c>
      <c r="C90" s="1" t="s">
        <v>836</v>
      </c>
      <c r="D90" s="1" t="s">
        <v>837</v>
      </c>
      <c r="E90" s="1" t="s">
        <v>838</v>
      </c>
      <c r="F90" s="1" t="s">
        <v>839</v>
      </c>
      <c r="G90" s="1" t="s">
        <v>846</v>
      </c>
      <c r="H90" s="1" t="s">
        <v>847</v>
      </c>
      <c r="I90" s="1" t="s">
        <v>848</v>
      </c>
      <c r="J90" s="1" t="s">
        <v>849</v>
      </c>
      <c r="K90" s="1" t="s">
        <v>850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851</v>
      </c>
      <c r="B91" s="1" t="s">
        <v>852</v>
      </c>
      <c r="C91" s="1" t="s">
        <v>853</v>
      </c>
      <c r="D91" s="1" t="s">
        <v>854</v>
      </c>
      <c r="E91" s="1" t="s">
        <v>855</v>
      </c>
      <c r="F91" s="1" t="s">
        <v>856</v>
      </c>
      <c r="G91" s="1" t="s">
        <v>857</v>
      </c>
      <c r="H91" s="1" t="s">
        <v>858</v>
      </c>
      <c r="I91" s="1" t="s">
        <v>859</v>
      </c>
      <c r="J91" s="1" t="s">
        <v>860</v>
      </c>
      <c r="K91" s="1" t="s">
        <v>861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862</v>
      </c>
      <c r="B92" s="1" t="s">
        <v>852</v>
      </c>
      <c r="C92" s="1" t="s">
        <v>853</v>
      </c>
      <c r="D92" s="1" t="s">
        <v>854</v>
      </c>
      <c r="E92" s="1" t="s">
        <v>855</v>
      </c>
      <c r="F92" s="1" t="s">
        <v>856</v>
      </c>
      <c r="G92" s="1" t="s">
        <v>857</v>
      </c>
      <c r="H92" s="1" t="s">
        <v>858</v>
      </c>
      <c r="I92" s="1" t="s">
        <v>859</v>
      </c>
      <c r="J92" s="1" t="s">
        <v>860</v>
      </c>
      <c r="K92" s="1" t="s">
        <v>861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863</v>
      </c>
      <c r="B93" s="1" t="s">
        <v>864</v>
      </c>
      <c r="C93" s="1" t="s">
        <v>865</v>
      </c>
      <c r="D93" s="1" t="s">
        <v>866</v>
      </c>
      <c r="E93" s="1" t="s">
        <v>867</v>
      </c>
      <c r="F93" s="1" t="s">
        <v>868</v>
      </c>
      <c r="G93" s="1" t="s">
        <v>869</v>
      </c>
      <c r="H93" s="1" t="s">
        <v>870</v>
      </c>
      <c r="I93" s="1" t="s">
        <v>871</v>
      </c>
      <c r="J93" s="1" t="s">
        <v>872</v>
      </c>
      <c r="K93" s="1" t="s">
        <v>873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874</v>
      </c>
      <c r="B94" s="1">
        <v>0.0</v>
      </c>
      <c r="C94" s="1">
        <v>0.0</v>
      </c>
      <c r="D94" s="1">
        <v>0.0</v>
      </c>
      <c r="E94" s="1">
        <v>0.0</v>
      </c>
      <c r="F94" s="1" t="s">
        <v>875</v>
      </c>
      <c r="G94" s="1" t="s">
        <v>876</v>
      </c>
      <c r="H94" s="1">
        <v>-7.0</v>
      </c>
      <c r="I94" s="1" t="s">
        <v>877</v>
      </c>
      <c r="J94" s="1" t="s">
        <v>878</v>
      </c>
      <c r="K94" s="1" t="s">
        <v>879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880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881</v>
      </c>
      <c r="H95" s="1" t="s">
        <v>882</v>
      </c>
      <c r="I95" s="1" t="s">
        <v>883</v>
      </c>
      <c r="J95" s="1" t="s">
        <v>884</v>
      </c>
      <c r="K95" s="1" t="s">
        <v>885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886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 t="s">
        <v>887</v>
      </c>
      <c r="I96" s="1" t="s">
        <v>888</v>
      </c>
      <c r="J96" s="1" t="s">
        <v>889</v>
      </c>
      <c r="K96" s="1" t="s">
        <v>890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891</v>
      </c>
      <c r="B97" s="1" t="s">
        <v>892</v>
      </c>
      <c r="C97" s="1" t="s">
        <v>893</v>
      </c>
      <c r="D97" s="1" t="s">
        <v>894</v>
      </c>
      <c r="E97" s="1" t="s">
        <v>895</v>
      </c>
      <c r="F97" s="1" t="s">
        <v>896</v>
      </c>
      <c r="G97" s="1" t="s">
        <v>897</v>
      </c>
      <c r="H97" s="1" t="s">
        <v>898</v>
      </c>
      <c r="I97" s="1" t="s">
        <v>899</v>
      </c>
      <c r="J97" s="1" t="s">
        <v>900</v>
      </c>
      <c r="K97" s="1" t="s">
        <v>901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902</v>
      </c>
      <c r="B98" s="1" t="s">
        <v>903</v>
      </c>
      <c r="C98" s="1" t="s">
        <v>904</v>
      </c>
      <c r="D98" s="1" t="s">
        <v>905</v>
      </c>
      <c r="E98" s="1" t="s">
        <v>906</v>
      </c>
      <c r="F98" s="1" t="s">
        <v>907</v>
      </c>
      <c r="G98" s="1" t="s">
        <v>908</v>
      </c>
      <c r="H98" s="1" t="s">
        <v>909</v>
      </c>
      <c r="I98" s="1" t="s">
        <v>910</v>
      </c>
      <c r="J98" s="1" t="s">
        <v>911</v>
      </c>
      <c r="K98" s="1" t="s">
        <v>912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913</v>
      </c>
      <c r="B99" s="1" t="s">
        <v>914</v>
      </c>
      <c r="C99" s="1" t="s">
        <v>915</v>
      </c>
      <c r="D99" s="1" t="s">
        <v>916</v>
      </c>
      <c r="E99" s="1" t="s">
        <v>917</v>
      </c>
      <c r="F99" s="1" t="s">
        <v>918</v>
      </c>
      <c r="G99" s="1" t="s">
        <v>919</v>
      </c>
      <c r="H99" s="1" t="s">
        <v>920</v>
      </c>
      <c r="I99" s="1" t="s">
        <v>921</v>
      </c>
      <c r="J99" s="1" t="s">
        <v>922</v>
      </c>
      <c r="K99" s="1" t="s">
        <v>923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924</v>
      </c>
      <c r="B100" s="1" t="s">
        <v>925</v>
      </c>
      <c r="C100" s="1" t="s">
        <v>926</v>
      </c>
      <c r="D100" s="1" t="s">
        <v>927</v>
      </c>
      <c r="E100" s="1" t="s">
        <v>928</v>
      </c>
      <c r="F100" s="1" t="s">
        <v>802</v>
      </c>
      <c r="G100" s="1" t="s">
        <v>929</v>
      </c>
      <c r="H100" s="1" t="s">
        <v>930</v>
      </c>
      <c r="I100" s="1" t="s">
        <v>931</v>
      </c>
      <c r="J100" s="1" t="s">
        <v>932</v>
      </c>
      <c r="K100" s="1" t="s">
        <v>190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933</v>
      </c>
      <c r="B101" s="1" t="s">
        <v>934</v>
      </c>
      <c r="C101" s="1" t="s">
        <v>935</v>
      </c>
      <c r="D101" s="1" t="s">
        <v>936</v>
      </c>
      <c r="E101" s="1" t="s">
        <v>937</v>
      </c>
      <c r="F101" s="1" t="s">
        <v>938</v>
      </c>
      <c r="G101" s="1" t="s">
        <v>939</v>
      </c>
      <c r="H101" s="1" t="s">
        <v>940</v>
      </c>
      <c r="I101" s="1" t="s">
        <v>941</v>
      </c>
      <c r="J101" s="1" t="s">
        <v>942</v>
      </c>
      <c r="K101" s="1" t="s">
        <v>943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944</v>
      </c>
      <c r="B102" s="1" t="s">
        <v>945</v>
      </c>
      <c r="C102" s="1" t="s">
        <v>946</v>
      </c>
      <c r="D102" s="1" t="s">
        <v>947</v>
      </c>
      <c r="E102" s="1" t="s">
        <v>948</v>
      </c>
      <c r="F102" s="1">
        <v>18.0</v>
      </c>
      <c r="G102" s="1" t="s">
        <v>949</v>
      </c>
      <c r="H102" s="1" t="s">
        <v>950</v>
      </c>
      <c r="I102" s="1">
        <v>71.0</v>
      </c>
      <c r="J102" s="1" t="s">
        <v>951</v>
      </c>
      <c r="K102" s="1" t="s">
        <v>952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953</v>
      </c>
      <c r="B103" s="1" t="s">
        <v>954</v>
      </c>
      <c r="C103" s="1" t="s">
        <v>955</v>
      </c>
      <c r="D103" s="1" t="s">
        <v>956</v>
      </c>
      <c r="E103" s="1" t="s">
        <v>957</v>
      </c>
      <c r="F103" s="1" t="s">
        <v>958</v>
      </c>
      <c r="G103" s="1" t="s">
        <v>756</v>
      </c>
      <c r="H103" s="1" t="s">
        <v>959</v>
      </c>
      <c r="I103" s="1" t="s">
        <v>960</v>
      </c>
      <c r="J103" s="1" t="s">
        <v>961</v>
      </c>
      <c r="K103" s="1" t="s">
        <v>962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963</v>
      </c>
      <c r="B104" s="1" t="s">
        <v>964</v>
      </c>
      <c r="C104" s="1" t="s">
        <v>965</v>
      </c>
      <c r="D104" s="1" t="s">
        <v>966</v>
      </c>
      <c r="E104" s="1" t="s">
        <v>967</v>
      </c>
      <c r="F104" s="1" t="s">
        <v>968</v>
      </c>
      <c r="G104" s="1" t="s">
        <v>969</v>
      </c>
      <c r="H104" s="1" t="s">
        <v>970</v>
      </c>
      <c r="I104" s="1" t="s">
        <v>971</v>
      </c>
      <c r="J104" s="1" t="s">
        <v>972</v>
      </c>
      <c r="K104" s="1" t="s">
        <v>973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974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975</v>
      </c>
      <c r="B106" s="1">
        <v>0.0</v>
      </c>
      <c r="C106" s="1">
        <v>0.0</v>
      </c>
      <c r="D106" s="1" t="s">
        <v>976</v>
      </c>
      <c r="E106" s="1" t="s">
        <v>977</v>
      </c>
      <c r="F106" s="1" t="s">
        <v>978</v>
      </c>
      <c r="G106" s="1" t="s">
        <v>979</v>
      </c>
      <c r="H106" s="1" t="s">
        <v>980</v>
      </c>
      <c r="I106" s="1" t="s">
        <v>981</v>
      </c>
      <c r="J106" s="1" t="s">
        <v>982</v>
      </c>
      <c r="K106" s="1" t="s">
        <v>983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984</v>
      </c>
      <c r="B107" s="1">
        <v>0.0</v>
      </c>
      <c r="C107" s="1">
        <v>0.0</v>
      </c>
      <c r="D107" s="1" t="s">
        <v>976</v>
      </c>
      <c r="E107" s="1" t="s">
        <v>985</v>
      </c>
      <c r="F107" s="1" t="s">
        <v>986</v>
      </c>
      <c r="G107" s="1" t="s">
        <v>987</v>
      </c>
      <c r="H107" s="1" t="s">
        <v>988</v>
      </c>
      <c r="I107" s="1" t="s">
        <v>989</v>
      </c>
      <c r="J107" s="1" t="s">
        <v>990</v>
      </c>
      <c r="K107" s="1" t="s">
        <v>991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992</v>
      </c>
      <c r="B108" s="1">
        <v>0.0</v>
      </c>
      <c r="C108" s="1">
        <v>0.0</v>
      </c>
      <c r="D108" s="1" t="s">
        <v>993</v>
      </c>
      <c r="E108" s="1" t="s">
        <v>994</v>
      </c>
      <c r="F108" s="1" t="s">
        <v>995</v>
      </c>
      <c r="G108" s="1" t="s">
        <v>996</v>
      </c>
      <c r="H108" s="1" t="s">
        <v>997</v>
      </c>
      <c r="I108" s="1" t="s">
        <v>998</v>
      </c>
      <c r="J108" s="1" t="s">
        <v>999</v>
      </c>
      <c r="K108" s="1" t="s">
        <v>1000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1001</v>
      </c>
      <c r="B109" s="1" t="s">
        <v>1002</v>
      </c>
      <c r="C109" s="1" t="s">
        <v>1003</v>
      </c>
      <c r="D109" s="1" t="s">
        <v>1004</v>
      </c>
      <c r="E109" s="1" t="s">
        <v>1005</v>
      </c>
      <c r="F109" s="1" t="s">
        <v>995</v>
      </c>
      <c r="G109" s="1" t="s">
        <v>996</v>
      </c>
      <c r="H109" s="1" t="s">
        <v>1006</v>
      </c>
      <c r="I109" s="1" t="s">
        <v>1007</v>
      </c>
      <c r="J109" s="1" t="s">
        <v>1008</v>
      </c>
      <c r="K109" s="1" t="s">
        <v>1009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1010</v>
      </c>
      <c r="B110" s="1" t="s">
        <v>1002</v>
      </c>
      <c r="C110" s="1" t="s">
        <v>1003</v>
      </c>
      <c r="D110" s="1" t="s">
        <v>1004</v>
      </c>
      <c r="E110" s="1" t="s">
        <v>1005</v>
      </c>
      <c r="F110" s="1" t="s">
        <v>995</v>
      </c>
      <c r="G110" s="1" t="s">
        <v>1011</v>
      </c>
      <c r="H110" s="1" t="s">
        <v>1012</v>
      </c>
      <c r="I110" s="1" t="s">
        <v>1013</v>
      </c>
      <c r="J110" s="1" t="s">
        <v>1014</v>
      </c>
      <c r="K110" s="1" t="s">
        <v>1015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1016</v>
      </c>
      <c r="B111" s="1" t="s">
        <v>1017</v>
      </c>
      <c r="C111" s="1" t="s">
        <v>1018</v>
      </c>
      <c r="D111" s="1" t="s">
        <v>1019</v>
      </c>
      <c r="E111" s="1" t="s">
        <v>1020</v>
      </c>
      <c r="F111" s="1" t="s">
        <v>1021</v>
      </c>
      <c r="G111" s="1" t="s">
        <v>1022</v>
      </c>
      <c r="H111" s="1" t="s">
        <v>1023</v>
      </c>
      <c r="I111" s="1" t="s">
        <v>1024</v>
      </c>
      <c r="J111" s="1" t="s">
        <v>1025</v>
      </c>
      <c r="K111" s="1" t="s">
        <v>1026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1027</v>
      </c>
      <c r="B112" s="1" t="s">
        <v>1017</v>
      </c>
      <c r="C112" s="1" t="s">
        <v>1018</v>
      </c>
      <c r="D112" s="1" t="s">
        <v>1019</v>
      </c>
      <c r="E112" s="1" t="s">
        <v>1020</v>
      </c>
      <c r="F112" s="1" t="s">
        <v>1021</v>
      </c>
      <c r="G112" s="1" t="s">
        <v>1022</v>
      </c>
      <c r="H112" s="1" t="s">
        <v>1023</v>
      </c>
      <c r="I112" s="1" t="s">
        <v>1024</v>
      </c>
      <c r="J112" s="1" t="s">
        <v>1025</v>
      </c>
      <c r="K112" s="1" t="s">
        <v>1026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1028</v>
      </c>
      <c r="B113" s="1" t="s">
        <v>1029</v>
      </c>
      <c r="C113" s="1" t="s">
        <v>1030</v>
      </c>
      <c r="D113" s="1" t="s">
        <v>1031</v>
      </c>
      <c r="E113" s="1" t="s">
        <v>1032</v>
      </c>
      <c r="F113" s="1" t="s">
        <v>1033</v>
      </c>
      <c r="G113" s="1" t="s">
        <v>1034</v>
      </c>
      <c r="H113" s="1" t="s">
        <v>1035</v>
      </c>
      <c r="I113" s="1" t="s">
        <v>1036</v>
      </c>
      <c r="J113" s="1" t="s">
        <v>1037</v>
      </c>
      <c r="K113" s="1" t="s">
        <v>1038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1039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 t="s">
        <v>620</v>
      </c>
      <c r="I114" s="1" t="s">
        <v>1040</v>
      </c>
      <c r="J114" s="1" t="s">
        <v>1041</v>
      </c>
      <c r="K114" s="1" t="s">
        <v>1042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1043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 t="s">
        <v>1044</v>
      </c>
      <c r="J115" s="1" t="s">
        <v>1045</v>
      </c>
      <c r="K115" s="1" t="s">
        <v>1046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1047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>
        <v>0.0</v>
      </c>
      <c r="J116" s="1" t="s">
        <v>1048</v>
      </c>
      <c r="K116" s="1" t="s">
        <v>1049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1050</v>
      </c>
      <c r="B117" s="1">
        <v>0.0</v>
      </c>
      <c r="C117" s="1" t="s">
        <v>1051</v>
      </c>
      <c r="D117" s="1" t="s">
        <v>1052</v>
      </c>
      <c r="E117" s="1" t="s">
        <v>1053</v>
      </c>
      <c r="F117" s="1" t="s">
        <v>1054</v>
      </c>
      <c r="G117" s="1" t="s">
        <v>1055</v>
      </c>
      <c r="H117" s="1" t="s">
        <v>1056</v>
      </c>
      <c r="I117" s="1" t="s">
        <v>1057</v>
      </c>
      <c r="J117" s="1" t="s">
        <v>1058</v>
      </c>
      <c r="K117" s="1" t="s">
        <v>1059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1060</v>
      </c>
      <c r="B118" s="1" t="s">
        <v>1061</v>
      </c>
      <c r="C118" s="1" t="s">
        <v>1062</v>
      </c>
      <c r="D118" s="1" t="s">
        <v>1063</v>
      </c>
      <c r="E118" s="1" t="s">
        <v>1064</v>
      </c>
      <c r="F118" s="1" t="s">
        <v>1065</v>
      </c>
      <c r="G118" s="1" t="s">
        <v>1066</v>
      </c>
      <c r="H118" s="1" t="s">
        <v>1067</v>
      </c>
      <c r="I118" s="1" t="s">
        <v>1068</v>
      </c>
      <c r="J118" s="1" t="s">
        <v>1069</v>
      </c>
      <c r="K118" s="1" t="s">
        <v>1070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1071</v>
      </c>
      <c r="B119" s="1" t="s">
        <v>1072</v>
      </c>
      <c r="C119" s="1" t="s">
        <v>1073</v>
      </c>
      <c r="D119" s="1" t="s">
        <v>1074</v>
      </c>
      <c r="E119" s="1" t="s">
        <v>1075</v>
      </c>
      <c r="F119" s="1" t="s">
        <v>1076</v>
      </c>
      <c r="G119" s="1" t="s">
        <v>1077</v>
      </c>
      <c r="H119" s="1" t="s">
        <v>1078</v>
      </c>
      <c r="I119" s="1" t="s">
        <v>1079</v>
      </c>
      <c r="J119" s="1" t="s">
        <v>1080</v>
      </c>
      <c r="K119" s="1" t="s">
        <v>1081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1082</v>
      </c>
      <c r="B120" s="1" t="s">
        <v>1083</v>
      </c>
      <c r="C120" s="1" t="s">
        <v>1084</v>
      </c>
      <c r="D120" s="1" t="s">
        <v>1085</v>
      </c>
      <c r="E120" s="1" t="s">
        <v>1086</v>
      </c>
      <c r="F120" s="1" t="s">
        <v>1087</v>
      </c>
      <c r="G120" s="1" t="s">
        <v>1088</v>
      </c>
      <c r="H120" s="1" t="s">
        <v>1089</v>
      </c>
      <c r="I120" s="1" t="s">
        <v>1090</v>
      </c>
      <c r="J120" s="1" t="s">
        <v>1091</v>
      </c>
      <c r="K120" s="1" t="s">
        <v>1092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1093</v>
      </c>
      <c r="B121" s="1" t="s">
        <v>1094</v>
      </c>
      <c r="C121" s="1" t="s">
        <v>1095</v>
      </c>
      <c r="D121" s="1" t="s">
        <v>1096</v>
      </c>
      <c r="E121" s="1" t="s">
        <v>1097</v>
      </c>
      <c r="F121" s="1" t="s">
        <v>1098</v>
      </c>
      <c r="G121" s="1" t="s">
        <v>1099</v>
      </c>
      <c r="H121" s="1" t="s">
        <v>1100</v>
      </c>
      <c r="I121" s="1" t="s">
        <v>1101</v>
      </c>
      <c r="J121" s="1" t="s">
        <v>1102</v>
      </c>
      <c r="K121" s="1" t="s">
        <v>513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1103</v>
      </c>
      <c r="B122" s="1">
        <v>0.0</v>
      </c>
      <c r="C122" s="1" t="s">
        <v>1104</v>
      </c>
      <c r="D122" s="1" t="s">
        <v>1105</v>
      </c>
      <c r="E122" s="1" t="s">
        <v>1106</v>
      </c>
      <c r="F122" s="1" t="s">
        <v>1107</v>
      </c>
      <c r="G122" s="1" t="s">
        <v>1108</v>
      </c>
      <c r="H122" s="1" t="s">
        <v>1109</v>
      </c>
      <c r="I122" s="1" t="s">
        <v>1110</v>
      </c>
      <c r="J122" s="1" t="s">
        <v>1111</v>
      </c>
      <c r="K122" s="1" t="s">
        <v>1112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1113</v>
      </c>
      <c r="B123" s="1">
        <v>0.0</v>
      </c>
      <c r="C123" s="1" t="s">
        <v>1114</v>
      </c>
      <c r="D123" s="1" t="s">
        <v>1115</v>
      </c>
      <c r="E123" s="1" t="s">
        <v>1116</v>
      </c>
      <c r="F123" s="1" t="s">
        <v>1117</v>
      </c>
      <c r="G123" s="1" t="s">
        <v>848</v>
      </c>
      <c r="H123" s="1" t="s">
        <v>1118</v>
      </c>
      <c r="I123" s="1" t="s">
        <v>1119</v>
      </c>
      <c r="J123" s="1" t="s">
        <v>1120</v>
      </c>
      <c r="K123" s="1" t="s">
        <v>1121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1122</v>
      </c>
      <c r="B124" s="1">
        <v>0.0</v>
      </c>
      <c r="C124" s="1" t="s">
        <v>1123</v>
      </c>
      <c r="D124" s="1" t="s">
        <v>1124</v>
      </c>
      <c r="E124" s="1" t="s">
        <v>1116</v>
      </c>
      <c r="F124" s="1" t="s">
        <v>1125</v>
      </c>
      <c r="G124" s="1" t="s">
        <v>1126</v>
      </c>
      <c r="H124" s="1" t="s">
        <v>1127</v>
      </c>
      <c r="I124" s="1" t="s">
        <v>1128</v>
      </c>
      <c r="J124" s="1" t="s">
        <v>496</v>
      </c>
      <c r="K124" s="1" t="s">
        <v>1129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1130</v>
      </c>
      <c r="C1" s="1" t="s">
        <v>1131</v>
      </c>
      <c r="D1" s="1" t="s">
        <v>1132</v>
      </c>
      <c r="E1" s="1" t="s">
        <v>1133</v>
      </c>
      <c r="F1" s="1" t="s">
        <v>1134</v>
      </c>
      <c r="G1" s="1" t="s">
        <v>1135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1136</v>
      </c>
      <c r="B2" s="1" t="s">
        <v>1137</v>
      </c>
      <c r="C2" s="1" t="s">
        <v>1138</v>
      </c>
      <c r="D2" s="1" t="s">
        <v>1139</v>
      </c>
      <c r="E2" s="1" t="s">
        <v>1140</v>
      </c>
      <c r="F2" s="1" t="s">
        <v>1141</v>
      </c>
      <c r="G2" s="1" t="s">
        <v>1142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1143</v>
      </c>
      <c r="B3" s="1" t="s">
        <v>1144</v>
      </c>
      <c r="C3" s="1" t="s">
        <v>1145</v>
      </c>
      <c r="D3" s="1" t="s">
        <v>1146</v>
      </c>
      <c r="E3" s="1" t="s">
        <v>1147</v>
      </c>
      <c r="F3" s="1" t="s">
        <v>1148</v>
      </c>
      <c r="G3" s="1" t="s">
        <v>1149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1150</v>
      </c>
      <c r="B4" s="1" t="s">
        <v>1151</v>
      </c>
      <c r="C4" s="1" t="s">
        <v>1152</v>
      </c>
      <c r="D4" s="1" t="s">
        <v>1153</v>
      </c>
      <c r="E4" s="1" t="s">
        <v>1154</v>
      </c>
      <c r="F4" s="1" t="s">
        <v>1155</v>
      </c>
      <c r="G4" s="1" t="s">
        <v>1156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1143</v>
      </c>
      <c r="B5" s="1" t="s">
        <v>1144</v>
      </c>
      <c r="C5" s="1" t="s">
        <v>1157</v>
      </c>
      <c r="D5" s="1" t="s">
        <v>1158</v>
      </c>
      <c r="E5" s="1" t="s">
        <v>1159</v>
      </c>
      <c r="F5" s="1" t="s">
        <v>1160</v>
      </c>
      <c r="G5" s="1" t="s">
        <v>1161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1162</v>
      </c>
      <c r="B6" s="1" t="s">
        <v>1163</v>
      </c>
      <c r="C6" s="1" t="s">
        <v>1164</v>
      </c>
      <c r="D6" s="1" t="s">
        <v>1165</v>
      </c>
      <c r="E6" s="1" t="s">
        <v>1166</v>
      </c>
      <c r="F6" s="1" t="s">
        <v>1167</v>
      </c>
      <c r="G6" s="1" t="s">
        <v>1168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1169</v>
      </c>
      <c r="B7" s="1" t="s">
        <v>1170</v>
      </c>
      <c r="C7" s="1" t="s">
        <v>1171</v>
      </c>
      <c r="D7" s="1" t="s">
        <v>1172</v>
      </c>
      <c r="E7" s="1" t="s">
        <v>1173</v>
      </c>
      <c r="F7" s="1" t="s">
        <v>1174</v>
      </c>
      <c r="G7" s="1" t="s">
        <v>1175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1176</v>
      </c>
      <c r="B8" s="1" t="s">
        <v>1144</v>
      </c>
      <c r="C8" s="1" t="s">
        <v>1177</v>
      </c>
      <c r="D8" s="1" t="s">
        <v>1178</v>
      </c>
      <c r="E8" s="1" t="s">
        <v>1179</v>
      </c>
      <c r="F8" s="1" t="s">
        <v>1180</v>
      </c>
      <c r="G8" s="1" t="s">
        <v>1181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1182</v>
      </c>
      <c r="B9" s="1" t="s">
        <v>1183</v>
      </c>
      <c r="C9" s="1" t="s">
        <v>1184</v>
      </c>
      <c r="D9" s="1" t="s">
        <v>1185</v>
      </c>
      <c r="E9" s="1" t="s">
        <v>1186</v>
      </c>
      <c r="F9" s="1" t="s">
        <v>1187</v>
      </c>
      <c r="G9" s="1" t="s">
        <v>1188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1189</v>
      </c>
      <c r="B10" s="1" t="s">
        <v>1190</v>
      </c>
      <c r="C10" s="1" t="s">
        <v>1191</v>
      </c>
      <c r="D10" s="1" t="s">
        <v>1192</v>
      </c>
      <c r="E10" s="1" t="s">
        <v>1193</v>
      </c>
      <c r="F10" s="1" t="s">
        <v>1194</v>
      </c>
      <c r="G10" s="1" t="s">
        <v>1195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1196</v>
      </c>
      <c r="B11" s="1" t="s">
        <v>1197</v>
      </c>
      <c r="C11" s="1" t="s">
        <v>1198</v>
      </c>
      <c r="D11" s="1" t="s">
        <v>1199</v>
      </c>
      <c r="E11" s="1" t="s">
        <v>1200</v>
      </c>
      <c r="F11" s="1" t="s">
        <v>1201</v>
      </c>
      <c r="G11" s="1" t="s">
        <v>1202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1203</v>
      </c>
      <c r="B12" s="1" t="s">
        <v>1204</v>
      </c>
      <c r="C12" s="1" t="s">
        <v>1205</v>
      </c>
      <c r="D12" s="1" t="s">
        <v>1206</v>
      </c>
      <c r="E12" s="1" t="s">
        <v>1207</v>
      </c>
      <c r="F12" s="1" t="s">
        <v>1208</v>
      </c>
      <c r="G12" s="1" t="s">
        <v>1209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1210</v>
      </c>
      <c r="B13" s="1" t="s">
        <v>1211</v>
      </c>
      <c r="C13" s="1" t="s">
        <v>1212</v>
      </c>
      <c r="D13" s="1" t="s">
        <v>1213</v>
      </c>
      <c r="E13" s="1" t="s">
        <v>1214</v>
      </c>
      <c r="F13" s="1" t="s">
        <v>1215</v>
      </c>
      <c r="G13" s="1" t="s">
        <v>1216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1217</v>
      </c>
      <c r="B14" s="1" t="s">
        <v>1218</v>
      </c>
      <c r="C14" s="1" t="s">
        <v>1219</v>
      </c>
      <c r="D14" s="1" t="s">
        <v>1220</v>
      </c>
      <c r="E14" s="1" t="s">
        <v>1221</v>
      </c>
      <c r="F14" s="1" t="s">
        <v>1222</v>
      </c>
      <c r="G14" s="1" t="s">
        <v>1223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1224</v>
      </c>
      <c r="B15" s="1" t="s">
        <v>1144</v>
      </c>
      <c r="C15" s="1" t="s">
        <v>1144</v>
      </c>
      <c r="D15" s="1" t="s">
        <v>1144</v>
      </c>
      <c r="E15" s="1" t="s">
        <v>1144</v>
      </c>
      <c r="F15" s="1" t="s">
        <v>1144</v>
      </c>
      <c r="G15" s="1" t="s">
        <v>1144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1225</v>
      </c>
      <c r="B16" s="1" t="s">
        <v>1144</v>
      </c>
      <c r="C16" s="1" t="s">
        <v>1144</v>
      </c>
      <c r="D16" s="1" t="s">
        <v>1144</v>
      </c>
      <c r="E16" s="1" t="s">
        <v>1144</v>
      </c>
      <c r="F16" s="1" t="s">
        <v>1144</v>
      </c>
      <c r="G16" s="1" t="s">
        <v>1144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1226</v>
      </c>
      <c r="B17" s="1" t="s">
        <v>1227</v>
      </c>
      <c r="C17" s="1" t="s">
        <v>1228</v>
      </c>
      <c r="D17" s="1" t="s">
        <v>1229</v>
      </c>
      <c r="E17" s="1" t="s">
        <v>1230</v>
      </c>
      <c r="F17" s="1" t="s">
        <v>1231</v>
      </c>
      <c r="G17" s="1" t="s">
        <v>143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1232</v>
      </c>
      <c r="B18" s="1" t="s">
        <v>1144</v>
      </c>
      <c r="C18" s="1" t="s">
        <v>1144</v>
      </c>
      <c r="D18" s="1" t="s">
        <v>1144</v>
      </c>
      <c r="E18" s="1" t="s">
        <v>1144</v>
      </c>
      <c r="F18" s="1" t="s">
        <v>1144</v>
      </c>
      <c r="G18" s="1" t="s">
        <v>1144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1233</v>
      </c>
      <c r="B19" s="1" t="s">
        <v>1234</v>
      </c>
      <c r="C19" s="1" t="s">
        <v>1235</v>
      </c>
      <c r="D19" s="1" t="s">
        <v>1236</v>
      </c>
      <c r="E19" s="1" t="s">
        <v>1237</v>
      </c>
      <c r="F19" s="1" t="s">
        <v>1238</v>
      </c>
      <c r="G19" s="1" t="s">
        <v>1239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1240</v>
      </c>
      <c r="B20" s="1" t="s">
        <v>1241</v>
      </c>
      <c r="C20" s="1" t="s">
        <v>1242</v>
      </c>
      <c r="D20" s="1" t="s">
        <v>1243</v>
      </c>
      <c r="E20" s="1" t="s">
        <v>1244</v>
      </c>
      <c r="F20" s="1" t="s">
        <v>1245</v>
      </c>
      <c r="G20" s="1" t="s">
        <v>1246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1247</v>
      </c>
      <c r="B21" s="1" t="s">
        <v>1248</v>
      </c>
      <c r="C21" s="1" t="s">
        <v>1249</v>
      </c>
      <c r="D21" s="1" t="s">
        <v>1250</v>
      </c>
      <c r="E21" s="1" t="s">
        <v>1251</v>
      </c>
      <c r="F21" s="1" t="s">
        <v>1252</v>
      </c>
      <c r="G21" s="1" t="s">
        <v>1253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1254</v>
      </c>
      <c r="B22" s="1" t="s">
        <v>1255</v>
      </c>
      <c r="C22" s="1" t="s">
        <v>1256</v>
      </c>
      <c r="D22" s="1" t="s">
        <v>1257</v>
      </c>
      <c r="E22" s="1" t="s">
        <v>1258</v>
      </c>
      <c r="F22" s="1" t="s">
        <v>615</v>
      </c>
      <c r="G22" s="1" t="s">
        <v>1259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1260</v>
      </c>
      <c r="B23" s="1" t="s">
        <v>1261</v>
      </c>
      <c r="C23" s="1" t="s">
        <v>1262</v>
      </c>
      <c r="D23" s="1" t="s">
        <v>1263</v>
      </c>
      <c r="E23" s="1" t="s">
        <v>1264</v>
      </c>
      <c r="F23" s="1" t="s">
        <v>1265</v>
      </c>
      <c r="G23" s="1" t="s">
        <v>1266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1267</v>
      </c>
      <c r="B24" s="1" t="s">
        <v>1268</v>
      </c>
      <c r="C24" s="1" t="s">
        <v>1269</v>
      </c>
      <c r="D24" s="1" t="s">
        <v>1270</v>
      </c>
      <c r="E24" s="1" t="s">
        <v>1271</v>
      </c>
      <c r="F24" s="1" t="s">
        <v>1272</v>
      </c>
      <c r="G24" s="1" t="s">
        <v>1273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1274</v>
      </c>
      <c r="B25" s="1" t="s">
        <v>1275</v>
      </c>
      <c r="C25" s="1" t="s">
        <v>1276</v>
      </c>
      <c r="D25" s="1" t="s">
        <v>1277</v>
      </c>
      <c r="E25" s="1" t="s">
        <v>1278</v>
      </c>
      <c r="F25" s="1" t="s">
        <v>1279</v>
      </c>
      <c r="G25" s="1" t="s">
        <v>1280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1281</v>
      </c>
      <c r="B26" s="1" t="s">
        <v>1282</v>
      </c>
      <c r="C26" s="1" t="s">
        <v>1283</v>
      </c>
      <c r="D26" s="1" t="s">
        <v>1284</v>
      </c>
      <c r="E26" s="1" t="s">
        <v>1285</v>
      </c>
      <c r="F26" s="1" t="s">
        <v>1286</v>
      </c>
      <c r="G26" s="1" t="s">
        <v>1287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1288</v>
      </c>
      <c r="B2" s="1" t="s">
        <v>1289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1290</v>
      </c>
      <c r="B3" s="1" t="s">
        <v>1291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1292</v>
      </c>
      <c r="B4" s="1" t="s">
        <v>1293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1294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1295</v>
      </c>
      <c r="B6" s="1" t="s">
        <v>1296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1297</v>
      </c>
      <c r="B7" s="1" t="s">
        <v>1298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1299</v>
      </c>
      <c r="B8" s="4" t="s">
        <v>1300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1301</v>
      </c>
      <c r="B9" s="1" t="s">
        <v>1302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1303</v>
      </c>
      <c r="B10" s="1" t="s">
        <v>1304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1305</v>
      </c>
      <c r="B11" s="1" t="s">
        <v>1302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1306</v>
      </c>
      <c r="B12" s="1" t="s">
        <v>1307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1308</v>
      </c>
      <c r="B13" s="1" t="s">
        <v>1309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1310</v>
      </c>
      <c r="B14" s="1" t="s">
        <v>1307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1311</v>
      </c>
      <c r="B15" s="1" t="s">
        <v>1312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1313</v>
      </c>
      <c r="B16" s="1">
        <v>53.0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1314</v>
      </c>
      <c r="B17" s="1" t="s">
        <v>1315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1316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1317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1318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1319</v>
      </c>
      <c r="B21" s="1">
        <v>5.8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1320</v>
      </c>
      <c r="B22" s="1">
        <v>5.7519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1321</v>
      </c>
      <c r="B23" s="1">
        <v>5.5739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1322</v>
      </c>
      <c r="B24" s="1">
        <v>5.8171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1323</v>
      </c>
      <c r="B25" s="1">
        <v>5.8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1324</v>
      </c>
      <c r="B26" s="1">
        <v>5.7519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1325</v>
      </c>
      <c r="B27" s="1">
        <v>5.5739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1326</v>
      </c>
      <c r="B28" s="1">
        <v>5.8171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1327</v>
      </c>
      <c r="B29" s="1">
        <v>3.671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1328</v>
      </c>
      <c r="B30" s="1">
        <v>185.79668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1329</v>
      </c>
      <c r="B31" s="1">
        <v>14196.0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1330</v>
      </c>
      <c r="B32" s="1">
        <v>14196.0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1331</v>
      </c>
      <c r="B33" s="1">
        <v>16715.0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1332</v>
      </c>
      <c r="B34" s="1">
        <v>13900.0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1333</v>
      </c>
      <c r="B35" s="1">
        <v>13900.0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1334</v>
      </c>
      <c r="B36" s="1">
        <v>4.14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1335</v>
      </c>
      <c r="B37" s="1">
        <v>7.19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1336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1337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1338</v>
      </c>
      <c r="B40" s="1">
        <v>7137602.0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1339</v>
      </c>
      <c r="B41" s="1">
        <v>5.5739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1340</v>
      </c>
      <c r="B42" s="1">
        <v>31.5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1341</v>
      </c>
      <c r="B43" s="1">
        <v>1.9254389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1342</v>
      </c>
      <c r="B44" s="1">
        <v>7.26224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1343</v>
      </c>
      <c r="B45" s="1">
        <v>9.47415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1344</v>
      </c>
      <c r="B46" s="1" t="s">
        <v>1345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1346</v>
      </c>
      <c r="B47" s="1">
        <v>6.55449088E10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1347</v>
      </c>
      <c r="B48" s="1">
        <v>1.1087173665E10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1348</v>
      </c>
      <c r="B49" s="1">
        <v>1280540.0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1349</v>
      </c>
      <c r="B50" s="1">
        <v>5795.0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1350</v>
      </c>
      <c r="B51" s="1">
        <v>5571.0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1351</v>
      </c>
      <c r="B52" s="1">
        <v>1.7328384E9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1352</v>
      </c>
      <c r="B53" s="1">
        <v>1.7356032E9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1353</v>
      </c>
      <c r="B54" s="1">
        <v>0.0045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1354</v>
      </c>
      <c r="B55" s="1">
        <v>0.06301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1355</v>
      </c>
      <c r="B56" s="1">
        <v>0.27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1356</v>
      </c>
      <c r="B57" s="1">
        <v>0.0050999997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1357</v>
      </c>
      <c r="B58" s="1">
        <v>1.10708E7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1358</v>
      </c>
      <c r="B59" s="1">
        <v>0.052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1359</v>
      </c>
      <c r="B60" s="1">
        <v>107.190384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1360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1361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1362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1363</v>
      </c>
      <c r="B64" s="1">
        <v>-3.0174E7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1364</v>
      </c>
      <c r="B65" s="1">
        <v>-302.63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1365</v>
      </c>
      <c r="B66" s="1">
        <v>0.03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1366</v>
      </c>
      <c r="B67" s="1" t="s">
        <v>1367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1368</v>
      </c>
      <c r="B68" s="1">
        <v>1.724112E9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1369</v>
      </c>
      <c r="B69" s="1">
        <v>17681.389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1370</v>
      </c>
      <c r="B70" s="1">
        <v>-3129.98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1371</v>
      </c>
      <c r="B71" s="1">
        <v>-0.79071426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1372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1373</v>
      </c>
      <c r="B73" s="1" t="s">
        <v>1374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1375</v>
      </c>
      <c r="B74" s="1" t="s">
        <v>1376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1377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1378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1379</v>
      </c>
      <c r="B77" s="1" t="s">
        <v>1380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1381</v>
      </c>
      <c r="B78" s="1" t="s">
        <v>1382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1383</v>
      </c>
      <c r="B79" s="1">
        <v>1.357569E9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1384</v>
      </c>
      <c r="B80" s="1" t="s">
        <v>1385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1386</v>
      </c>
      <c r="B81" s="1" t="s">
        <v>1387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1388</v>
      </c>
      <c r="B82" s="1" t="s">
        <v>1389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1390</v>
      </c>
      <c r="B83" s="1" t="s">
        <v>1391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1392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1393</v>
      </c>
      <c r="B85" s="1">
        <v>5.5739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1394</v>
      </c>
      <c r="B86" s="1" t="s">
        <v>1395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1396</v>
      </c>
      <c r="B87" s="1">
        <v>7277000.0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1397</v>
      </c>
      <c r="B88" s="1">
        <v>0.001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1398</v>
      </c>
      <c r="B89" s="1">
        <v>-2.0941E7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1399</v>
      </c>
      <c r="B90" s="1">
        <v>558000.0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1400</v>
      </c>
      <c r="B91" s="1">
        <v>0.389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1401</v>
      </c>
      <c r="B92" s="1">
        <v>0.74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1402</v>
      </c>
      <c r="B93" s="1">
        <v>3707000.0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1403</v>
      </c>
      <c r="B94" s="1">
        <v>914.754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1404</v>
      </c>
      <c r="B95" s="1">
        <v>4.733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1405</v>
      </c>
      <c r="B96" s="1">
        <v>-0.44882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1406</v>
      </c>
      <c r="B97" s="1">
        <v>-17.086071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1407</v>
      </c>
      <c r="B98" s="1">
        <v>1262000.0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1408</v>
      </c>
      <c r="B99" s="1">
        <v>-5386000.0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1409</v>
      </c>
      <c r="B100" s="1">
        <v>-2.423E7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1410</v>
      </c>
      <c r="B101" s="1">
        <v>-0.284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1411</v>
      </c>
      <c r="B102" s="1">
        <v>0.34043998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1412</v>
      </c>
      <c r="B103" s="1">
        <v>-3.2846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1413</v>
      </c>
      <c r="B104" s="1" t="s">
        <v>1345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1414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-9.0</v>
      </c>
      <c r="C3" s="1">
        <v>-9.0</v>
      </c>
      <c r="D3" s="1">
        <v>-16.0</v>
      </c>
      <c r="E3" s="1">
        <v>-28.0</v>
      </c>
      <c r="F3" s="1">
        <v>-21.0</v>
      </c>
      <c r="G3" s="1">
        <v>-25.0</v>
      </c>
      <c r="H3" s="1">
        <v>-54.0</v>
      </c>
      <c r="I3" s="1">
        <v>-27.0</v>
      </c>
      <c r="J3" s="1">
        <v>-26.0</v>
      </c>
      <c r="K3" s="1">
        <v>-18.0</v>
      </c>
      <c r="L3" s="1">
        <f>IF(K3*FORECAST(L2,B3:K3,B2:K2)&gt;0,FORECAST(L2,B3:K3,B2:K2),K3)*$X$1</f>
        <v>-34.53333333</v>
      </c>
      <c r="M3" s="1">
        <f>IF(L3*FORECAST(M2,B3:L3,B2:L2)&gt;0,FORECAST(M2,B3:L3,B2:L2),L3)*$X$1</f>
        <v>-36.57575758</v>
      </c>
      <c r="N3" s="1">
        <f>IF(M3*FORECAST(N2,B3:M3,B2:M2)&gt;0,FORECAST(N2,B3:M3,B2:M2),M3)*$X$1</f>
        <v>-38.61818182</v>
      </c>
      <c r="O3" s="1">
        <f>IF(N3*FORECAST(O2,B3:N3,B2:N2)&gt;0,FORECAST(O2,B3:N3,B2:N2),N3)*$X$1</f>
        <v>-40.66060606</v>
      </c>
      <c r="P3" s="1">
        <f>IF(O3*FORECAST(P2,B3:O3,B2:O2)&gt;0,FORECAST(P2,B3:O3,B2:O2),O3)*$X$1</f>
        <v>-42.7030303</v>
      </c>
      <c r="Q3" s="1">
        <f>IF(P3*FORECAST(Q2,B3:P3,B2:P2)&gt;0,FORECAST(Q2,B3:P3,B2:P2),P3)*$X$1</f>
        <v>-44.74545455</v>
      </c>
      <c r="R3" s="1">
        <f>IF(Q3*FORECAST(R2,B3:Q3,B2:Q2)&gt;0,FORECAST(R2,B3:Q3,B2:Q2),Q3)*$X$1</f>
        <v>-46.78787879</v>
      </c>
      <c r="S3" s="5">
        <f>IF(R3*FORECAST(S2,B3:R3,B2:R2)&gt;0,FORECAST(S2,B3:R3,B2:R2),R3)*$X$1</f>
        <v>-48.83030303</v>
      </c>
      <c r="T3" s="5">
        <f>IF(S3*FORECAST(T2,B3:S3,B2:S2)&gt;0,FORECAST(T2,B3:S3,B2:S2),S3)*$X$1</f>
        <v>-50.87272727</v>
      </c>
      <c r="U3" s="5">
        <f>IF(T3*FORECAST(U2,B3:T3,B2:T2)&gt;0,FORECAST(U2,B3:T3,B2:T2),T3)*$X$1</f>
        <v>-52.91515152</v>
      </c>
      <c r="V3" s="5">
        <f>IF(U3*FORECAST(V2,B3:U3,B2:U2)&gt;0,FORECAST(V2,B3:U3,B2:U2),U3)*$X$1</f>
        <v>-54.95757576</v>
      </c>
      <c r="W3" s="5">
        <f>IF(V3*FORECAST(W2,B3:V3,B2:V2)&gt;0,FORECAST(W2,B3:V3,B2:V2),V3)*$X$1</f>
        <v>-57</v>
      </c>
      <c r="X3" s="2"/>
      <c r="Y3" s="2"/>
      <c r="Z3" s="2"/>
    </row>
    <row r="4">
      <c r="A4" s="3" t="s">
        <v>106</v>
      </c>
      <c r="B4" s="1">
        <v>-22.0</v>
      </c>
      <c r="C4" s="1">
        <v>-58.0</v>
      </c>
      <c r="D4" s="1">
        <v>-66.0</v>
      </c>
      <c r="E4" s="1">
        <v>-46.0</v>
      </c>
      <c r="F4" s="1">
        <v>-53.0</v>
      </c>
      <c r="G4" s="1">
        <v>-44.0</v>
      </c>
      <c r="H4" s="1">
        <v>57.0</v>
      </c>
      <c r="I4" s="1">
        <v>49.0</v>
      </c>
      <c r="J4" s="1">
        <v>103.0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1415</v>
      </c>
      <c r="B5" s="1">
        <v>0.0</v>
      </c>
      <c r="C5" s="1">
        <v>1.0</v>
      </c>
      <c r="D5" s="1">
        <v>1.0</v>
      </c>
      <c r="E5" s="1">
        <v>1.0</v>
      </c>
      <c r="F5" s="1">
        <v>2.0</v>
      </c>
      <c r="G5" s="1">
        <v>2.0</v>
      </c>
      <c r="H5" s="1">
        <v>3.0</v>
      </c>
      <c r="I5" s="1">
        <v>4.0</v>
      </c>
      <c r="J5" s="1">
        <v>6.0</v>
      </c>
      <c r="K5" s="1">
        <v>25.0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1416</v>
      </c>
      <c r="L7" s="1">
        <f>IF(W3*FORECAST(W2,B3:W3,B2:W2)&gt;0,FORECAST(W2,B3:W3,B2:W2),V3)*$X$1 * (1+0.02)/(0.0805-0.02)</f>
        <v>-960.9917355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1417</v>
      </c>
      <c r="L8" s="6">
        <f t="array" ref="L8">NPV(0.0805,M3:W3)</f>
        <v>-322.0815352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1418</v>
      </c>
      <c r="L9" s="6">
        <f t="array" ref="L9">NPV(0.0805,M16:W16)</f>
        <v>-410.0597753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1419</v>
      </c>
      <c r="L10" s="6">
        <f>L8 + L9</f>
        <v>-732.1413104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1420</v>
      </c>
      <c r="L12" s="6">
        <f>L10 - L11</f>
        <v>-728.1413104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1421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-29.12565242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-960.9917355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-10.0</v>
      </c>
      <c r="C3" s="1">
        <v>-21.0</v>
      </c>
      <c r="D3" s="1">
        <v>-29.0</v>
      </c>
      <c r="E3" s="1">
        <v>-45.0</v>
      </c>
      <c r="F3" s="1">
        <v>-38.0</v>
      </c>
      <c r="G3" s="1">
        <v>-42.0</v>
      </c>
      <c r="H3" s="1">
        <v>-76.0</v>
      </c>
      <c r="I3" s="1">
        <v>-97.0</v>
      </c>
      <c r="J3" s="1">
        <v>-71.0</v>
      </c>
      <c r="K3" s="1">
        <v>23.0</v>
      </c>
      <c r="L3" s="1">
        <f>IF(K3*FORECAST(L2,B3:K3,B2:K2)&gt;0,FORECAST(L2,B3:K3,B2:K2),K3)*$X$1</f>
        <v>23</v>
      </c>
      <c r="M3" s="1">
        <f>IF(L3*FORECAST(M2,B3:L3,B2:L2)&gt;0,FORECAST(M2,B3:L3,B2:L2),L3)*$X$1</f>
        <v>23</v>
      </c>
      <c r="N3" s="1">
        <f>IF(M3*FORECAST(N2,B3:M3,B2:M2)&gt;0,FORECAST(N2,B3:M3,B2:M2),M3)*$X$1</f>
        <v>23</v>
      </c>
      <c r="O3" s="1">
        <f>IF(N3*FORECAST(O2,B3:N3,B2:N2)&gt;0,FORECAST(O2,B3:N3,B2:N2),N3)*$X$1</f>
        <v>1.346153846</v>
      </c>
      <c r="P3" s="1">
        <f>IF(O3*FORECAST(P2,B3:O3,B2:O2)&gt;0,FORECAST(P2,B3:O3,B2:O2),O3)*$X$1</f>
        <v>5.241758242</v>
      </c>
      <c r="Q3" s="1">
        <f>IF(P3*FORECAST(Q2,B3:P3,B2:P2)&gt;0,FORECAST(Q2,B3:P3,B2:P2),P3)*$X$1</f>
        <v>9.137362637</v>
      </c>
      <c r="R3" s="1">
        <f>IF(Q3*FORECAST(R2,B3:Q3,B2:Q2)&gt;0,FORECAST(R2,B3:Q3,B2:Q2),Q3)*$X$1</f>
        <v>13.03296703</v>
      </c>
      <c r="S3" s="5">
        <f>IF(R3*FORECAST(S2,B3:R3,B2:R2)&gt;0,FORECAST(S2,B3:R3,B2:R2),R3)*$X$1</f>
        <v>16.92857143</v>
      </c>
      <c r="T3" s="5">
        <f>IF(S3*FORECAST(T2,B3:S3,B2:S2)&gt;0,FORECAST(T2,B3:S3,B2:S2),S3)*$X$1</f>
        <v>20.82417582</v>
      </c>
      <c r="U3" s="5">
        <f>IF(T3*FORECAST(U2,B3:T3,B2:T2)&gt;0,FORECAST(U2,B3:T3,B2:T2),T3)*$X$1</f>
        <v>24.71978022</v>
      </c>
      <c r="V3" s="5">
        <f>IF(U3*FORECAST(V2,B3:U3,B2:U2)&gt;0,FORECAST(V2,B3:U3,B2:U2),U3)*$X$1</f>
        <v>28.61538462</v>
      </c>
      <c r="W3" s="5">
        <f>IF(V3*FORECAST(W2,B3:V3,B2:V2)&gt;0,FORECAST(W2,B3:V3,B2:V2),V3)*$X$1</f>
        <v>32.51098901</v>
      </c>
      <c r="X3" s="2"/>
      <c r="Y3" s="2"/>
      <c r="Z3" s="2"/>
    </row>
    <row r="4">
      <c r="A4" s="3" t="s">
        <v>106</v>
      </c>
      <c r="B4" s="1">
        <v>-22.0</v>
      </c>
      <c r="C4" s="1">
        <v>-58.0</v>
      </c>
      <c r="D4" s="1">
        <v>-66.0</v>
      </c>
      <c r="E4" s="1">
        <v>-46.0</v>
      </c>
      <c r="F4" s="1">
        <v>-53.0</v>
      </c>
      <c r="G4" s="1">
        <v>-44.0</v>
      </c>
      <c r="H4" s="1">
        <v>57.0</v>
      </c>
      <c r="I4" s="1">
        <v>49.0</v>
      </c>
      <c r="J4" s="1">
        <v>103.0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1415</v>
      </c>
      <c r="B5" s="1">
        <v>0.0</v>
      </c>
      <c r="C5" s="1">
        <v>1.0</v>
      </c>
      <c r="D5" s="1">
        <v>1.0</v>
      </c>
      <c r="E5" s="1">
        <v>1.0</v>
      </c>
      <c r="F5" s="1">
        <v>2.0</v>
      </c>
      <c r="G5" s="1">
        <v>2.0</v>
      </c>
      <c r="H5" s="1">
        <v>3.0</v>
      </c>
      <c r="I5" s="1">
        <v>4.0</v>
      </c>
      <c r="J5" s="1">
        <v>6.0</v>
      </c>
      <c r="K5" s="1">
        <v>25.0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1416</v>
      </c>
      <c r="L7" s="1">
        <f>IF(W3*FORECAST(W2,B3:W3,B2:W2)&gt;0,FORECAST(W2,B3:W3,B2:W2),V3)*$X$1 * (1+0.02)/(0.0805-0.02)</f>
        <v>548.1191536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1417</v>
      </c>
      <c r="L8" s="6">
        <f t="array" ref="L8">NPV(0.0805,M3:W3)</f>
        <v>120.7296763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1418</v>
      </c>
      <c r="L9" s="6">
        <f t="array" ref="L9">NPV(0.0805,M16:W16)</f>
        <v>233.8850675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1419</v>
      </c>
      <c r="L10" s="6">
        <f>L8 + L9</f>
        <v>354.6147439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1420</v>
      </c>
      <c r="L12" s="6">
        <f>L10 - L11</f>
        <v>358.6147439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1421</v>
      </c>
      <c r="L13" s="1">
        <v>25.0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14.34458975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548.1191536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