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<sst xmlns="http://schemas.openxmlformats.org/spreadsheetml/2006/main" count="1205" uniqueCount="1002">
  <si>
    <t>ticker</t>
  </si>
  <si>
    <t>RCKT</t>
  </si>
  <si>
    <t>nombre</t>
  </si>
  <si>
    <t>ROCKET PHARMACEUTICALS IN</t>
  </si>
  <si>
    <t>empresa</t>
  </si>
  <si>
    <t>Biotechnology &amp; Medical Research</t>
  </si>
  <si>
    <t>Open</t>
  </si>
  <si>
    <t>Target Price</t>
  </si>
  <si>
    <t>Upside</t>
  </si>
  <si>
    <t>-591.12%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</si>
  <si>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</si>
  <si>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</si>
  <si>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</si>
  <si>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</si>
  <si>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</si>
  <si>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</si>
  <si>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</si>
  <si>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</si>
  <si>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66.67%</t>
  </si>
  <si>
    <t>Total Assets Growth</t>
  </si>
  <si>
    <t>50.00%</t>
  </si>
  <si>
    <t>Net Property, Plant and Equipment Growth</t>
  </si>
  <si>
    <t>-61.90%</t>
  </si>
  <si>
    <t>EBITDA Growth</t>
  </si>
  <si>
    <t>93.56%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</si>
  <si>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</si>
  <si>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</si>
  <si>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</si>
  <si>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</si>
  <si>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</si>
  <si>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</si>
  <si>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</si>
  <si>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</si>
  <si>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</si>
  <si>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</si>
  <si>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</si>
  <si>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</si>
  <si>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</si>
  <si>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</si>
  <si>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</si>
  <si>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</si>
  <si>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</si>
  <si>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</si>
  <si>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</si>
  <si>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</si>
  <si>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</si>
  <si>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</si>
  <si>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</si>
  <si>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</si>
  <si>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</si>
  <si>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</si>
  <si>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</si>
  <si>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</si>
  <si>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</si>
  <si>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</si>
  <si>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</si>
  <si>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</si>
  <si>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</si>
  <si>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</si>
  <si>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</si>
  <si>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</si>
  <si>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</si>
  <si>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</si>
  <si>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</si>
  <si>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</si>
  <si>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</si>
  <si>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</si>
  <si>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</si>
  <si>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</si>
  <si>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</si>
  <si>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</si>
  <si>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</si>
  <si>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</si>
  <si>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</si>
  <si>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</si>
  <si>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</si>
  <si>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</si>
  <si>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</si>
  <si>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</si>
  <si>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</si>
  <si>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</si>
  <si>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</si>
  <si>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</si>
  <si>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</si>
  <si>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</si>
  <si>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</si>
  <si>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</si>
  <si>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</si>
  <si>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</si>
  <si>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</si>
  <si>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</si>
  <si>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</si>
  <si>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</si>
  <si>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</si>
  <si>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</si>
  <si>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</si>
  <si>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</si>
  <si>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</si>
  <si>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</si>
  <si>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</si>
  <si>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</si>
  <si>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</si>
  <si>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</si>
  <si>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-4.35</t>
  </si>
  <si>
    <t>-85.72</t>
  </si>
  <si>
    <t>-290.89</t>
  </si>
  <si>
    <t>4.3</t>
  </si>
  <si>
    <t>5.61</t>
  </si>
  <si>
    <t>8.25</t>
  </si>
  <si>
    <t>7.05</t>
  </si>
  <si>
    <t>6.19</t>
  </si>
  <si>
    <t>5.46</t>
  </si>
  <si>
    <t>Tangible Book Value</t>
  </si>
  <si>
    <t>Tangible Book Value Per Share</t>
  </si>
  <si>
    <t>3.62</t>
  </si>
  <si>
    <t>5.04</t>
  </si>
  <si>
    <t>7.75</t>
  </si>
  <si>
    <t>6.57</t>
  </si>
  <si>
    <t>5.37</t>
  </si>
  <si>
    <t>4.74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</si>
  <si>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</si>
  <si>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</si>
  <si>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</si>
  <si>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</si>
  <si>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</si>
  <si>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</si>
  <si>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</si>
  <si>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</si>
  <si>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</si>
  <si>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</si>
  <si>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</si>
  <si>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</si>
  <si>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</si>
  <si>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</si>
  <si>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</si>
  <si>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</si>
  <si>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</si>
  <si>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</si>
  <si>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</si>
  <si>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</si>
  <si>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</si>
  <si>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</si>
  <si>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</si>
  <si>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</si>
  <si>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</si>
  <si>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</si>
  <si>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</si>
  <si>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-347.17</t>
  </si>
  <si>
    <t>-84.43</t>
  </si>
  <si>
    <t>-219.49</t>
  </si>
  <si>
    <t>-1.89</t>
  </si>
  <si>
    <t>-1.58</t>
  </si>
  <si>
    <t>-2.52</t>
  </si>
  <si>
    <t>-2.67</t>
  </si>
  <si>
    <t>-3.26</t>
  </si>
  <si>
    <t>-2.92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</si>
  <si>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</si>
  <si>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</si>
  <si>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</si>
  <si>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</si>
  <si>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</si>
  <si>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</si>
  <si>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-176.88</t>
  </si>
  <si>
    <t>-52.77</t>
  </si>
  <si>
    <t>-137.18</t>
  </si>
  <si>
    <t>-1.1</t>
  </si>
  <si>
    <t>-1.57</t>
  </si>
  <si>
    <t>-1.64</t>
  </si>
  <si>
    <t>-2.03</t>
  </si>
  <si>
    <t>-1.91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</si>
  <si>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</si>
  <si>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</si>
  <si>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</si>
  <si>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</si>
  <si>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</si>
  <si>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</si>
  <si>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</si>
  <si>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</si>
  <si>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</si>
  <si>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</si>
  <si>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</si>
  <si>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</si>
  <si>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</si>
  <si>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</si>
  <si>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</si>
  <si>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</si>
  <si>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</si>
  <si>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</si>
  <si>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</si>
  <si>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-36.4</t>
  </si>
  <si>
    <t>-80.68</t>
  </si>
  <si>
    <t>-30.24</t>
  </si>
  <si>
    <t>-15.22</t>
  </si>
  <si>
    <t>-17.43</t>
  </si>
  <si>
    <t>-19.1</t>
  </si>
  <si>
    <t>-26.68</t>
  </si>
  <si>
    <t>-29.03</t>
  </si>
  <si>
    <t>Return on Total Capital</t>
  </si>
  <si>
    <t>-39.57</t>
  </si>
  <si>
    <t>-102.45</t>
  </si>
  <si>
    <t>-32.7</t>
  </si>
  <si>
    <t>-16.07</t>
  </si>
  <si>
    <t>-18.25</t>
  </si>
  <si>
    <t>-19.93</t>
  </si>
  <si>
    <t>-28.27</t>
  </si>
  <si>
    <t>-31.51</t>
  </si>
  <si>
    <t>Return On Equity %</t>
  </si>
  <si>
    <t>-63.34</t>
  </si>
  <si>
    <t>-163.9</t>
  </si>
  <si>
    <t>-71.12</t>
  </si>
  <si>
    <t>-30.83</t>
  </si>
  <si>
    <t>-34.46</t>
  </si>
  <si>
    <t>-35.29</t>
  </si>
  <si>
    <t>-46.98</t>
  </si>
  <si>
    <t>-50.01</t>
  </si>
  <si>
    <t>Return on Common Equity</t>
  </si>
  <si>
    <t>187.47</t>
  </si>
  <si>
    <t>116.41</t>
  </si>
  <si>
    <t>-88.66</t>
  </si>
  <si>
    <t>Short Term Liquidity</t>
  </si>
  <si>
    <t>Current Ratio</t>
  </si>
  <si>
    <t>56.12</t>
  </si>
  <si>
    <t>5.59</t>
  </si>
  <si>
    <t>4.19</t>
  </si>
  <si>
    <t>13.6</t>
  </si>
  <si>
    <t>16.81</t>
  </si>
  <si>
    <t>14.94</t>
  </si>
  <si>
    <t>17.69</t>
  </si>
  <si>
    <t>9.29</t>
  </si>
  <si>
    <t>7.8</t>
  </si>
  <si>
    <t>Quick Ratio</t>
  </si>
  <si>
    <t>55.51</t>
  </si>
  <si>
    <t>5.54</t>
  </si>
  <si>
    <t>4.01</t>
  </si>
  <si>
    <t>13.38</t>
  </si>
  <si>
    <t>16.61</t>
  </si>
  <si>
    <t>14.8</t>
  </si>
  <si>
    <t>17.54</t>
  </si>
  <si>
    <t>9.1</t>
  </si>
  <si>
    <t>7.69</t>
  </si>
  <si>
    <t>Operating Cash Flow to Current Liabilities</t>
  </si>
  <si>
    <t>-5.44</t>
  </si>
  <si>
    <t>-3.22</t>
  </si>
  <si>
    <t>-3.53</t>
  </si>
  <si>
    <t>-3.5</t>
  </si>
  <si>
    <t>-2.29</t>
  </si>
  <si>
    <t>-5.47</t>
  </si>
  <si>
    <t>-4.55</t>
  </si>
  <si>
    <t>-4.02</t>
  </si>
  <si>
    <t>Long Term Solvency</t>
  </si>
  <si>
    <t>Total Debt/Equity</t>
  </si>
  <si>
    <t>0.09</t>
  </si>
  <si>
    <t>21.36</t>
  </si>
  <si>
    <t>15.44</t>
  </si>
  <si>
    <t>12.25</t>
  </si>
  <si>
    <t>4.97</t>
  </si>
  <si>
    <t>4.67</t>
  </si>
  <si>
    <t>5.08</t>
  </si>
  <si>
    <t>Total Debt / Total Capital</t>
  </si>
  <si>
    <t>17.6</t>
  </si>
  <si>
    <t>10.92</t>
  </si>
  <si>
    <t>4.73</t>
  </si>
  <si>
    <t>4.46</t>
  </si>
  <si>
    <t>4.84</t>
  </si>
  <si>
    <t>LT Debt/Equity</t>
  </si>
  <si>
    <t>15.13</t>
  </si>
  <si>
    <t>10.83</t>
  </si>
  <si>
    <t>4.41</t>
  </si>
  <si>
    <t>4.16</t>
  </si>
  <si>
    <t>4.53</t>
  </si>
  <si>
    <t>Long-Term Debt / Total Capital</t>
  </si>
  <si>
    <t>13.11</t>
  </si>
  <si>
    <t>9.65</t>
  </si>
  <si>
    <t>4.2</t>
  </si>
  <si>
    <t>3.97</t>
  </si>
  <si>
    <t>4.31</t>
  </si>
  <si>
    <t>Total Liabilities / Total Assets</t>
  </si>
  <si>
    <t>1.76</t>
  </si>
  <si>
    <t>17.83</t>
  </si>
  <si>
    <t>22.97</t>
  </si>
  <si>
    <t>22.79</t>
  </si>
  <si>
    <t>17.42</t>
  </si>
  <si>
    <t>14.78</t>
  </si>
  <si>
    <t>8.51</t>
  </si>
  <si>
    <t>11.26</t>
  </si>
  <si>
    <t>13.03</t>
  </si>
  <si>
    <t>EBIT / Interest Expense</t>
  </si>
  <si>
    <t>-488.57</t>
  </si>
  <si>
    <t>-10.87</t>
  </si>
  <si>
    <t>-12.74</t>
  </si>
  <si>
    <t>-19.28</t>
  </si>
  <si>
    <t>-55.84</t>
  </si>
  <si>
    <t>-120.22</t>
  </si>
  <si>
    <t>-138.48</t>
  </si>
  <si>
    <t>EBITDA / Interest Expense</t>
  </si>
  <si>
    <t>-10.82</t>
  </si>
  <si>
    <t>-12.55</t>
  </si>
  <si>
    <t>-18.95</t>
  </si>
  <si>
    <t>-54.35</t>
  </si>
  <si>
    <t>-117.46</t>
  </si>
  <si>
    <t>-133.47</t>
  </si>
  <si>
    <t>(EBITDA - Capex) / Interest Expense</t>
  </si>
  <si>
    <t>-11.06</t>
  </si>
  <si>
    <t>-16.46</t>
  </si>
  <si>
    <t>-21.91</t>
  </si>
  <si>
    <t>-56.91</t>
  </si>
  <si>
    <t>-121.95</t>
  </si>
  <si>
    <t>-142.24</t>
  </si>
  <si>
    <t>Total Debt / EBITDA</t>
  </si>
  <si>
    <t>-0.63</t>
  </si>
  <si>
    <t>-0.47</t>
  </si>
  <si>
    <t>-0.14</t>
  </si>
  <si>
    <t>-0.1</t>
  </si>
  <si>
    <t>Net Debt / EBITDA</t>
  </si>
  <si>
    <t>1.26</t>
  </si>
  <si>
    <t>0.94</t>
  </si>
  <si>
    <t>2.51</t>
  </si>
  <si>
    <t>3.43</t>
  </si>
  <si>
    <t>3.19</t>
  </si>
  <si>
    <t>2.26</t>
  </si>
  <si>
    <t>1.52</t>
  </si>
  <si>
    <t>1.39</t>
  </si>
  <si>
    <t>Total Debt / (EBITDA - Capex)</t>
  </si>
  <si>
    <t>-0.62</t>
  </si>
  <si>
    <t>-0.48</t>
  </si>
  <si>
    <t>-0.4</t>
  </si>
  <si>
    <t>-0.13</t>
  </si>
  <si>
    <t>-0.09</t>
  </si>
  <si>
    <t>Net Debt / (EBITDA - Capex)</t>
  </si>
  <si>
    <t>1.21</t>
  </si>
  <si>
    <t>0.9</t>
  </si>
  <si>
    <t>2.46</t>
  </si>
  <si>
    <t>2.62</t>
  </si>
  <si>
    <t>2.76</t>
  </si>
  <si>
    <t>2.16</t>
  </si>
  <si>
    <t>1.47</t>
  </si>
  <si>
    <t>1.31</t>
  </si>
  <si>
    <t>Growth Over Prior Year</t>
  </si>
  <si>
    <t>EBITDA, 1 Yr. Growth %</t>
  </si>
  <si>
    <t>158.11</t>
  </si>
  <si>
    <t>237.22</t>
  </si>
  <si>
    <t>15.51</t>
  </si>
  <si>
    <t>76.43</t>
  </si>
  <si>
    <t>22.42</t>
  </si>
  <si>
    <t>34.91</t>
  </si>
  <si>
    <t>17.81</t>
  </si>
  <si>
    <t>EBITA, 1 Yr. Growth %</t>
  </si>
  <si>
    <t>10.73</t>
  </si>
  <si>
    <t>158.52</t>
  </si>
  <si>
    <t>235.39</t>
  </si>
  <si>
    <t>15.58</t>
  </si>
  <si>
    <t>76.94</t>
  </si>
  <si>
    <t>23.79</t>
  </si>
  <si>
    <t>34.64</t>
  </si>
  <si>
    <t>17.68</t>
  </si>
  <si>
    <t>EBIT, 1 Yr. Growth %</t>
  </si>
  <si>
    <t>Earnings From Cont. Operations, 1 Yr. Growth %</t>
  </si>
  <si>
    <t>-9.93</t>
  </si>
  <si>
    <t>280.62</t>
  </si>
  <si>
    <t>3.69</t>
  </si>
  <si>
    <t>80.79</t>
  </si>
  <si>
    <t>21.02</t>
  </si>
  <si>
    <t>31.23</t>
  </si>
  <si>
    <t>10.7</t>
  </si>
  <si>
    <t>Net Income, 1 Yr. Growth %</t>
  </si>
  <si>
    <t>Normalized Net Income, 1 Yr. Growth %</t>
  </si>
  <si>
    <t>10.49</t>
  </si>
  <si>
    <t>253.55</t>
  </si>
  <si>
    <t>12.03</t>
  </si>
  <si>
    <t>77.35</t>
  </si>
  <si>
    <t>19.43</t>
  </si>
  <si>
    <t>33.5</t>
  </si>
  <si>
    <t>17.21</t>
  </si>
  <si>
    <t>Diluted EPS Before Extra, 1 Yr. Growth %</t>
  </si>
  <si>
    <t>-75.68</t>
  </si>
  <si>
    <t>159.97</t>
  </si>
  <si>
    <t>-34.31</t>
  </si>
  <si>
    <t>-16.69</t>
  </si>
  <si>
    <t>5.99</t>
  </si>
  <si>
    <t>21.76</t>
  </si>
  <si>
    <t>-10.2</t>
  </si>
  <si>
    <t>Net Property, Plant and Equip., 1 Yr. Growth %</t>
  </si>
  <si>
    <t>166.46</t>
  </si>
  <si>
    <t>129.6</t>
  </si>
  <si>
    <t>105.79</t>
  </si>
  <si>
    <t>123.75</t>
  </si>
  <si>
    <t>2.42</t>
  </si>
  <si>
    <t>7.32</t>
  </si>
  <si>
    <t>12.81</t>
  </si>
  <si>
    <t>Total Assets, 1 Yr. Growth %</t>
  </si>
  <si>
    <t>-35.6</t>
  </si>
  <si>
    <t>97.77</t>
  </si>
  <si>
    <t>48.07</t>
  </si>
  <si>
    <t>58.77</t>
  </si>
  <si>
    <t>-15.88</t>
  </si>
  <si>
    <t>11.02</t>
  </si>
  <si>
    <t>2.63</t>
  </si>
  <si>
    <t>Tangible Book Value, 1 Yr. Growth %</t>
  </si>
  <si>
    <t>237.46</t>
  </si>
  <si>
    <t>-729.06</t>
  </si>
  <si>
    <t>69.25</t>
  </si>
  <si>
    <t>70.97</t>
  </si>
  <si>
    <t>-10.32</t>
  </si>
  <si>
    <t>0.21</t>
  </si>
  <si>
    <t>0.81</t>
  </si>
  <si>
    <t>Common Equity, 1 Yr. Growth %</t>
  </si>
  <si>
    <t>-847.82</t>
  </si>
  <si>
    <t>58.37</t>
  </si>
  <si>
    <t>63.85</t>
  </si>
  <si>
    <t>-9.69</t>
  </si>
  <si>
    <t>0.59</t>
  </si>
  <si>
    <t>Cash From Operations, 1 Yr. Growth %</t>
  </si>
  <si>
    <t>262.52</t>
  </si>
  <si>
    <t>190.06</t>
  </si>
  <si>
    <t>236.98</t>
  </si>
  <si>
    <t>20.22</t>
  </si>
  <si>
    <t>15.43</t>
  </si>
  <si>
    <t>62.33</t>
  </si>
  <si>
    <t>47.03</t>
  </si>
  <si>
    <t>9.42</t>
  </si>
  <si>
    <t>Capital Expenditures, 1 Yr. Growth %</t>
  </si>
  <si>
    <t>4.04</t>
  </si>
  <si>
    <t>126.87</t>
  </si>
  <si>
    <t>91.18</t>
  </si>
  <si>
    <t>-11.44</t>
  </si>
  <si>
    <t>-63.02</t>
  </si>
  <si>
    <t>9.68</t>
  </si>
  <si>
    <t>96.65</t>
  </si>
  <si>
    <t>Levered Free Cash Flow, 1 Yr. Growth %</t>
  </si>
  <si>
    <t>192.65</t>
  </si>
  <si>
    <t>123.58</t>
  </si>
  <si>
    <t>163.8</t>
  </si>
  <si>
    <t>43.31</t>
  </si>
  <si>
    <t>11.29</t>
  </si>
  <si>
    <t>20.44</t>
  </si>
  <si>
    <t>24.82</t>
  </si>
  <si>
    <t>Unlevered Free Cash Flow, 1 Yr. Growth %</t>
  </si>
  <si>
    <t>115.95</t>
  </si>
  <si>
    <t>172.52</t>
  </si>
  <si>
    <t>40.73</t>
  </si>
  <si>
    <t>12.22</t>
  </si>
  <si>
    <t>20.65</t>
  </si>
  <si>
    <t>25.12</t>
  </si>
  <si>
    <t>Compound Annual Growth Rate Over Two Years</t>
  </si>
  <si>
    <t>EBITDA, 2 Yr. CAGR %</t>
  </si>
  <si>
    <t>195.02</t>
  </si>
  <si>
    <t>97.36</t>
  </si>
  <si>
    <t>42.76</t>
  </si>
  <si>
    <t>46.96</t>
  </si>
  <si>
    <t>28.51</t>
  </si>
  <si>
    <t>25.3</t>
  </si>
  <si>
    <t>EBITA, 2 Yr. CAGR %</t>
  </si>
  <si>
    <t>69.19</t>
  </si>
  <si>
    <t>194.46</t>
  </si>
  <si>
    <t>96.89</t>
  </si>
  <si>
    <t>43.01</t>
  </si>
  <si>
    <t>29.1</t>
  </si>
  <si>
    <t>24.98</t>
  </si>
  <si>
    <t>EBIT, 2 Yr. CAGR %</t>
  </si>
  <si>
    <t>Earnings From Cont. Operations, 2 Yr. CAGR %</t>
  </si>
  <si>
    <t>52.59</t>
  </si>
  <si>
    <t>213.69</t>
  </si>
  <si>
    <t>98.66</t>
  </si>
  <si>
    <t>36.92</t>
  </si>
  <si>
    <t>47.92</t>
  </si>
  <si>
    <t>26.02</t>
  </si>
  <si>
    <t>20.53</t>
  </si>
  <si>
    <t>Net Income, 2 Yr. CAGR %</t>
  </si>
  <si>
    <t>Normalized Net Income, 2 Yr. CAGR %</t>
  </si>
  <si>
    <t>69.01</t>
  </si>
  <si>
    <t>202.33</t>
  </si>
  <si>
    <t>100.17</t>
  </si>
  <si>
    <t>40.96</t>
  </si>
  <si>
    <t>45.54</t>
  </si>
  <si>
    <t>26.27</t>
  </si>
  <si>
    <t>24.18</t>
  </si>
  <si>
    <t>Diluted EPS Before Extra, 2 Yr. CAGR %</t>
  </si>
  <si>
    <t>-20.49</t>
  </si>
  <si>
    <t>30.68</t>
  </si>
  <si>
    <t>-26.02</t>
  </si>
  <si>
    <t>15.46</t>
  </si>
  <si>
    <t>30.22</t>
  </si>
  <si>
    <t>4.57</t>
  </si>
  <si>
    <t>Net Property, Plant and Equip., 2 Yr. CAGR %</t>
  </si>
  <si>
    <t>147.35</t>
  </si>
  <si>
    <t>117.37</t>
  </si>
  <si>
    <t>464.12</t>
  </si>
  <si>
    <t>490.34</t>
  </si>
  <si>
    <t>51.38</t>
  </si>
  <si>
    <t>10.03</t>
  </si>
  <si>
    <t>Total Assets, 2 Yr. CAGR %</t>
  </si>
  <si>
    <t>12.85</t>
  </si>
  <si>
    <t>396.69</t>
  </si>
  <si>
    <t>329.77</t>
  </si>
  <si>
    <t>53.33</t>
  </si>
  <si>
    <t>15.57</t>
  </si>
  <si>
    <t>-3.36</t>
  </si>
  <si>
    <t>6.75</t>
  </si>
  <si>
    <t>Tangible Book Value, 2 Yr. CAGR %</t>
  </si>
  <si>
    <t>715.66</t>
  </si>
  <si>
    <t>360.74</t>
  </si>
  <si>
    <t>226.3</t>
  </si>
  <si>
    <t>70.18</t>
  </si>
  <si>
    <t>23.82</t>
  </si>
  <si>
    <t>-5.2</t>
  </si>
  <si>
    <t>0.51</t>
  </si>
  <si>
    <t>Common Equity, 2 Yr. CAGR %</t>
  </si>
  <si>
    <t>402.35</t>
  </si>
  <si>
    <t>244.14</t>
  </si>
  <si>
    <t>61.09</t>
  </si>
  <si>
    <t>21.65</t>
  </si>
  <si>
    <t>-1.38</t>
  </si>
  <si>
    <t>4.08</t>
  </si>
  <si>
    <t>Cash From Operations, 2 Yr. CAGR %</t>
  </si>
  <si>
    <t>224.27</t>
  </si>
  <si>
    <t>212.64</t>
  </si>
  <si>
    <t>101.27</t>
  </si>
  <si>
    <t>17.8</t>
  </si>
  <si>
    <t>36.89</t>
  </si>
  <si>
    <t>54.49</t>
  </si>
  <si>
    <t>26.83</t>
  </si>
  <si>
    <t>Capital Expenditures, 2 Yr. CAGR %</t>
  </si>
  <si>
    <t>53.63</t>
  </si>
  <si>
    <t>108.26</t>
  </si>
  <si>
    <t>453.33</t>
  </si>
  <si>
    <t>276.6</t>
  </si>
  <si>
    <t>-42.77</t>
  </si>
  <si>
    <t>-36.31</t>
  </si>
  <si>
    <t>46.87</t>
  </si>
  <si>
    <t>Levered Free Cash Flow, 2 Yr. CAGR %</t>
  </si>
  <si>
    <t>155.79</t>
  </si>
  <si>
    <t>142.86</t>
  </si>
  <si>
    <t>94.44</t>
  </si>
  <si>
    <t>22.16</t>
  </si>
  <si>
    <t>15.78</t>
  </si>
  <si>
    <t>21.37</t>
  </si>
  <si>
    <t>Unlevered Free Cash Flow, 2 Yr. CAGR %</t>
  </si>
  <si>
    <t>151.39</t>
  </si>
  <si>
    <t>142.59</t>
  </si>
  <si>
    <t>95.84</t>
  </si>
  <si>
    <t>21.47</t>
  </si>
  <si>
    <t>16.36</t>
  </si>
  <si>
    <t>21.61</t>
  </si>
  <si>
    <t>Compound Annual Growth Rate Over Three Years</t>
  </si>
  <si>
    <t>EBITDA, 3 Yr. CAGR %</t>
  </si>
  <si>
    <t>115.83</t>
  </si>
  <si>
    <t>90.12</t>
  </si>
  <si>
    <t>35.63</t>
  </si>
  <si>
    <t>42.83</t>
  </si>
  <si>
    <t>23.78</t>
  </si>
  <si>
    <t>EBITA, 3 Yr. CAGR %</t>
  </si>
  <si>
    <t>112.54</t>
  </si>
  <si>
    <t>115.6</t>
  </si>
  <si>
    <t>36.29</t>
  </si>
  <si>
    <t>43.41</t>
  </si>
  <si>
    <t>24.58</t>
  </si>
  <si>
    <t>EBIT, 3 Yr. CAGR %</t>
  </si>
  <si>
    <t>Earnings From Cont. Operations, 3 Yr. CAGR %</t>
  </si>
  <si>
    <t>106.95</t>
  </si>
  <si>
    <t>116.89</t>
  </si>
  <si>
    <t>92.52</t>
  </si>
  <si>
    <t>31.4</t>
  </si>
  <si>
    <t>42.13</t>
  </si>
  <si>
    <t>20.69</t>
  </si>
  <si>
    <t>Net Income, 3 Yr. CAGR %</t>
  </si>
  <si>
    <t>Normalized Net Income, 3 Yr. CAGR %</t>
  </si>
  <si>
    <t>116.15</t>
  </si>
  <si>
    <t>117.99</t>
  </si>
  <si>
    <t>92.25</t>
  </si>
  <si>
    <t>33.38</t>
  </si>
  <si>
    <t>41.41</t>
  </si>
  <si>
    <t>22.58</t>
  </si>
  <si>
    <t>Diluted EPS Before Extra, 3 Yr. CAGR %</t>
  </si>
  <si>
    <t>-82.4</t>
  </si>
  <si>
    <t>12.47</t>
  </si>
  <si>
    <t>-4.33</t>
  </si>
  <si>
    <t>12.21</t>
  </si>
  <si>
    <t>27.34</t>
  </si>
  <si>
    <t>Net Property, Plant and Equip., 3 Yr. CAGR %</t>
  </si>
  <si>
    <t>132.64</t>
  </si>
  <si>
    <t>318.06</t>
  </si>
  <si>
    <t>315.47</t>
  </si>
  <si>
    <t>229.25</t>
  </si>
  <si>
    <t>34.98</t>
  </si>
  <si>
    <t>7.43</t>
  </si>
  <si>
    <t>Total Assets, 3 Yr. CAGR %</t>
  </si>
  <si>
    <t>231.8</t>
  </si>
  <si>
    <t>208.38</t>
  </si>
  <si>
    <t>25.52</t>
  </si>
  <si>
    <t>14.03</t>
  </si>
  <si>
    <t>-1.4</t>
  </si>
  <si>
    <t>Tangible Book Value, 3 Yr. CAGR %</t>
  </si>
  <si>
    <t>648.01</t>
  </si>
  <si>
    <t>229.97</t>
  </si>
  <si>
    <t>163.13</t>
  </si>
  <si>
    <t>37.46</t>
  </si>
  <si>
    <t>15.39</t>
  </si>
  <si>
    <t>-3.24</t>
  </si>
  <si>
    <t>Common Equity, 3 Yr. CAGR %</t>
  </si>
  <si>
    <t>692.39</t>
  </si>
  <si>
    <t>241.9</t>
  </si>
  <si>
    <t>168.73</t>
  </si>
  <si>
    <t>32.83</t>
  </si>
  <si>
    <t>16.8</t>
  </si>
  <si>
    <t>-0.73</t>
  </si>
  <si>
    <t>Cash From Operations, 3 Yr. CAGR %</t>
  </si>
  <si>
    <t>228.45</t>
  </si>
  <si>
    <t>127.34</t>
  </si>
  <si>
    <t>67.22</t>
  </si>
  <si>
    <t>31.09</t>
  </si>
  <si>
    <t>40.19</t>
  </si>
  <si>
    <t>37.71</t>
  </si>
  <si>
    <t>Capital Expenditures, 3 Yr. CAGR %</t>
  </si>
  <si>
    <t>65.25</t>
  </si>
  <si>
    <t>311.07</t>
  </si>
  <si>
    <t>200.42</t>
  </si>
  <si>
    <t>73.74</t>
  </si>
  <si>
    <t>-28.92</t>
  </si>
  <si>
    <t>-7.26</t>
  </si>
  <si>
    <t>Levered Free Cash Flow, 3 Yr. CAGR %</t>
  </si>
  <si>
    <t>158.43</t>
  </si>
  <si>
    <t>103.7</t>
  </si>
  <si>
    <t>57.9</t>
  </si>
  <si>
    <t>21.58</t>
  </si>
  <si>
    <t>17.92</t>
  </si>
  <si>
    <t>Unlevered Free Cash Flow, 3 Yr. CAGR %</t>
  </si>
  <si>
    <t>158.25</t>
  </si>
  <si>
    <t>102.33</t>
  </si>
  <si>
    <t>59.02</t>
  </si>
  <si>
    <t>21.2</t>
  </si>
  <si>
    <t>18.39</t>
  </si>
  <si>
    <t>Compound Annual Growth Rate Over Five Years</t>
  </si>
  <si>
    <t>EBITDA, 5 Yr. CAGR %</t>
  </si>
  <si>
    <t>85.08</t>
  </si>
  <si>
    <t>62.55</t>
  </si>
  <si>
    <t>31.05</t>
  </si>
  <si>
    <t>EBITA, 5 Yr. CAGR %</t>
  </si>
  <si>
    <t>81.39</t>
  </si>
  <si>
    <t>85.48</t>
  </si>
  <si>
    <t>62.79</t>
  </si>
  <si>
    <t>31.65</t>
  </si>
  <si>
    <t>EBIT, 5 Yr. CAGR %</t>
  </si>
  <si>
    <t>Earnings From Cont. Operations, 5 Yr. CAGR %</t>
  </si>
  <si>
    <t>75.43</t>
  </si>
  <si>
    <t>86.11</t>
  </si>
  <si>
    <t>62.5</t>
  </si>
  <si>
    <t>26.94</t>
  </si>
  <si>
    <t>Net Income, 5 Yr. CAGR %</t>
  </si>
  <si>
    <t>Normalized Net Income, 5 Yr. CAGR %</t>
  </si>
  <si>
    <t>82.6</t>
  </si>
  <si>
    <t>85.46</t>
  </si>
  <si>
    <t>29.62</t>
  </si>
  <si>
    <t>Diluted EPS Before Extra, 5 Yr. CAGR %</t>
  </si>
  <si>
    <t>-62.65</t>
  </si>
  <si>
    <t>19.26</t>
  </si>
  <si>
    <t>2.47</t>
  </si>
  <si>
    <t>9.09</t>
  </si>
  <si>
    <t>Net Property, Plant and Equip., 5 Yr. CAGR %</t>
  </si>
  <si>
    <t>237.63</t>
  </si>
  <si>
    <t>178.86</t>
  </si>
  <si>
    <t>139.52</t>
  </si>
  <si>
    <t>112.38</t>
  </si>
  <si>
    <t>Total Assets, 5 Yr. CAGR %</t>
  </si>
  <si>
    <t>106.28</t>
  </si>
  <si>
    <t>117.6</t>
  </si>
  <si>
    <t>93.87</t>
  </si>
  <si>
    <t>17.64</t>
  </si>
  <si>
    <t>Tangible Book Value, 5 Yr. CAGR %</t>
  </si>
  <si>
    <t>313.72</t>
  </si>
  <si>
    <t>122.99</t>
  </si>
  <si>
    <t>74.91</t>
  </si>
  <si>
    <t>21.28</t>
  </si>
  <si>
    <t>Common Equity, 5 Yr. CAGR %</t>
  </si>
  <si>
    <t>318.98</t>
  </si>
  <si>
    <t>126.14</t>
  </si>
  <si>
    <t>79.96</t>
  </si>
  <si>
    <t>20.48</t>
  </si>
  <si>
    <t>Cash From Operations, 5 Yr. CAGR %</t>
  </si>
  <si>
    <t>117.94</t>
  </si>
  <si>
    <t>85.59</t>
  </si>
  <si>
    <t>62.01</t>
  </si>
  <si>
    <t>29.37</t>
  </si>
  <si>
    <t>Capital Expenditures, 5 Yr. CAGR %</t>
  </si>
  <si>
    <t>129.74</t>
  </si>
  <si>
    <t>86.8</t>
  </si>
  <si>
    <t>61.53</t>
  </si>
  <si>
    <t>62.44</t>
  </si>
  <si>
    <t>Levered Free Cash Flow, 5 Yr. CAGR %</t>
  </si>
  <si>
    <t>91.51</t>
  </si>
  <si>
    <t>60.35</t>
  </si>
  <si>
    <t>Unlevered Free Cash Flow, 5 Yr. CAGR %</t>
  </si>
  <si>
    <t>90.99</t>
  </si>
  <si>
    <t>59.97</t>
  </si>
  <si>
    <t>42.84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</si>
  <si>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</si>
  <si>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</si>
  <si>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</si>
  <si>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</si>
  <si>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</si>
  <si>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</si>
  <si>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</si>
  <si>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</si>
  <si>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</si>
  <si>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1,233</t>
  </si>
  <si>
    <t>3,322</t>
  </si>
  <si>
    <t>1,407</t>
  </si>
  <si>
    <t>1,481</t>
  </si>
  <si>
    <t>2,702</t>
  </si>
  <si>
    <t>978.1</t>
  </si>
  <si>
    <t>-</t>
  </si>
  <si>
    <t>Change</t>
  </si>
  <si>
    <t>169.4%</t>
  </si>
  <si>
    <t>-57.65%</t>
  </si>
  <si>
    <t>5.29%</t>
  </si>
  <si>
    <t>82.43%</t>
  </si>
  <si>
    <t>-63.8%</t>
  </si>
  <si>
    <t>0%</t>
  </si>
  <si>
    <t>Enterprise Value (EV)
                                    1</t>
  </si>
  <si>
    <t>3,066</t>
  </si>
  <si>
    <t>1,018</t>
  </si>
  <si>
    <t>1,125</t>
  </si>
  <si>
    <t>2,295</t>
  </si>
  <si>
    <t>802.7</t>
  </si>
  <si>
    <t>780.5</t>
  </si>
  <si>
    <t>700.3</t>
  </si>
  <si>
    <t>148.63%</t>
  </si>
  <si>
    <t>-66.79%</t>
  </si>
  <si>
    <t>10.48%</t>
  </si>
  <si>
    <t>104.01%</t>
  </si>
  <si>
    <t>-65.02%</t>
  </si>
  <si>
    <t>-2.76%</t>
  </si>
  <si>
    <t>-10.28%</t>
  </si>
  <si>
    <t>P/E ratio</t>
  </si>
  <si>
    <t>-14.4x</t>
  </si>
  <si>
    <t>-21.8x</t>
  </si>
  <si>
    <t>-8.18x</t>
  </si>
  <si>
    <t>-6x</t>
  </si>
  <si>
    <t>-10.3x</t>
  </si>
  <si>
    <t>-3.8x</t>
  </si>
  <si>
    <t>-4.41x</t>
  </si>
  <si>
    <t>-7.01x</t>
  </si>
  <si>
    <t>PBR</t>
  </si>
  <si>
    <t>6.03x</t>
  </si>
  <si>
    <t>3.1x</t>
  </si>
  <si>
    <t>3.16x</t>
  </si>
  <si>
    <t>5.49x</t>
  </si>
  <si>
    <t>2.85x</t>
  </si>
  <si>
    <t>2.59x</t>
  </si>
  <si>
    <t>2.64x</t>
  </si>
  <si>
    <t>PEG</t>
  </si>
  <si>
    <t>-0.4x</t>
  </si>
  <si>
    <t>-1.37x</t>
  </si>
  <si>
    <t>-0.3x</t>
  </si>
  <si>
    <t>1x</t>
  </si>
  <si>
    <t>1.19x</t>
  </si>
  <si>
    <t>0.3x</t>
  </si>
  <si>
    <t>0.2x</t>
  </si>
  <si>
    <t>Capitalization / Revenue</t>
  </si>
  <si>
    <t>34,380x</t>
  </si>
  <si>
    <t>16.8x</t>
  </si>
  <si>
    <t>5.84x</t>
  </si>
  <si>
    <t>EV / Revenue</t>
  </si>
  <si>
    <t>28,214x</t>
  </si>
  <si>
    <t>13.4x</t>
  </si>
  <si>
    <t>4.18x</t>
  </si>
  <si>
    <t>EV / EBITDA</t>
  </si>
  <si>
    <t>-16.2x</t>
  </si>
  <si>
    <t>-23x</t>
  </si>
  <si>
    <t>-6.21x</t>
  </si>
  <si>
    <t>-5.94x</t>
  </si>
  <si>
    <t>-9.01x</t>
  </si>
  <si>
    <t>-3.03x</t>
  </si>
  <si>
    <t>-3.75x</t>
  </si>
  <si>
    <t>-4.76x</t>
  </si>
  <si>
    <t>EV / EBIT</t>
  </si>
  <si>
    <t>-22.8x</t>
  </si>
  <si>
    <t>-6.09x</t>
  </si>
  <si>
    <t>-5.01x</t>
  </si>
  <si>
    <t>-8.84x</t>
  </si>
  <si>
    <t>-2.84x</t>
  </si>
  <si>
    <t>-2.8x</t>
  </si>
  <si>
    <t>-3.47x</t>
  </si>
  <si>
    <t>EV / FCF</t>
  </si>
  <si>
    <t>-14x</t>
  </si>
  <si>
    <t>-32.2x</t>
  </si>
  <si>
    <t>-7.91x</t>
  </si>
  <si>
    <t>-6.03x</t>
  </si>
  <si>
    <t>-10.9x</t>
  </si>
  <si>
    <t>-3.09x</t>
  </si>
  <si>
    <t>-3.02x</t>
  </si>
  <si>
    <t>-3.45x</t>
  </si>
  <si>
    <t>FCF Yield</t>
  </si>
  <si>
    <t>-7.13%</t>
  </si>
  <si>
    <t>-3.11%</t>
  </si>
  <si>
    <t>-12.7%</t>
  </si>
  <si>
    <t>-16.6%</t>
  </si>
  <si>
    <t>-9.21%</t>
  </si>
  <si>
    <t>-32.3%</t>
  </si>
  <si>
    <t>-33.2%</t>
  </si>
  <si>
    <t>-29%</t>
  </si>
  <si>
    <t>Dividend per Share
                                    2</t>
  </si>
  <si>
    <t>Rate of return</t>
  </si>
  <si>
    <t>EPS
                                    2</t>
  </si>
  <si>
    <t>-2.827</t>
  </si>
  <si>
    <t>-2.432</t>
  </si>
  <si>
    <t>-1.531</t>
  </si>
  <si>
    <t>Distribution rate</t>
  </si>
  <si>
    <t>Net sales
                                    1</t>
  </si>
  <si>
    <t>0.0284</t>
  </si>
  <si>
    <t>58.2</t>
  </si>
  <si>
    <t>167.6</t>
  </si>
  <si>
    <t>EBITDA
                                    1</t>
  </si>
  <si>
    <t>-76.05</t>
  </si>
  <si>
    <t>-133.2</t>
  </si>
  <si>
    <t>-164</t>
  </si>
  <si>
    <t>-189.4</t>
  </si>
  <si>
    <t>-254.7</t>
  </si>
  <si>
    <t>-265</t>
  </si>
  <si>
    <t>-207.9</t>
  </si>
  <si>
    <t>-147.2</t>
  </si>
  <si>
    <t>EBIT
                                    1</t>
  </si>
  <si>
    <t>-76.15</t>
  </si>
  <si>
    <t>-134.3</t>
  </si>
  <si>
    <t>-167.2</t>
  </si>
  <si>
    <t>-224.3</t>
  </si>
  <si>
    <t>-259.7</t>
  </si>
  <si>
    <t>-282.4</t>
  </si>
  <si>
    <t>-279</t>
  </si>
  <si>
    <t>-202</t>
  </si>
  <si>
    <t>Net income
                                    1</t>
  </si>
  <si>
    <t>-77.27</t>
  </si>
  <si>
    <t>-139.7</t>
  </si>
  <si>
    <t>-169.1</t>
  </si>
  <si>
    <t>-221.9</t>
  </si>
  <si>
    <t>-245.6</t>
  </si>
  <si>
    <t>-267.7</t>
  </si>
  <si>
    <t>-241.5</t>
  </si>
  <si>
    <t>-175.4</t>
  </si>
  <si>
    <t>Net Debt
                                    1</t>
  </si>
  <si>
    <t>-256</t>
  </si>
  <si>
    <t>-388.7</t>
  </si>
  <si>
    <t>-356.4</t>
  </si>
  <si>
    <t>-407.5</t>
  </si>
  <si>
    <t>-197.6</t>
  </si>
  <si>
    <t>-277.8</t>
  </si>
  <si>
    <t>Reference price
                                    2</t>
  </si>
  <si>
    <t>22.76</t>
  </si>
  <si>
    <t>54.84</t>
  </si>
  <si>
    <t>21.83</t>
  </si>
  <si>
    <t>19.57</t>
  </si>
  <si>
    <t>29.97</t>
  </si>
  <si>
    <t>Nbr of stocks (in thousands)</t>
  </si>
  <si>
    <t>54,174</t>
  </si>
  <si>
    <t>60,570</t>
  </si>
  <si>
    <t>64,443</t>
  </si>
  <si>
    <t>75,684</t>
  </si>
  <si>
    <t>90,159</t>
  </si>
  <si>
    <t>91,157</t>
  </si>
  <si>
    <t>Announcement Date</t>
  </si>
  <si>
    <t>3/5/20</t>
  </si>
  <si>
    <t>2/25/21</t>
  </si>
  <si>
    <t>2/24/22</t>
  </si>
  <si>
    <t>2/27/23</t>
  </si>
  <si>
    <t>2/26/24</t>
  </si>
  <si>
    <t>address1</t>
  </si>
  <si>
    <t>9 Cedarbrook Drive</t>
  </si>
  <si>
    <t>city</t>
  </si>
  <si>
    <t>Cranbury</t>
  </si>
  <si>
    <t>state</t>
  </si>
  <si>
    <t>NJ</t>
  </si>
  <si>
    <t>zip</t>
  </si>
  <si>
    <t>08512</t>
  </si>
  <si>
    <t>country</t>
  </si>
  <si>
    <t>phone</t>
  </si>
  <si>
    <t>609 659 8001</t>
  </si>
  <si>
    <t>website</t>
  </si>
  <si>
    <t>https://www.rocketpharma.com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</si>
  <si>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</si>
  <si>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</si>
  <si>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</si>
  <si>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</si>
  <si>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</si>
  <si>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</si>
  <si>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</si>
  <si>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</si>
  <si>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</si>
  <si>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</si>
  <si>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</si>
  <si>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Rocket Pharmaceuticals, Inc., together with its subsidiaries, operates as a late-stage biotechnology company that focuses on developing gene therapies for rare and devastating diseases. It has three clinical-stage ex vivo lentiviral vector programs for fanconi anemia, a genetic defect in the bone marrow that reduces production of blood cells or promotes the production of faulty blood cells; leukocyte adhesion deficiency-I, a genetic disorder that causes the immune system to malfunction; and pyruvate kinase deficiency, a rare red blood cell autosomal recessive disorder that results in chronic non-spherocytic hemolytic anemia. The company also has a clinical stage in vivo adeno-associated virus program for Danon disease, a multi-organ lysosomal-associated disorder leading to early death due to heart failure; Plakophilin-2 Arrhythmogenic Cardiomyopathy, an inheritable cardiac disorder; and BAG3 Dilated Cardiomyopathy. It has license agreements with Centro de Investigaciones Energéticas, Medioambientales y Tecnológicas, Centro de Investigacion Biomedica En Red, and Fundacion Instituto de investigacion Sanitaria Fundacion Jimenez Diaz; UCL Business PLC; The Regents of the University of California; and REGENXBIO, Inc. Rocket Pharmaceuticals, Inc. was founded in 1999 and is headquartered in Cranbury, New Jersey.</t>
  </si>
  <si>
    <t>fullTimeEmployees</t>
  </si>
  <si>
    <t>companyOfficers</t>
  </si>
  <si>
    <t>[{'maxAge': 1, 'name': 'Dr. Gaurav D. Shah M.D.', 'age': 49, 'title': 'CEO &amp; Director', 'yearBorn': 1975, 'fiscalYear': 2023, 'totalPay': 1013566, 'exercisedValue': 0, 'unexercisedValue': 17280444}, {'maxAge': 1, 'name': 'Ms. Kinnari  Patel M.B.A., Pharm.D.', 'age': 45, 'title': 'Head of R&amp;D, President &amp; COO', 'yearBorn': 1979, 'fiscalYear': 2023, 'totalPay': 846110, 'exercisedValue': 0, 'unexercisedValue': 8160658}, {'maxAge': 1, 'name': 'Mr. Mayo  Pujols', 'age': 55, 'title': 'Chief Technical Officer', 'yearBorn': 1969, 'fiscalYear': 2023, 'totalPay': 877691, 'exercisedValue': 0, 'unexercisedValue': 963608}, {'maxAge': 1, 'name': 'Mr. Jonathan  Schwartz M.D.', 'age': 60, 'title': 'Chief Medical &amp; Gene Therapy Officer', 'yearBorn': 1964, 'fiscalYear': 2023, 'totalPay': 657870, 'exercisedValue': 627822, 'unexercisedValue': 4606789}, {'maxAge': 1, 'name': 'Mr. Aaron  Ondrey', 'age': 48, 'title': 'Chief Financial Officer', 'yearBorn': 1976, 'fiscalYear': 2023, 'exercisedValue': 0, 'unexercisedValue': 0}, {'maxAge': 1, 'name': 'Mr. Martin Louis Wilson J.D.', 'age': 48, 'title': 'General Counsel, Chief Compliance Officer &amp; Chief Corporate Officer', 'yearBorn': 1976, 'fiscalYear': 2023, 'totalPay': 149950, 'exercisedValue': 0, 'unexercisedValue': 0}, {'maxAge': 1, 'name': 'Kevin  Giordano', 'title': 'Director of Corporate Communications', 'fiscalYear': 2023, 'exercisedValue': 0, 'unexercisedValue': 0}, {'maxAge': 1, 'name': 'Ms. Isabel  Carmona J.D.', 'title': 'Chief People Officer', 'fiscalYear': 2023, 'exercisedValue': 0, 'unexercisedValue': 0}, {'maxAge': 1, 'name': 'Dr. Gayatri R. Rao J.D., M.D.', 'title': 'Senior VP of Clinical Safety &amp; Chief Regulatory Officer', 'fiscalYear': 2023, 'exercisedValue': 0, 'unexercisedValue': 0}, {'maxAge': 1, 'name': 'Mr. Raj  Prabhakar M.B.A.', 'age': 50, 'title': 'Chief Business Officer', 'yearBorn': 1974, 'fiscalYear': 2023, 'totalPay': 619127, 'exercisedValue': 0, 'unexercisedValue': 55650}]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</si>
  <si>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</si>
  <si>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</si>
  <si>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</si>
  <si>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</si>
  <si>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</si>
  <si>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</si>
  <si>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</si>
  <si>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</si>
  <si>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</si>
  <si>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</si>
  <si>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</si>
  <si>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</si>
  <si>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</si>
  <si>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</si>
  <si>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</si>
  <si>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</si>
  <si>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</si>
  <si>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</si>
  <si>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</si>
  <si>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</si>
  <si>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</si>
  <si>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</si>
  <si>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</si>
  <si>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</si>
  <si>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</si>
  <si>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</si>
  <si>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</si>
  <si>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</si>
  <si>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</si>
  <si>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</si>
  <si>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</si>
  <si>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</si>
  <si>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</si>
  <si>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</si>
  <si>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</si>
  <si>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</si>
  <si>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</si>
  <si>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</si>
  <si>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</si>
  <si>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</si>
  <si>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</si>
  <si>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</si>
  <si>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</si>
  <si>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</si>
  <si>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</si>
  <si>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</si>
  <si>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</si>
  <si>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</si>
  <si>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</si>
  <si>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</si>
  <si>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</si>
  <si>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</si>
  <si>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</si>
  <si>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</si>
  <si>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</si>
  <si>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</si>
  <si>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</si>
  <si>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1:4</t>
  </si>
  <si>
    <t>lastSplitDate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</si>
  <si>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</si>
  <si>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</si>
  <si>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</si>
  <si>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</si>
  <si>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</si>
  <si>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</si>
  <si>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</si>
  <si>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</si>
  <si>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</si>
  <si>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</si>
  <si>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Rocket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</si>
  <si>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</si>
  <si>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</si>
  <si>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</si>
  <si>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</si>
  <si>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</si>
  <si>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</si>
  <si>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</si>
  <si>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4162d708-cd89-3d56-a972-9752ce5a9280</t>
  </si>
  <si>
    <t>messageBoardId</t>
  </si>
  <si>
    <t>finmb_427906624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</si>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</sst>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ocket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10.94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-53.72832810082363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1.140995968E9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3.619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-4.490047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-8.0</v>
      </c>
      <c r="C2" s="1">
        <v>-7.0</v>
      </c>
      <c r="D2" s="1">
        <v>-19.0</v>
      </c>
      <c r="E2" s="1">
        <v>-74.0</v>
      </c>
      <c r="F2" s="1">
        <v>-77.0</v>
      </c>
      <c r="G2" s="1">
        <v>-140.0</v>
      </c>
      <c r="H2" s="1">
        <v>-169.0</v>
      </c>
      <c r="I2" s="1">
        <v>-222.0</v>
      </c>
      <c r="J2" s="1">
        <v>-246.0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6.0</v>
      </c>
      <c r="D3" s="1">
        <v>20.0</v>
      </c>
      <c r="E3" s="1">
        <v>33.0</v>
      </c>
      <c r="F3" s="1">
        <v>42.0</v>
      </c>
      <c r="G3" s="1">
        <v>1.0</v>
      </c>
      <c r="H3" s="1">
        <v>5.0</v>
      </c>
      <c r="I3" s="1">
        <v>6.0</v>
      </c>
      <c r="J3" s="1">
        <v>7.0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6.0</v>
      </c>
      <c r="D4" s="1">
        <v>20.0</v>
      </c>
      <c r="E4" s="1">
        <v>33.0</v>
      </c>
      <c r="F4" s="1">
        <v>42.0</v>
      </c>
      <c r="G4" s="1">
        <v>1.0</v>
      </c>
      <c r="H4" s="1">
        <v>5.0</v>
      </c>
      <c r="I4" s="1">
        <v>6.0</v>
      </c>
      <c r="J4" s="1">
        <v>7.0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3.0</v>
      </c>
      <c r="F5" s="1">
        <v>3.0</v>
      </c>
      <c r="G5" s="1">
        <v>2.0</v>
      </c>
      <c r="H5" s="1">
        <v>75.0</v>
      </c>
      <c r="I5" s="1">
        <v>0.0</v>
      </c>
      <c r="J5" s="1">
        <v>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31.0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-80.0</v>
      </c>
      <c r="F7" s="1">
        <v>-1.0</v>
      </c>
      <c r="G7" s="1">
        <v>58.0</v>
      </c>
      <c r="H7" s="1">
        <v>2.0</v>
      </c>
      <c r="I7" s="1">
        <v>13.0</v>
      </c>
      <c r="J7" s="1">
        <v>-10.0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41.0</v>
      </c>
      <c r="H8" s="1">
        <v>26.0</v>
      </c>
      <c r="I8" s="1">
        <v>23.0</v>
      </c>
      <c r="J8" s="1">
        <v>88.0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5.0</v>
      </c>
      <c r="C9" s="1">
        <v>37.0</v>
      </c>
      <c r="D9" s="1">
        <v>1.0</v>
      </c>
      <c r="E9" s="1">
        <v>13.0</v>
      </c>
      <c r="F9" s="1">
        <v>13.0</v>
      </c>
      <c r="G9" s="1">
        <v>18.0</v>
      </c>
      <c r="H9" s="1">
        <v>29.0</v>
      </c>
      <c r="I9" s="1">
        <v>31.0</v>
      </c>
      <c r="J9" s="1">
        <v>39.0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</v>
      </c>
      <c r="C10" s="1">
        <v>10.0</v>
      </c>
      <c r="D10" s="1">
        <v>0.0</v>
      </c>
      <c r="E10" s="1">
        <v>-16.0</v>
      </c>
      <c r="F10" s="1">
        <v>0.0</v>
      </c>
      <c r="G10" s="1">
        <v>26.0</v>
      </c>
      <c r="H10" s="1">
        <v>12.0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53.0</v>
      </c>
      <c r="C11" s="1">
        <v>35.0</v>
      </c>
      <c r="D11" s="1">
        <v>1.0</v>
      </c>
      <c r="E11" s="1">
        <v>5.0</v>
      </c>
      <c r="F11" s="1">
        <v>-2.0</v>
      </c>
      <c r="G11" s="1">
        <v>11.0</v>
      </c>
      <c r="H11" s="1">
        <v>-4.0</v>
      </c>
      <c r="I11" s="1">
        <v>9.0</v>
      </c>
      <c r="J11" s="1">
        <v>10.0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-34.0</v>
      </c>
      <c r="C12" s="1">
        <v>1.0</v>
      </c>
      <c r="D12" s="1">
        <v>65.0</v>
      </c>
      <c r="E12" s="1">
        <v>-1.0</v>
      </c>
      <c r="F12" s="1">
        <v>-1.0</v>
      </c>
      <c r="G12" s="1">
        <v>4.0</v>
      </c>
      <c r="H12" s="1">
        <v>1.0</v>
      </c>
      <c r="I12" s="1">
        <v>-3.0</v>
      </c>
      <c r="J12" s="1">
        <v>3.0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-1.0</v>
      </c>
      <c r="C13" s="1">
        <v>-5.0</v>
      </c>
      <c r="D13" s="1">
        <v>-15.0</v>
      </c>
      <c r="E13" s="1">
        <v>-53.0</v>
      </c>
      <c r="F13" s="1">
        <v>-64.0</v>
      </c>
      <c r="G13" s="1">
        <v>-74.0</v>
      </c>
      <c r="H13" s="1">
        <v>-121.0</v>
      </c>
      <c r="I13" s="1">
        <v>-178.0</v>
      </c>
      <c r="J13" s="1">
        <v>-195.0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-32.0</v>
      </c>
      <c r="C14" s="1">
        <v>-33.0</v>
      </c>
      <c r="D14" s="1">
        <v>-76.0</v>
      </c>
      <c r="E14" s="1">
        <v>-1.0</v>
      </c>
      <c r="F14" s="1">
        <v>-23.0</v>
      </c>
      <c r="G14" s="1">
        <v>-20.0</v>
      </c>
      <c r="H14" s="1">
        <v>-7.0</v>
      </c>
      <c r="I14" s="1">
        <v>-8.0</v>
      </c>
      <c r="J14" s="1">
        <v>-16.0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0.0</v>
      </c>
      <c r="E15" s="1">
        <v>2.0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76.0</v>
      </c>
      <c r="F16" s="1">
        <v>0.0</v>
      </c>
      <c r="G16" s="1">
        <v>0.0</v>
      </c>
      <c r="H16" s="1">
        <v>0.0</v>
      </c>
      <c r="I16" s="1">
        <v>42.0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-79.0</v>
      </c>
      <c r="F17" s="1">
        <v>-15.0</v>
      </c>
      <c r="G17" s="1">
        <v>-67.0</v>
      </c>
      <c r="H17" s="1">
        <v>26.0</v>
      </c>
      <c r="I17" s="1">
        <v>-103.0</v>
      </c>
      <c r="J17" s="1">
        <v>-81.0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-20.0</v>
      </c>
      <c r="D18" s="1">
        <v>0.0</v>
      </c>
      <c r="E18" s="1">
        <v>-37.0</v>
      </c>
      <c r="F18" s="1">
        <v>0.0</v>
      </c>
      <c r="G18" s="1">
        <v>-8.0</v>
      </c>
      <c r="H18" s="1">
        <v>-9.0</v>
      </c>
      <c r="I18" s="1">
        <v>-26.0</v>
      </c>
      <c r="J18" s="1">
        <v>-3.0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-32.0</v>
      </c>
      <c r="C19" s="1">
        <v>-54.0</v>
      </c>
      <c r="D19" s="1">
        <v>-76.0</v>
      </c>
      <c r="E19" s="1">
        <v>-5.0</v>
      </c>
      <c r="F19" s="1">
        <v>-39.0</v>
      </c>
      <c r="G19" s="1">
        <v>-96.0</v>
      </c>
      <c r="H19" s="1">
        <v>18.0</v>
      </c>
      <c r="I19" s="1">
        <v>-69.0</v>
      </c>
      <c r="J19" s="1">
        <v>-98.0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7.0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14.0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-1.0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-1.0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3.0</v>
      </c>
      <c r="C24" s="1">
        <v>0.0</v>
      </c>
      <c r="D24" s="1">
        <v>0.0</v>
      </c>
      <c r="E24" s="1">
        <v>154.0</v>
      </c>
      <c r="F24" s="1">
        <v>178.0</v>
      </c>
      <c r="G24" s="1">
        <v>284.0</v>
      </c>
      <c r="H24" s="1">
        <v>37.0</v>
      </c>
      <c r="I24" s="1">
        <v>155.0</v>
      </c>
      <c r="J24" s="1">
        <v>208.0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-66.0</v>
      </c>
      <c r="F25" s="1">
        <v>-34.0</v>
      </c>
      <c r="G25" s="1">
        <v>-68.0</v>
      </c>
      <c r="H25" s="1">
        <v>0.0</v>
      </c>
      <c r="I25" s="1">
        <v>-4.0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15.0</v>
      </c>
      <c r="C26" s="1">
        <v>3.0</v>
      </c>
      <c r="D26" s="1">
        <v>25.0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-6.0</v>
      </c>
      <c r="C27" s="1">
        <v>0.0</v>
      </c>
      <c r="D27" s="1">
        <v>0.0</v>
      </c>
      <c r="E27" s="1">
        <v>0.0</v>
      </c>
      <c r="F27" s="1">
        <v>0.0</v>
      </c>
      <c r="G27" s="1">
        <v>-23.0</v>
      </c>
      <c r="H27" s="1">
        <v>0.0</v>
      </c>
      <c r="I27" s="1">
        <v>0.0</v>
      </c>
      <c r="J27" s="1">
        <v>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32.0</v>
      </c>
      <c r="C28" s="1">
        <v>1.0</v>
      </c>
      <c r="D28" s="1">
        <v>25.0</v>
      </c>
      <c r="E28" s="1">
        <v>154.0</v>
      </c>
      <c r="F28" s="1">
        <v>178.0</v>
      </c>
      <c r="G28" s="1">
        <v>283.0</v>
      </c>
      <c r="H28" s="1">
        <v>37.0</v>
      </c>
      <c r="I28" s="1">
        <v>155.0</v>
      </c>
      <c r="J28" s="1">
        <v>208.0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30.0</v>
      </c>
      <c r="C29" s="1">
        <v>-6.0</v>
      </c>
      <c r="D29" s="1">
        <v>8.0</v>
      </c>
      <c r="E29" s="1">
        <v>94.0</v>
      </c>
      <c r="F29" s="1">
        <v>74.0</v>
      </c>
      <c r="G29" s="1">
        <v>112.0</v>
      </c>
      <c r="H29" s="1">
        <v>-64.0</v>
      </c>
      <c r="I29" s="1">
        <v>-92.0</v>
      </c>
      <c r="J29" s="1">
        <v>-84.0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4.0</v>
      </c>
      <c r="F31" s="1">
        <v>2.0</v>
      </c>
      <c r="G31" s="1">
        <v>2.0</v>
      </c>
      <c r="H31" s="1">
        <v>14.0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0.0</v>
      </c>
      <c r="F32" s="1">
        <v>2.0</v>
      </c>
      <c r="G32" s="1">
        <v>0.0</v>
      </c>
      <c r="H32" s="1">
        <v>0.0</v>
      </c>
      <c r="I32" s="1">
        <v>0.0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-3.0</v>
      </c>
      <c r="D33" s="1">
        <v>-9.0</v>
      </c>
      <c r="E33" s="1">
        <v>-20.0</v>
      </c>
      <c r="F33" s="1">
        <v>-55.0</v>
      </c>
      <c r="G33" s="1">
        <v>-79.0</v>
      </c>
      <c r="H33" s="1">
        <v>-82.0</v>
      </c>
      <c r="I33" s="1">
        <v>-99.0</v>
      </c>
      <c r="J33" s="1">
        <v>-122.0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-3.0</v>
      </c>
      <c r="D34" s="1">
        <v>-9.0</v>
      </c>
      <c r="E34" s="1">
        <v>-20.0</v>
      </c>
      <c r="F34" s="1">
        <v>-55.0</v>
      </c>
      <c r="G34" s="1">
        <v>-77.0</v>
      </c>
      <c r="H34" s="1">
        <v>-81.0</v>
      </c>
      <c r="I34" s="1">
        <v>-98.0</v>
      </c>
      <c r="J34" s="1">
        <v>-120.0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-1.0</v>
      </c>
      <c r="D35" s="1">
        <v>-2.0</v>
      </c>
      <c r="E35" s="1">
        <v>-8.0</v>
      </c>
      <c r="F35" s="1">
        <v>-1.0</v>
      </c>
      <c r="G35" s="1">
        <v>-7.0</v>
      </c>
      <c r="H35" s="1">
        <v>4.0</v>
      </c>
      <c r="I35" s="1">
        <v>-12.0</v>
      </c>
      <c r="J35" s="1">
        <v>-11.0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14.0</v>
      </c>
      <c r="C36" s="1">
        <v>-1.0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15.0</v>
      </c>
      <c r="C3" s="1">
        <v>9.0</v>
      </c>
      <c r="D3" s="1">
        <v>18.0</v>
      </c>
      <c r="E3" s="1">
        <v>111.0</v>
      </c>
      <c r="F3" s="1">
        <v>185.0</v>
      </c>
      <c r="G3" s="1">
        <v>297.0</v>
      </c>
      <c r="H3" s="1">
        <v>233.0</v>
      </c>
      <c r="I3" s="1">
        <v>141.0</v>
      </c>
      <c r="J3" s="1">
        <v>55.0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0.0</v>
      </c>
      <c r="C4" s="1">
        <v>0.0</v>
      </c>
      <c r="D4" s="1">
        <v>0.0</v>
      </c>
      <c r="E4" s="1">
        <v>94.0</v>
      </c>
      <c r="F4" s="1">
        <v>119.0</v>
      </c>
      <c r="G4" s="1">
        <v>186.0</v>
      </c>
      <c r="H4" s="1">
        <v>156.0</v>
      </c>
      <c r="I4" s="1">
        <v>216.0</v>
      </c>
      <c r="J4" s="1">
        <v>317.0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15.0</v>
      </c>
      <c r="C5" s="1">
        <v>9.0</v>
      </c>
      <c r="D5" s="1">
        <v>18.0</v>
      </c>
      <c r="E5" s="1">
        <v>206.0</v>
      </c>
      <c r="F5" s="1">
        <v>304.0</v>
      </c>
      <c r="G5" s="1">
        <v>483.0</v>
      </c>
      <c r="H5" s="1">
        <v>389.0</v>
      </c>
      <c r="I5" s="1">
        <v>356.0</v>
      </c>
      <c r="J5" s="1">
        <v>373.0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5.0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5.0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17.0</v>
      </c>
      <c r="C8" s="1">
        <v>9.0</v>
      </c>
      <c r="D8" s="1">
        <v>81.0</v>
      </c>
      <c r="E8" s="1">
        <v>3.0</v>
      </c>
      <c r="F8" s="1">
        <v>3.0</v>
      </c>
      <c r="G8" s="1">
        <v>4.0</v>
      </c>
      <c r="H8" s="1">
        <v>3.0</v>
      </c>
      <c r="I8" s="1">
        <v>7.0</v>
      </c>
      <c r="J8" s="1">
        <v>5.0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15.0</v>
      </c>
      <c r="C9" s="1">
        <v>9.0</v>
      </c>
      <c r="D9" s="1">
        <v>18.0</v>
      </c>
      <c r="E9" s="1">
        <v>209.0</v>
      </c>
      <c r="F9" s="1">
        <v>308.0</v>
      </c>
      <c r="G9" s="1">
        <v>487.0</v>
      </c>
      <c r="H9" s="1">
        <v>392.0</v>
      </c>
      <c r="I9" s="1">
        <v>364.0</v>
      </c>
      <c r="J9" s="1">
        <v>378.0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16.0</v>
      </c>
      <c r="C10" s="1">
        <v>49.0</v>
      </c>
      <c r="D10" s="1">
        <v>1.0</v>
      </c>
      <c r="E10" s="1">
        <v>2.0</v>
      </c>
      <c r="F10" s="1">
        <v>32.0</v>
      </c>
      <c r="G10" s="1">
        <v>72.0</v>
      </c>
      <c r="H10" s="1">
        <v>77.0</v>
      </c>
      <c r="I10" s="1">
        <v>86.0</v>
      </c>
      <c r="J10" s="1">
        <v>102.0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0.0</v>
      </c>
      <c r="C11" s="1">
        <v>-6.0</v>
      </c>
      <c r="D11" s="1">
        <v>-27.0</v>
      </c>
      <c r="E11" s="1">
        <v>-47.0</v>
      </c>
      <c r="F11" s="1">
        <v>-90.0</v>
      </c>
      <c r="G11" s="1">
        <v>-2.0</v>
      </c>
      <c r="H11" s="1">
        <v>-5.0</v>
      </c>
      <c r="I11" s="1">
        <v>-9.0</v>
      </c>
      <c r="J11" s="1">
        <v>-14.0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16.0</v>
      </c>
      <c r="C12" s="1">
        <v>42.0</v>
      </c>
      <c r="D12" s="1">
        <v>98.0</v>
      </c>
      <c r="E12" s="1">
        <v>2.0</v>
      </c>
      <c r="F12" s="1">
        <v>31.0</v>
      </c>
      <c r="G12" s="1">
        <v>70.0</v>
      </c>
      <c r="H12" s="1">
        <v>72.0</v>
      </c>
      <c r="I12" s="1">
        <v>77.0</v>
      </c>
      <c r="J12" s="1">
        <v>87.0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0.0</v>
      </c>
      <c r="C13" s="1">
        <v>0.0</v>
      </c>
      <c r="D13" s="1">
        <v>0.0</v>
      </c>
      <c r="E13" s="1">
        <v>7.0</v>
      </c>
      <c r="F13" s="1">
        <v>0.0</v>
      </c>
      <c r="G13" s="1">
        <v>0.0</v>
      </c>
      <c r="H13" s="1">
        <v>0.0</v>
      </c>
      <c r="I13" s="1">
        <v>43.0</v>
      </c>
      <c r="J13" s="1">
        <v>34.0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0.0</v>
      </c>
      <c r="C14" s="1">
        <v>0.0</v>
      </c>
      <c r="D14" s="1">
        <v>0.0</v>
      </c>
      <c r="E14" s="1">
        <v>30.0</v>
      </c>
      <c r="F14" s="1">
        <v>30.0</v>
      </c>
      <c r="G14" s="1">
        <v>30.0</v>
      </c>
      <c r="H14" s="1">
        <v>30.0</v>
      </c>
      <c r="I14" s="1">
        <v>39.0</v>
      </c>
      <c r="J14" s="1">
        <v>39.0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0.0</v>
      </c>
      <c r="C15" s="1">
        <v>0.0</v>
      </c>
      <c r="D15" s="1">
        <v>0.0</v>
      </c>
      <c r="E15" s="1">
        <v>0.0</v>
      </c>
      <c r="F15" s="1">
        <v>22.0</v>
      </c>
      <c r="G15" s="1">
        <v>0.0</v>
      </c>
      <c r="H15" s="1">
        <v>0.0</v>
      </c>
      <c r="I15" s="1">
        <v>25.0</v>
      </c>
      <c r="J15" s="1">
        <v>25.0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0.0</v>
      </c>
      <c r="C16" s="1">
        <v>20.0</v>
      </c>
      <c r="D16" s="1">
        <v>20.0</v>
      </c>
      <c r="E16" s="1">
        <v>1.0</v>
      </c>
      <c r="F16" s="1">
        <v>1.0</v>
      </c>
      <c r="G16" s="1">
        <v>2.0</v>
      </c>
      <c r="H16" s="1">
        <v>1.0</v>
      </c>
      <c r="I16" s="1">
        <v>1.0</v>
      </c>
      <c r="J16" s="1">
        <v>1.0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15.0</v>
      </c>
      <c r="C17" s="1">
        <v>10.0</v>
      </c>
      <c r="D17" s="1">
        <v>20.0</v>
      </c>
      <c r="E17" s="1">
        <v>251.0</v>
      </c>
      <c r="F17" s="1">
        <v>372.0</v>
      </c>
      <c r="G17" s="1">
        <v>591.0</v>
      </c>
      <c r="H17" s="1">
        <v>497.0</v>
      </c>
      <c r="I17" s="1">
        <v>552.0</v>
      </c>
      <c r="J17" s="1">
        <v>566.0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26.0</v>
      </c>
      <c r="C19" s="1">
        <v>62.0</v>
      </c>
      <c r="D19" s="1">
        <v>2.0</v>
      </c>
      <c r="E19" s="1">
        <v>58.0</v>
      </c>
      <c r="F19" s="1">
        <v>34.0</v>
      </c>
      <c r="G19" s="1">
        <v>83.0</v>
      </c>
      <c r="H19" s="1">
        <v>48.0</v>
      </c>
      <c r="I19" s="1">
        <v>2.0</v>
      </c>
      <c r="J19" s="1">
        <v>1.0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1">
        <v>0.0</v>
      </c>
      <c r="C20" s="1">
        <v>1.0</v>
      </c>
      <c r="D20" s="1">
        <v>2.0</v>
      </c>
      <c r="E20" s="1">
        <v>14.0</v>
      </c>
      <c r="F20" s="1">
        <v>11.0</v>
      </c>
      <c r="G20" s="1">
        <v>22.0</v>
      </c>
      <c r="H20" s="1">
        <v>17.0</v>
      </c>
      <c r="I20" s="1">
        <v>30.0</v>
      </c>
      <c r="J20" s="1">
        <v>29.0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1.0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4.0</v>
      </c>
      <c r="H22" s="1">
        <v>0.0</v>
      </c>
      <c r="I22" s="1">
        <v>0.0</v>
      </c>
      <c r="J22" s="1">
        <v>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0.0</v>
      </c>
      <c r="C23" s="1">
        <v>0.0</v>
      </c>
      <c r="D23" s="1">
        <v>0.0</v>
      </c>
      <c r="E23" s="1">
        <v>0.0</v>
      </c>
      <c r="F23" s="1">
        <v>95.0</v>
      </c>
      <c r="G23" s="1">
        <v>2.0</v>
      </c>
      <c r="H23" s="1">
        <v>2.0</v>
      </c>
      <c r="I23" s="1">
        <v>2.0</v>
      </c>
      <c r="J23" s="1">
        <v>2.0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0.0</v>
      </c>
      <c r="C24" s="1">
        <v>0.0</v>
      </c>
      <c r="D24" s="1">
        <v>0.0</v>
      </c>
      <c r="E24" s="1">
        <v>53.0</v>
      </c>
      <c r="F24" s="1">
        <v>56.0</v>
      </c>
      <c r="G24" s="1">
        <v>59.0</v>
      </c>
      <c r="H24" s="1">
        <v>59.0</v>
      </c>
      <c r="I24" s="1">
        <v>59.0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0.0</v>
      </c>
      <c r="D25" s="1">
        <v>0.0</v>
      </c>
      <c r="E25" s="1">
        <v>0.0</v>
      </c>
      <c r="F25" s="1">
        <v>4.0</v>
      </c>
      <c r="G25" s="1">
        <v>1.0</v>
      </c>
      <c r="H25" s="1">
        <v>72.0</v>
      </c>
      <c r="I25" s="1">
        <v>3.0</v>
      </c>
      <c r="J25" s="1">
        <v>14.0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27.0</v>
      </c>
      <c r="C26" s="1">
        <v>1.0</v>
      </c>
      <c r="D26" s="1">
        <v>4.0</v>
      </c>
      <c r="E26" s="1">
        <v>15.0</v>
      </c>
      <c r="F26" s="1">
        <v>18.0</v>
      </c>
      <c r="G26" s="1">
        <v>32.0</v>
      </c>
      <c r="H26" s="1">
        <v>22.0</v>
      </c>
      <c r="I26" s="1">
        <v>39.0</v>
      </c>
      <c r="J26" s="1">
        <v>48.0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0.0</v>
      </c>
      <c r="C27" s="1">
        <v>0.0</v>
      </c>
      <c r="D27" s="1">
        <v>0.0</v>
      </c>
      <c r="E27" s="1">
        <v>41.0</v>
      </c>
      <c r="F27" s="1">
        <v>45.0</v>
      </c>
      <c r="G27" s="1">
        <v>35.0</v>
      </c>
      <c r="H27" s="1">
        <v>0.0</v>
      </c>
      <c r="I27" s="1">
        <v>0.0</v>
      </c>
      <c r="J27" s="1">
        <v>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0.0</v>
      </c>
      <c r="C28" s="1">
        <v>0.0</v>
      </c>
      <c r="D28" s="1">
        <v>0.0</v>
      </c>
      <c r="E28" s="1">
        <v>0.0</v>
      </c>
      <c r="F28" s="1">
        <v>1.0</v>
      </c>
      <c r="G28" s="1">
        <v>19.0</v>
      </c>
      <c r="H28" s="1">
        <v>20.0</v>
      </c>
      <c r="I28" s="1">
        <v>20.0</v>
      </c>
      <c r="J28" s="1">
        <v>22.0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0.0</v>
      </c>
      <c r="C29" s="1">
        <v>10.0</v>
      </c>
      <c r="D29" s="1">
        <v>10.0</v>
      </c>
      <c r="E29" s="1">
        <v>45.0</v>
      </c>
      <c r="F29" s="1">
        <v>2.0</v>
      </c>
      <c r="G29" s="1">
        <v>13.0</v>
      </c>
      <c r="H29" s="1">
        <v>8.0</v>
      </c>
      <c r="I29" s="1">
        <v>2.0</v>
      </c>
      <c r="J29" s="1">
        <v>2.0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27.0</v>
      </c>
      <c r="C30" s="1">
        <v>1.0</v>
      </c>
      <c r="D30" s="1">
        <v>4.0</v>
      </c>
      <c r="E30" s="1">
        <v>57.0</v>
      </c>
      <c r="F30" s="1">
        <v>64.0</v>
      </c>
      <c r="G30" s="1">
        <v>87.0</v>
      </c>
      <c r="H30" s="1">
        <v>42.0</v>
      </c>
      <c r="I30" s="1">
        <v>62.0</v>
      </c>
      <c r="J30" s="1">
        <v>73.0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15.0</v>
      </c>
      <c r="C31" s="1">
        <v>16.0</v>
      </c>
      <c r="D31" s="1">
        <v>41.0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15.0</v>
      </c>
      <c r="C32" s="1">
        <v>16.0</v>
      </c>
      <c r="D32" s="1">
        <v>41.0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0.0</v>
      </c>
      <c r="C33" s="1">
        <v>0.0</v>
      </c>
      <c r="D33" s="1">
        <v>0.0</v>
      </c>
      <c r="E33" s="1">
        <v>45.0</v>
      </c>
      <c r="F33" s="1">
        <v>54.0</v>
      </c>
      <c r="G33" s="1">
        <v>61.0</v>
      </c>
      <c r="H33" s="1">
        <v>64.0</v>
      </c>
      <c r="I33" s="1">
        <v>79.0</v>
      </c>
      <c r="J33" s="1">
        <v>90.0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3.0</v>
      </c>
      <c r="C34" s="1">
        <v>4.0</v>
      </c>
      <c r="D34" s="1">
        <v>5.0</v>
      </c>
      <c r="E34" s="1">
        <v>300.0</v>
      </c>
      <c r="F34" s="1">
        <v>490.0</v>
      </c>
      <c r="G34" s="1">
        <v>826.0</v>
      </c>
      <c r="H34" s="1">
        <v>946.0</v>
      </c>
      <c r="I34" s="1">
        <v>1200.0</v>
      </c>
      <c r="J34" s="1">
        <v>1450.0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-4.0</v>
      </c>
      <c r="C35" s="1">
        <v>-11.0</v>
      </c>
      <c r="D35" s="1">
        <v>-31.0</v>
      </c>
      <c r="E35" s="1">
        <v>-106.0</v>
      </c>
      <c r="F35" s="1">
        <v>-183.0</v>
      </c>
      <c r="G35" s="1">
        <v>-323.0</v>
      </c>
      <c r="H35" s="1">
        <v>-492.0</v>
      </c>
      <c r="I35" s="1">
        <v>-714.0</v>
      </c>
      <c r="J35" s="1">
        <v>-959.0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0.0</v>
      </c>
      <c r="C36" s="1">
        <v>0.0</v>
      </c>
      <c r="D36" s="1">
        <v>0.0</v>
      </c>
      <c r="E36" s="1">
        <v>-66.0</v>
      </c>
      <c r="F36" s="1">
        <v>-5.0</v>
      </c>
      <c r="G36" s="1">
        <v>0.0</v>
      </c>
      <c r="H36" s="1">
        <v>0.0</v>
      </c>
      <c r="I36" s="1">
        <v>-4.0</v>
      </c>
      <c r="J36" s="1">
        <v>0.0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0.0</v>
      </c>
      <c r="C37" s="1">
        <v>0.0</v>
      </c>
      <c r="D37" s="1">
        <v>0.0</v>
      </c>
      <c r="E37" s="1">
        <v>-12.0</v>
      </c>
      <c r="F37" s="1">
        <v>2.0</v>
      </c>
      <c r="G37" s="1">
        <v>-4.0</v>
      </c>
      <c r="H37" s="1">
        <v>-16.0</v>
      </c>
      <c r="I37" s="1">
        <v>-35.0</v>
      </c>
      <c r="J37" s="1">
        <v>31.0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-39.0</v>
      </c>
      <c r="C38" s="1">
        <v>-7.0</v>
      </c>
      <c r="D38" s="1">
        <v>-25.0</v>
      </c>
      <c r="E38" s="1">
        <v>194.0</v>
      </c>
      <c r="F38" s="1">
        <v>307.0</v>
      </c>
      <c r="G38" s="1">
        <v>504.0</v>
      </c>
      <c r="H38" s="1">
        <v>455.0</v>
      </c>
      <c r="I38" s="1">
        <v>490.0</v>
      </c>
      <c r="J38" s="1">
        <v>493.0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15.0</v>
      </c>
      <c r="C39" s="1">
        <v>8.0</v>
      </c>
      <c r="D39" s="1">
        <v>15.0</v>
      </c>
      <c r="E39" s="1">
        <v>194.0</v>
      </c>
      <c r="F39" s="1">
        <v>307.0</v>
      </c>
      <c r="G39" s="1">
        <v>504.0</v>
      </c>
      <c r="H39" s="1">
        <v>455.0</v>
      </c>
      <c r="I39" s="1">
        <v>490.0</v>
      </c>
      <c r="J39" s="1">
        <v>493.0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15.0</v>
      </c>
      <c r="C40" s="1">
        <v>10.0</v>
      </c>
      <c r="D40" s="1">
        <v>20.0</v>
      </c>
      <c r="E40" s="1">
        <v>251.0</v>
      </c>
      <c r="F40" s="1">
        <v>372.0</v>
      </c>
      <c r="G40" s="1">
        <v>591.0</v>
      </c>
      <c r="H40" s="1">
        <v>497.0</v>
      </c>
      <c r="I40" s="1">
        <v>552.0</v>
      </c>
      <c r="J40" s="1">
        <v>566.0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8.0</v>
      </c>
      <c r="C42" s="1">
        <v>8.0</v>
      </c>
      <c r="D42" s="1">
        <v>8.0</v>
      </c>
      <c r="E42" s="1">
        <v>45.0</v>
      </c>
      <c r="F42" s="1">
        <v>55.0</v>
      </c>
      <c r="G42" s="1">
        <v>61.0</v>
      </c>
      <c r="H42" s="1">
        <v>64.0</v>
      </c>
      <c r="I42" s="1">
        <v>79.0</v>
      </c>
      <c r="J42" s="1">
        <v>90.0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8.0</v>
      </c>
      <c r="C43" s="1">
        <v>8.0</v>
      </c>
      <c r="D43" s="1">
        <v>8.0</v>
      </c>
      <c r="E43" s="1">
        <v>45.0</v>
      </c>
      <c r="F43" s="1">
        <v>54.0</v>
      </c>
      <c r="G43" s="1">
        <v>61.0</v>
      </c>
      <c r="H43" s="1">
        <v>64.0</v>
      </c>
      <c r="I43" s="1">
        <v>79.0</v>
      </c>
      <c r="J43" s="1">
        <v>90.0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 t="s">
        <v>103</v>
      </c>
      <c r="C44" s="1" t="s">
        <v>104</v>
      </c>
      <c r="D44" s="1" t="s">
        <v>105</v>
      </c>
      <c r="E44" s="1" t="s">
        <v>106</v>
      </c>
      <c r="F44" s="1" t="s">
        <v>107</v>
      </c>
      <c r="G44" s="1" t="s">
        <v>108</v>
      </c>
      <c r="H44" s="1" t="s">
        <v>109</v>
      </c>
      <c r="I44" s="1" t="s">
        <v>110</v>
      </c>
      <c r="J44" s="1" t="s">
        <v>111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-39.0</v>
      </c>
      <c r="C45" s="1">
        <v>-7.0</v>
      </c>
      <c r="D45" s="1">
        <v>-25.0</v>
      </c>
      <c r="E45" s="1">
        <v>163.0</v>
      </c>
      <c r="F45" s="1">
        <v>276.0</v>
      </c>
      <c r="G45" s="1">
        <v>473.0</v>
      </c>
      <c r="H45" s="1">
        <v>424.0</v>
      </c>
      <c r="I45" s="1">
        <v>425.0</v>
      </c>
      <c r="J45" s="1">
        <v>428.0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 t="s">
        <v>103</v>
      </c>
      <c r="C46" s="1" t="s">
        <v>104</v>
      </c>
      <c r="D46" s="1" t="s">
        <v>105</v>
      </c>
      <c r="E46" s="1" t="s">
        <v>114</v>
      </c>
      <c r="F46" s="1" t="s">
        <v>115</v>
      </c>
      <c r="G46" s="1" t="s">
        <v>116</v>
      </c>
      <c r="H46" s="1" t="s">
        <v>117</v>
      </c>
      <c r="I46" s="1" t="s">
        <v>118</v>
      </c>
      <c r="J46" s="1" t="s">
        <v>119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120</v>
      </c>
      <c r="B47" s="1">
        <v>1.0</v>
      </c>
      <c r="C47" s="1" t="s">
        <v>121</v>
      </c>
      <c r="D47" s="1" t="s">
        <v>121</v>
      </c>
      <c r="E47" s="1">
        <v>41.0</v>
      </c>
      <c r="F47" s="1">
        <v>47.0</v>
      </c>
      <c r="G47" s="1">
        <v>61.0</v>
      </c>
      <c r="H47" s="1">
        <v>22.0</v>
      </c>
      <c r="I47" s="1">
        <v>22.0</v>
      </c>
      <c r="J47" s="1">
        <v>25.0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122</v>
      </c>
      <c r="B48" s="1">
        <v>-15.0</v>
      </c>
      <c r="C48" s="1">
        <v>-9.0</v>
      </c>
      <c r="D48" s="1">
        <v>-18.0</v>
      </c>
      <c r="E48" s="1">
        <v>-164.0</v>
      </c>
      <c r="F48" s="1">
        <v>-257.0</v>
      </c>
      <c r="G48" s="1">
        <v>-421.0</v>
      </c>
      <c r="H48" s="1">
        <v>-366.0</v>
      </c>
      <c r="I48" s="1">
        <v>-334.0</v>
      </c>
      <c r="J48" s="1">
        <v>-348.0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>
        <v>0.0</v>
      </c>
      <c r="C49" s="1">
        <v>3.0</v>
      </c>
      <c r="D49" s="1">
        <v>3.0</v>
      </c>
      <c r="E49" s="1">
        <v>6.0</v>
      </c>
      <c r="F49" s="1">
        <v>5.0</v>
      </c>
      <c r="G49" s="1">
        <v>8.0</v>
      </c>
      <c r="H49" s="1">
        <v>9.0</v>
      </c>
      <c r="I49" s="1">
        <v>9.0</v>
      </c>
      <c r="J49" s="1">
        <v>18.0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124</v>
      </c>
      <c r="B50" s="1">
        <v>0.0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3.0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16.0</v>
      </c>
      <c r="C51" s="1">
        <v>49.0</v>
      </c>
      <c r="D51" s="1">
        <v>1.0</v>
      </c>
      <c r="E51" s="1">
        <v>2.0</v>
      </c>
      <c r="F51" s="1">
        <v>2.0</v>
      </c>
      <c r="G51" s="1">
        <v>19.0</v>
      </c>
      <c r="H51" s="1">
        <v>25.0</v>
      </c>
      <c r="I51" s="1">
        <v>35.0</v>
      </c>
      <c r="J51" s="1">
        <v>44.0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0.0</v>
      </c>
      <c r="C52" s="1">
        <v>0.0</v>
      </c>
      <c r="D52" s="1">
        <v>0.0</v>
      </c>
      <c r="E52" s="1">
        <v>33.0</v>
      </c>
      <c r="F52" s="1">
        <v>57.0</v>
      </c>
      <c r="G52" s="1">
        <v>91.0</v>
      </c>
      <c r="H52" s="1">
        <v>151.0</v>
      </c>
      <c r="I52" s="1">
        <v>240.0</v>
      </c>
      <c r="J52" s="1">
        <v>268.0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</v>
      </c>
      <c r="B2" s="1">
        <v>18.0</v>
      </c>
      <c r="C2" s="1">
        <v>1.0</v>
      </c>
      <c r="D2" s="1">
        <v>4.0</v>
      </c>
      <c r="E2" s="1">
        <v>12.0</v>
      </c>
      <c r="F2" s="1">
        <v>17.0</v>
      </c>
      <c r="G2" s="1">
        <v>27.0</v>
      </c>
      <c r="H2" s="1">
        <v>41.0</v>
      </c>
      <c r="I2" s="1">
        <v>58.0</v>
      </c>
      <c r="J2" s="1">
        <v>73.0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</v>
      </c>
      <c r="B3" s="1">
        <v>3.0</v>
      </c>
      <c r="C3" s="1">
        <v>5.0</v>
      </c>
      <c r="D3" s="1">
        <v>14.0</v>
      </c>
      <c r="E3" s="1">
        <v>53.0</v>
      </c>
      <c r="F3" s="1">
        <v>58.0</v>
      </c>
      <c r="G3" s="1">
        <v>106.0</v>
      </c>
      <c r="H3" s="1">
        <v>124.0</v>
      </c>
      <c r="I3" s="1">
        <v>165.0</v>
      </c>
      <c r="J3" s="1">
        <v>186.0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</v>
      </c>
      <c r="B4" s="1">
        <v>3.0</v>
      </c>
      <c r="C4" s="1">
        <v>7.0</v>
      </c>
      <c r="D4" s="1">
        <v>19.0</v>
      </c>
      <c r="E4" s="1">
        <v>65.0</v>
      </c>
      <c r="F4" s="1">
        <v>75.0</v>
      </c>
      <c r="G4" s="1">
        <v>134.0</v>
      </c>
      <c r="H4" s="1">
        <v>166.0</v>
      </c>
      <c r="I4" s="1">
        <v>224.0</v>
      </c>
      <c r="J4" s="1">
        <v>260.0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</v>
      </c>
      <c r="B5" s="1">
        <v>-3.0</v>
      </c>
      <c r="C5" s="1">
        <v>-7.0</v>
      </c>
      <c r="D5" s="1">
        <v>-19.0</v>
      </c>
      <c r="E5" s="1">
        <v>-65.0</v>
      </c>
      <c r="F5" s="1">
        <v>-75.0</v>
      </c>
      <c r="G5" s="1">
        <v>-134.0</v>
      </c>
      <c r="H5" s="1">
        <v>-166.0</v>
      </c>
      <c r="I5" s="1">
        <v>-224.0</v>
      </c>
      <c r="J5" s="1">
        <v>-260.0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</v>
      </c>
      <c r="B6" s="1">
        <v>0.0</v>
      </c>
      <c r="C6" s="1">
        <v>0.0</v>
      </c>
      <c r="D6" s="1">
        <v>0.0</v>
      </c>
      <c r="E6" s="1">
        <v>-6.0</v>
      </c>
      <c r="F6" s="1">
        <v>-5.0</v>
      </c>
      <c r="G6" s="1">
        <v>-6.0</v>
      </c>
      <c r="H6" s="1">
        <v>-2.0</v>
      </c>
      <c r="I6" s="1">
        <v>-1.0</v>
      </c>
      <c r="J6" s="1">
        <v>-1.0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</v>
      </c>
      <c r="B7" s="1">
        <v>0.0</v>
      </c>
      <c r="C7" s="1">
        <v>0.0</v>
      </c>
      <c r="D7" s="1">
        <v>0.0</v>
      </c>
      <c r="E7" s="1">
        <v>1.0</v>
      </c>
      <c r="F7" s="1">
        <v>3.0</v>
      </c>
      <c r="G7" s="1">
        <v>2.0</v>
      </c>
      <c r="H7" s="1">
        <v>3.0</v>
      </c>
      <c r="I7" s="1">
        <v>3.0</v>
      </c>
      <c r="J7" s="1">
        <v>5.0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</v>
      </c>
      <c r="B8" s="1">
        <v>0.0</v>
      </c>
      <c r="C8" s="1">
        <v>0.0</v>
      </c>
      <c r="D8" s="1">
        <v>0.0</v>
      </c>
      <c r="E8" s="1">
        <v>-4.0</v>
      </c>
      <c r="F8" s="1">
        <v>-2.0</v>
      </c>
      <c r="G8" s="1">
        <v>-4.0</v>
      </c>
      <c r="H8" s="1">
        <v>9.0</v>
      </c>
      <c r="I8" s="1">
        <v>2.0</v>
      </c>
      <c r="J8" s="1">
        <v>3.0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</v>
      </c>
      <c r="B9" s="1">
        <v>0.0</v>
      </c>
      <c r="C9" s="1">
        <v>0.0</v>
      </c>
      <c r="D9" s="1">
        <v>0.0</v>
      </c>
      <c r="E9" s="1">
        <v>80.0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</v>
      </c>
      <c r="B10" s="1">
        <v>-3.0</v>
      </c>
      <c r="C10" s="1">
        <v>-7.0</v>
      </c>
      <c r="D10" s="1">
        <v>-19.0</v>
      </c>
      <c r="E10" s="1">
        <v>-69.0</v>
      </c>
      <c r="F10" s="1">
        <v>-78.0</v>
      </c>
      <c r="G10" s="1">
        <v>-139.0</v>
      </c>
      <c r="H10" s="1">
        <v>-166.0</v>
      </c>
      <c r="I10" s="1">
        <v>-222.0</v>
      </c>
      <c r="J10" s="1">
        <v>-256.0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</v>
      </c>
      <c r="B11" s="1">
        <v>0.0</v>
      </c>
      <c r="C11" s="1">
        <v>0.0</v>
      </c>
      <c r="D11" s="1">
        <v>0.0</v>
      </c>
      <c r="E11" s="1">
        <v>-5.0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</v>
      </c>
      <c r="B12" s="1">
        <v>0.0</v>
      </c>
      <c r="C12" s="1">
        <v>0.0</v>
      </c>
      <c r="D12" s="1">
        <v>0.0</v>
      </c>
      <c r="E12" s="1">
        <v>0.0</v>
      </c>
      <c r="F12" s="1">
        <v>1.0</v>
      </c>
      <c r="G12" s="1">
        <v>-58.0</v>
      </c>
      <c r="H12" s="1">
        <v>-2.0</v>
      </c>
      <c r="I12" s="1">
        <v>-4.0</v>
      </c>
      <c r="J12" s="1">
        <v>10.0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</v>
      </c>
      <c r="B13" s="1">
        <v>-77.0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139</v>
      </c>
      <c r="B14" s="1">
        <v>-4.0</v>
      </c>
      <c r="C14" s="1">
        <v>-7.0</v>
      </c>
      <c r="D14" s="1">
        <v>-19.0</v>
      </c>
      <c r="E14" s="1">
        <v>-74.0</v>
      </c>
      <c r="F14" s="1">
        <v>-77.0</v>
      </c>
      <c r="G14" s="1">
        <v>-140.0</v>
      </c>
      <c r="H14" s="1">
        <v>-169.0</v>
      </c>
      <c r="I14" s="1">
        <v>-222.0</v>
      </c>
      <c r="J14" s="1">
        <v>-246.0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</v>
      </c>
      <c r="B15" s="1">
        <v>-4.0</v>
      </c>
      <c r="C15" s="1">
        <v>-7.0</v>
      </c>
      <c r="D15" s="1">
        <v>-19.0</v>
      </c>
      <c r="E15" s="1">
        <v>-74.0</v>
      </c>
      <c r="F15" s="1">
        <v>-77.0</v>
      </c>
      <c r="G15" s="1">
        <v>-140.0</v>
      </c>
      <c r="H15" s="1">
        <v>-169.0</v>
      </c>
      <c r="I15" s="1">
        <v>-222.0</v>
      </c>
      <c r="J15" s="1">
        <v>-246.0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</v>
      </c>
      <c r="B16" s="1">
        <v>-4.0</v>
      </c>
      <c r="C16" s="1">
        <v>-7.0</v>
      </c>
      <c r="D16" s="1">
        <v>-19.0</v>
      </c>
      <c r="E16" s="1">
        <v>-74.0</v>
      </c>
      <c r="F16" s="1">
        <v>-77.0</v>
      </c>
      <c r="G16" s="1">
        <v>-140.0</v>
      </c>
      <c r="H16" s="1">
        <v>-169.0</v>
      </c>
      <c r="I16" s="1">
        <v>-222.0</v>
      </c>
      <c r="J16" s="1">
        <v>-246.0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</v>
      </c>
      <c r="B17" s="1">
        <v>-4.0</v>
      </c>
      <c r="C17" s="1">
        <v>-7.0</v>
      </c>
      <c r="D17" s="1">
        <v>-19.0</v>
      </c>
      <c r="E17" s="1">
        <v>-74.0</v>
      </c>
      <c r="F17" s="1">
        <v>-77.0</v>
      </c>
      <c r="G17" s="1">
        <v>-140.0</v>
      </c>
      <c r="H17" s="1">
        <v>-169.0</v>
      </c>
      <c r="I17" s="1">
        <v>-222.0</v>
      </c>
      <c r="J17" s="1">
        <v>-246.0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</v>
      </c>
      <c r="B18" s="1">
        <v>-4.0</v>
      </c>
      <c r="C18" s="1">
        <v>-7.0</v>
      </c>
      <c r="D18" s="1">
        <v>-19.0</v>
      </c>
      <c r="E18" s="1">
        <v>-74.0</v>
      </c>
      <c r="F18" s="1">
        <v>-77.0</v>
      </c>
      <c r="G18" s="1">
        <v>-140.0</v>
      </c>
      <c r="H18" s="1">
        <v>-169.0</v>
      </c>
      <c r="I18" s="1">
        <v>-222.0</v>
      </c>
      <c r="J18" s="1">
        <v>-246.0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</v>
      </c>
      <c r="B19" s="1">
        <v>-4.0</v>
      </c>
      <c r="C19" s="1">
        <v>-7.0</v>
      </c>
      <c r="D19" s="1">
        <v>-19.0</v>
      </c>
      <c r="E19" s="1">
        <v>-74.0</v>
      </c>
      <c r="F19" s="1">
        <v>-77.0</v>
      </c>
      <c r="G19" s="1">
        <v>-140.0</v>
      </c>
      <c r="H19" s="1">
        <v>-169.0</v>
      </c>
      <c r="I19" s="1">
        <v>-222.0</v>
      </c>
      <c r="J19" s="1">
        <v>-246.0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146</v>
      </c>
      <c r="B21" s="1" t="s">
        <v>147</v>
      </c>
      <c r="C21" s="1" t="s">
        <v>148</v>
      </c>
      <c r="D21" s="1" t="s">
        <v>149</v>
      </c>
      <c r="E21" s="1" t="s">
        <v>150</v>
      </c>
      <c r="F21" s="1" t="s">
        <v>151</v>
      </c>
      <c r="G21" s="1" t="s">
        <v>152</v>
      </c>
      <c r="H21" s="1" t="s">
        <v>153</v>
      </c>
      <c r="I21" s="1" t="s">
        <v>154</v>
      </c>
      <c r="J21" s="1" t="s">
        <v>155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 t="s">
        <v>147</v>
      </c>
      <c r="C22" s="1" t="s">
        <v>148</v>
      </c>
      <c r="D22" s="1" t="s">
        <v>149</v>
      </c>
      <c r="E22" s="1" t="s">
        <v>150</v>
      </c>
      <c r="F22" s="1" t="s">
        <v>151</v>
      </c>
      <c r="G22" s="1" t="s">
        <v>152</v>
      </c>
      <c r="H22" s="1" t="s">
        <v>153</v>
      </c>
      <c r="I22" s="1" t="s">
        <v>154</v>
      </c>
      <c r="J22" s="1" t="s">
        <v>155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2.0</v>
      </c>
      <c r="C23" s="1">
        <v>8.0</v>
      </c>
      <c r="D23" s="1">
        <v>8.0</v>
      </c>
      <c r="E23" s="1">
        <v>39.0</v>
      </c>
      <c r="F23" s="1">
        <v>49.0</v>
      </c>
      <c r="G23" s="1">
        <v>55.0</v>
      </c>
      <c r="H23" s="1">
        <v>63.0</v>
      </c>
      <c r="I23" s="1">
        <v>68.0</v>
      </c>
      <c r="J23" s="1">
        <v>84.0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 t="s">
        <v>147</v>
      </c>
      <c r="C24" s="1" t="s">
        <v>148</v>
      </c>
      <c r="D24" s="1" t="s">
        <v>149</v>
      </c>
      <c r="E24" s="1" t="s">
        <v>150</v>
      </c>
      <c r="F24" s="1" t="s">
        <v>151</v>
      </c>
      <c r="G24" s="1" t="s">
        <v>152</v>
      </c>
      <c r="H24" s="1" t="s">
        <v>153</v>
      </c>
      <c r="I24" s="1" t="s">
        <v>154</v>
      </c>
      <c r="J24" s="1" t="s">
        <v>155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 t="s">
        <v>147</v>
      </c>
      <c r="C25" s="1" t="s">
        <v>148</v>
      </c>
      <c r="D25" s="1" t="s">
        <v>149</v>
      </c>
      <c r="E25" s="1" t="s">
        <v>150</v>
      </c>
      <c r="F25" s="1" t="s">
        <v>151</v>
      </c>
      <c r="G25" s="1" t="s">
        <v>152</v>
      </c>
      <c r="H25" s="1" t="s">
        <v>153</v>
      </c>
      <c r="I25" s="1" t="s">
        <v>154</v>
      </c>
      <c r="J25" s="1" t="s">
        <v>155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</v>
      </c>
      <c r="B26" s="1">
        <v>2.0</v>
      </c>
      <c r="C26" s="1">
        <v>8.0</v>
      </c>
      <c r="D26" s="1">
        <v>8.0</v>
      </c>
      <c r="E26" s="1">
        <v>39.0</v>
      </c>
      <c r="F26" s="1">
        <v>49.0</v>
      </c>
      <c r="G26" s="1">
        <v>55.0</v>
      </c>
      <c r="H26" s="1">
        <v>63.0</v>
      </c>
      <c r="I26" s="1">
        <v>68.0</v>
      </c>
      <c r="J26" s="1">
        <v>84.0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161</v>
      </c>
      <c r="B27" s="1" t="s">
        <v>162</v>
      </c>
      <c r="C27" s="1" t="s">
        <v>163</v>
      </c>
      <c r="D27" s="1" t="s">
        <v>164</v>
      </c>
      <c r="E27" s="1" t="s">
        <v>165</v>
      </c>
      <c r="F27" s="1">
        <v>-1.0</v>
      </c>
      <c r="G27" s="1" t="s">
        <v>166</v>
      </c>
      <c r="H27" s="1" t="s">
        <v>167</v>
      </c>
      <c r="I27" s="1" t="s">
        <v>168</v>
      </c>
      <c r="J27" s="1" t="s">
        <v>169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170</v>
      </c>
      <c r="B28" s="1" t="s">
        <v>162</v>
      </c>
      <c r="C28" s="1" t="s">
        <v>163</v>
      </c>
      <c r="D28" s="1" t="s">
        <v>164</v>
      </c>
      <c r="E28" s="1" t="s">
        <v>165</v>
      </c>
      <c r="F28" s="1">
        <v>-1.0</v>
      </c>
      <c r="G28" s="1" t="s">
        <v>166</v>
      </c>
      <c r="H28" s="1" t="s">
        <v>167</v>
      </c>
      <c r="I28" s="1" t="s">
        <v>168</v>
      </c>
      <c r="J28" s="1" t="s">
        <v>169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171</v>
      </c>
      <c r="B30" s="1">
        <v>0.0</v>
      </c>
      <c r="C30" s="1">
        <v>-7.0</v>
      </c>
      <c r="D30" s="1">
        <v>-19.0</v>
      </c>
      <c r="E30" s="1">
        <v>-65.0</v>
      </c>
      <c r="F30" s="1">
        <v>-75.0</v>
      </c>
      <c r="G30" s="1">
        <v>-133.0</v>
      </c>
      <c r="H30" s="1">
        <v>-163.0</v>
      </c>
      <c r="I30" s="1">
        <v>-220.0</v>
      </c>
      <c r="J30" s="1">
        <v>-253.0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>
        <v>-3.0</v>
      </c>
      <c r="C31" s="1">
        <v>-7.0</v>
      </c>
      <c r="D31" s="1">
        <v>-19.0</v>
      </c>
      <c r="E31" s="1">
        <v>-65.0</v>
      </c>
      <c r="F31" s="1">
        <v>-75.0</v>
      </c>
      <c r="G31" s="1">
        <v>-134.0</v>
      </c>
      <c r="H31" s="1">
        <v>-166.0</v>
      </c>
      <c r="I31" s="1">
        <v>-224.0</v>
      </c>
      <c r="J31" s="1">
        <v>-260.0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1">
        <v>-3.0</v>
      </c>
      <c r="C32" s="1">
        <v>-7.0</v>
      </c>
      <c r="D32" s="1">
        <v>-19.0</v>
      </c>
      <c r="E32" s="1">
        <v>-65.0</v>
      </c>
      <c r="F32" s="1">
        <v>-75.0</v>
      </c>
      <c r="G32" s="1">
        <v>-134.0</v>
      </c>
      <c r="H32" s="1">
        <v>-166.0</v>
      </c>
      <c r="I32" s="1">
        <v>-224.0</v>
      </c>
      <c r="J32" s="1">
        <v>-260.0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174</v>
      </c>
      <c r="B33" s="1">
        <v>0.0</v>
      </c>
      <c r="C33" s="1">
        <v>-7.0</v>
      </c>
      <c r="D33" s="1">
        <v>-18.0</v>
      </c>
      <c r="E33" s="1">
        <v>-64.0</v>
      </c>
      <c r="F33" s="1">
        <v>-74.0</v>
      </c>
      <c r="G33" s="1">
        <v>-132.0</v>
      </c>
      <c r="H33" s="1">
        <v>-162.0</v>
      </c>
      <c r="I33" s="1">
        <v>-219.0</v>
      </c>
      <c r="J33" s="1">
        <v>-250.0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175</v>
      </c>
      <c r="B34" s="1">
        <v>-2.0</v>
      </c>
      <c r="C34" s="1">
        <v>-4.0</v>
      </c>
      <c r="D34" s="1">
        <v>-12.0</v>
      </c>
      <c r="E34" s="1">
        <v>-43.0</v>
      </c>
      <c r="F34" s="1">
        <v>-49.0</v>
      </c>
      <c r="G34" s="1">
        <v>-86.0</v>
      </c>
      <c r="H34" s="1">
        <v>-104.0</v>
      </c>
      <c r="I34" s="1">
        <v>-139.0</v>
      </c>
      <c r="J34" s="1">
        <v>-160.0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176</v>
      </c>
      <c r="B35" s="1">
        <v>0.0</v>
      </c>
      <c r="C35" s="1">
        <v>0.0</v>
      </c>
      <c r="D35" s="1">
        <v>0.0</v>
      </c>
      <c r="E35" s="1">
        <v>6.0</v>
      </c>
      <c r="F35" s="1">
        <v>5.0</v>
      </c>
      <c r="G35" s="1">
        <v>6.0</v>
      </c>
      <c r="H35" s="1">
        <v>2.0</v>
      </c>
      <c r="I35" s="1">
        <v>1.0</v>
      </c>
      <c r="J35" s="1">
        <v>1.0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>
        <v>18.0</v>
      </c>
      <c r="C37" s="1">
        <v>1.0</v>
      </c>
      <c r="D37" s="1">
        <v>4.0</v>
      </c>
      <c r="E37" s="1">
        <v>12.0</v>
      </c>
      <c r="F37" s="1">
        <v>17.0</v>
      </c>
      <c r="G37" s="1">
        <v>27.0</v>
      </c>
      <c r="H37" s="1">
        <v>41.0</v>
      </c>
      <c r="I37" s="1">
        <v>58.0</v>
      </c>
      <c r="J37" s="1">
        <v>73.0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1">
        <v>3.0</v>
      </c>
      <c r="C38" s="1">
        <v>5.0</v>
      </c>
      <c r="D38" s="1">
        <v>14.0</v>
      </c>
      <c r="E38" s="1">
        <v>53.0</v>
      </c>
      <c r="F38" s="1">
        <v>59.0</v>
      </c>
      <c r="G38" s="1">
        <v>110.0</v>
      </c>
      <c r="H38" s="1">
        <v>126.0</v>
      </c>
      <c r="I38" s="1">
        <v>166.0</v>
      </c>
      <c r="J38" s="1">
        <v>186.0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180</v>
      </c>
      <c r="B39" s="1">
        <v>0.0</v>
      </c>
      <c r="C39" s="1">
        <v>46.0</v>
      </c>
      <c r="D39" s="1">
        <v>42.0</v>
      </c>
      <c r="E39" s="1">
        <v>80.0</v>
      </c>
      <c r="F39" s="1">
        <v>70.0</v>
      </c>
      <c r="G39" s="1">
        <v>1.0</v>
      </c>
      <c r="H39" s="1">
        <v>1.0</v>
      </c>
      <c r="I39" s="1">
        <v>1.0</v>
      </c>
      <c r="J39" s="1">
        <v>2.0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181</v>
      </c>
      <c r="B40" s="1">
        <v>0.0</v>
      </c>
      <c r="C40" s="1">
        <v>0.0</v>
      </c>
      <c r="D40" s="1">
        <v>0.0</v>
      </c>
      <c r="E40" s="1">
        <v>0.0</v>
      </c>
      <c r="F40" s="1">
        <v>75.0</v>
      </c>
      <c r="G40" s="1">
        <v>1.0</v>
      </c>
      <c r="H40" s="1">
        <v>67.0</v>
      </c>
      <c r="I40" s="1">
        <v>78.0</v>
      </c>
      <c r="J40" s="1">
        <v>1.0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182</v>
      </c>
      <c r="B41" s="1">
        <v>0.0</v>
      </c>
      <c r="C41" s="1">
        <v>0.0</v>
      </c>
      <c r="D41" s="1">
        <v>0.0</v>
      </c>
      <c r="E41" s="1">
        <v>0.0</v>
      </c>
      <c r="F41" s="1">
        <v>-5.0</v>
      </c>
      <c r="G41" s="1">
        <v>-2.0</v>
      </c>
      <c r="H41" s="1">
        <v>52.0</v>
      </c>
      <c r="I41" s="1">
        <v>41.0</v>
      </c>
      <c r="J41" s="1">
        <v>86.0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183</v>
      </c>
      <c r="B42" s="1">
        <v>2.0</v>
      </c>
      <c r="C42" s="1">
        <v>15.0</v>
      </c>
      <c r="D42" s="1">
        <v>52.0</v>
      </c>
      <c r="E42" s="1">
        <v>7.0</v>
      </c>
      <c r="F42" s="1">
        <v>6.0</v>
      </c>
      <c r="G42" s="1">
        <v>7.0</v>
      </c>
      <c r="H42" s="1">
        <v>11.0</v>
      </c>
      <c r="I42" s="1">
        <v>12.0</v>
      </c>
      <c r="J42" s="1">
        <v>17.0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184</v>
      </c>
      <c r="B43" s="1">
        <v>0.0</v>
      </c>
      <c r="C43" s="1">
        <v>11.0</v>
      </c>
      <c r="D43" s="1">
        <v>79.0</v>
      </c>
      <c r="E43" s="1">
        <v>6.0</v>
      </c>
      <c r="F43" s="1">
        <v>7.0</v>
      </c>
      <c r="G43" s="1">
        <v>11.0</v>
      </c>
      <c r="H43" s="1">
        <v>17.0</v>
      </c>
      <c r="I43" s="1">
        <v>18.0</v>
      </c>
      <c r="J43" s="1">
        <v>21.0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185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186</v>
      </c>
      <c r="B45" s="1">
        <v>2.0</v>
      </c>
      <c r="C45" s="1">
        <v>27.0</v>
      </c>
      <c r="D45" s="1">
        <v>1.0</v>
      </c>
      <c r="E45" s="1">
        <v>13.0</v>
      </c>
      <c r="F45" s="1">
        <v>13.0</v>
      </c>
      <c r="G45" s="1">
        <v>18.0</v>
      </c>
      <c r="H45" s="1">
        <v>29.0</v>
      </c>
      <c r="I45" s="1">
        <v>31.0</v>
      </c>
      <c r="J45" s="1">
        <v>39.0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188</v>
      </c>
      <c r="B3" s="1">
        <v>0.0</v>
      </c>
      <c r="C3" s="1" t="s">
        <v>189</v>
      </c>
      <c r="D3" s="1" t="s">
        <v>190</v>
      </c>
      <c r="E3" s="1" t="s">
        <v>191</v>
      </c>
      <c r="F3" s="1" t="s">
        <v>192</v>
      </c>
      <c r="G3" s="1" t="s">
        <v>193</v>
      </c>
      <c r="H3" s="1" t="s">
        <v>194</v>
      </c>
      <c r="I3" s="1" t="s">
        <v>195</v>
      </c>
      <c r="J3" s="1" t="s">
        <v>196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197</v>
      </c>
      <c r="B4" s="1">
        <v>0.0</v>
      </c>
      <c r="C4" s="1" t="s">
        <v>198</v>
      </c>
      <c r="D4" s="1" t="s">
        <v>199</v>
      </c>
      <c r="E4" s="1" t="s">
        <v>200</v>
      </c>
      <c r="F4" s="1" t="s">
        <v>201</v>
      </c>
      <c r="G4" s="1" t="s">
        <v>202</v>
      </c>
      <c r="H4" s="1" t="s">
        <v>203</v>
      </c>
      <c r="I4" s="1" t="s">
        <v>204</v>
      </c>
      <c r="J4" s="1" t="s">
        <v>205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206</v>
      </c>
      <c r="B5" s="1">
        <v>0.0</v>
      </c>
      <c r="C5" s="1" t="s">
        <v>207</v>
      </c>
      <c r="D5" s="1" t="s">
        <v>208</v>
      </c>
      <c r="E5" s="1" t="s">
        <v>209</v>
      </c>
      <c r="F5" s="1" t="s">
        <v>210</v>
      </c>
      <c r="G5" s="1" t="s">
        <v>211</v>
      </c>
      <c r="H5" s="1" t="s">
        <v>212</v>
      </c>
      <c r="I5" s="1" t="s">
        <v>213</v>
      </c>
      <c r="J5" s="1" t="s">
        <v>214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215</v>
      </c>
      <c r="B6" s="1">
        <v>0.0</v>
      </c>
      <c r="C6" s="1" t="s">
        <v>216</v>
      </c>
      <c r="D6" s="1" t="s">
        <v>217</v>
      </c>
      <c r="E6" s="1" t="s">
        <v>218</v>
      </c>
      <c r="F6" s="1" t="s">
        <v>210</v>
      </c>
      <c r="G6" s="1" t="s">
        <v>211</v>
      </c>
      <c r="H6" s="1" t="s">
        <v>212</v>
      </c>
      <c r="I6" s="1" t="s">
        <v>213</v>
      </c>
      <c r="J6" s="1" t="s">
        <v>214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220</v>
      </c>
      <c r="B8" s="1" t="s">
        <v>221</v>
      </c>
      <c r="C8" s="1" t="s">
        <v>222</v>
      </c>
      <c r="D8" s="1" t="s">
        <v>223</v>
      </c>
      <c r="E8" s="1" t="s">
        <v>224</v>
      </c>
      <c r="F8" s="1" t="s">
        <v>225</v>
      </c>
      <c r="G8" s="1" t="s">
        <v>226</v>
      </c>
      <c r="H8" s="1" t="s">
        <v>227</v>
      </c>
      <c r="I8" s="1" t="s">
        <v>228</v>
      </c>
      <c r="J8" s="1" t="s">
        <v>229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230</v>
      </c>
      <c r="B9" s="1" t="s">
        <v>231</v>
      </c>
      <c r="C9" s="1" t="s">
        <v>232</v>
      </c>
      <c r="D9" s="1" t="s">
        <v>233</v>
      </c>
      <c r="E9" s="1" t="s">
        <v>234</v>
      </c>
      <c r="F9" s="1" t="s">
        <v>235</v>
      </c>
      <c r="G9" s="1" t="s">
        <v>236</v>
      </c>
      <c r="H9" s="1" t="s">
        <v>237</v>
      </c>
      <c r="I9" s="1" t="s">
        <v>238</v>
      </c>
      <c r="J9" s="1" t="s">
        <v>239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240</v>
      </c>
      <c r="B10" s="1" t="s">
        <v>241</v>
      </c>
      <c r="C10" s="1" t="s">
        <v>242</v>
      </c>
      <c r="D10" s="1" t="s">
        <v>243</v>
      </c>
      <c r="E10" s="1" t="s">
        <v>244</v>
      </c>
      <c r="F10" s="1" t="s">
        <v>243</v>
      </c>
      <c r="G10" s="1" t="s">
        <v>245</v>
      </c>
      <c r="H10" s="1" t="s">
        <v>246</v>
      </c>
      <c r="I10" s="1" t="s">
        <v>247</v>
      </c>
      <c r="J10" s="1" t="s">
        <v>248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250</v>
      </c>
      <c r="B12" s="1" t="s">
        <v>251</v>
      </c>
      <c r="C12" s="1">
        <v>0.0</v>
      </c>
      <c r="D12" s="1">
        <v>0.0</v>
      </c>
      <c r="E12" s="1" t="s">
        <v>252</v>
      </c>
      <c r="F12" s="1" t="s">
        <v>253</v>
      </c>
      <c r="G12" s="1" t="s">
        <v>254</v>
      </c>
      <c r="H12" s="1" t="s">
        <v>255</v>
      </c>
      <c r="I12" s="1" t="s">
        <v>256</v>
      </c>
      <c r="J12" s="1" t="s">
        <v>257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258</v>
      </c>
      <c r="B13" s="1" t="s">
        <v>251</v>
      </c>
      <c r="C13" s="1">
        <v>0.0</v>
      </c>
      <c r="D13" s="1">
        <v>0.0</v>
      </c>
      <c r="E13" s="1" t="s">
        <v>259</v>
      </c>
      <c r="F13" s="1" t="s">
        <v>234</v>
      </c>
      <c r="G13" s="1" t="s">
        <v>260</v>
      </c>
      <c r="H13" s="1" t="s">
        <v>261</v>
      </c>
      <c r="I13" s="1" t="s">
        <v>262</v>
      </c>
      <c r="J13" s="1" t="s">
        <v>263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264</v>
      </c>
      <c r="B14" s="1">
        <v>0.0</v>
      </c>
      <c r="C14" s="1">
        <v>0.0</v>
      </c>
      <c r="D14" s="1">
        <v>0.0</v>
      </c>
      <c r="E14" s="1" t="s">
        <v>252</v>
      </c>
      <c r="F14" s="1" t="s">
        <v>265</v>
      </c>
      <c r="G14" s="1" t="s">
        <v>266</v>
      </c>
      <c r="H14" s="1" t="s">
        <v>267</v>
      </c>
      <c r="I14" s="1" t="s">
        <v>268</v>
      </c>
      <c r="J14" s="1" t="s">
        <v>269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270</v>
      </c>
      <c r="B15" s="1">
        <v>0.0</v>
      </c>
      <c r="C15" s="1">
        <v>0.0</v>
      </c>
      <c r="D15" s="1">
        <v>0.0</v>
      </c>
      <c r="E15" s="1" t="s">
        <v>259</v>
      </c>
      <c r="F15" s="1" t="s">
        <v>271</v>
      </c>
      <c r="G15" s="1" t="s">
        <v>272</v>
      </c>
      <c r="H15" s="1" t="s">
        <v>273</v>
      </c>
      <c r="I15" s="1" t="s">
        <v>274</v>
      </c>
      <c r="J15" s="1" t="s">
        <v>275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276</v>
      </c>
      <c r="B16" s="1" t="s">
        <v>277</v>
      </c>
      <c r="C16" s="1" t="s">
        <v>278</v>
      </c>
      <c r="D16" s="1" t="s">
        <v>279</v>
      </c>
      <c r="E16" s="1" t="s">
        <v>280</v>
      </c>
      <c r="F16" s="1" t="s">
        <v>281</v>
      </c>
      <c r="G16" s="1" t="s">
        <v>282</v>
      </c>
      <c r="H16" s="1" t="s">
        <v>283</v>
      </c>
      <c r="I16" s="1" t="s">
        <v>284</v>
      </c>
      <c r="J16" s="1" t="s">
        <v>285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286</v>
      </c>
      <c r="B17" s="1" t="s">
        <v>287</v>
      </c>
      <c r="C17" s="1">
        <v>0.0</v>
      </c>
      <c r="D17" s="1">
        <v>0.0</v>
      </c>
      <c r="E17" s="1" t="s">
        <v>288</v>
      </c>
      <c r="F17" s="1" t="s">
        <v>289</v>
      </c>
      <c r="G17" s="1" t="s">
        <v>290</v>
      </c>
      <c r="H17" s="1" t="s">
        <v>291</v>
      </c>
      <c r="I17" s="1" t="s">
        <v>292</v>
      </c>
      <c r="J17" s="1" t="s">
        <v>293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294</v>
      </c>
      <c r="B18" s="1">
        <v>0.0</v>
      </c>
      <c r="C18" s="1">
        <v>0.0</v>
      </c>
      <c r="D18" s="1">
        <v>0.0</v>
      </c>
      <c r="E18" s="1" t="s">
        <v>295</v>
      </c>
      <c r="F18" s="1" t="s">
        <v>296</v>
      </c>
      <c r="G18" s="1" t="s">
        <v>297</v>
      </c>
      <c r="H18" s="1" t="s">
        <v>298</v>
      </c>
      <c r="I18" s="1" t="s">
        <v>299</v>
      </c>
      <c r="J18" s="1" t="s">
        <v>300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301</v>
      </c>
      <c r="B19" s="1">
        <v>0.0</v>
      </c>
      <c r="C19" s="1">
        <v>0.0</v>
      </c>
      <c r="D19" s="1">
        <v>0.0</v>
      </c>
      <c r="E19" s="1" t="s">
        <v>302</v>
      </c>
      <c r="F19" s="1" t="s">
        <v>303</v>
      </c>
      <c r="G19" s="1" t="s">
        <v>304</v>
      </c>
      <c r="H19" s="1" t="s">
        <v>305</v>
      </c>
      <c r="I19" s="1" t="s">
        <v>306</v>
      </c>
      <c r="J19" s="1" t="s">
        <v>307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308</v>
      </c>
      <c r="B20" s="1">
        <v>0.0</v>
      </c>
      <c r="C20" s="1">
        <v>0.0</v>
      </c>
      <c r="D20" s="1">
        <v>0.0</v>
      </c>
      <c r="E20" s="1" t="s">
        <v>309</v>
      </c>
      <c r="F20" s="1" t="s">
        <v>309</v>
      </c>
      <c r="G20" s="1" t="s">
        <v>310</v>
      </c>
      <c r="H20" s="1" t="s">
        <v>311</v>
      </c>
      <c r="I20" s="1" t="s">
        <v>312</v>
      </c>
      <c r="J20" s="1" t="s">
        <v>312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313</v>
      </c>
      <c r="B21" s="1">
        <v>0.0</v>
      </c>
      <c r="C21" s="1" t="s">
        <v>314</v>
      </c>
      <c r="D21" s="1" t="s">
        <v>315</v>
      </c>
      <c r="E21" s="1" t="s">
        <v>316</v>
      </c>
      <c r="F21" s="1" t="s">
        <v>317</v>
      </c>
      <c r="G21" s="1" t="s">
        <v>318</v>
      </c>
      <c r="H21" s="1" t="s">
        <v>319</v>
      </c>
      <c r="I21" s="1" t="s">
        <v>320</v>
      </c>
      <c r="J21" s="1" t="s">
        <v>321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322</v>
      </c>
      <c r="B22" s="1">
        <v>0.0</v>
      </c>
      <c r="C22" s="1">
        <v>0.0</v>
      </c>
      <c r="D22" s="1">
        <v>0.0</v>
      </c>
      <c r="E22" s="1" t="s">
        <v>323</v>
      </c>
      <c r="F22" s="1" t="s">
        <v>324</v>
      </c>
      <c r="G22" s="1" t="s">
        <v>325</v>
      </c>
      <c r="H22" s="1" t="s">
        <v>326</v>
      </c>
      <c r="I22" s="1" t="s">
        <v>312</v>
      </c>
      <c r="J22" s="1" t="s">
        <v>327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328</v>
      </c>
      <c r="B23" s="1">
        <v>0.0</v>
      </c>
      <c r="C23" s="1" t="s">
        <v>329</v>
      </c>
      <c r="D23" s="1" t="s">
        <v>330</v>
      </c>
      <c r="E23" s="1" t="s">
        <v>331</v>
      </c>
      <c r="F23" s="1" t="s">
        <v>332</v>
      </c>
      <c r="G23" s="1" t="s">
        <v>333</v>
      </c>
      <c r="H23" s="1" t="s">
        <v>334</v>
      </c>
      <c r="I23" s="1" t="s">
        <v>335</v>
      </c>
      <c r="J23" s="1" t="s">
        <v>336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337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338</v>
      </c>
      <c r="B25" s="1">
        <v>0.0</v>
      </c>
      <c r="C25" s="1">
        <v>0.0</v>
      </c>
      <c r="D25" s="1" t="s">
        <v>339</v>
      </c>
      <c r="E25" s="1" t="s">
        <v>340</v>
      </c>
      <c r="F25" s="1" t="s">
        <v>341</v>
      </c>
      <c r="G25" s="1" t="s">
        <v>342</v>
      </c>
      <c r="H25" s="1" t="s">
        <v>343</v>
      </c>
      <c r="I25" s="1" t="s">
        <v>344</v>
      </c>
      <c r="J25" s="1" t="s">
        <v>345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346</v>
      </c>
      <c r="B26" s="1">
        <v>0.0</v>
      </c>
      <c r="C26" s="1" t="s">
        <v>347</v>
      </c>
      <c r="D26" s="1" t="s">
        <v>348</v>
      </c>
      <c r="E26" s="1" t="s">
        <v>349</v>
      </c>
      <c r="F26" s="1" t="s">
        <v>350</v>
      </c>
      <c r="G26" s="1" t="s">
        <v>351</v>
      </c>
      <c r="H26" s="1" t="s">
        <v>352</v>
      </c>
      <c r="I26" s="1" t="s">
        <v>353</v>
      </c>
      <c r="J26" s="1" t="s">
        <v>354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355</v>
      </c>
      <c r="B27" s="1">
        <v>0.0</v>
      </c>
      <c r="C27" s="1" t="s">
        <v>347</v>
      </c>
      <c r="D27" s="1" t="s">
        <v>348</v>
      </c>
      <c r="E27" s="1" t="s">
        <v>349</v>
      </c>
      <c r="F27" s="1" t="s">
        <v>350</v>
      </c>
      <c r="G27" s="1" t="s">
        <v>351</v>
      </c>
      <c r="H27" s="1" t="s">
        <v>352</v>
      </c>
      <c r="I27" s="1" t="s">
        <v>353</v>
      </c>
      <c r="J27" s="1" t="s">
        <v>354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356</v>
      </c>
      <c r="B28" s="1">
        <v>0.0</v>
      </c>
      <c r="C28" s="1" t="s">
        <v>357</v>
      </c>
      <c r="D28" s="1" t="s">
        <v>348</v>
      </c>
      <c r="E28" s="1" t="s">
        <v>358</v>
      </c>
      <c r="F28" s="1" t="s">
        <v>359</v>
      </c>
      <c r="G28" s="1" t="s">
        <v>360</v>
      </c>
      <c r="H28" s="1" t="s">
        <v>361</v>
      </c>
      <c r="I28" s="1" t="s">
        <v>362</v>
      </c>
      <c r="J28" s="1" t="s">
        <v>363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364</v>
      </c>
      <c r="B29" s="1">
        <v>0.0</v>
      </c>
      <c r="C29" s="1" t="s">
        <v>357</v>
      </c>
      <c r="D29" s="1" t="s">
        <v>348</v>
      </c>
      <c r="E29" s="1" t="s">
        <v>358</v>
      </c>
      <c r="F29" s="1" t="s">
        <v>359</v>
      </c>
      <c r="G29" s="1" t="s">
        <v>360</v>
      </c>
      <c r="H29" s="1" t="s">
        <v>361</v>
      </c>
      <c r="I29" s="1" t="s">
        <v>362</v>
      </c>
      <c r="J29" s="1" t="s">
        <v>363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365</v>
      </c>
      <c r="B30" s="1">
        <v>0.0</v>
      </c>
      <c r="C30" s="1" t="s">
        <v>366</v>
      </c>
      <c r="D30" s="1" t="s">
        <v>348</v>
      </c>
      <c r="E30" s="1" t="s">
        <v>367</v>
      </c>
      <c r="F30" s="1" t="s">
        <v>368</v>
      </c>
      <c r="G30" s="1" t="s">
        <v>369</v>
      </c>
      <c r="H30" s="1" t="s">
        <v>370</v>
      </c>
      <c r="I30" s="1" t="s">
        <v>371</v>
      </c>
      <c r="J30" s="1" t="s">
        <v>372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373</v>
      </c>
      <c r="B31" s="1">
        <v>0.0</v>
      </c>
      <c r="C31" s="1" t="s">
        <v>374</v>
      </c>
      <c r="D31" s="1" t="s">
        <v>375</v>
      </c>
      <c r="E31" s="1" t="s">
        <v>376</v>
      </c>
      <c r="F31" s="1" t="s">
        <v>377</v>
      </c>
      <c r="G31" s="1">
        <v>60.0</v>
      </c>
      <c r="H31" s="1" t="s">
        <v>378</v>
      </c>
      <c r="I31" s="1" t="s">
        <v>379</v>
      </c>
      <c r="J31" s="1" t="s">
        <v>380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381</v>
      </c>
      <c r="B32" s="1">
        <v>0.0</v>
      </c>
      <c r="C32" s="1" t="s">
        <v>382</v>
      </c>
      <c r="D32" s="1" t="s">
        <v>383</v>
      </c>
      <c r="E32" s="1" t="s">
        <v>384</v>
      </c>
      <c r="F32" s="1">
        <v>0.0</v>
      </c>
      <c r="G32" s="1" t="s">
        <v>385</v>
      </c>
      <c r="H32" s="1" t="s">
        <v>386</v>
      </c>
      <c r="I32" s="1" t="s">
        <v>387</v>
      </c>
      <c r="J32" s="1" t="s">
        <v>388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389</v>
      </c>
      <c r="B33" s="1">
        <v>0.0</v>
      </c>
      <c r="C33" s="1" t="s">
        <v>390</v>
      </c>
      <c r="D33" s="1" t="s">
        <v>391</v>
      </c>
      <c r="E33" s="1">
        <v>0.0</v>
      </c>
      <c r="F33" s="1" t="s">
        <v>392</v>
      </c>
      <c r="G33" s="1" t="s">
        <v>393</v>
      </c>
      <c r="H33" s="1" t="s">
        <v>394</v>
      </c>
      <c r="I33" s="1" t="s">
        <v>395</v>
      </c>
      <c r="J33" s="1" t="s">
        <v>396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397</v>
      </c>
      <c r="B34" s="1">
        <v>0.0</v>
      </c>
      <c r="C34" s="1">
        <v>0.0</v>
      </c>
      <c r="D34" s="1" t="s">
        <v>398</v>
      </c>
      <c r="E34" s="1" t="s">
        <v>399</v>
      </c>
      <c r="F34" s="1" t="s">
        <v>400</v>
      </c>
      <c r="G34" s="1" t="s">
        <v>401</v>
      </c>
      <c r="H34" s="1" t="s">
        <v>402</v>
      </c>
      <c r="I34" s="1" t="s">
        <v>403</v>
      </c>
      <c r="J34" s="1" t="s">
        <v>404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405</v>
      </c>
      <c r="B35" s="1">
        <v>0.0</v>
      </c>
      <c r="C35" s="1">
        <v>0.0</v>
      </c>
      <c r="D35" s="1" t="s">
        <v>398</v>
      </c>
      <c r="E35" s="1" t="s">
        <v>406</v>
      </c>
      <c r="F35" s="1" t="s">
        <v>407</v>
      </c>
      <c r="G35" s="1" t="s">
        <v>408</v>
      </c>
      <c r="H35" s="1" t="s">
        <v>409</v>
      </c>
      <c r="I35" s="1" t="s">
        <v>239</v>
      </c>
      <c r="J35" s="1" t="s">
        <v>410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411</v>
      </c>
      <c r="B36" s="1">
        <v>0.0</v>
      </c>
      <c r="C36" s="1" t="s">
        <v>412</v>
      </c>
      <c r="D36" s="1" t="s">
        <v>413</v>
      </c>
      <c r="E36" s="1" t="s">
        <v>414</v>
      </c>
      <c r="F36" s="1" t="s">
        <v>415</v>
      </c>
      <c r="G36" s="1" t="s">
        <v>416</v>
      </c>
      <c r="H36" s="1" t="s">
        <v>417</v>
      </c>
      <c r="I36" s="1" t="s">
        <v>418</v>
      </c>
      <c r="J36" s="1" t="s">
        <v>419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420</v>
      </c>
      <c r="B37" s="1">
        <v>0.0</v>
      </c>
      <c r="C37" s="1" t="s">
        <v>421</v>
      </c>
      <c r="D37" s="1" t="s">
        <v>422</v>
      </c>
      <c r="E37" s="1" t="s">
        <v>423</v>
      </c>
      <c r="F37" s="1">
        <v>0.0</v>
      </c>
      <c r="G37" s="1" t="s">
        <v>424</v>
      </c>
      <c r="H37" s="1" t="s">
        <v>425</v>
      </c>
      <c r="I37" s="1" t="s">
        <v>426</v>
      </c>
      <c r="J37" s="1" t="s">
        <v>427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428</v>
      </c>
      <c r="B38" s="1">
        <v>0.0</v>
      </c>
      <c r="C38" s="1">
        <v>0.0</v>
      </c>
      <c r="D38" s="1" t="s">
        <v>429</v>
      </c>
      <c r="E38" s="1" t="s">
        <v>430</v>
      </c>
      <c r="F38" s="1" t="s">
        <v>431</v>
      </c>
      <c r="G38" s="1" t="s">
        <v>432</v>
      </c>
      <c r="H38" s="1" t="s">
        <v>433</v>
      </c>
      <c r="I38" s="1" t="s">
        <v>434</v>
      </c>
      <c r="J38" s="1" t="s">
        <v>435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436</v>
      </c>
      <c r="B39" s="1">
        <v>0.0</v>
      </c>
      <c r="C39" s="1">
        <v>0.0</v>
      </c>
      <c r="D39" s="1" t="s">
        <v>429</v>
      </c>
      <c r="E39" s="1" t="s">
        <v>437</v>
      </c>
      <c r="F39" s="1" t="s">
        <v>438</v>
      </c>
      <c r="G39" s="1" t="s">
        <v>439</v>
      </c>
      <c r="H39" s="1" t="s">
        <v>440</v>
      </c>
      <c r="I39" s="1" t="s">
        <v>441</v>
      </c>
      <c r="J39" s="1" t="s">
        <v>442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444</v>
      </c>
      <c r="B41" s="1">
        <v>0.0</v>
      </c>
      <c r="C41" s="1">
        <v>0.0</v>
      </c>
      <c r="D41" s="1">
        <v>0.0</v>
      </c>
      <c r="E41" s="1" t="s">
        <v>445</v>
      </c>
      <c r="F41" s="1" t="s">
        <v>446</v>
      </c>
      <c r="G41" s="1" t="s">
        <v>447</v>
      </c>
      <c r="H41" s="1" t="s">
        <v>448</v>
      </c>
      <c r="I41" s="1" t="s">
        <v>449</v>
      </c>
      <c r="J41" s="1" t="s">
        <v>450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451</v>
      </c>
      <c r="B42" s="1">
        <v>0.0</v>
      </c>
      <c r="C42" s="1">
        <v>0.0</v>
      </c>
      <c r="D42" s="1" t="s">
        <v>452</v>
      </c>
      <c r="E42" s="1" t="s">
        <v>453</v>
      </c>
      <c r="F42" s="1" t="s">
        <v>454</v>
      </c>
      <c r="G42" s="1" t="s">
        <v>455</v>
      </c>
      <c r="H42" s="1">
        <v>48.0</v>
      </c>
      <c r="I42" s="1" t="s">
        <v>456</v>
      </c>
      <c r="J42" s="1" t="s">
        <v>457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458</v>
      </c>
      <c r="B43" s="1">
        <v>0.0</v>
      </c>
      <c r="C43" s="1">
        <v>0.0</v>
      </c>
      <c r="D43" s="1" t="s">
        <v>452</v>
      </c>
      <c r="E43" s="1" t="s">
        <v>453</v>
      </c>
      <c r="F43" s="1" t="s">
        <v>454</v>
      </c>
      <c r="G43" s="1" t="s">
        <v>455</v>
      </c>
      <c r="H43" s="1">
        <v>48.0</v>
      </c>
      <c r="I43" s="1" t="s">
        <v>456</v>
      </c>
      <c r="J43" s="1" t="s">
        <v>457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459</v>
      </c>
      <c r="B44" s="1">
        <v>0.0</v>
      </c>
      <c r="C44" s="1">
        <v>0.0</v>
      </c>
      <c r="D44" s="1" t="s">
        <v>460</v>
      </c>
      <c r="E44" s="1" t="s">
        <v>461</v>
      </c>
      <c r="F44" s="1" t="s">
        <v>462</v>
      </c>
      <c r="G44" s="1" t="s">
        <v>463</v>
      </c>
      <c r="H44" s="1" t="s">
        <v>464</v>
      </c>
      <c r="I44" s="1" t="s">
        <v>465</v>
      </c>
      <c r="J44" s="1" t="s">
        <v>466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467</v>
      </c>
      <c r="B45" s="1">
        <v>0.0</v>
      </c>
      <c r="C45" s="1">
        <v>0.0</v>
      </c>
      <c r="D45" s="1" t="s">
        <v>460</v>
      </c>
      <c r="E45" s="1" t="s">
        <v>461</v>
      </c>
      <c r="F45" s="1" t="s">
        <v>462</v>
      </c>
      <c r="G45" s="1" t="s">
        <v>463</v>
      </c>
      <c r="H45" s="1" t="s">
        <v>464</v>
      </c>
      <c r="I45" s="1" t="s">
        <v>465</v>
      </c>
      <c r="J45" s="1" t="s">
        <v>466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468</v>
      </c>
      <c r="B46" s="1">
        <v>0.0</v>
      </c>
      <c r="C46" s="1">
        <v>0.0</v>
      </c>
      <c r="D46" s="1" t="s">
        <v>469</v>
      </c>
      <c r="E46" s="1" t="s">
        <v>470</v>
      </c>
      <c r="F46" s="1" t="s">
        <v>471</v>
      </c>
      <c r="G46" s="1" t="s">
        <v>472</v>
      </c>
      <c r="H46" s="1" t="s">
        <v>473</v>
      </c>
      <c r="I46" s="1" t="s">
        <v>474</v>
      </c>
      <c r="J46" s="1" t="s">
        <v>475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476</v>
      </c>
      <c r="B47" s="1">
        <v>0.0</v>
      </c>
      <c r="C47" s="1">
        <v>0.0</v>
      </c>
      <c r="D47" s="1" t="s">
        <v>477</v>
      </c>
      <c r="E47" s="1" t="s">
        <v>478</v>
      </c>
      <c r="F47" s="1" t="s">
        <v>479</v>
      </c>
      <c r="G47" s="1" t="s">
        <v>480</v>
      </c>
      <c r="H47" s="1" t="s">
        <v>481</v>
      </c>
      <c r="I47" s="1" t="s">
        <v>224</v>
      </c>
      <c r="J47" s="1" t="s">
        <v>482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483</v>
      </c>
      <c r="B48" s="1">
        <v>0.0</v>
      </c>
      <c r="C48" s="1">
        <v>0.0</v>
      </c>
      <c r="D48" s="1" t="s">
        <v>484</v>
      </c>
      <c r="E48" s="1" t="s">
        <v>485</v>
      </c>
      <c r="F48" s="1" t="s">
        <v>486</v>
      </c>
      <c r="G48" s="1" t="s">
        <v>487</v>
      </c>
      <c r="H48" s="1" t="s">
        <v>488</v>
      </c>
      <c r="I48" s="1" t="s">
        <v>263</v>
      </c>
      <c r="J48" s="1" t="s">
        <v>489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490</v>
      </c>
      <c r="B49" s="1">
        <v>0.0</v>
      </c>
      <c r="C49" s="1">
        <v>0.0</v>
      </c>
      <c r="D49" s="1" t="s">
        <v>491</v>
      </c>
      <c r="E49" s="1" t="s">
        <v>492</v>
      </c>
      <c r="F49" s="1" t="s">
        <v>493</v>
      </c>
      <c r="G49" s="1" t="s">
        <v>494</v>
      </c>
      <c r="H49" s="1" t="s">
        <v>495</v>
      </c>
      <c r="I49" s="1" t="s">
        <v>496</v>
      </c>
      <c r="J49" s="1" t="s">
        <v>497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498</v>
      </c>
      <c r="B50" s="1">
        <v>0.0</v>
      </c>
      <c r="C50" s="1">
        <v>0.0</v>
      </c>
      <c r="D50" s="1" t="s">
        <v>499</v>
      </c>
      <c r="E50" s="1" t="s">
        <v>500</v>
      </c>
      <c r="F50" s="1" t="s">
        <v>501</v>
      </c>
      <c r="G50" s="1" t="s">
        <v>502</v>
      </c>
      <c r="H50" s="1" t="s">
        <v>503</v>
      </c>
      <c r="I50" s="1" t="s">
        <v>504</v>
      </c>
      <c r="J50" s="1" t="s">
        <v>505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506</v>
      </c>
      <c r="B51" s="1">
        <v>0.0</v>
      </c>
      <c r="C51" s="1">
        <v>0.0</v>
      </c>
      <c r="D51" s="1" t="s">
        <v>499</v>
      </c>
      <c r="E51" s="1" t="s">
        <v>507</v>
      </c>
      <c r="F51" s="1" t="s">
        <v>508</v>
      </c>
      <c r="G51" s="1" t="s">
        <v>509</v>
      </c>
      <c r="H51" s="1" t="s">
        <v>510</v>
      </c>
      <c r="I51" s="1" t="s">
        <v>511</v>
      </c>
      <c r="J51" s="1" t="s">
        <v>512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513</v>
      </c>
      <c r="B52" s="1">
        <v>0.0</v>
      </c>
      <c r="C52" s="1">
        <v>0.0</v>
      </c>
      <c r="D52" s="1" t="s">
        <v>514</v>
      </c>
      <c r="E52" s="1" t="s">
        <v>515</v>
      </c>
      <c r="F52" s="1" t="s">
        <v>516</v>
      </c>
      <c r="G52" s="1" t="s">
        <v>517</v>
      </c>
      <c r="H52" s="1" t="s">
        <v>518</v>
      </c>
      <c r="I52" s="1" t="s">
        <v>519</v>
      </c>
      <c r="J52" s="1" t="s">
        <v>520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521</v>
      </c>
      <c r="B53" s="1">
        <v>0.0</v>
      </c>
      <c r="C53" s="1">
        <v>0.0</v>
      </c>
      <c r="D53" s="1" t="s">
        <v>522</v>
      </c>
      <c r="E53" s="1" t="s">
        <v>523</v>
      </c>
      <c r="F53" s="1" t="s">
        <v>524</v>
      </c>
      <c r="G53" s="1" t="s">
        <v>525</v>
      </c>
      <c r="H53" s="1" t="s">
        <v>526</v>
      </c>
      <c r="I53" s="1" t="s">
        <v>527</v>
      </c>
      <c r="J53" s="1" t="s">
        <v>528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529</v>
      </c>
      <c r="B54" s="1">
        <v>0.0</v>
      </c>
      <c r="C54" s="1">
        <v>0.0</v>
      </c>
      <c r="D54" s="1">
        <v>0.0</v>
      </c>
      <c r="E54" s="1" t="s">
        <v>530</v>
      </c>
      <c r="F54" s="1" t="s">
        <v>531</v>
      </c>
      <c r="G54" s="1" t="s">
        <v>532</v>
      </c>
      <c r="H54" s="1" t="s">
        <v>533</v>
      </c>
      <c r="I54" s="1" t="s">
        <v>534</v>
      </c>
      <c r="J54" s="1" t="s">
        <v>535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536</v>
      </c>
      <c r="B55" s="1">
        <v>0.0</v>
      </c>
      <c r="C55" s="1">
        <v>0.0</v>
      </c>
      <c r="D55" s="1">
        <v>0.0</v>
      </c>
      <c r="E55" s="1" t="s">
        <v>537</v>
      </c>
      <c r="F55" s="1" t="s">
        <v>538</v>
      </c>
      <c r="G55" s="1" t="s">
        <v>539</v>
      </c>
      <c r="H55" s="1" t="s">
        <v>540</v>
      </c>
      <c r="I55" s="1" t="s">
        <v>541</v>
      </c>
      <c r="J55" s="1" t="s">
        <v>542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543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544</v>
      </c>
      <c r="B57" s="1">
        <v>0.0</v>
      </c>
      <c r="C57" s="1">
        <v>0.0</v>
      </c>
      <c r="D57" s="1">
        <v>0.0</v>
      </c>
      <c r="E57" s="1">
        <v>0.0</v>
      </c>
      <c r="F57" s="1" t="s">
        <v>545</v>
      </c>
      <c r="G57" s="1" t="s">
        <v>546</v>
      </c>
      <c r="H57" s="1" t="s">
        <v>547</v>
      </c>
      <c r="I57" s="1" t="s">
        <v>548</v>
      </c>
      <c r="J57" s="1" t="s">
        <v>549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550</v>
      </c>
      <c r="B58" s="1">
        <v>0.0</v>
      </c>
      <c r="C58" s="1">
        <v>0.0</v>
      </c>
      <c r="D58" s="1">
        <v>0.0</v>
      </c>
      <c r="E58" s="1" t="s">
        <v>551</v>
      </c>
      <c r="F58" s="1" t="s">
        <v>552</v>
      </c>
      <c r="G58" s="1">
        <v>90.0</v>
      </c>
      <c r="H58" s="1" t="s">
        <v>553</v>
      </c>
      <c r="I58" s="1" t="s">
        <v>554</v>
      </c>
      <c r="J58" s="1" t="s">
        <v>555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556</v>
      </c>
      <c r="B59" s="1">
        <v>0.0</v>
      </c>
      <c r="C59" s="1">
        <v>0.0</v>
      </c>
      <c r="D59" s="1">
        <v>0.0</v>
      </c>
      <c r="E59" s="1" t="s">
        <v>551</v>
      </c>
      <c r="F59" s="1" t="s">
        <v>552</v>
      </c>
      <c r="G59" s="1">
        <v>90.0</v>
      </c>
      <c r="H59" s="1" t="s">
        <v>553</v>
      </c>
      <c r="I59" s="1" t="s">
        <v>554</v>
      </c>
      <c r="J59" s="1" t="s">
        <v>555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557</v>
      </c>
      <c r="B60" s="1">
        <v>0.0</v>
      </c>
      <c r="C60" s="1">
        <v>0.0</v>
      </c>
      <c r="D60" s="1">
        <v>0.0</v>
      </c>
      <c r="E60" s="1" t="s">
        <v>558</v>
      </c>
      <c r="F60" s="1" t="s">
        <v>559</v>
      </c>
      <c r="G60" s="1" t="s">
        <v>560</v>
      </c>
      <c r="H60" s="1" t="s">
        <v>561</v>
      </c>
      <c r="I60" s="1" t="s">
        <v>562</v>
      </c>
      <c r="J60" s="1" t="s">
        <v>563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564</v>
      </c>
      <c r="B61" s="1">
        <v>0.0</v>
      </c>
      <c r="C61" s="1">
        <v>0.0</v>
      </c>
      <c r="D61" s="1">
        <v>0.0</v>
      </c>
      <c r="E61" s="1" t="s">
        <v>558</v>
      </c>
      <c r="F61" s="1" t="s">
        <v>559</v>
      </c>
      <c r="G61" s="1" t="s">
        <v>560</v>
      </c>
      <c r="H61" s="1" t="s">
        <v>561</v>
      </c>
      <c r="I61" s="1" t="s">
        <v>562</v>
      </c>
      <c r="J61" s="1" t="s">
        <v>563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565</v>
      </c>
      <c r="B62" s="1">
        <v>0.0</v>
      </c>
      <c r="C62" s="1">
        <v>0.0</v>
      </c>
      <c r="D62" s="1">
        <v>0.0</v>
      </c>
      <c r="E62" s="1" t="s">
        <v>566</v>
      </c>
      <c r="F62" s="1" t="s">
        <v>567</v>
      </c>
      <c r="G62" s="1" t="s">
        <v>568</v>
      </c>
      <c r="H62" s="1" t="s">
        <v>569</v>
      </c>
      <c r="I62" s="1" t="s">
        <v>570</v>
      </c>
      <c r="J62" s="1" t="s">
        <v>571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572</v>
      </c>
      <c r="B63" s="1">
        <v>0.0</v>
      </c>
      <c r="C63" s="1">
        <v>0.0</v>
      </c>
      <c r="D63" s="1">
        <v>0.0</v>
      </c>
      <c r="E63" s="1" t="s">
        <v>573</v>
      </c>
      <c r="F63" s="1" t="s">
        <v>574</v>
      </c>
      <c r="G63" s="1" t="s">
        <v>575</v>
      </c>
      <c r="H63" s="1" t="s">
        <v>576</v>
      </c>
      <c r="I63" s="1" t="s">
        <v>577</v>
      </c>
      <c r="J63" s="1" t="s">
        <v>115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578</v>
      </c>
      <c r="B64" s="1">
        <v>0.0</v>
      </c>
      <c r="C64" s="1">
        <v>0.0</v>
      </c>
      <c r="D64" s="1">
        <v>0.0</v>
      </c>
      <c r="E64" s="1" t="s">
        <v>579</v>
      </c>
      <c r="F64" s="1" t="s">
        <v>580</v>
      </c>
      <c r="G64" s="1" t="s">
        <v>581</v>
      </c>
      <c r="H64" s="1" t="s">
        <v>582</v>
      </c>
      <c r="I64" s="1" t="s">
        <v>583</v>
      </c>
      <c r="J64" s="1" t="s">
        <v>584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585</v>
      </c>
      <c r="B65" s="1">
        <v>0.0</v>
      </c>
      <c r="C65" s="1">
        <v>0.0</v>
      </c>
      <c r="D65" s="1">
        <v>0.0</v>
      </c>
      <c r="E65" s="1" t="s">
        <v>537</v>
      </c>
      <c r="F65" s="1" t="s">
        <v>586</v>
      </c>
      <c r="G65" s="1" t="s">
        <v>587</v>
      </c>
      <c r="H65" s="1" t="s">
        <v>588</v>
      </c>
      <c r="I65" s="1" t="s">
        <v>589</v>
      </c>
      <c r="J65" s="1" t="s">
        <v>590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591</v>
      </c>
      <c r="B66" s="1">
        <v>0.0</v>
      </c>
      <c r="C66" s="1">
        <v>0.0</v>
      </c>
      <c r="D66" s="1">
        <v>0.0</v>
      </c>
      <c r="E66" s="1" t="s">
        <v>592</v>
      </c>
      <c r="F66" s="1" t="s">
        <v>593</v>
      </c>
      <c r="G66" s="1" t="s">
        <v>594</v>
      </c>
      <c r="H66" s="1" t="s">
        <v>595</v>
      </c>
      <c r="I66" s="1" t="s">
        <v>596</v>
      </c>
      <c r="J66" s="1" t="s">
        <v>597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598</v>
      </c>
      <c r="B67" s="1">
        <v>0.0</v>
      </c>
      <c r="C67" s="1">
        <v>0.0</v>
      </c>
      <c r="D67" s="1">
        <v>0.0</v>
      </c>
      <c r="E67" s="1" t="s">
        <v>599</v>
      </c>
      <c r="F67" s="1" t="s">
        <v>600</v>
      </c>
      <c r="G67" s="1" t="s">
        <v>601</v>
      </c>
      <c r="H67" s="1" t="s">
        <v>602</v>
      </c>
      <c r="I67" s="1" t="s">
        <v>603</v>
      </c>
      <c r="J67" s="1" t="s">
        <v>604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605</v>
      </c>
      <c r="B68" s="1">
        <v>0.0</v>
      </c>
      <c r="C68" s="1">
        <v>0.0</v>
      </c>
      <c r="D68" s="1">
        <v>0.0</v>
      </c>
      <c r="E68" s="1" t="s">
        <v>606</v>
      </c>
      <c r="F68" s="1" t="s">
        <v>607</v>
      </c>
      <c r="G68" s="1" t="s">
        <v>608</v>
      </c>
      <c r="H68" s="1" t="s">
        <v>609</v>
      </c>
      <c r="I68" s="1" t="s">
        <v>610</v>
      </c>
      <c r="J68" s="1" t="s">
        <v>611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612</v>
      </c>
      <c r="B69" s="1">
        <v>0.0</v>
      </c>
      <c r="C69" s="1">
        <v>0.0</v>
      </c>
      <c r="D69" s="1">
        <v>0.0</v>
      </c>
      <c r="E69" s="1" t="s">
        <v>613</v>
      </c>
      <c r="F69" s="1" t="s">
        <v>614</v>
      </c>
      <c r="G69" s="1" t="s">
        <v>615</v>
      </c>
      <c r="H69" s="1" t="s">
        <v>616</v>
      </c>
      <c r="I69" s="1" t="s">
        <v>617</v>
      </c>
      <c r="J69" s="1" t="s">
        <v>618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619</v>
      </c>
      <c r="B70" s="1">
        <v>0.0</v>
      </c>
      <c r="C70" s="1">
        <v>0.0</v>
      </c>
      <c r="D70" s="1">
        <v>0.0</v>
      </c>
      <c r="E70" s="1">
        <v>0.0</v>
      </c>
      <c r="F70" s="1" t="s">
        <v>620</v>
      </c>
      <c r="G70" s="1" t="s">
        <v>621</v>
      </c>
      <c r="H70" s="1" t="s">
        <v>622</v>
      </c>
      <c r="I70" s="1" t="s">
        <v>623</v>
      </c>
      <c r="J70" s="1" t="s">
        <v>624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625</v>
      </c>
      <c r="B71" s="1">
        <v>0.0</v>
      </c>
      <c r="C71" s="1">
        <v>0.0</v>
      </c>
      <c r="D71" s="1">
        <v>0.0</v>
      </c>
      <c r="E71" s="1">
        <v>0.0</v>
      </c>
      <c r="F71" s="1" t="s">
        <v>626</v>
      </c>
      <c r="G71" s="1" t="s">
        <v>627</v>
      </c>
      <c r="H71" s="1" t="s">
        <v>628</v>
      </c>
      <c r="I71" s="1" t="s">
        <v>629</v>
      </c>
      <c r="J71" s="1" t="s">
        <v>630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631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632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>
        <v>0.0</v>
      </c>
      <c r="H73" s="1" t="s">
        <v>633</v>
      </c>
      <c r="I73" s="1" t="s">
        <v>634</v>
      </c>
      <c r="J73" s="1" t="s">
        <v>635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636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637</v>
      </c>
      <c r="H74" s="1" t="s">
        <v>638</v>
      </c>
      <c r="I74" s="1" t="s">
        <v>639</v>
      </c>
      <c r="J74" s="1" t="s">
        <v>640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641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637</v>
      </c>
      <c r="H75" s="1" t="s">
        <v>638</v>
      </c>
      <c r="I75" s="1" t="s">
        <v>639</v>
      </c>
      <c r="J75" s="1" t="s">
        <v>640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642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643</v>
      </c>
      <c r="H76" s="1" t="s">
        <v>644</v>
      </c>
      <c r="I76" s="1" t="s">
        <v>645</v>
      </c>
      <c r="J76" s="1" t="s">
        <v>646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647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643</v>
      </c>
      <c r="H77" s="1" t="s">
        <v>644</v>
      </c>
      <c r="I77" s="1" t="s">
        <v>645</v>
      </c>
      <c r="J77" s="1" t="s">
        <v>646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648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649</v>
      </c>
      <c r="H78" s="1" t="s">
        <v>650</v>
      </c>
      <c r="I78" s="1" t="s">
        <v>645</v>
      </c>
      <c r="J78" s="1" t="s">
        <v>651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652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653</v>
      </c>
      <c r="H79" s="1" t="s">
        <v>654</v>
      </c>
      <c r="I79" s="1" t="s">
        <v>655</v>
      </c>
      <c r="J79" s="1" t="s">
        <v>656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657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658</v>
      </c>
      <c r="H80" s="1" t="s">
        <v>659</v>
      </c>
      <c r="I80" s="1" t="s">
        <v>660</v>
      </c>
      <c r="J80" s="1" t="s">
        <v>661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662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663</v>
      </c>
      <c r="H81" s="1" t="s">
        <v>664</v>
      </c>
      <c r="I81" s="1" t="s">
        <v>665</v>
      </c>
      <c r="J81" s="1" t="s">
        <v>666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667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668</v>
      </c>
      <c r="H82" s="1" t="s">
        <v>669</v>
      </c>
      <c r="I82" s="1" t="s">
        <v>670</v>
      </c>
      <c r="J82" s="1" t="s">
        <v>671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672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673</v>
      </c>
      <c r="H83" s="1" t="s">
        <v>674</v>
      </c>
      <c r="I83" s="1" t="s">
        <v>675</v>
      </c>
      <c r="J83" s="1" t="s">
        <v>676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677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678</v>
      </c>
      <c r="H84" s="1" t="s">
        <v>679</v>
      </c>
      <c r="I84" s="1" t="s">
        <v>680</v>
      </c>
      <c r="J84" s="1" t="s">
        <v>681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682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683</v>
      </c>
      <c r="H85" s="1" t="s">
        <v>684</v>
      </c>
      <c r="I85" s="1" t="s">
        <v>685</v>
      </c>
      <c r="J85" s="1" t="s">
        <v>686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687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688</v>
      </c>
      <c r="I86" s="1" t="s">
        <v>689</v>
      </c>
      <c r="J86" s="1" t="s">
        <v>562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690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>
        <v>0.0</v>
      </c>
      <c r="H87" s="1" t="s">
        <v>691</v>
      </c>
      <c r="I87" s="1" t="s">
        <v>692</v>
      </c>
      <c r="J87" s="1" t="s">
        <v>693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694</v>
      </c>
      <c r="C1" s="1" t="s">
        <v>695</v>
      </c>
      <c r="D1" s="1" t="s">
        <v>696</v>
      </c>
      <c r="E1" s="1" t="s">
        <v>697</v>
      </c>
      <c r="F1" s="1" t="s">
        <v>698</v>
      </c>
      <c r="G1" s="1" t="s">
        <v>699</v>
      </c>
      <c r="H1" s="1" t="s">
        <v>700</v>
      </c>
      <c r="I1" s="1" t="s">
        <v>701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702</v>
      </c>
      <c r="B2" s="1" t="s">
        <v>703</v>
      </c>
      <c r="C2" s="1" t="s">
        <v>704</v>
      </c>
      <c r="D2" s="1" t="s">
        <v>705</v>
      </c>
      <c r="E2" s="1" t="s">
        <v>706</v>
      </c>
      <c r="F2" s="1" t="s">
        <v>707</v>
      </c>
      <c r="G2" s="1" t="s">
        <v>708</v>
      </c>
      <c r="H2" s="1" t="s">
        <v>708</v>
      </c>
      <c r="I2" s="1" t="s">
        <v>709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710</v>
      </c>
      <c r="B3" s="1" t="s">
        <v>709</v>
      </c>
      <c r="C3" s="1" t="s">
        <v>711</v>
      </c>
      <c r="D3" s="1" t="s">
        <v>712</v>
      </c>
      <c r="E3" s="1" t="s">
        <v>713</v>
      </c>
      <c r="F3" s="1" t="s">
        <v>714</v>
      </c>
      <c r="G3" s="1" t="s">
        <v>715</v>
      </c>
      <c r="H3" s="1" t="s">
        <v>716</v>
      </c>
      <c r="I3" s="1" t="s">
        <v>709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717</v>
      </c>
      <c r="B4" s="1" t="s">
        <v>703</v>
      </c>
      <c r="C4" s="1" t="s">
        <v>718</v>
      </c>
      <c r="D4" s="1" t="s">
        <v>719</v>
      </c>
      <c r="E4" s="1" t="s">
        <v>720</v>
      </c>
      <c r="F4" s="1" t="s">
        <v>721</v>
      </c>
      <c r="G4" s="1" t="s">
        <v>722</v>
      </c>
      <c r="H4" s="1" t="s">
        <v>723</v>
      </c>
      <c r="I4" s="1" t="s">
        <v>724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710</v>
      </c>
      <c r="B5" s="1" t="s">
        <v>709</v>
      </c>
      <c r="C5" s="1" t="s">
        <v>725</v>
      </c>
      <c r="D5" s="1" t="s">
        <v>726</v>
      </c>
      <c r="E5" s="1" t="s">
        <v>727</v>
      </c>
      <c r="F5" s="1" t="s">
        <v>728</v>
      </c>
      <c r="G5" s="1" t="s">
        <v>729</v>
      </c>
      <c r="H5" s="1" t="s">
        <v>730</v>
      </c>
      <c r="I5" s="1" t="s">
        <v>731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732</v>
      </c>
      <c r="B6" s="1" t="s">
        <v>733</v>
      </c>
      <c r="C6" s="1" t="s">
        <v>734</v>
      </c>
      <c r="D6" s="1" t="s">
        <v>735</v>
      </c>
      <c r="E6" s="1" t="s">
        <v>736</v>
      </c>
      <c r="F6" s="1" t="s">
        <v>737</v>
      </c>
      <c r="G6" s="1" t="s">
        <v>738</v>
      </c>
      <c r="H6" s="1" t="s">
        <v>739</v>
      </c>
      <c r="I6" s="1" t="s">
        <v>740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741</v>
      </c>
      <c r="B7" s="1" t="s">
        <v>709</v>
      </c>
      <c r="C7" s="1" t="s">
        <v>742</v>
      </c>
      <c r="D7" s="1" t="s">
        <v>743</v>
      </c>
      <c r="E7" s="1" t="s">
        <v>744</v>
      </c>
      <c r="F7" s="1" t="s">
        <v>745</v>
      </c>
      <c r="G7" s="1" t="s">
        <v>746</v>
      </c>
      <c r="H7" s="1" t="s">
        <v>747</v>
      </c>
      <c r="I7" s="1" t="s">
        <v>748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749</v>
      </c>
      <c r="B8" s="1" t="s">
        <v>709</v>
      </c>
      <c r="C8" s="1" t="s">
        <v>750</v>
      </c>
      <c r="D8" s="1" t="s">
        <v>751</v>
      </c>
      <c r="E8" s="1" t="s">
        <v>752</v>
      </c>
      <c r="F8" s="1" t="s">
        <v>753</v>
      </c>
      <c r="G8" s="1" t="s">
        <v>754</v>
      </c>
      <c r="H8" s="1" t="s">
        <v>755</v>
      </c>
      <c r="I8" s="1" t="s">
        <v>756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757</v>
      </c>
      <c r="B9" s="1" t="s">
        <v>709</v>
      </c>
      <c r="C9" s="1" t="s">
        <v>709</v>
      </c>
      <c r="D9" s="1" t="s">
        <v>709</v>
      </c>
      <c r="E9" s="1" t="s">
        <v>709</v>
      </c>
      <c r="F9" s="1" t="s">
        <v>709</v>
      </c>
      <c r="G9" s="1" t="s">
        <v>758</v>
      </c>
      <c r="H9" s="1" t="s">
        <v>759</v>
      </c>
      <c r="I9" s="1" t="s">
        <v>760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761</v>
      </c>
      <c r="B10" s="1" t="s">
        <v>709</v>
      </c>
      <c r="C10" s="1" t="s">
        <v>709</v>
      </c>
      <c r="D10" s="1" t="s">
        <v>709</v>
      </c>
      <c r="E10" s="1" t="s">
        <v>709</v>
      </c>
      <c r="F10" s="1" t="s">
        <v>709</v>
      </c>
      <c r="G10" s="1" t="s">
        <v>762</v>
      </c>
      <c r="H10" s="1" t="s">
        <v>763</v>
      </c>
      <c r="I10" s="1" t="s">
        <v>764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765</v>
      </c>
      <c r="B11" s="1" t="s">
        <v>766</v>
      </c>
      <c r="C11" s="1" t="s">
        <v>767</v>
      </c>
      <c r="D11" s="1" t="s">
        <v>768</v>
      </c>
      <c r="E11" s="1" t="s">
        <v>769</v>
      </c>
      <c r="F11" s="1" t="s">
        <v>770</v>
      </c>
      <c r="G11" s="1" t="s">
        <v>771</v>
      </c>
      <c r="H11" s="1" t="s">
        <v>772</v>
      </c>
      <c r="I11" s="1" t="s">
        <v>773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774</v>
      </c>
      <c r="B12" s="1" t="s">
        <v>766</v>
      </c>
      <c r="C12" s="1" t="s">
        <v>775</v>
      </c>
      <c r="D12" s="1" t="s">
        <v>776</v>
      </c>
      <c r="E12" s="1" t="s">
        <v>777</v>
      </c>
      <c r="F12" s="1" t="s">
        <v>778</v>
      </c>
      <c r="G12" s="1" t="s">
        <v>779</v>
      </c>
      <c r="H12" s="1" t="s">
        <v>780</v>
      </c>
      <c r="I12" s="1" t="s">
        <v>781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782</v>
      </c>
      <c r="B13" s="1" t="s">
        <v>783</v>
      </c>
      <c r="C13" s="1" t="s">
        <v>784</v>
      </c>
      <c r="D13" s="1" t="s">
        <v>785</v>
      </c>
      <c r="E13" s="1" t="s">
        <v>786</v>
      </c>
      <c r="F13" s="1" t="s">
        <v>787</v>
      </c>
      <c r="G13" s="1" t="s">
        <v>788</v>
      </c>
      <c r="H13" s="1" t="s">
        <v>789</v>
      </c>
      <c r="I13" s="1" t="s">
        <v>790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791</v>
      </c>
      <c r="B14" s="1" t="s">
        <v>792</v>
      </c>
      <c r="C14" s="1" t="s">
        <v>793</v>
      </c>
      <c r="D14" s="1" t="s">
        <v>794</v>
      </c>
      <c r="E14" s="1" t="s">
        <v>795</v>
      </c>
      <c r="F14" s="1" t="s">
        <v>796</v>
      </c>
      <c r="G14" s="1" t="s">
        <v>797</v>
      </c>
      <c r="H14" s="1" t="s">
        <v>798</v>
      </c>
      <c r="I14" s="1" t="s">
        <v>799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800</v>
      </c>
      <c r="B15" s="1" t="s">
        <v>709</v>
      </c>
      <c r="C15" s="1" t="s">
        <v>709</v>
      </c>
      <c r="D15" s="1" t="s">
        <v>709</v>
      </c>
      <c r="E15" s="1" t="s">
        <v>709</v>
      </c>
      <c r="F15" s="1" t="s">
        <v>709</v>
      </c>
      <c r="G15" s="1" t="s">
        <v>709</v>
      </c>
      <c r="H15" s="1" t="s">
        <v>709</v>
      </c>
      <c r="I15" s="1" t="s">
        <v>709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801</v>
      </c>
      <c r="B16" s="1" t="s">
        <v>709</v>
      </c>
      <c r="C16" s="1" t="s">
        <v>709</v>
      </c>
      <c r="D16" s="1" t="s">
        <v>709</v>
      </c>
      <c r="E16" s="1" t="s">
        <v>709</v>
      </c>
      <c r="F16" s="1" t="s">
        <v>709</v>
      </c>
      <c r="G16" s="1" t="s">
        <v>709</v>
      </c>
      <c r="H16" s="1" t="s">
        <v>709</v>
      </c>
      <c r="I16" s="1" t="s">
        <v>709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802</v>
      </c>
      <c r="B17" s="1" t="s">
        <v>151</v>
      </c>
      <c r="C17" s="1" t="s">
        <v>152</v>
      </c>
      <c r="D17" s="1" t="s">
        <v>153</v>
      </c>
      <c r="E17" s="1" t="s">
        <v>154</v>
      </c>
      <c r="F17" s="1" t="s">
        <v>155</v>
      </c>
      <c r="G17" s="1" t="s">
        <v>803</v>
      </c>
      <c r="H17" s="1" t="s">
        <v>804</v>
      </c>
      <c r="I17" s="1" t="s">
        <v>805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806</v>
      </c>
      <c r="B18" s="1" t="s">
        <v>709</v>
      </c>
      <c r="C18" s="1" t="s">
        <v>709</v>
      </c>
      <c r="D18" s="1" t="s">
        <v>709</v>
      </c>
      <c r="E18" s="1" t="s">
        <v>709</v>
      </c>
      <c r="F18" s="1" t="s">
        <v>709</v>
      </c>
      <c r="G18" s="1" t="s">
        <v>709</v>
      </c>
      <c r="H18" s="1" t="s">
        <v>709</v>
      </c>
      <c r="I18" s="1" t="s">
        <v>709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807</v>
      </c>
      <c r="B19" s="1" t="s">
        <v>709</v>
      </c>
      <c r="C19" s="1" t="s">
        <v>709</v>
      </c>
      <c r="D19" s="1" t="s">
        <v>709</v>
      </c>
      <c r="E19" s="1" t="s">
        <v>709</v>
      </c>
      <c r="F19" s="1" t="s">
        <v>709</v>
      </c>
      <c r="G19" s="1" t="s">
        <v>808</v>
      </c>
      <c r="H19" s="1" t="s">
        <v>809</v>
      </c>
      <c r="I19" s="1" t="s">
        <v>810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811</v>
      </c>
      <c r="B20" s="1" t="s">
        <v>812</v>
      </c>
      <c r="C20" s="1" t="s">
        <v>813</v>
      </c>
      <c r="D20" s="1" t="s">
        <v>814</v>
      </c>
      <c r="E20" s="1" t="s">
        <v>815</v>
      </c>
      <c r="F20" s="1" t="s">
        <v>816</v>
      </c>
      <c r="G20" s="1" t="s">
        <v>817</v>
      </c>
      <c r="H20" s="1" t="s">
        <v>818</v>
      </c>
      <c r="I20" s="1" t="s">
        <v>819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820</v>
      </c>
      <c r="B21" s="1" t="s">
        <v>821</v>
      </c>
      <c r="C21" s="1" t="s">
        <v>822</v>
      </c>
      <c r="D21" s="1" t="s">
        <v>823</v>
      </c>
      <c r="E21" s="1" t="s">
        <v>824</v>
      </c>
      <c r="F21" s="1" t="s">
        <v>825</v>
      </c>
      <c r="G21" s="1" t="s">
        <v>826</v>
      </c>
      <c r="H21" s="1" t="s">
        <v>827</v>
      </c>
      <c r="I21" s="1" t="s">
        <v>828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829</v>
      </c>
      <c r="B22" s="1" t="s">
        <v>830</v>
      </c>
      <c r="C22" s="1" t="s">
        <v>831</v>
      </c>
      <c r="D22" s="1" t="s">
        <v>832</v>
      </c>
      <c r="E22" s="1" t="s">
        <v>833</v>
      </c>
      <c r="F22" s="1" t="s">
        <v>834</v>
      </c>
      <c r="G22" s="1" t="s">
        <v>835</v>
      </c>
      <c r="H22" s="1" t="s">
        <v>836</v>
      </c>
      <c r="I22" s="1" t="s">
        <v>837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838</v>
      </c>
      <c r="B23" s="1" t="s">
        <v>709</v>
      </c>
      <c r="C23" s="1" t="s">
        <v>839</v>
      </c>
      <c r="D23" s="1" t="s">
        <v>840</v>
      </c>
      <c r="E23" s="1" t="s">
        <v>841</v>
      </c>
      <c r="F23" s="1" t="s">
        <v>842</v>
      </c>
      <c r="G23" s="1" t="s">
        <v>837</v>
      </c>
      <c r="H23" s="1" t="s">
        <v>843</v>
      </c>
      <c r="I23" s="1" t="s">
        <v>844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845</v>
      </c>
      <c r="B24" s="1" t="s">
        <v>846</v>
      </c>
      <c r="C24" s="1" t="s">
        <v>847</v>
      </c>
      <c r="D24" s="1" t="s">
        <v>848</v>
      </c>
      <c r="E24" s="1" t="s">
        <v>849</v>
      </c>
      <c r="F24" s="1" t="s">
        <v>850</v>
      </c>
      <c r="G24" s="1" t="s">
        <v>347</v>
      </c>
      <c r="H24" s="1" t="s">
        <v>347</v>
      </c>
      <c r="I24" s="1" t="s">
        <v>347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851</v>
      </c>
      <c r="B25" s="1" t="s">
        <v>852</v>
      </c>
      <c r="C25" s="1" t="s">
        <v>853</v>
      </c>
      <c r="D25" s="1" t="s">
        <v>854</v>
      </c>
      <c r="E25" s="1" t="s">
        <v>855</v>
      </c>
      <c r="F25" s="1" t="s">
        <v>856</v>
      </c>
      <c r="G25" s="1" t="s">
        <v>857</v>
      </c>
      <c r="H25" s="1" t="s">
        <v>857</v>
      </c>
      <c r="I25" s="1" t="s">
        <v>709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858</v>
      </c>
      <c r="B26" s="1" t="s">
        <v>859</v>
      </c>
      <c r="C26" s="1" t="s">
        <v>860</v>
      </c>
      <c r="D26" s="1" t="s">
        <v>861</v>
      </c>
      <c r="E26" s="1" t="s">
        <v>862</v>
      </c>
      <c r="F26" s="1" t="s">
        <v>863</v>
      </c>
      <c r="G26" s="1" t="s">
        <v>709</v>
      </c>
      <c r="H26" s="1" t="s">
        <v>709</v>
      </c>
      <c r="I26" s="1" t="s">
        <v>709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864</v>
      </c>
      <c r="B2" s="1" t="s">
        <v>865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866</v>
      </c>
      <c r="B3" s="1" t="s">
        <v>867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868</v>
      </c>
      <c r="B4" s="1" t="s">
        <v>869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870</v>
      </c>
      <c r="B5" s="1" t="s">
        <v>871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872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873</v>
      </c>
      <c r="B7" s="1" t="s">
        <v>874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875</v>
      </c>
      <c r="B8" s="4" t="s">
        <v>876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877</v>
      </c>
      <c r="B9" s="1" t="s">
        <v>878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879</v>
      </c>
      <c r="B10" s="1" t="s">
        <v>880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881</v>
      </c>
      <c r="B11" s="1" t="s">
        <v>878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882</v>
      </c>
      <c r="B12" s="1" t="s">
        <v>883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884</v>
      </c>
      <c r="B13" s="1" t="s">
        <v>885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886</v>
      </c>
      <c r="B14" s="1" t="s">
        <v>883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887</v>
      </c>
      <c r="B15" s="1" t="s">
        <v>888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889</v>
      </c>
      <c r="B16" s="1">
        <v>268.0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890</v>
      </c>
      <c r="B17" s="1" t="s">
        <v>891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892</v>
      </c>
      <c r="B18" s="1">
        <v>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893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894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895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896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897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898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899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900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901</v>
      </c>
      <c r="B27" s="1">
        <v>11.14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902</v>
      </c>
      <c r="B28" s="1">
        <v>10.94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903</v>
      </c>
      <c r="B29" s="1">
        <v>10.28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904</v>
      </c>
      <c r="B30" s="1">
        <v>10.96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905</v>
      </c>
      <c r="B31" s="1">
        <v>11.14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906</v>
      </c>
      <c r="B32" s="1">
        <v>10.94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907</v>
      </c>
      <c r="B33" s="1">
        <v>10.28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908</v>
      </c>
      <c r="B34" s="1">
        <v>10.96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909</v>
      </c>
      <c r="B35" s="1">
        <v>1.089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910</v>
      </c>
      <c r="B36" s="1">
        <v>-4.490047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911</v>
      </c>
      <c r="B37" s="1">
        <v>2690217.0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912</v>
      </c>
      <c r="B38" s="1">
        <v>2690217.0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913</v>
      </c>
      <c r="B39" s="1">
        <v>1175258.0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914</v>
      </c>
      <c r="B40" s="1">
        <v>1717060.0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915</v>
      </c>
      <c r="B41" s="1">
        <v>1717060.0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916</v>
      </c>
      <c r="B42" s="1">
        <v>10.7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917</v>
      </c>
      <c r="B43" s="1">
        <v>10.79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918</v>
      </c>
      <c r="B44" s="1">
        <v>200.0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919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920</v>
      </c>
      <c r="B46" s="1">
        <v>1.140995968E9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921</v>
      </c>
      <c r="B47" s="1">
        <v>10.28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922</v>
      </c>
      <c r="B48" s="1">
        <v>31.47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923</v>
      </c>
      <c r="B49" s="1">
        <v>13.8418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924</v>
      </c>
      <c r="B50" s="1">
        <v>19.375425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925</v>
      </c>
      <c r="B51" s="1" t="s">
        <v>926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927</v>
      </c>
      <c r="B52" s="1">
        <v>7.68095552E8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928</v>
      </c>
      <c r="B53" s="1">
        <v>7.1068798E7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929</v>
      </c>
      <c r="B54" s="1">
        <v>1.06337E8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930</v>
      </c>
      <c r="B55" s="1">
        <v>1.2927098E7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931</v>
      </c>
      <c r="B56" s="1">
        <v>1.0386199E7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932</v>
      </c>
      <c r="B57" s="1">
        <v>1.7328384E9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933</v>
      </c>
      <c r="B58" s="1">
        <v>1.7356032E9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934</v>
      </c>
      <c r="B59" s="1">
        <v>0.1216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935</v>
      </c>
      <c r="B60" s="1">
        <v>0.02902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936</v>
      </c>
      <c r="B61" s="1">
        <v>0.92210996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937</v>
      </c>
      <c r="B62" s="1">
        <v>8.1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938</v>
      </c>
      <c r="B63" s="1">
        <v>0.22209999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939</v>
      </c>
      <c r="B64" s="1">
        <v>1.104E8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940</v>
      </c>
      <c r="B65" s="1">
        <v>3.619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941</v>
      </c>
      <c r="B66" s="1">
        <v>2.9649074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942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943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944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945</v>
      </c>
      <c r="B70" s="1">
        <v>-2.58079008E8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946</v>
      </c>
      <c r="B71" s="1">
        <v>-2.73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947</v>
      </c>
      <c r="B72" s="1">
        <v>-2.62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948</v>
      </c>
      <c r="B73" s="1" t="s">
        <v>949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950</v>
      </c>
      <c r="B74" s="1">
        <v>1.5151104E9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951</v>
      </c>
      <c r="B75" s="1">
        <v>-2.9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952</v>
      </c>
      <c r="B76" s="1">
        <v>-0.60939693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953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954</v>
      </c>
      <c r="B78" s="1" t="s">
        <v>955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956</v>
      </c>
      <c r="B79" s="1" t="s">
        <v>957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958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959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960</v>
      </c>
      <c r="B82" s="1" t="s">
        <v>961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962</v>
      </c>
      <c r="B83" s="1" t="s">
        <v>961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963</v>
      </c>
      <c r="B84" s="1">
        <v>1.4242698E9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964</v>
      </c>
      <c r="B85" s="1" t="s">
        <v>965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966</v>
      </c>
      <c r="B86" s="1" t="s">
        <v>967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968</v>
      </c>
      <c r="B87" s="1" t="s">
        <v>969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970</v>
      </c>
      <c r="B88" s="1" t="s">
        <v>971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972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973</v>
      </c>
      <c r="B90" s="1">
        <v>10.73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974</v>
      </c>
      <c r="B91" s="1">
        <v>65.0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975</v>
      </c>
      <c r="B92" s="1">
        <v>29.0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976</v>
      </c>
      <c r="B93" s="1">
        <v>43.13333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977</v>
      </c>
      <c r="B94" s="1">
        <v>40.0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978</v>
      </c>
      <c r="B95" s="1">
        <v>1.35294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979</v>
      </c>
      <c r="B96" s="1" t="s">
        <v>980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981</v>
      </c>
      <c r="B97" s="1">
        <v>15.0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982</v>
      </c>
      <c r="B98" s="1">
        <v>2.35662E8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983</v>
      </c>
      <c r="B99" s="1">
        <v>2.585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984</v>
      </c>
      <c r="B100" s="1">
        <v>-2.64840992E8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985</v>
      </c>
      <c r="B101" s="1">
        <v>2.5642E7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986</v>
      </c>
      <c r="B102" s="1">
        <v>5.894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987</v>
      </c>
      <c r="B103" s="1">
        <v>6.047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988</v>
      </c>
      <c r="B104" s="1">
        <v>7.776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989</v>
      </c>
      <c r="B105" s="1">
        <v>-0.34484002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990</v>
      </c>
      <c r="B106" s="1">
        <v>-0.5927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991</v>
      </c>
      <c r="B107" s="1">
        <v>-1.20673624E8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992</v>
      </c>
      <c r="B108" s="1">
        <v>-1.92120992E8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993</v>
      </c>
      <c r="B109" s="1" t="s">
        <v>926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994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58</v>
      </c>
      <c r="B3" s="1">
        <v>0.0</v>
      </c>
      <c r="C3" s="1">
        <v>-3.0</v>
      </c>
      <c r="D3" s="1">
        <v>-9.0</v>
      </c>
      <c r="E3" s="1">
        <v>-20.0</v>
      </c>
      <c r="F3" s="1">
        <v>-55.0</v>
      </c>
      <c r="G3" s="1">
        <v>-77.0</v>
      </c>
      <c r="H3" s="1">
        <v>-81.0</v>
      </c>
      <c r="I3" s="1">
        <v>-98.0</v>
      </c>
      <c r="J3" s="1">
        <v>-120.0</v>
      </c>
      <c r="K3" s="1">
        <f>IF(J3*FORECAST(K2,B3:J3,B2:J2)&gt;0,FORECAST(K2,B3:J3,B2:J2),J3)*$X$1</f>
        <v>-131.9444444</v>
      </c>
      <c r="L3" s="1">
        <f>IF(K3*FORECAST(L2,B3:K3,B2:K2)&gt;0,FORECAST(L2,B3:K3,B2:K2),K3)*$X$1</f>
        <v>-148.0444444</v>
      </c>
      <c r="M3" s="1">
        <f>IF(L3*FORECAST(M2,B3:L3,B2:L2)&gt;0,FORECAST(M2,B3:L3,B2:L2),L3)*$X$1</f>
        <v>-164.1444444</v>
      </c>
      <c r="N3" s="1">
        <f>IF(M3*FORECAST(N2,B3:M3,B2:M2)&gt;0,FORECAST(N2,B3:M3,B2:M2),M3)*$X$1</f>
        <v>-180.2444444</v>
      </c>
      <c r="O3" s="1">
        <f>IF(N3*FORECAST(O2,B3:N3,B2:N2)&gt;0,FORECAST(O2,B3:N3,B2:N2),N3)*$X$1</f>
        <v>-196.3444444</v>
      </c>
      <c r="P3" s="1">
        <f>IF(O3*FORECAST(P2,B3:O3,B2:O2)&gt;0,FORECAST(P2,B3:O3,B2:O2),O3)*$X$1</f>
        <v>-212.4444444</v>
      </c>
      <c r="Q3" s="1">
        <f>IF(P3*FORECAST(Q2,B3:P3,B2:P2)&gt;0,FORECAST(Q2,B3:P3,B2:P2),P3)*$X$1</f>
        <v>-228.5444444</v>
      </c>
      <c r="R3" s="5">
        <f>IF(Q3*FORECAST(R2,B3:Q3,B2:Q2)&gt;0,FORECAST(R2,B3:Q3,B2:Q2),Q3)*$X$1</f>
        <v>-244.6444444</v>
      </c>
      <c r="S3" s="5">
        <f>IF(R3*FORECAST(S2,B3:R3,B2:R2)&gt;0,FORECAST(S2,B3:R3,B2:R2),R3)*$X$1</f>
        <v>-260.7444444</v>
      </c>
      <c r="T3" s="5">
        <f>IF(S3*FORECAST(T2,B3:S3,B2:S2)&gt;0,FORECAST(T2,B3:S3,B2:S2),S3)*$X$1</f>
        <v>-276.8444444</v>
      </c>
      <c r="U3" s="5">
        <f>IF(T3*FORECAST(U2,B3:T3,B2:T2)&gt;0,FORECAST(U2,B3:T3,B2:T2),T3)*$X$1</f>
        <v>-292.9444444</v>
      </c>
      <c r="V3" s="5">
        <f>IF(U3*FORECAST(V2,B3:U3,B2:U2)&gt;0,FORECAST(V2,B3:U3,B2:U2),U3)*$X$1</f>
        <v>-309.0444444</v>
      </c>
      <c r="W3" s="2"/>
      <c r="X3" s="2"/>
      <c r="Y3" s="2"/>
      <c r="Z3" s="2"/>
    </row>
    <row r="4">
      <c r="A4" s="3" t="s">
        <v>120</v>
      </c>
      <c r="B4" s="1">
        <v>-15.0</v>
      </c>
      <c r="C4" s="1">
        <v>-9.0</v>
      </c>
      <c r="D4" s="1">
        <v>-18.0</v>
      </c>
      <c r="E4" s="1">
        <v>-164.0</v>
      </c>
      <c r="F4" s="1">
        <v>-257.0</v>
      </c>
      <c r="G4" s="1">
        <v>-421.0</v>
      </c>
      <c r="H4" s="1">
        <v>-366.0</v>
      </c>
      <c r="I4" s="1">
        <v>-334.0</v>
      </c>
      <c r="J4" s="1">
        <v>-348.0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995</v>
      </c>
      <c r="B5" s="1">
        <v>2.0</v>
      </c>
      <c r="C5" s="1">
        <v>8.0</v>
      </c>
      <c r="D5" s="1">
        <v>8.0</v>
      </c>
      <c r="E5" s="1">
        <v>39.0</v>
      </c>
      <c r="F5" s="1">
        <v>49.0</v>
      </c>
      <c r="G5" s="1">
        <v>55.0</v>
      </c>
      <c r="H5" s="1">
        <v>63.0</v>
      </c>
      <c r="I5" s="1">
        <v>68.0</v>
      </c>
      <c r="J5" s="1">
        <v>84.0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996</v>
      </c>
      <c r="L7" s="1">
        <f>IF(V3*FORECAST(V2,B3:V3,B2:V2)&gt;0,FORECAST(V2,B3:V3,B2:V2),U3)*$X$1 * (1+0.02)/(0.0874-0.02)</f>
        <v>-4676.933729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997</v>
      </c>
      <c r="L8" s="6">
        <f t="array" ref="L8">NPV(0.0874,L3:V3)</f>
        <v>-1482.940715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998</v>
      </c>
      <c r="L9" s="6">
        <f t="array" ref="L9">NPV(0.0874,L16:V16)</f>
        <v>-1860.709611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999</v>
      </c>
      <c r="L10" s="6">
        <f>L8 + L9</f>
        <v>-3343.650325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-348.0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1000</v>
      </c>
      <c r="L12" s="6">
        <f>L10 - L11</f>
        <v>-2995.650325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1001</v>
      </c>
      <c r="L13" s="1">
        <v>84.0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-35.66250387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-4676.933729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26</v>
      </c>
      <c r="B3" s="1">
        <v>-4.0</v>
      </c>
      <c r="C3" s="1">
        <v>-7.0</v>
      </c>
      <c r="D3" s="1">
        <v>-19.0</v>
      </c>
      <c r="E3" s="1">
        <v>-74.0</v>
      </c>
      <c r="F3" s="1">
        <v>-77.0</v>
      </c>
      <c r="G3" s="1">
        <v>-140.0</v>
      </c>
      <c r="H3" s="1">
        <v>-169.0</v>
      </c>
      <c r="I3" s="1">
        <v>-222.0</v>
      </c>
      <c r="J3" s="1">
        <v>-246.0</v>
      </c>
      <c r="K3" s="1">
        <f>IF(J3*FORECAST(K2,B3:J3,B2:J2)&gt;0,FORECAST(K2,B3:J3,B2:J2),J3)*$X$1</f>
        <v>-271.3611111</v>
      </c>
      <c r="L3" s="1">
        <f>IF(K3*FORECAST(L2,B3:K3,B2:K2)&gt;0,FORECAST(L2,B3:K3,B2:K2),K3)*$X$1</f>
        <v>-304.3444444</v>
      </c>
      <c r="M3" s="1">
        <f>IF(L3*FORECAST(M2,B3:L3,B2:L2)&gt;0,FORECAST(M2,B3:L3,B2:L2),L3)*$X$1</f>
        <v>-337.3277778</v>
      </c>
      <c r="N3" s="1">
        <f>IF(M3*FORECAST(N2,B3:M3,B2:M2)&gt;0,FORECAST(N2,B3:M3,B2:M2),M3)*$X$1</f>
        <v>-370.3111111</v>
      </c>
      <c r="O3" s="1">
        <f>IF(N3*FORECAST(O2,B3:N3,B2:N2)&gt;0,FORECAST(O2,B3:N3,B2:N2),N3)*$X$1</f>
        <v>-403.2944444</v>
      </c>
      <c r="P3" s="1">
        <f>IF(O3*FORECAST(P2,B3:O3,B2:O2)&gt;0,FORECAST(P2,B3:O3,B2:O2),O3)*$X$1</f>
        <v>-436.2777778</v>
      </c>
      <c r="Q3" s="1">
        <f>IF(P3*FORECAST(Q2,B3:P3,B2:P2)&gt;0,FORECAST(Q2,B3:P3,B2:P2),P3)*$X$1</f>
        <v>-469.2611111</v>
      </c>
      <c r="R3" s="5">
        <f>IF(Q3*FORECAST(R2,B3:Q3,B2:Q2)&gt;0,FORECAST(R2,B3:Q3,B2:Q2),Q3)*$X$1</f>
        <v>-502.2444444</v>
      </c>
      <c r="S3" s="5">
        <f>IF(R3*FORECAST(S2,B3:R3,B2:R2)&gt;0,FORECAST(S2,B3:R3,B2:R2),R3)*$X$1</f>
        <v>-535.2277778</v>
      </c>
      <c r="T3" s="5">
        <f>IF(S3*FORECAST(T2,B3:S3,B2:S2)&gt;0,FORECAST(T2,B3:S3,B2:S2),S3)*$X$1</f>
        <v>-568.2111111</v>
      </c>
      <c r="U3" s="5">
        <f>IF(T3*FORECAST(U2,B3:T3,B2:T2)&gt;0,FORECAST(U2,B3:T3,B2:T2),T3)*$X$1</f>
        <v>-601.1944444</v>
      </c>
      <c r="V3" s="5">
        <f>IF(U3*FORECAST(V2,B3:U3,B2:U2)&gt;0,FORECAST(V2,B3:U3,B2:U2),U3)*$X$1</f>
        <v>-634.1777778</v>
      </c>
      <c r="W3" s="2"/>
      <c r="X3" s="2"/>
      <c r="Y3" s="2"/>
      <c r="Z3" s="2"/>
    </row>
    <row r="4">
      <c r="A4" s="3" t="s">
        <v>120</v>
      </c>
      <c r="B4" s="1">
        <v>-15.0</v>
      </c>
      <c r="C4" s="1">
        <v>-9.0</v>
      </c>
      <c r="D4" s="1">
        <v>-18.0</v>
      </c>
      <c r="E4" s="1">
        <v>-164.0</v>
      </c>
      <c r="F4" s="1">
        <v>-257.0</v>
      </c>
      <c r="G4" s="1">
        <v>-421.0</v>
      </c>
      <c r="H4" s="1">
        <v>-366.0</v>
      </c>
      <c r="I4" s="1">
        <v>-334.0</v>
      </c>
      <c r="J4" s="1">
        <v>-348.0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995</v>
      </c>
      <c r="B5" s="1">
        <v>2.0</v>
      </c>
      <c r="C5" s="1">
        <v>8.0</v>
      </c>
      <c r="D5" s="1">
        <v>8.0</v>
      </c>
      <c r="E5" s="1">
        <v>39.0</v>
      </c>
      <c r="F5" s="1">
        <v>49.0</v>
      </c>
      <c r="G5" s="1">
        <v>55.0</v>
      </c>
      <c r="H5" s="1">
        <v>63.0</v>
      </c>
      <c r="I5" s="1">
        <v>68.0</v>
      </c>
      <c r="J5" s="1">
        <v>84.0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996</v>
      </c>
      <c r="L7" s="1">
        <f>IF(V3*FORECAST(V2,B3:V3,B2:V2)&gt;0,FORECAST(V2,B3:V3,B2:V2),U3)*$X$1 * (1+0.02)/(0.0874-0.02)</f>
        <v>-9597.349159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997</v>
      </c>
      <c r="L8" s="6">
        <f t="array" ref="L8">NPV(0.0874,L3:V3)</f>
        <v>-3045.28455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998</v>
      </c>
      <c r="L9" s="6">
        <f t="array" ref="L9">NPV(0.0874,L16:V16)</f>
        <v>-3818.287975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999</v>
      </c>
      <c r="L10" s="6">
        <f>L8 + L9</f>
        <v>-6863.572525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122</v>
      </c>
      <c r="L11" s="1">
        <v>-348.0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1000</v>
      </c>
      <c r="L12" s="6">
        <f>L10 - L11</f>
        <v>-6515.572525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1001</v>
      </c>
      <c r="L13" s="1">
        <v>84.0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-77.56633959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-9597.349159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