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<sst xmlns="http://schemas.openxmlformats.org/spreadsheetml/2006/main" count="1305" uniqueCount="1119">
  <si>
    <t>ticker</t>
  </si>
  <si>
    <t>RC</t>
  </si>
  <si>
    <t>nombre</t>
  </si>
  <si>
    <t>READY CAPITAL CORPORATION</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</si>
  <si>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</si>
  <si>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</si>
  <si>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</si>
  <si>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</si>
  <si>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</si>
  <si>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</si>
  <si>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</si>
  <si>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</si>
  <si>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</si>
  <si>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</si>
  <si>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</si>
  <si>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</si>
  <si>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</si>
  <si>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</si>
  <si>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-38.86%</t>
  </si>
  <si>
    <t>Total Assets Growth</t>
  </si>
  <si>
    <t>-27.90%</t>
  </si>
  <si>
    <t>Net Property, Plant and Equipment Growth</t>
  </si>
  <si>
    <t>0.00%</t>
  </si>
  <si>
    <t>Fiscal Period: December</t>
  </si>
  <si>
    <t>Net Income</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</si>
  <si>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</si>
  <si>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</si>
  <si>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</si>
  <si>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</si>
  <si>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</si>
  <si>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</si>
  <si>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</si>
  <si>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</si>
  <si>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(Income) Loss On Equity Investments - (CF)</t>
  </si>
  <si>
    <t>Stock-Based Compensation (CF)</t>
  </si>
  <si>
    <t>Net (Increase) Decrease in Loans Originated / Sold - Operating</t>
  </si>
  <si>
    <t>Changes in Accrued Interest Receivable</t>
  </si>
  <si>
    <t>Change in Accounts Payable</t>
  </si>
  <si>
    <t>Change in Other Net Operating Assets (Collected)</t>
  </si>
  <si>
    <t>Other Operating Activities</t>
  </si>
  <si>
    <t>Net Cash From Discontinued Operations</t>
  </si>
  <si>
    <t>Cash from Operations</t>
  </si>
  <si>
    <t>Cash Acquisitions</t>
  </si>
  <si>
    <t>Divestitures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</si>
  <si>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</si>
  <si>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</si>
  <si>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</si>
  <si>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</si>
  <si>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</si>
  <si>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</si>
  <si>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</si>
  <si>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</si>
  <si>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</si>
  <si>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</si>
  <si>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</si>
  <si>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</si>
  <si>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</si>
  <si>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</si>
  <si>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</si>
  <si>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</si>
  <si>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</si>
  <si>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</si>
  <si>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</si>
  <si>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</si>
  <si>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</si>
  <si>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</si>
  <si>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</si>
  <si>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</si>
  <si>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</si>
  <si>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</si>
  <si>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</si>
  <si>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</si>
  <si>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</si>
  <si>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</si>
  <si>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</si>
  <si>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</si>
  <si>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Net Property Plant And Equipment</t>
  </si>
  <si>
    <t>Goodwill</t>
  </si>
  <si>
    <t>Other Intangibles, Total</t>
  </si>
  <si>
    <t>Loans Held For Sale</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</si>
  <si>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</si>
  <si>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</si>
  <si>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</si>
  <si>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</si>
  <si>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</si>
  <si>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</si>
  <si>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</si>
  <si>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</si>
  <si>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</si>
  <si>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</si>
  <si>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</si>
  <si>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</si>
  <si>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</si>
  <si>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</si>
  <si>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</si>
  <si>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Unearned Revenue, Current</t>
  </si>
  <si>
    <t>Deferred Tax Liability Current</t>
  </si>
  <si>
    <t>Other Current Liabilities - (Brok / FS / Ins. / REIT Template)</t>
  </si>
  <si>
    <t>Other Non Current Liabilities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</si>
  <si>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</si>
  <si>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</si>
  <si>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</si>
  <si>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</si>
  <si>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</si>
  <si>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</si>
  <si>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</si>
  <si>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</si>
  <si>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</si>
  <si>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</si>
  <si>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</si>
  <si>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</si>
  <si>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</si>
  <si>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</si>
  <si>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</si>
  <si>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14.45</t>
  </si>
  <si>
    <t>14.32</t>
  </si>
  <si>
    <t>16.8</t>
  </si>
  <si>
    <t>16.75</t>
  </si>
  <si>
    <t>16.97</t>
  </si>
  <si>
    <t>16.14</t>
  </si>
  <si>
    <t>15.36</t>
  </si>
  <si>
    <t>15.2</t>
  </si>
  <si>
    <t>14.1</t>
  </si>
  <si>
    <t>Tangible Book Value</t>
  </si>
  <si>
    <t>Tangible Book Value Per Share</t>
  </si>
  <si>
    <t>14.18</t>
  </si>
  <si>
    <t>14.29</t>
  </si>
  <si>
    <t>16.68</t>
  </si>
  <si>
    <t>16.65</t>
  </si>
  <si>
    <t>16.88</t>
  </si>
  <si>
    <t>15.76</t>
  </si>
  <si>
    <t>14.66</t>
  </si>
  <si>
    <t>14.75</t>
  </si>
  <si>
    <t>14.71</t>
  </si>
  <si>
    <t>13.77</t>
  </si>
  <si>
    <t>Total Debt</t>
  </si>
  <si>
    <t>Net Debt</t>
  </si>
  <si>
    <t>Equity Method Investments, Total</t>
  </si>
  <si>
    <t>Full Time Employees</t>
  </si>
  <si>
    <t>Interest and Dividend Income, Total</t>
  </si>
  <si>
    <t>Interest Expense, Total</t>
  </si>
  <si>
    <t>Net Interest Income</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</si>
  <si>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</si>
  <si>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</si>
  <si>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</si>
  <si>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</si>
  <si>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</si>
  <si>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</si>
  <si>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</si>
  <si>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</si>
  <si>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</si>
  <si>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Currency Exchange Gains (Loss)</t>
  </si>
  <si>
    <t>Other Non Operating Income (Expenses)</t>
  </si>
  <si>
    <t>EBT, Excl. Unusual Items</t>
  </si>
  <si>
    <t>Total 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</si>
  <si>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</si>
  <si>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</si>
  <si>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</si>
  <si>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</si>
  <si>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</si>
  <si>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</si>
  <si>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</si>
  <si>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</si>
  <si>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</si>
  <si>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</si>
  <si>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</si>
  <si>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</si>
  <si>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</si>
  <si>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</si>
  <si>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</si>
  <si>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</si>
  <si>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1.33</t>
  </si>
  <si>
    <t>1.85</t>
  </si>
  <si>
    <t>1.38</t>
  </si>
  <si>
    <t>1.84</t>
  </si>
  <si>
    <t>1.72</t>
  </si>
  <si>
    <t>0.81</t>
  </si>
  <si>
    <t>2.17</t>
  </si>
  <si>
    <t>1.73</t>
  </si>
  <si>
    <t>2.25</t>
  </si>
  <si>
    <t>Basic EPS - Continuing Operations</t>
  </si>
  <si>
    <t>1.36</t>
  </si>
  <si>
    <t>1.93</t>
  </si>
  <si>
    <t>2.27</t>
  </si>
  <si>
    <t>Basic Weighted Average Shares Outstanding</t>
  </si>
  <si>
    <t>Net EPS - Diluted</t>
  </si>
  <si>
    <t>1.66</t>
  </si>
  <si>
    <t>2.23</t>
  </si>
  <si>
    <t>Diluted EPS - Continuing Operations</t>
  </si>
  <si>
    <t>2.24</t>
  </si>
  <si>
    <t>Diluted Weighted Average Shares Outstanding</t>
  </si>
  <si>
    <t>Normalized Basic EPS</t>
  </si>
  <si>
    <t>0.44</t>
  </si>
  <si>
    <t>1.06</t>
  </si>
  <si>
    <t>0.86</t>
  </si>
  <si>
    <t>1.16</t>
  </si>
  <si>
    <t>0.57</t>
  </si>
  <si>
    <t>0.65</t>
  </si>
  <si>
    <t>1.83</t>
  </si>
  <si>
    <t>1.39</t>
  </si>
  <si>
    <t>0.63</t>
  </si>
  <si>
    <t>Normalized Diluted EPS</t>
  </si>
  <si>
    <t>0.64</t>
  </si>
  <si>
    <t>1.27</t>
  </si>
  <si>
    <t>0.62</t>
  </si>
  <si>
    <t>Dividend Per Share</t>
  </si>
  <si>
    <t>0.96</t>
  </si>
  <si>
    <t>1.49</t>
  </si>
  <si>
    <t>1.61</t>
  </si>
  <si>
    <t>1.48</t>
  </si>
  <si>
    <t>1.57</t>
  </si>
  <si>
    <t>1.6</t>
  </si>
  <si>
    <t>1.3</t>
  </si>
  <si>
    <t>1.46</t>
  </si>
  <si>
    <t>Payout Ratio</t>
  </si>
  <si>
    <t>59.03</t>
  </si>
  <si>
    <t>88.18</t>
  </si>
  <si>
    <t>95.33</t>
  </si>
  <si>
    <t>111.48</t>
  </si>
  <si>
    <t>86.6</t>
  </si>
  <si>
    <t>86.79</t>
  </si>
  <si>
    <t>126.78</t>
  </si>
  <si>
    <t>70.95</t>
  </si>
  <si>
    <t>96.69</t>
  </si>
  <si>
    <t>63.36</t>
  </si>
  <si>
    <t>Effective Tax Rate - (Ratio)</t>
  </si>
  <si>
    <t>2.67</t>
  </si>
  <si>
    <t>14.67</t>
  </si>
  <si>
    <t>14.8</t>
  </si>
  <si>
    <t>3.86</t>
  </si>
  <si>
    <t>2.21</t>
  </si>
  <si>
    <t>-16.36</t>
  </si>
  <si>
    <t>15.4</t>
  </si>
  <si>
    <t>15.38</t>
  </si>
  <si>
    <t>12.77</t>
  </si>
  <si>
    <t>Current Domestic Taxes</t>
  </si>
  <si>
    <t>Total Current Taxes</t>
  </si>
  <si>
    <t>Deferred Domestic Taxes</t>
  </si>
  <si>
    <t>Total Deferred Taxes</t>
  </si>
  <si>
    <t>Normalized Net Income</t>
  </si>
  <si>
    <t>Supplemental Operating Expense Items</t>
  </si>
  <si>
    <t>Stock-Based Comp., Other (Total)</t>
  </si>
  <si>
    <t>Total Stock-Based Compensation</t>
  </si>
  <si>
    <t>Profitability</t>
  </si>
  <si>
    <t>Return on Assets</t>
  </si>
  <si>
    <t>2.84</t>
  </si>
  <si>
    <t>2.26</t>
  </si>
  <si>
    <t>1.79</t>
  </si>
  <si>
    <t>1.87</t>
  </si>
  <si>
    <t>0.89</t>
  </si>
  <si>
    <t>2.15</t>
  </si>
  <si>
    <t>1.92</t>
  </si>
  <si>
    <t>2.92</t>
  </si>
  <si>
    <t>Return On Equity %</t>
  </si>
  <si>
    <t>6.92</t>
  </si>
  <si>
    <t>9.51</t>
  </si>
  <si>
    <t>10.76</t>
  </si>
  <si>
    <t>8.27</t>
  </si>
  <si>
    <t>10.98</t>
  </si>
  <si>
    <t>10.65</t>
  </si>
  <si>
    <t>5.49</t>
  </si>
  <si>
    <t>15.07</t>
  </si>
  <si>
    <t>12.75</t>
  </si>
  <si>
    <t>15.46</t>
  </si>
  <si>
    <t>Return on Common Equity</t>
  </si>
  <si>
    <t>6.93</t>
  </si>
  <si>
    <t>9.47</t>
  </si>
  <si>
    <t>8.24</t>
  </si>
  <si>
    <t>10.92</t>
  </si>
  <si>
    <t>10.56</t>
  </si>
  <si>
    <t>5.3</t>
  </si>
  <si>
    <t>15.01</t>
  </si>
  <si>
    <t>12.99</t>
  </si>
  <si>
    <t>16.21</t>
  </si>
  <si>
    <t>Margin Analysis</t>
  </si>
  <si>
    <t>Gross Profit Margin %</t>
  </si>
  <si>
    <t>64.27</t>
  </si>
  <si>
    <t>85.53</t>
  </si>
  <si>
    <t>95.37</t>
  </si>
  <si>
    <t>92.72</t>
  </si>
  <si>
    <t>82.21</t>
  </si>
  <si>
    <t>68.84</t>
  </si>
  <si>
    <t>64.25</t>
  </si>
  <si>
    <t>79.9</t>
  </si>
  <si>
    <t>91.38</t>
  </si>
  <si>
    <t>90.49</t>
  </si>
  <si>
    <t>SG&amp;A Margin</t>
  </si>
  <si>
    <t>36.52</t>
  </si>
  <si>
    <t>36.7</t>
  </si>
  <si>
    <t>51.41</t>
  </si>
  <si>
    <t>55.13</t>
  </si>
  <si>
    <t>37.52</t>
  </si>
  <si>
    <t>33.91</t>
  </si>
  <si>
    <t>32.19</t>
  </si>
  <si>
    <t>26.36</t>
  </si>
  <si>
    <t>29.4</t>
  </si>
  <si>
    <t>36.13</t>
  </si>
  <si>
    <t>Income From Continuing Operations Margin %</t>
  </si>
  <si>
    <t>34.38</t>
  </si>
  <si>
    <t>43.24</t>
  </si>
  <si>
    <t>55.76</t>
  </si>
  <si>
    <t>32.31</t>
  </si>
  <si>
    <t>28.95</t>
  </si>
  <si>
    <t>33.54</t>
  </si>
  <si>
    <t>11.33</t>
  </si>
  <si>
    <t>30.6</t>
  </si>
  <si>
    <t>39.45</t>
  </si>
  <si>
    <t>81.82</t>
  </si>
  <si>
    <t>Net Income Margin %</t>
  </si>
  <si>
    <t>30.83</t>
  </si>
  <si>
    <t>38.45</t>
  </si>
  <si>
    <t>49.34</t>
  </si>
  <si>
    <t>30.53</t>
  </si>
  <si>
    <t>27.92</t>
  </si>
  <si>
    <t>32.61</t>
  </si>
  <si>
    <t>11.04</t>
  </si>
  <si>
    <t>30.17</t>
  </si>
  <si>
    <t>37.72</t>
  </si>
  <si>
    <t>79.07</t>
  </si>
  <si>
    <t>Net Avail. For Common Margin %</t>
  </si>
  <si>
    <t>39.07</t>
  </si>
  <si>
    <t>51.51</t>
  </si>
  <si>
    <t>30.48</t>
  </si>
  <si>
    <t>27.81</t>
  </si>
  <si>
    <t>32.32</t>
  </si>
  <si>
    <t>10.69</t>
  </si>
  <si>
    <t>28.43</t>
  </si>
  <si>
    <t>35.87</t>
  </si>
  <si>
    <t>77.57</t>
  </si>
  <si>
    <t>Normalized Net Income Margin</t>
  </si>
  <si>
    <t>13.7</t>
  </si>
  <si>
    <t>28.9</t>
  </si>
  <si>
    <t>28.41</t>
  </si>
  <si>
    <t>19.01</t>
  </si>
  <si>
    <t>17.6</t>
  </si>
  <si>
    <t>10.68</t>
  </si>
  <si>
    <t>8.53</t>
  </si>
  <si>
    <t>24.02</t>
  </si>
  <si>
    <t>28.94</t>
  </si>
  <si>
    <t>21.49</t>
  </si>
  <si>
    <t>Asset Turnover</t>
  </si>
  <si>
    <t>0.08</t>
  </si>
  <si>
    <t>0.05</t>
  </si>
  <si>
    <t>0.04</t>
  </si>
  <si>
    <t>0.06</t>
  </si>
  <si>
    <t>0.07</t>
  </si>
  <si>
    <t>Short Term Liquidity</t>
  </si>
  <si>
    <t>Current Ratio</t>
  </si>
  <si>
    <t>1.65</t>
  </si>
  <si>
    <t>3.07</t>
  </si>
  <si>
    <t>2.14</t>
  </si>
  <si>
    <t>4.35</t>
  </si>
  <si>
    <t>4.21</t>
  </si>
  <si>
    <t>3.75</t>
  </si>
  <si>
    <t>9.34</t>
  </si>
  <si>
    <t>14.63</t>
  </si>
  <si>
    <t>Quick Ratio</t>
  </si>
  <si>
    <t>1.15</t>
  </si>
  <si>
    <t>2.42</t>
  </si>
  <si>
    <t>1.62</t>
  </si>
  <si>
    <t>2.45</t>
  </si>
  <si>
    <t>4.11</t>
  </si>
  <si>
    <t>3.93</t>
  </si>
  <si>
    <t>3.36</t>
  </si>
  <si>
    <t>3.45</t>
  </si>
  <si>
    <t>8.88</t>
  </si>
  <si>
    <t>14.02</t>
  </si>
  <si>
    <t>Operating Cash Flow to Current Liabilities</t>
  </si>
  <si>
    <t>-0.29</t>
  </si>
  <si>
    <t>0.01</t>
  </si>
  <si>
    <t>0.46</t>
  </si>
  <si>
    <t>0.22</t>
  </si>
  <si>
    <t>-0.05</t>
  </si>
  <si>
    <t>-0.01</t>
  </si>
  <si>
    <t>0.31</t>
  </si>
  <si>
    <t>Long Term Solvency</t>
  </si>
  <si>
    <t>Total Debt/Equity</t>
  </si>
  <si>
    <t>238.46</t>
  </si>
  <si>
    <t>373.05</t>
  </si>
  <si>
    <t>356.39</t>
  </si>
  <si>
    <t>337.87</t>
  </si>
  <si>
    <t>424.64</t>
  </si>
  <si>
    <t>477.45</t>
  </si>
  <si>
    <t>526.66</t>
  </si>
  <si>
    <t>623.17</t>
  </si>
  <si>
    <t>498.96</t>
  </si>
  <si>
    <t>349.06</t>
  </si>
  <si>
    <t>Total Debt / Total Capital</t>
  </si>
  <si>
    <t>70.45</t>
  </si>
  <si>
    <t>78.86</t>
  </si>
  <si>
    <t>78.09</t>
  </si>
  <si>
    <t>77.16</t>
  </si>
  <si>
    <t>80.94</t>
  </si>
  <si>
    <t>82.68</t>
  </si>
  <si>
    <t>84.04</t>
  </si>
  <si>
    <t>86.17</t>
  </si>
  <si>
    <t>83.3</t>
  </si>
  <si>
    <t>77.73</t>
  </si>
  <si>
    <t>LT Debt/Equity</t>
  </si>
  <si>
    <t>62.37</t>
  </si>
  <si>
    <t>242.47</t>
  </si>
  <si>
    <t>160.78</t>
  </si>
  <si>
    <t>215.63</t>
  </si>
  <si>
    <t>322.52</t>
  </si>
  <si>
    <t>356.66</t>
  </si>
  <si>
    <t>380.5</t>
  </si>
  <si>
    <t>450.82</t>
  </si>
  <si>
    <t>448.25</t>
  </si>
  <si>
    <t>340.14</t>
  </si>
  <si>
    <t>Long-Term Debt / Total Capital</t>
  </si>
  <si>
    <t>18.43</t>
  </si>
  <si>
    <t>51.26</t>
  </si>
  <si>
    <t>35.23</t>
  </si>
  <si>
    <t>49.24</t>
  </si>
  <si>
    <t>61.48</t>
  </si>
  <si>
    <t>61.76</t>
  </si>
  <si>
    <t>60.72</t>
  </si>
  <si>
    <t>62.34</t>
  </si>
  <si>
    <t>74.84</t>
  </si>
  <si>
    <t>75.75</t>
  </si>
  <si>
    <t>Total Liabilities / Total Assets</t>
  </si>
  <si>
    <t>71.81</t>
  </si>
  <si>
    <t>79.39</t>
  </si>
  <si>
    <t>78.81</t>
  </si>
  <si>
    <t>77.99</t>
  </si>
  <si>
    <t>81.43</t>
  </si>
  <si>
    <t>83.03</t>
  </si>
  <si>
    <t>84.47</t>
  </si>
  <si>
    <t>86.48</t>
  </si>
  <si>
    <t>83.66</t>
  </si>
  <si>
    <t>78.73</t>
  </si>
  <si>
    <t>Growth Over Prior Year</t>
  </si>
  <si>
    <t>Total Revenues, 1 Yr. Growth %</t>
  </si>
  <si>
    <t>477.53</t>
  </si>
  <si>
    <t>35.83</t>
  </si>
  <si>
    <t>2.64</t>
  </si>
  <si>
    <t>35.28</t>
  </si>
  <si>
    <t>5.42</t>
  </si>
  <si>
    <t>77.52</t>
  </si>
  <si>
    <t>28.75</t>
  </si>
  <si>
    <t>-1.51</t>
  </si>
  <si>
    <t>4.5</t>
  </si>
  <si>
    <t>Gross Profit, 1 Yr. Growth %</t>
  </si>
  <si>
    <t>58.4</t>
  </si>
  <si>
    <t>2.52</t>
  </si>
  <si>
    <t>31.2</t>
  </si>
  <si>
    <t>11.26</t>
  </si>
  <si>
    <t>-11.73</t>
  </si>
  <si>
    <t>63.98</t>
  </si>
  <si>
    <t>60.22</t>
  </si>
  <si>
    <t>12.65</t>
  </si>
  <si>
    <t>Earnings From Cont. Operations, 1 Yr. Growth %</t>
  </si>
  <si>
    <t>28.33</t>
  </si>
  <si>
    <t>22.33</t>
  </si>
  <si>
    <t>-17.55</t>
  </si>
  <si>
    <t>34.14</t>
  </si>
  <si>
    <t>22.13</t>
  </si>
  <si>
    <t>-38.62</t>
  </si>
  <si>
    <t>247.25</t>
  </si>
  <si>
    <t>120.15</t>
  </si>
  <si>
    <t>Net Income, 1 Yr. Growth %</t>
  </si>
  <si>
    <t>37.65</t>
  </si>
  <si>
    <t>21.76</t>
  </si>
  <si>
    <t>-11.96</t>
  </si>
  <si>
    <t>36.89</t>
  </si>
  <si>
    <t>23.14</t>
  </si>
  <si>
    <t>-38.51</t>
  </si>
  <si>
    <t>251.56</t>
  </si>
  <si>
    <t>23.15</t>
  </si>
  <si>
    <t>74.74</t>
  </si>
  <si>
    <t>Normalized Net Income, 1 Yr. Growth %</t>
  </si>
  <si>
    <t>-388.39</t>
  </si>
  <si>
    <t>106.36</t>
  </si>
  <si>
    <t>-10.93</t>
  </si>
  <si>
    <t>-4.37</t>
  </si>
  <si>
    <t>32.85</t>
  </si>
  <si>
    <t>-36.02</t>
  </si>
  <si>
    <t>45.11</t>
  </si>
  <si>
    <t>262.05</t>
  </si>
  <si>
    <t>18.69</t>
  </si>
  <si>
    <t>-18.27</t>
  </si>
  <si>
    <t>Diluted EPS Before Extra, 1 Yr. Growth %</t>
  </si>
  <si>
    <t>24.7</t>
  </si>
  <si>
    <t>18.9</t>
  </si>
  <si>
    <t>-28.41</t>
  </si>
  <si>
    <t>33.44</t>
  </si>
  <si>
    <t>-6.52</t>
  </si>
  <si>
    <t>-52.96</t>
  </si>
  <si>
    <t>168.17</t>
  </si>
  <si>
    <t>-23.71</t>
  </si>
  <si>
    <t>74.97</t>
  </si>
  <si>
    <t>Common Equity, 1 Yr. Growth %</t>
  </si>
  <si>
    <t>3.7</t>
  </si>
  <si>
    <t>16.3</t>
  </si>
  <si>
    <t>4.48</t>
  </si>
  <si>
    <t>1.63</t>
  </si>
  <si>
    <t>51.5</t>
  </si>
  <si>
    <t>-1.21</t>
  </si>
  <si>
    <t>42.84</t>
  </si>
  <si>
    <t>44.22</t>
  </si>
  <si>
    <t>44.58</t>
  </si>
  <si>
    <t>Total Assets, 1 Yr. Growth %</t>
  </si>
  <si>
    <t>170.91</t>
  </si>
  <si>
    <t>38.6</t>
  </si>
  <si>
    <t>11.82</t>
  </si>
  <si>
    <t>-3.14</t>
  </si>
  <si>
    <t>20.34</t>
  </si>
  <si>
    <t>63.89</t>
  </si>
  <si>
    <t>7.94</t>
  </si>
  <si>
    <t>77.47</t>
  </si>
  <si>
    <t>21.89</t>
  </si>
  <si>
    <t>7.06</t>
  </si>
  <si>
    <t>Tangible Book Value, 1 Yr. Growth %</t>
  </si>
  <si>
    <t>-0.47</t>
  </si>
  <si>
    <t>15.74</t>
  </si>
  <si>
    <t>4.58</t>
  </si>
  <si>
    <t>1.71</t>
  </si>
  <si>
    <t>48.71</t>
  </si>
  <si>
    <t>-1.08</t>
  </si>
  <si>
    <t>40.29</t>
  </si>
  <si>
    <t>45.35</t>
  </si>
  <si>
    <t>45.86</t>
  </si>
  <si>
    <t>Cash From Operations, 1 Yr. Growth %</t>
  </si>
  <si>
    <t>-111.25</t>
  </si>
  <si>
    <t>-48.97</t>
  </si>
  <si>
    <t>-60.2</t>
  </si>
  <si>
    <t>-137.35</t>
  </si>
  <si>
    <t>-231.48</t>
  </si>
  <si>
    <t>-149.99</t>
  </si>
  <si>
    <t>-85.76</t>
  </si>
  <si>
    <t>Dividend Per Share, 1 Yr. Growth %</t>
  </si>
  <si>
    <t>55.21</t>
  </si>
  <si>
    <t>8.05</t>
  </si>
  <si>
    <t>-8.07</t>
  </si>
  <si>
    <t>6.08</t>
  </si>
  <si>
    <t>1.91</t>
  </si>
  <si>
    <t>-18.75</t>
  </si>
  <si>
    <t>27.69</t>
  </si>
  <si>
    <t>0</t>
  </si>
  <si>
    <t>-12.05</t>
  </si>
  <si>
    <t>Compound Annual Growth Rate Over Two Years</t>
  </si>
  <si>
    <t>Total Revenues, 2 Yr. CAGR %</t>
  </si>
  <si>
    <t>127.42</t>
  </si>
  <si>
    <t>152.47</t>
  </si>
  <si>
    <t>15.39</t>
  </si>
  <si>
    <t>18.23</t>
  </si>
  <si>
    <t>28.68</t>
  </si>
  <si>
    <t>3.84</t>
  </si>
  <si>
    <t>38.55</t>
  </si>
  <si>
    <t>51.17</t>
  </si>
  <si>
    <t>12.72</t>
  </si>
  <si>
    <t>Gross Profit, 2 Yr. CAGR %</t>
  </si>
  <si>
    <t>200.06</t>
  </si>
  <si>
    <t>654.54</t>
  </si>
  <si>
    <t>21.35</t>
  </si>
  <si>
    <t>16.37</t>
  </si>
  <si>
    <t>19.11</t>
  </si>
  <si>
    <t>-0.46</t>
  </si>
  <si>
    <t>22.51</t>
  </si>
  <si>
    <t>62.06</t>
  </si>
  <si>
    <t>34.61</t>
  </si>
  <si>
    <t>Earnings From Cont. Operations, 2 Yr. CAGR %</t>
  </si>
  <si>
    <t>893.69</t>
  </si>
  <si>
    <t>25.3</t>
  </si>
  <si>
    <t>0.43</t>
  </si>
  <si>
    <t>5.17</t>
  </si>
  <si>
    <t>-13.42</t>
  </si>
  <si>
    <t>45.99</t>
  </si>
  <si>
    <t>73.04</t>
  </si>
  <si>
    <t>Net Income, 2 Yr. CAGR %</t>
  </si>
  <si>
    <t>-17.67</t>
  </si>
  <si>
    <t>612.27</t>
  </si>
  <si>
    <t>29.46</t>
  </si>
  <si>
    <t>3.54</t>
  </si>
  <si>
    <t>9.78</t>
  </si>
  <si>
    <t>29.83</t>
  </si>
  <si>
    <t>-12.98</t>
  </si>
  <si>
    <t>47.03</t>
  </si>
  <si>
    <t>108.07</t>
  </si>
  <si>
    <t>46.69</t>
  </si>
  <si>
    <t>Normalized Net Income, 2 Yr. CAGR %</t>
  </si>
  <si>
    <t>49.97</t>
  </si>
  <si>
    <t>159.09</t>
  </si>
  <si>
    <t>21.12</t>
  </si>
  <si>
    <t>-3.4</t>
  </si>
  <si>
    <t>-6.36</t>
  </si>
  <si>
    <t>-3.28</t>
  </si>
  <si>
    <t>129.39</t>
  </si>
  <si>
    <t>112.93</t>
  </si>
  <si>
    <t>Diluted EPS Before Extra, 2 Yr. CAGR %</t>
  </si>
  <si>
    <t>-50.96</t>
  </si>
  <si>
    <t>371.57</t>
  </si>
  <si>
    <t>21.72</t>
  </si>
  <si>
    <t>-7.74</t>
  </si>
  <si>
    <t>-2.26</t>
  </si>
  <si>
    <t>11.69</t>
  </si>
  <si>
    <t>-33.69</t>
  </si>
  <si>
    <t>12.32</t>
  </si>
  <si>
    <t>43.03</t>
  </si>
  <si>
    <t>20.6</t>
  </si>
  <si>
    <t>Common Equity, 2 Yr. CAGR %</t>
  </si>
  <si>
    <t>76.46</t>
  </si>
  <si>
    <t>2.37</t>
  </si>
  <si>
    <t>9.82</t>
  </si>
  <si>
    <t>10.23</t>
  </si>
  <si>
    <t>3.05</t>
  </si>
  <si>
    <t>24.09</t>
  </si>
  <si>
    <t>22.34</t>
  </si>
  <si>
    <t>18.79</t>
  </si>
  <si>
    <t>43.53</t>
  </si>
  <si>
    <t>44.4</t>
  </si>
  <si>
    <t>Total Assets, 2 Yr. CAGR %</t>
  </si>
  <si>
    <t>223.48</t>
  </si>
  <si>
    <t>93.59</t>
  </si>
  <si>
    <t>24.5</t>
  </si>
  <si>
    <t>4.07</t>
  </si>
  <si>
    <t>7.97</t>
  </si>
  <si>
    <t>40.44</t>
  </si>
  <si>
    <t>38.41</t>
  </si>
  <si>
    <t>47.08</t>
  </si>
  <si>
    <t>14.23</t>
  </si>
  <si>
    <t>Tangible Book Value, 2 Yr. CAGR %</t>
  </si>
  <si>
    <t>74.76</t>
  </si>
  <si>
    <t>2.47</t>
  </si>
  <si>
    <t>9.71</t>
  </si>
  <si>
    <t>10.02</t>
  </si>
  <si>
    <t>3.14</t>
  </si>
  <si>
    <t>22.99</t>
  </si>
  <si>
    <t>21.29</t>
  </si>
  <si>
    <t>17.8</t>
  </si>
  <si>
    <t>42.8</t>
  </si>
  <si>
    <t>45.64</t>
  </si>
  <si>
    <t>Cash From Operations, 2 Yr. CAGR %</t>
  </si>
  <si>
    <t>379.51</t>
  </si>
  <si>
    <t>829.28</t>
  </si>
  <si>
    <t>-76.04</t>
  </si>
  <si>
    <t>249.06</t>
  </si>
  <si>
    <t>208.27</t>
  </si>
  <si>
    <t>-61.45</t>
  </si>
  <si>
    <t>-29.92</t>
  </si>
  <si>
    <t>-18.93</t>
  </si>
  <si>
    <t>128.32</t>
  </si>
  <si>
    <t>21.84</t>
  </si>
  <si>
    <t>Dividend Per Share, 2 Yr. CAGR %</t>
  </si>
  <si>
    <t>29.5</t>
  </si>
  <si>
    <t>-0.34</t>
  </si>
  <si>
    <t>-1.25</t>
  </si>
  <si>
    <t>3.98</t>
  </si>
  <si>
    <t>1.86</t>
  </si>
  <si>
    <t>-6.22</t>
  </si>
  <si>
    <t>Compound Annual Growth Rate Over Three Years</t>
  </si>
  <si>
    <t>Total Revenues, 3 Yr. CAGR %</t>
  </si>
  <si>
    <t>78.72</t>
  </si>
  <si>
    <t>82.19</t>
  </si>
  <si>
    <t>23.74</t>
  </si>
  <si>
    <t>27.9</t>
  </si>
  <si>
    <t>20.4</t>
  </si>
  <si>
    <t>25.13</t>
  </si>
  <si>
    <t>35.15</t>
  </si>
  <si>
    <t>31.05</t>
  </si>
  <si>
    <t>1.96</t>
  </si>
  <si>
    <t>Gross Profit, 3 Yr. CAGR %</t>
  </si>
  <si>
    <t>136.49</t>
  </si>
  <si>
    <t>291.98</t>
  </si>
  <si>
    <t>26.77</t>
  </si>
  <si>
    <t>21.58</t>
  </si>
  <si>
    <t>7.79</t>
  </si>
  <si>
    <t>18.89</t>
  </si>
  <si>
    <t>33.89</t>
  </si>
  <si>
    <t>43.56</t>
  </si>
  <si>
    <t>14.37</t>
  </si>
  <si>
    <t>Earnings From Cont. Operations, 3 Yr. CAGR %</t>
  </si>
  <si>
    <t>394.32</t>
  </si>
  <si>
    <t>8.98</t>
  </si>
  <si>
    <t>10.6</t>
  </si>
  <si>
    <t>10.54</t>
  </si>
  <si>
    <t>0.19</t>
  </si>
  <si>
    <t>37.56</t>
  </si>
  <si>
    <t>39.36</t>
  </si>
  <si>
    <t>96.82</t>
  </si>
  <si>
    <t>Net Income, 3 Yr. CAGR %</t>
  </si>
  <si>
    <t>-2.29</t>
  </si>
  <si>
    <t>295.3</t>
  </si>
  <si>
    <t>13.85</t>
  </si>
  <si>
    <t>13.64</t>
  </si>
  <si>
    <t>14.06</t>
  </si>
  <si>
    <t>1.2</t>
  </si>
  <si>
    <t>38.59</t>
  </si>
  <si>
    <t>96.31</t>
  </si>
  <si>
    <t>Normalized Net Income, 3 Yr. CAGR %</t>
  </si>
  <si>
    <t>73.64</t>
  </si>
  <si>
    <t>84.29</t>
  </si>
  <si>
    <t>11.78</t>
  </si>
  <si>
    <t>8.95</t>
  </si>
  <si>
    <t>-3.99</t>
  </si>
  <si>
    <t>8.36</t>
  </si>
  <si>
    <t>50.18</t>
  </si>
  <si>
    <t>84.16</t>
  </si>
  <si>
    <t>41.06</t>
  </si>
  <si>
    <t>Diluted EPS Before Extra, 3 Yr. CAGR %</t>
  </si>
  <si>
    <t>-31.1</t>
  </si>
  <si>
    <t>216.11</t>
  </si>
  <si>
    <t>1.98</t>
  </si>
  <si>
    <t>4.34</t>
  </si>
  <si>
    <t>-3.7</t>
  </si>
  <si>
    <t>-16.28</t>
  </si>
  <si>
    <t>5.65</t>
  </si>
  <si>
    <t>-1.27</t>
  </si>
  <si>
    <t>40.52</t>
  </si>
  <si>
    <t>Common Equity, 3 Yr. CAGR %</t>
  </si>
  <si>
    <t>47.81</t>
  </si>
  <si>
    <t>6.82</t>
  </si>
  <si>
    <t>8.01</t>
  </si>
  <si>
    <t>7.29</t>
  </si>
  <si>
    <t>17.17</t>
  </si>
  <si>
    <t>28.82</t>
  </si>
  <si>
    <t>26.72</t>
  </si>
  <si>
    <t>43.88</t>
  </si>
  <si>
    <t>Total Assets, 3 Yr. CAGR %</t>
  </si>
  <si>
    <t>143.72</t>
  </si>
  <si>
    <t>61.23</t>
  </si>
  <si>
    <t>14.5</t>
  </si>
  <si>
    <t>9.24</t>
  </si>
  <si>
    <t>24.08</t>
  </si>
  <si>
    <t>28.64</t>
  </si>
  <si>
    <t>46.43</t>
  </si>
  <si>
    <t>32.67</t>
  </si>
  <si>
    <t>32.3</t>
  </si>
  <si>
    <t>Tangible Book Value, 3 Yr. CAGR %</t>
  </si>
  <si>
    <t>47.69</t>
  </si>
  <si>
    <t>6.71</t>
  </si>
  <si>
    <t>7.98</t>
  </si>
  <si>
    <t>7.18</t>
  </si>
  <si>
    <t>16.52</t>
  </si>
  <si>
    <t>14.38</t>
  </si>
  <si>
    <t>27.32</t>
  </si>
  <si>
    <t>26.35</t>
  </si>
  <si>
    <t>43.84</t>
  </si>
  <si>
    <t>Cash From Operations, 3 Yr. CAGR %</t>
  </si>
  <si>
    <t>37.44</t>
  </si>
  <si>
    <t>253.22</t>
  </si>
  <si>
    <t>11.1</t>
  </si>
  <si>
    <t>69.27</t>
  </si>
  <si>
    <t>52.54</t>
  </si>
  <si>
    <t>-41.97</t>
  </si>
  <si>
    <t>-37.39</t>
  </si>
  <si>
    <t>89.96</t>
  </si>
  <si>
    <t>-9.46</t>
  </si>
  <si>
    <t>Dividend Per Share, 3 Yr. CAGR %</t>
  </si>
  <si>
    <t>15.52</t>
  </si>
  <si>
    <t>1.76</t>
  </si>
  <si>
    <t>-0.21</t>
  </si>
  <si>
    <t>-4.23</t>
  </si>
  <si>
    <t>1.88</t>
  </si>
  <si>
    <t>1.23</t>
  </si>
  <si>
    <t>3.94</t>
  </si>
  <si>
    <t>Compound Annual Growth Rate Over Five Years</t>
  </si>
  <si>
    <t>Total Revenues, 5 Yr. CAGR %</t>
  </si>
  <si>
    <t>50.44</t>
  </si>
  <si>
    <t>66.72</t>
  </si>
  <si>
    <t>24.49</t>
  </si>
  <si>
    <t>32.46</t>
  </si>
  <si>
    <t>19.93</t>
  </si>
  <si>
    <t>15.17</t>
  </si>
  <si>
    <t>Gross Profit, 5 Yr. CAGR %</t>
  </si>
  <si>
    <t>80.87</t>
  </si>
  <si>
    <t>156.29</t>
  </si>
  <si>
    <t>27.7</t>
  </si>
  <si>
    <t>24.8</t>
  </si>
  <si>
    <t>17.42</t>
  </si>
  <si>
    <t>Earnings From Cont. Operations, 5 Yr. CAGR %</t>
  </si>
  <si>
    <t>1.17</t>
  </si>
  <si>
    <t>166.17</t>
  </si>
  <si>
    <t>16.22</t>
  </si>
  <si>
    <t>0.28</t>
  </si>
  <si>
    <t>23.55</t>
  </si>
  <si>
    <t>34.7</t>
  </si>
  <si>
    <t>41.71</t>
  </si>
  <si>
    <t>Net Income, 5 Yr. CAGR %</t>
  </si>
  <si>
    <t>136.79</t>
  </si>
  <si>
    <t>19.99</t>
  </si>
  <si>
    <t>2.13</t>
  </si>
  <si>
    <t>26.26</t>
  </si>
  <si>
    <t>35.02</t>
  </si>
  <si>
    <t>41.78</t>
  </si>
  <si>
    <t>Normalized Net Income, 5 Yr. CAGR %</t>
  </si>
  <si>
    <t>35.97</t>
  </si>
  <si>
    <t>4.38</t>
  </si>
  <si>
    <t>3.73</t>
  </si>
  <si>
    <t>35.98</t>
  </si>
  <si>
    <t>40.46</t>
  </si>
  <si>
    <t>Diluted EPS Before Extra, 5 Yr. CAGR %</t>
  </si>
  <si>
    <t>-19.76</t>
  </si>
  <si>
    <t>97.67</t>
  </si>
  <si>
    <t>5.76</t>
  </si>
  <si>
    <t>-12.96</t>
  </si>
  <si>
    <t>2.41</t>
  </si>
  <si>
    <t>3.72</t>
  </si>
  <si>
    <t>4.06</t>
  </si>
  <si>
    <t>Common Equity, 5 Yr. CAGR %</t>
  </si>
  <si>
    <t>31.44</t>
  </si>
  <si>
    <t>5.29</t>
  </si>
  <si>
    <t>14.17</t>
  </si>
  <si>
    <t>13.07</t>
  </si>
  <si>
    <t>17.82</t>
  </si>
  <si>
    <t>25.66</t>
  </si>
  <si>
    <t>34.84</t>
  </si>
  <si>
    <t>Total Assets, 5 Yr. CAGR %</t>
  </si>
  <si>
    <t>73.41</t>
  </si>
  <si>
    <t>37.33</t>
  </si>
  <si>
    <t>24.25</t>
  </si>
  <si>
    <t>18.19</t>
  </si>
  <si>
    <t>29.62</t>
  </si>
  <si>
    <t>35.72</t>
  </si>
  <si>
    <t>32.58</t>
  </si>
  <si>
    <t>Tangible Book Value, 5 Yr. CAGR %</t>
  </si>
  <si>
    <t>31.28</t>
  </si>
  <si>
    <t>5.27</t>
  </si>
  <si>
    <t>13.75</t>
  </si>
  <si>
    <t>12.61</t>
  </si>
  <si>
    <t>17.03</t>
  </si>
  <si>
    <t>24.99</t>
  </si>
  <si>
    <t>34.35</t>
  </si>
  <si>
    <t>Cash From Operations, 5 Yr. CAGR %</t>
  </si>
  <si>
    <t>99.54</t>
  </si>
  <si>
    <t>234.5</t>
  </si>
  <si>
    <t>-27.25</t>
  </si>
  <si>
    <t>18.95</t>
  </si>
  <si>
    <t>18.46</t>
  </si>
  <si>
    <t>0.38</t>
  </si>
  <si>
    <t>-18.28</t>
  </si>
  <si>
    <t>Dividend Per Share, 5 Yr. CAGR %</t>
  </si>
  <si>
    <t>-2.69</t>
  </si>
  <si>
    <t>0.61</t>
  </si>
  <si>
    <t>2.32</t>
  </si>
  <si>
    <t>-1.44</t>
  </si>
  <si>
    <t>2019</t>
  </si>
  <si>
    <t>2020</t>
  </si>
  <si>
    <t>2021</t>
  </si>
  <si>
    <t>2022</t>
  </si>
  <si>
    <t>2023</t>
  </si>
  <si>
    <t>2024</t>
  </si>
  <si>
    <t>2025</t>
  </si>
  <si>
    <t>2026</t>
  </si>
  <si>
    <t>Capitalization
                                    1</t>
  </si>
  <si>
    <t>787.9</t>
  </si>
  <si>
    <t>678.1</t>
  </si>
  <si>
    <t>1,150</t>
  </si>
  <si>
    <t>1,231</t>
  </si>
  <si>
    <t>1,764</t>
  </si>
  <si>
    <t>1,112</t>
  </si>
  <si>
    <t>-</t>
  </si>
  <si>
    <t>Change</t>
  </si>
  <si>
    <t>-13.94%</t>
  </si>
  <si>
    <t>69.63%</t>
  </si>
  <si>
    <t>7.03%</t>
  </si>
  <si>
    <t>43.31%</t>
  </si>
  <si>
    <t>-36.95%</t>
  </si>
  <si>
    <t>0%</t>
  </si>
  <si>
    <t>Enterprise Value (EV)</t>
  </si>
  <si>
    <t>P/E ratio</t>
  </si>
  <si>
    <t>8.97x</t>
  </si>
  <si>
    <t>15.4x</t>
  </si>
  <si>
    <t>7.2x</t>
  </si>
  <si>
    <t>6.71x</t>
  </si>
  <si>
    <t>4.62x</t>
  </si>
  <si>
    <t>-10.7x</t>
  </si>
  <si>
    <t>8.61x</t>
  </si>
  <si>
    <t>8.86x</t>
  </si>
  <si>
    <t>PBR</t>
  </si>
  <si>
    <t>0.96x</t>
  </si>
  <si>
    <t>0.85x</t>
  </si>
  <si>
    <t>0.93x</t>
  </si>
  <si>
    <t>0.73x</t>
  </si>
  <si>
    <t>0.53x</t>
  </si>
  <si>
    <t>0.55x</t>
  </si>
  <si>
    <t>0.57x</t>
  </si>
  <si>
    <t>PEG</t>
  </si>
  <si>
    <t>-0.3x</t>
  </si>
  <si>
    <t>0x</t>
  </si>
  <si>
    <t>0.1x</t>
  </si>
  <si>
    <t>-0x</t>
  </si>
  <si>
    <t>-3.19x</t>
  </si>
  <si>
    <t>Capitalization / Revenue</t>
  </si>
  <si>
    <t>3.43x</t>
  </si>
  <si>
    <t>2.62x</t>
  </si>
  <si>
    <t>2.85x</t>
  </si>
  <si>
    <t>1.83x</t>
  </si>
  <si>
    <t>1.87x</t>
  </si>
  <si>
    <t>1.21x</t>
  </si>
  <si>
    <t>1.42x</t>
  </si>
  <si>
    <t>1x</t>
  </si>
  <si>
    <t>EV / Revenue</t>
  </si>
  <si>
    <t>EV / EBITDA</t>
  </si>
  <si>
    <t>EV / EBIT</t>
  </si>
  <si>
    <t>10.1x</t>
  </si>
  <si>
    <t>8.15x</t>
  </si>
  <si>
    <t>6.06x</t>
  </si>
  <si>
    <t>EV / FCF</t>
  </si>
  <si>
    <t>FCF Yield</t>
  </si>
  <si>
    <t>Dividend per Share
                                    2</t>
  </si>
  <si>
    <t>1.1</t>
  </si>
  <si>
    <t>0.975</t>
  </si>
  <si>
    <t>1</t>
  </si>
  <si>
    <t>Rate of return</t>
  </si>
  <si>
    <t>10.4%</t>
  </si>
  <si>
    <t>10.6%</t>
  </si>
  <si>
    <t>14.9%</t>
  </si>
  <si>
    <t>14.2%</t>
  </si>
  <si>
    <t>16.7%</t>
  </si>
  <si>
    <t>14.8%</t>
  </si>
  <si>
    <t>15.2%</t>
  </si>
  <si>
    <t>EPS
                                    2</t>
  </si>
  <si>
    <t>2.22</t>
  </si>
  <si>
    <t>-0.6186</t>
  </si>
  <si>
    <t>0.7661</t>
  </si>
  <si>
    <t>0.7448</t>
  </si>
  <si>
    <t>Distribution rate</t>
  </si>
  <si>
    <t>93%</t>
  </si>
  <si>
    <t>160%</t>
  </si>
  <si>
    <t>76.5%</t>
  </si>
  <si>
    <t>100%</t>
  </si>
  <si>
    <t>65.8%</t>
  </si>
  <si>
    <t>-178%</t>
  </si>
  <si>
    <t>127%</t>
  </si>
  <si>
    <t>134%</t>
  </si>
  <si>
    <t>Net sales
                                    1</t>
  </si>
  <si>
    <t>229.9</t>
  </si>
  <si>
    <t>258.6</t>
  </si>
  <si>
    <t>403.5</t>
  </si>
  <si>
    <t>671.2</t>
  </si>
  <si>
    <t>945.8</t>
  </si>
  <si>
    <t>921.6</t>
  </si>
  <si>
    <t>780.8</t>
  </si>
  <si>
    <t>1,113</t>
  </si>
  <si>
    <t>EBITDA</t>
  </si>
  <si>
    <t>EBIT</t>
  </si>
  <si>
    <t>78.04</t>
  </si>
  <si>
    <t>83.16</t>
  </si>
  <si>
    <t>189.9</t>
  </si>
  <si>
    <t>Net income
                                    1</t>
  </si>
  <si>
    <t>72.97</t>
  </si>
  <si>
    <t>44.87</t>
  </si>
  <si>
    <t>150.2</t>
  </si>
  <si>
    <t>186.3</t>
  </si>
  <si>
    <t>331.5</t>
  </si>
  <si>
    <t>-110.9</t>
  </si>
  <si>
    <t>140.9</t>
  </si>
  <si>
    <t>154.4</t>
  </si>
  <si>
    <t>Reference price
                                    2</t>
  </si>
  <si>
    <t>15.420</t>
  </si>
  <si>
    <t>12.450</t>
  </si>
  <si>
    <t>15.630</t>
  </si>
  <si>
    <t>11.140</t>
  </si>
  <si>
    <t>10.250</t>
  </si>
  <si>
    <t>6.600</t>
  </si>
  <si>
    <t>Nbr of stocks (in thousands)</t>
  </si>
  <si>
    <t>51,098</t>
  </si>
  <si>
    <t>54,467</t>
  </si>
  <si>
    <t>73,594</t>
  </si>
  <si>
    <t>110,513</t>
  </si>
  <si>
    <t>172,125</t>
  </si>
  <si>
    <t>168,531</t>
  </si>
  <si>
    <t>Announcement Date</t>
  </si>
  <si>
    <t>3/11/20</t>
  </si>
  <si>
    <t>3/11/21</t>
  </si>
  <si>
    <t>2/24/22</t>
  </si>
  <si>
    <t>2/27/23</t>
  </si>
  <si>
    <t>2/27/24</t>
  </si>
  <si>
    <t>address1</t>
  </si>
  <si>
    <t>1251 Avenue of the Americas</t>
  </si>
  <si>
    <t>address2</t>
  </si>
  <si>
    <t>50th Floor</t>
  </si>
  <si>
    <t>city</t>
  </si>
  <si>
    <t>New York</t>
  </si>
  <si>
    <t>state</t>
  </si>
  <si>
    <t>NY</t>
  </si>
  <si>
    <t>zip</t>
  </si>
  <si>
    <t>10020</t>
  </si>
  <si>
    <t>country</t>
  </si>
  <si>
    <t>phone</t>
  </si>
  <si>
    <t>212 257 4600</t>
  </si>
  <si>
    <t>website</t>
  </si>
  <si>
    <t>https://www.readycapital.com</t>
  </si>
  <si>
    <t>industry</t>
  </si>
  <si>
    <t>REIT - Mortgage</t>
  </si>
  <si>
    <t>industryKey</t>
  </si>
  <si>
    <t>reit-mortgage</t>
  </si>
  <si>
    <t>industryDisp</t>
  </si>
  <si>
    <t>sector</t>
  </si>
  <si>
    <t>Real Estate</t>
  </si>
  <si>
    <t>sectorKey</t>
  </si>
  <si>
    <t>real-estate</t>
  </si>
  <si>
    <t>sectorDisp</t>
  </si>
  <si>
    <t>longBusinessSummary</t>
  </si>
  <si>
    <t>Ready Capital Corporation operates as a real estate finance company in the United States. It operates through two segments: LMM Commercial Real Estate and Small Business Lending. The company originates, acquires, finances, and services lower-to-middle-market (LLM) commercial real estate loans, small business administration (SBA) loans, residential mortgage loans, construction loans, and mortgage-backed securities collateralized primarily by LLM loans, or other real estate-related investments. The LMM Commercial Real Estate segment originates LLM loans across the full life-cycle of an LLM property, including construction, bridge, stabilized, and agency loan origination channels. The Small Business Lending segment acquires, originates, and services owner-occupied loans guaranteed by the SBA under its SBA Section 7(a) Program; and acquires purchased future receivables. The company has elected to be taxed as a real estate investment trust (REIT) and would not be subject to federal corporate income taxes if it distributes at least 90% of its taxable income to its stockholders. The company was formerly known as Sutherland Asset Management Corporation and changed its name to Ready Capital Corporation in September 2018. Ready Capital Corporation was founded in 2007 and is headquartered in New York, New York.</t>
  </si>
  <si>
    <t>fullTimeEmployees</t>
  </si>
  <si>
    <t>companyOfficers</t>
  </si>
  <si>
    <t>[{'maxAge': 1, 'name': 'Mr. Andrew  Ahlborn CPA', 'age': 40, 'title': 'CFO &amp; Secretary', 'yearBorn': 1984, 'fiscalYear': 2023, 'totalPay': 2058327, 'exercisedValue': 0, 'unexercisedValue': 0}, {'maxAge': 1, 'name': 'Mr. Gary T. Taylor', 'age': 65, 'title': 'Chief Operating Officer', 'yearBorn': 1959, 'fiscalYear': 2023, 'totalPay': 1527578, 'exercisedValue': 0, 'unexercisedValue': 0}, {'maxAge': 1, 'name': 'Mr. Adam  Zausmer', 'age': 46, 'title': 'Chief Credit Officer', 'yearBorn': 1978, 'fiscalYear': 2023, 'totalPay': 2058421, 'exercisedValue': 0, 'unexercisedValue': 0}, {'maxAge': 1, 'name': 'Mr. Thomas Edward Capasse', 'age': 67, 'title': 'Chairman, CEO &amp; Chief Investment Officer', 'yearBorn': 1957, 'fiscalYear': 2023, 'exercisedValue': 0, 'unexercisedValue': 0}, {'maxAge': 1, 'name': 'Mr. Jack Jay Ross CPA', 'age': 67, 'title': 'President &amp; Director', 'yearBorn': 1957, 'fiscalYear': 2023, 'exercisedValue': 0, 'unexercisedValue': 0}, {'maxAge': 1, 'name': 'Mr. Brian  Dunn', 'title': 'Director of Finance Division', 'fiscalYear': 2023, 'exercisedValue': 0, 'unexercisedValue': 0}, {'maxAge': 1, 'name': 'Mr. Alex  Ovalle', 'title': 'MD &amp; National Sales Manager', 'fiscalYear': 2023, 'exercisedValue': 0, 'unexercisedValue': 0}, {'maxAge': 1, 'name': 'Mr. Richard  Katzenstein', 'title': 'MD &amp; Head of Strategic Partnerships', 'fiscalYear': 2023, 'exercisedValue': 0, 'unexercisedValue': 0}, {'maxAge': 1, 'name': 'David A. Cohen', 'title': 'MD &amp; Co-Head of the National Bridge Lending Platform',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</si>
  <si>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</si>
  <si>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</si>
  <si>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</si>
  <si>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</si>
  <si>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</si>
  <si>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</si>
  <si>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</si>
  <si>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</si>
  <si>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</si>
  <si>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</si>
  <si>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</si>
  <si>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</si>
  <si>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</si>
  <si>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</si>
  <si>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</si>
  <si>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</si>
  <si>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</si>
  <si>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</si>
  <si>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</si>
  <si>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</si>
  <si>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</si>
  <si>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</si>
  <si>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</si>
  <si>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</si>
  <si>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</si>
  <si>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</si>
  <si>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</si>
  <si>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</si>
  <si>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</si>
  <si>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</si>
  <si>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</si>
  <si>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</si>
  <si>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</si>
  <si>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</si>
  <si>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</si>
  <si>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</si>
  <si>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</si>
  <si>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</si>
  <si>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</si>
  <si>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</si>
  <si>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</si>
  <si>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</si>
  <si>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</si>
  <si>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</si>
  <si>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</si>
  <si>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</si>
  <si>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</si>
  <si>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</si>
  <si>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</si>
  <si>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</si>
  <si>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</si>
  <si>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</si>
  <si>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</si>
  <si>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</si>
  <si>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</si>
  <si>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</si>
  <si>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</si>
  <si>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</si>
  <si>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</si>
  <si>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</si>
  <si>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</si>
  <si>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</si>
  <si>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</si>
  <si>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</si>
  <si>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</si>
  <si>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</si>
  <si>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</si>
  <si>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</si>
  <si>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</si>
  <si>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</si>
  <si>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</si>
  <si>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</si>
  <si>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</si>
  <si>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</si>
  <si>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</si>
  <si>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Ready Capital Corporation</t>
  </si>
  <si>
    <t>longName</t>
  </si>
  <si>
    <t>firstTradeDateEpochUtc</t>
  </si>
  <si>
    <t>timeZoneFullName</t>
  </si>
  <si>
    <t>America/New_York</t>
  </si>
  <si>
    <t>timeZoneShortName</t>
  </si>
  <si>
    <t>EST</t>
  </si>
  <si>
    <t>uuid</t>
  </si>
  <si>
    <t>75b9a229-bb18-33d7-91a1-e0f775ceb2aa</t>
  </si>
  <si>
    <t>messageBoardId</t>
  </si>
  <si>
    <t>finmb_59235375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</si>
  <si>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</si>
  <si>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</si>
  <si>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</si>
  <si>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</si>
  <si>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</si>
  <si>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</si>
  <si>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</si>
  <si>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</si>
  <si>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</si>
  <si>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</si>
  <si>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</si>
  <si>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</si>
  <si>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</si>
  <si>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</si>
  <si>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</si>
  <si>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</si>
  <si>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</si>
  <si>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</si>
  <si>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</si>
  <si>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</si>
  <si>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grossProfits</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</si>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</sst>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ady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1.080274816E9</v>
      </c>
      <c r="C8" s="2"/>
      <c r="D8" s="2"/>
      <c r="E8" s="2"/>
      <c r="F8" s="2"/>
      <c r="G8" s="2"/>
      <c r="H8" s="2"/>
      <c r="I8" s="2"/>
      <c r="J8" s="2"/>
      <c r="K8" s="2"/>
      <c r="L8" s="2"/>
      <c r="M8" s="2"/>
      <c r="N8" s="2"/>
      <c r="O8" s="2"/>
      <c r="P8" s="2"/>
      <c r="Q8" s="2"/>
      <c r="R8" s="2"/>
      <c r="S8" s="2"/>
      <c r="T8" s="2"/>
      <c r="U8" s="2"/>
      <c r="V8" s="2"/>
      <c r="W8" s="2"/>
      <c r="X8" s="2"/>
      <c r="Y8" s="2"/>
      <c r="Z8" s="2"/>
    </row>
    <row r="9">
      <c r="A9" s="1" t="s">
        <v>14</v>
      </c>
      <c r="B9" s="1">
        <v>12.591</v>
      </c>
      <c r="C9" s="2"/>
      <c r="D9" s="2"/>
      <c r="E9" s="2"/>
      <c r="F9" s="2"/>
      <c r="G9" s="2"/>
      <c r="H9" s="2"/>
      <c r="I9" s="2"/>
      <c r="J9" s="2"/>
      <c r="K9" s="2"/>
      <c r="L9" s="2"/>
      <c r="M9" s="2"/>
      <c r="N9" s="2"/>
      <c r="O9" s="2"/>
      <c r="P9" s="2"/>
      <c r="Q9" s="2"/>
      <c r="R9" s="2"/>
      <c r="S9" s="2"/>
      <c r="T9" s="2"/>
      <c r="U9" s="2"/>
      <c r="V9" s="2"/>
      <c r="W9" s="2"/>
      <c r="X9" s="2"/>
      <c r="Y9" s="2"/>
      <c r="Z9" s="2"/>
    </row>
    <row r="10">
      <c r="A10" s="1" t="s">
        <v>15</v>
      </c>
      <c r="B10" s="1">
        <v>5.6993833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1.1</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29.0</v>
      </c>
      <c r="C2" s="1">
        <v>40.0</v>
      </c>
      <c r="D2" s="1">
        <v>49.0</v>
      </c>
      <c r="E2" s="1">
        <v>43.0</v>
      </c>
      <c r="F2" s="1">
        <v>59.0</v>
      </c>
      <c r="G2" s="1">
        <v>72.0</v>
      </c>
      <c r="H2" s="1">
        <v>44.0</v>
      </c>
      <c r="I2" s="1">
        <v>158.0</v>
      </c>
      <c r="J2" s="1">
        <v>194.0</v>
      </c>
      <c r="K2" s="1">
        <v>339.0</v>
      </c>
      <c r="L2" s="2"/>
      <c r="M2" s="2"/>
      <c r="N2" s="2"/>
      <c r="O2" s="2"/>
      <c r="P2" s="2"/>
      <c r="Q2" s="2"/>
      <c r="R2" s="2"/>
      <c r="S2" s="2"/>
      <c r="T2" s="2"/>
      <c r="U2" s="2"/>
      <c r="V2" s="2"/>
      <c r="W2" s="2"/>
      <c r="X2" s="2"/>
      <c r="Y2" s="2"/>
      <c r="Z2" s="2"/>
    </row>
    <row r="3">
      <c r="A3" s="1" t="s">
        <v>25</v>
      </c>
      <c r="B3" s="1">
        <v>3.0</v>
      </c>
      <c r="C3" s="1">
        <v>5.0</v>
      </c>
      <c r="D3" s="1">
        <v>5.0</v>
      </c>
      <c r="E3" s="1">
        <v>5.0</v>
      </c>
      <c r="F3" s="1">
        <v>5.0</v>
      </c>
      <c r="G3" s="1">
        <v>6.0</v>
      </c>
      <c r="H3" s="1">
        <v>7.0</v>
      </c>
      <c r="I3" s="1">
        <v>10.0</v>
      </c>
      <c r="J3" s="1">
        <v>15.0</v>
      </c>
      <c r="K3" s="1">
        <v>15.0</v>
      </c>
      <c r="L3" s="2"/>
      <c r="M3" s="2"/>
      <c r="N3" s="2"/>
      <c r="O3" s="2"/>
      <c r="P3" s="2"/>
      <c r="Q3" s="2"/>
      <c r="R3" s="2"/>
      <c r="S3" s="2"/>
      <c r="T3" s="2"/>
      <c r="U3" s="2"/>
      <c r="V3" s="2"/>
      <c r="W3" s="2"/>
      <c r="X3" s="2"/>
      <c r="Y3" s="2"/>
      <c r="Z3" s="2"/>
    </row>
    <row r="4">
      <c r="A4" s="1" t="s">
        <v>26</v>
      </c>
      <c r="B4" s="1">
        <v>3.0</v>
      </c>
      <c r="C4" s="1">
        <v>5.0</v>
      </c>
      <c r="D4" s="1">
        <v>5.0</v>
      </c>
      <c r="E4" s="1">
        <v>5.0</v>
      </c>
      <c r="F4" s="1">
        <v>5.0</v>
      </c>
      <c r="G4" s="1">
        <v>6.0</v>
      </c>
      <c r="H4" s="1">
        <v>7.0</v>
      </c>
      <c r="I4" s="1">
        <v>10.0</v>
      </c>
      <c r="J4" s="1">
        <v>15.0</v>
      </c>
      <c r="K4" s="1">
        <v>15.0</v>
      </c>
      <c r="L4" s="2"/>
      <c r="M4" s="2"/>
      <c r="N4" s="2"/>
      <c r="O4" s="2"/>
      <c r="P4" s="2"/>
      <c r="Q4" s="2"/>
      <c r="R4" s="2"/>
      <c r="S4" s="2"/>
      <c r="T4" s="2"/>
      <c r="U4" s="2"/>
      <c r="V4" s="2"/>
      <c r="W4" s="2"/>
      <c r="X4" s="2"/>
      <c r="Y4" s="2"/>
      <c r="Z4" s="2"/>
    </row>
    <row r="5">
      <c r="A5" s="1" t="s">
        <v>27</v>
      </c>
      <c r="B5" s="1">
        <v>4.0</v>
      </c>
      <c r="C5" s="1">
        <v>6.0</v>
      </c>
      <c r="D5" s="1">
        <v>0.0</v>
      </c>
      <c r="E5" s="1">
        <v>0.0</v>
      </c>
      <c r="F5" s="1">
        <v>0.0</v>
      </c>
      <c r="G5" s="1">
        <v>10.0</v>
      </c>
      <c r="H5" s="1">
        <v>0.0</v>
      </c>
      <c r="I5" s="1">
        <v>0.0</v>
      </c>
      <c r="J5" s="1">
        <v>0.0</v>
      </c>
      <c r="K5" s="1">
        <v>0.0</v>
      </c>
      <c r="L5" s="2"/>
      <c r="M5" s="2"/>
      <c r="N5" s="2"/>
      <c r="O5" s="2"/>
      <c r="P5" s="2"/>
      <c r="Q5" s="2"/>
      <c r="R5" s="2"/>
      <c r="S5" s="2"/>
      <c r="T5" s="2"/>
      <c r="U5" s="2"/>
      <c r="V5" s="2"/>
      <c r="W5" s="2"/>
      <c r="X5" s="2"/>
      <c r="Y5" s="2"/>
      <c r="Z5" s="2"/>
    </row>
    <row r="6">
      <c r="A6" s="1" t="s">
        <v>28</v>
      </c>
      <c r="B6" s="1">
        <v>-48.0</v>
      </c>
      <c r="C6" s="1">
        <v>-38.0</v>
      </c>
      <c r="D6" s="1">
        <v>0.0</v>
      </c>
      <c r="E6" s="1">
        <v>-63.0</v>
      </c>
      <c r="F6" s="1">
        <v>-36.0</v>
      </c>
      <c r="G6" s="1">
        <v>0.0</v>
      </c>
      <c r="H6" s="1">
        <v>0.0</v>
      </c>
      <c r="I6" s="1">
        <v>0.0</v>
      </c>
      <c r="J6" s="1">
        <v>0.0</v>
      </c>
      <c r="K6" s="1">
        <v>0.0</v>
      </c>
      <c r="L6" s="2"/>
      <c r="M6" s="2"/>
      <c r="N6" s="2"/>
      <c r="O6" s="2"/>
      <c r="P6" s="2"/>
      <c r="Q6" s="2"/>
      <c r="R6" s="2"/>
      <c r="S6" s="2"/>
      <c r="T6" s="2"/>
      <c r="U6" s="2"/>
      <c r="V6" s="2"/>
      <c r="W6" s="2"/>
      <c r="X6" s="2"/>
      <c r="Y6" s="2"/>
      <c r="Z6" s="2"/>
    </row>
    <row r="7">
      <c r="A7" s="1" t="s">
        <v>29</v>
      </c>
      <c r="B7" s="1">
        <v>-91.0</v>
      </c>
      <c r="C7" s="1">
        <v>-57.0</v>
      </c>
      <c r="D7" s="1">
        <v>0.0</v>
      </c>
      <c r="E7" s="1">
        <v>0.0</v>
      </c>
      <c r="F7" s="1">
        <v>0.0</v>
      </c>
      <c r="G7" s="1">
        <v>-100.0</v>
      </c>
      <c r="H7" s="1">
        <v>-260.0</v>
      </c>
      <c r="I7" s="1">
        <v>-181.0</v>
      </c>
      <c r="J7" s="1">
        <v>-57.0</v>
      </c>
      <c r="K7" s="1">
        <v>-57.0</v>
      </c>
      <c r="L7" s="2"/>
      <c r="M7" s="2"/>
      <c r="N7" s="2"/>
      <c r="O7" s="2"/>
      <c r="P7" s="2"/>
      <c r="Q7" s="2"/>
      <c r="R7" s="2"/>
      <c r="S7" s="2"/>
      <c r="T7" s="2"/>
      <c r="U7" s="2"/>
      <c r="V7" s="2"/>
      <c r="W7" s="2"/>
      <c r="X7" s="2"/>
      <c r="Y7" s="2"/>
      <c r="Z7" s="2"/>
    </row>
    <row r="8">
      <c r="A8" s="1" t="s">
        <v>30</v>
      </c>
      <c r="B8" s="1">
        <v>3.0</v>
      </c>
      <c r="C8" s="1">
        <v>8.0</v>
      </c>
      <c r="D8" s="1">
        <v>-49.0</v>
      </c>
      <c r="E8" s="1">
        <v>-31.0</v>
      </c>
      <c r="F8" s="1">
        <v>-51.0</v>
      </c>
      <c r="G8" s="1">
        <v>14.0</v>
      </c>
      <c r="H8" s="1">
        <v>33.0</v>
      </c>
      <c r="I8" s="1">
        <v>-23.0</v>
      </c>
      <c r="J8" s="1">
        <v>2.0</v>
      </c>
      <c r="K8" s="1">
        <v>66.0</v>
      </c>
      <c r="L8" s="2"/>
      <c r="M8" s="2"/>
      <c r="N8" s="2"/>
      <c r="O8" s="2"/>
      <c r="P8" s="2"/>
      <c r="Q8" s="2"/>
      <c r="R8" s="2"/>
      <c r="S8" s="2"/>
      <c r="T8" s="2"/>
      <c r="U8" s="2"/>
      <c r="V8" s="2"/>
      <c r="W8" s="2"/>
      <c r="X8" s="2"/>
      <c r="Y8" s="2"/>
      <c r="Z8" s="2"/>
    </row>
    <row r="9">
      <c r="A9" s="1" t="s">
        <v>31</v>
      </c>
      <c r="B9" s="1">
        <v>2.0</v>
      </c>
      <c r="C9" s="1">
        <v>4.0</v>
      </c>
      <c r="D9" s="1">
        <v>0.0</v>
      </c>
      <c r="E9" s="1">
        <v>1.0</v>
      </c>
      <c r="F9" s="1">
        <v>44.0</v>
      </c>
      <c r="G9" s="1">
        <v>18.0</v>
      </c>
      <c r="H9" s="1">
        <v>52.0</v>
      </c>
      <c r="I9" s="1">
        <v>-43.0</v>
      </c>
      <c r="J9" s="1">
        <v>-69.0</v>
      </c>
      <c r="K9" s="1">
        <v>-8.0</v>
      </c>
      <c r="L9" s="2"/>
      <c r="M9" s="2"/>
      <c r="N9" s="2"/>
      <c r="O9" s="2"/>
      <c r="P9" s="2"/>
      <c r="Q9" s="2"/>
      <c r="R9" s="2"/>
      <c r="S9" s="2"/>
      <c r="T9" s="2"/>
      <c r="U9" s="2"/>
      <c r="V9" s="2"/>
      <c r="W9" s="2"/>
      <c r="X9" s="2"/>
      <c r="Y9" s="2"/>
      <c r="Z9" s="2"/>
    </row>
    <row r="10">
      <c r="A10" s="1" t="s">
        <v>32</v>
      </c>
      <c r="B10" s="1">
        <v>4.0</v>
      </c>
      <c r="C10" s="1">
        <v>10.0</v>
      </c>
      <c r="D10" s="1">
        <v>7.0</v>
      </c>
      <c r="E10" s="1">
        <v>2.0</v>
      </c>
      <c r="F10" s="1">
        <v>1.0</v>
      </c>
      <c r="G10" s="1">
        <v>8.0</v>
      </c>
      <c r="H10" s="1">
        <v>46.0</v>
      </c>
      <c r="I10" s="1">
        <v>9.0</v>
      </c>
      <c r="J10" s="1">
        <v>37.0</v>
      </c>
      <c r="K10" s="1">
        <v>16.0</v>
      </c>
      <c r="L10" s="2"/>
      <c r="M10" s="2"/>
      <c r="N10" s="2"/>
      <c r="O10" s="2"/>
      <c r="P10" s="2"/>
      <c r="Q10" s="2"/>
      <c r="R10" s="2"/>
      <c r="S10" s="2"/>
      <c r="T10" s="2"/>
      <c r="U10" s="2"/>
      <c r="V10" s="2"/>
      <c r="W10" s="2"/>
      <c r="X10" s="2"/>
      <c r="Y10" s="2"/>
      <c r="Z10" s="2"/>
    </row>
    <row r="11">
      <c r="A11" s="1" t="s">
        <v>33</v>
      </c>
      <c r="B11" s="1">
        <v>0.0</v>
      </c>
      <c r="C11" s="1">
        <v>0.0</v>
      </c>
      <c r="D11" s="1">
        <v>0.0</v>
      </c>
      <c r="E11" s="1">
        <v>-1.0</v>
      </c>
      <c r="F11" s="1">
        <v>1.0</v>
      </c>
      <c r="G11" s="1">
        <v>-5.0</v>
      </c>
      <c r="H11" s="1">
        <v>-1.0</v>
      </c>
      <c r="I11" s="1">
        <v>56.0</v>
      </c>
      <c r="J11" s="1">
        <v>-9.0</v>
      </c>
      <c r="K11" s="1">
        <v>2.0</v>
      </c>
      <c r="L11" s="2"/>
      <c r="M11" s="2"/>
      <c r="N11" s="2"/>
      <c r="O11" s="2"/>
      <c r="P11" s="2"/>
      <c r="Q11" s="2"/>
      <c r="R11" s="2"/>
      <c r="S11" s="2"/>
      <c r="T11" s="2"/>
      <c r="U11" s="2"/>
      <c r="V11" s="2"/>
      <c r="W11" s="2"/>
      <c r="X11" s="2"/>
      <c r="Y11" s="2"/>
      <c r="Z11" s="2"/>
    </row>
    <row r="12">
      <c r="A12" s="1" t="s">
        <v>34</v>
      </c>
      <c r="B12" s="1">
        <v>0.0</v>
      </c>
      <c r="C12" s="1">
        <v>0.0</v>
      </c>
      <c r="D12" s="1">
        <v>0.0</v>
      </c>
      <c r="E12" s="1">
        <v>0.0</v>
      </c>
      <c r="F12" s="1">
        <v>0.0</v>
      </c>
      <c r="G12" s="1">
        <v>0.0</v>
      </c>
      <c r="H12" s="1">
        <v>0.0</v>
      </c>
      <c r="I12" s="1">
        <v>6.0</v>
      </c>
      <c r="J12" s="1">
        <v>7.0</v>
      </c>
      <c r="K12" s="1">
        <v>7.0</v>
      </c>
      <c r="L12" s="2"/>
      <c r="M12" s="2"/>
      <c r="N12" s="2"/>
      <c r="O12" s="2"/>
      <c r="P12" s="2"/>
      <c r="Q12" s="2"/>
      <c r="R12" s="2"/>
      <c r="S12" s="2"/>
      <c r="T12" s="2"/>
      <c r="U12" s="2"/>
      <c r="V12" s="2"/>
      <c r="W12" s="2"/>
      <c r="X12" s="2"/>
      <c r="Y12" s="2"/>
      <c r="Z12" s="2"/>
    </row>
    <row r="13">
      <c r="A13" s="1" t="s">
        <v>35</v>
      </c>
      <c r="B13" s="1">
        <v>0.0</v>
      </c>
      <c r="C13" s="1">
        <v>0.0</v>
      </c>
      <c r="D13" s="1">
        <v>24.0</v>
      </c>
      <c r="E13" s="1">
        <v>52.0</v>
      </c>
      <c r="F13" s="1">
        <v>162.0</v>
      </c>
      <c r="G13" s="1">
        <v>-1.0</v>
      </c>
      <c r="H13" s="1">
        <v>75.0</v>
      </c>
      <c r="I13" s="1">
        <v>43.0</v>
      </c>
      <c r="J13" s="1">
        <v>281.0</v>
      </c>
      <c r="K13" s="1">
        <v>18.0</v>
      </c>
      <c r="L13" s="2"/>
      <c r="M13" s="2"/>
      <c r="N13" s="2"/>
      <c r="O13" s="2"/>
      <c r="P13" s="2"/>
      <c r="Q13" s="2"/>
      <c r="R13" s="2"/>
      <c r="S13" s="2"/>
      <c r="T13" s="2"/>
      <c r="U13" s="2"/>
      <c r="V13" s="2"/>
      <c r="W13" s="2"/>
      <c r="X13" s="2"/>
      <c r="Y13" s="2"/>
      <c r="Z13" s="2"/>
    </row>
    <row r="14">
      <c r="A14" s="1" t="s">
        <v>36</v>
      </c>
      <c r="B14" s="1">
        <v>0.0</v>
      </c>
      <c r="C14" s="1">
        <v>-1.0</v>
      </c>
      <c r="D14" s="1">
        <v>-21.0</v>
      </c>
      <c r="E14" s="1">
        <v>24.0</v>
      </c>
      <c r="F14" s="1">
        <v>-12.0</v>
      </c>
      <c r="G14" s="1">
        <v>-21.0</v>
      </c>
      <c r="H14" s="1">
        <v>11.0</v>
      </c>
      <c r="I14" s="1">
        <v>6.0</v>
      </c>
      <c r="J14" s="1">
        <v>-32.0</v>
      </c>
      <c r="K14" s="1">
        <v>-28.0</v>
      </c>
      <c r="L14" s="2"/>
      <c r="M14" s="2"/>
      <c r="N14" s="2"/>
      <c r="O14" s="2"/>
      <c r="P14" s="2"/>
      <c r="Q14" s="2"/>
      <c r="R14" s="2"/>
      <c r="S14" s="2"/>
      <c r="T14" s="2"/>
      <c r="U14" s="2"/>
      <c r="V14" s="2"/>
      <c r="W14" s="2"/>
      <c r="X14" s="2"/>
      <c r="Y14" s="2"/>
      <c r="Z14" s="2"/>
    </row>
    <row r="15">
      <c r="A15" s="1" t="s">
        <v>37</v>
      </c>
      <c r="B15" s="1">
        <v>18.0</v>
      </c>
      <c r="C15" s="1">
        <v>-4.0</v>
      </c>
      <c r="D15" s="1">
        <v>9.0</v>
      </c>
      <c r="E15" s="1">
        <v>9.0</v>
      </c>
      <c r="F15" s="1">
        <v>19.0</v>
      </c>
      <c r="G15" s="1">
        <v>24.0</v>
      </c>
      <c r="H15" s="1">
        <v>43.0</v>
      </c>
      <c r="I15" s="1">
        <v>29.0</v>
      </c>
      <c r="J15" s="1">
        <v>-58.0</v>
      </c>
      <c r="K15" s="1">
        <v>55.0</v>
      </c>
      <c r="L15" s="2"/>
      <c r="M15" s="2"/>
      <c r="N15" s="2"/>
      <c r="O15" s="2"/>
      <c r="P15" s="2"/>
      <c r="Q15" s="2"/>
      <c r="R15" s="2"/>
      <c r="S15" s="2"/>
      <c r="T15" s="2"/>
      <c r="U15" s="2"/>
      <c r="V15" s="2"/>
      <c r="W15" s="2"/>
      <c r="X15" s="2"/>
      <c r="Y15" s="2"/>
      <c r="Z15" s="2"/>
    </row>
    <row r="16">
      <c r="A16" s="1" t="s">
        <v>38</v>
      </c>
      <c r="B16" s="1">
        <v>-22.0</v>
      </c>
      <c r="C16" s="1">
        <v>52.0</v>
      </c>
      <c r="D16" s="1">
        <v>-13.0</v>
      </c>
      <c r="E16" s="1">
        <v>-13.0</v>
      </c>
      <c r="F16" s="1">
        <v>-68.0</v>
      </c>
      <c r="G16" s="1">
        <v>-18.0</v>
      </c>
      <c r="H16" s="1">
        <v>16.0</v>
      </c>
      <c r="I16" s="1">
        <v>-53.0</v>
      </c>
      <c r="J16" s="1">
        <v>62.0</v>
      </c>
      <c r="K16" s="1">
        <v>-111.0</v>
      </c>
      <c r="L16" s="2"/>
      <c r="M16" s="2"/>
      <c r="N16" s="2"/>
      <c r="O16" s="2"/>
      <c r="P16" s="2"/>
      <c r="Q16" s="2"/>
      <c r="R16" s="2"/>
      <c r="S16" s="2"/>
      <c r="T16" s="2"/>
      <c r="U16" s="2"/>
      <c r="V16" s="2"/>
      <c r="W16" s="2"/>
      <c r="X16" s="2"/>
      <c r="Y16" s="2"/>
      <c r="Z16" s="2"/>
    </row>
    <row r="17">
      <c r="A17" s="1" t="s">
        <v>39</v>
      </c>
      <c r="B17" s="1">
        <v>-251.0</v>
      </c>
      <c r="C17" s="1">
        <v>-2.0</v>
      </c>
      <c r="D17" s="1">
        <v>3.0</v>
      </c>
      <c r="E17" s="1">
        <v>323.0</v>
      </c>
      <c r="F17" s="1">
        <v>11.0</v>
      </c>
      <c r="G17" s="1">
        <v>-50.0</v>
      </c>
      <c r="H17" s="1">
        <v>-2.0</v>
      </c>
      <c r="I17" s="1">
        <v>1.0</v>
      </c>
      <c r="J17" s="1">
        <v>-15.0</v>
      </c>
      <c r="K17" s="1">
        <v>-216.0</v>
      </c>
      <c r="L17" s="2"/>
      <c r="M17" s="2"/>
      <c r="N17" s="2"/>
      <c r="O17" s="2"/>
      <c r="P17" s="2"/>
      <c r="Q17" s="2"/>
      <c r="R17" s="2"/>
      <c r="S17" s="2"/>
      <c r="T17" s="2"/>
      <c r="U17" s="2"/>
      <c r="V17" s="2"/>
      <c r="W17" s="2"/>
      <c r="X17" s="2"/>
      <c r="Y17" s="2"/>
      <c r="Z17" s="2"/>
    </row>
    <row r="18">
      <c r="A18" s="1" t="s">
        <v>40</v>
      </c>
      <c r="B18" s="1">
        <v>0.0</v>
      </c>
      <c r="C18" s="1">
        <v>42.0</v>
      </c>
      <c r="D18" s="1">
        <v>-1.0</v>
      </c>
      <c r="E18" s="1">
        <v>0.0</v>
      </c>
      <c r="F18" s="1">
        <v>0.0</v>
      </c>
      <c r="G18" s="1">
        <v>0.0</v>
      </c>
      <c r="H18" s="1">
        <v>0.0</v>
      </c>
      <c r="I18" s="1">
        <v>0.0</v>
      </c>
      <c r="J18" s="1">
        <v>0.0</v>
      </c>
      <c r="K18" s="1">
        <v>-49.0</v>
      </c>
      <c r="L18" s="2"/>
      <c r="M18" s="2"/>
      <c r="N18" s="2"/>
      <c r="O18" s="2"/>
      <c r="P18" s="2"/>
      <c r="Q18" s="2"/>
      <c r="R18" s="2"/>
      <c r="S18" s="2"/>
      <c r="T18" s="2"/>
      <c r="U18" s="2"/>
      <c r="V18" s="2"/>
      <c r="W18" s="2"/>
      <c r="X18" s="2"/>
      <c r="Y18" s="2"/>
      <c r="Z18" s="2"/>
    </row>
    <row r="19">
      <c r="A19" s="1" t="s">
        <v>41</v>
      </c>
      <c r="B19" s="1">
        <v>-256.0</v>
      </c>
      <c r="C19" s="1">
        <v>28.0</v>
      </c>
      <c r="D19" s="1">
        <v>14.0</v>
      </c>
      <c r="E19" s="1">
        <v>352.0</v>
      </c>
      <c r="F19" s="1">
        <v>140.0</v>
      </c>
      <c r="G19" s="1">
        <v>-52.0</v>
      </c>
      <c r="H19" s="1">
        <v>68.0</v>
      </c>
      <c r="I19" s="1">
        <v>-34.0</v>
      </c>
      <c r="J19" s="1">
        <v>359.0</v>
      </c>
      <c r="K19" s="1">
        <v>51.0</v>
      </c>
      <c r="L19" s="2"/>
      <c r="M19" s="2"/>
      <c r="N19" s="2"/>
      <c r="O19" s="2"/>
      <c r="P19" s="2"/>
      <c r="Q19" s="2"/>
      <c r="R19" s="2"/>
      <c r="S19" s="2"/>
      <c r="T19" s="2"/>
      <c r="U19" s="2"/>
      <c r="V19" s="2"/>
      <c r="W19" s="2"/>
      <c r="X19" s="2"/>
      <c r="Y19" s="2"/>
      <c r="Z19" s="2"/>
    </row>
    <row r="20">
      <c r="A20" s="1" t="s">
        <v>42</v>
      </c>
      <c r="B20" s="1">
        <v>-46.0</v>
      </c>
      <c r="C20" s="1">
        <v>0.0</v>
      </c>
      <c r="D20" s="1">
        <v>34.0</v>
      </c>
      <c r="E20" s="1">
        <v>0.0</v>
      </c>
      <c r="F20" s="1">
        <v>0.0</v>
      </c>
      <c r="G20" s="1">
        <v>-5.0</v>
      </c>
      <c r="H20" s="1">
        <v>0.0</v>
      </c>
      <c r="I20" s="1">
        <v>-11.0</v>
      </c>
      <c r="J20" s="1">
        <v>124.0</v>
      </c>
      <c r="K20" s="1">
        <v>38.0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0.0</v>
      </c>
      <c r="H21" s="1">
        <v>0.0</v>
      </c>
      <c r="I21" s="1">
        <v>0.0</v>
      </c>
      <c r="J21" s="1">
        <v>14.0</v>
      </c>
      <c r="K21" s="1">
        <v>0.0</v>
      </c>
      <c r="L21" s="2"/>
      <c r="M21" s="2"/>
      <c r="N21" s="2"/>
      <c r="O21" s="2"/>
      <c r="P21" s="2"/>
      <c r="Q21" s="2"/>
      <c r="R21" s="2"/>
      <c r="S21" s="2"/>
      <c r="T21" s="2"/>
      <c r="U21" s="2"/>
      <c r="V21" s="2"/>
      <c r="W21" s="2"/>
      <c r="X21" s="2"/>
      <c r="Y21" s="2"/>
      <c r="Z21" s="2"/>
    </row>
    <row r="22" ht="15.75" customHeight="1">
      <c r="A22" s="1" t="s">
        <v>44</v>
      </c>
      <c r="B22" s="1">
        <v>-44.0</v>
      </c>
      <c r="C22" s="1">
        <v>2.0</v>
      </c>
      <c r="D22" s="1">
        <v>0.0</v>
      </c>
      <c r="E22" s="1">
        <v>0.0</v>
      </c>
      <c r="F22" s="1">
        <v>-36.0</v>
      </c>
      <c r="G22" s="1">
        <v>-89.0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9.0</v>
      </c>
      <c r="C23" s="1">
        <v>7.0</v>
      </c>
      <c r="D23" s="1">
        <v>6.0</v>
      </c>
      <c r="E23" s="1">
        <v>4.0</v>
      </c>
      <c r="F23" s="1">
        <v>6.0</v>
      </c>
      <c r="G23" s="1">
        <v>18.0</v>
      </c>
      <c r="H23" s="1">
        <v>16.0</v>
      </c>
      <c r="I23" s="1">
        <v>41.0</v>
      </c>
      <c r="J23" s="1">
        <v>-3.0</v>
      </c>
      <c r="K23" s="1">
        <v>65.0</v>
      </c>
      <c r="L23" s="2"/>
      <c r="M23" s="2"/>
      <c r="N23" s="2"/>
      <c r="O23" s="2"/>
      <c r="P23" s="2"/>
      <c r="Q23" s="2"/>
      <c r="R23" s="2"/>
      <c r="S23" s="2"/>
      <c r="T23" s="2"/>
      <c r="U23" s="2"/>
      <c r="V23" s="2"/>
      <c r="W23" s="2"/>
      <c r="X23" s="2"/>
      <c r="Y23" s="2"/>
      <c r="Z23" s="2"/>
    </row>
    <row r="24" ht="15.75" customHeight="1">
      <c r="A24" s="1" t="s">
        <v>46</v>
      </c>
      <c r="B24" s="1">
        <v>-158.0</v>
      </c>
      <c r="C24" s="1">
        <v>-60.0</v>
      </c>
      <c r="D24" s="1">
        <v>280.0</v>
      </c>
      <c r="E24" s="1">
        <v>-59.0</v>
      </c>
      <c r="F24" s="1">
        <v>-22.0</v>
      </c>
      <c r="G24" s="1">
        <v>-6.0</v>
      </c>
      <c r="H24" s="1">
        <v>-20.0</v>
      </c>
      <c r="I24" s="1">
        <v>1970.0</v>
      </c>
      <c r="J24" s="1">
        <v>114.0</v>
      </c>
      <c r="K24" s="1">
        <v>-9.0</v>
      </c>
      <c r="L24" s="2"/>
      <c r="M24" s="2"/>
      <c r="N24" s="2"/>
      <c r="O24" s="2"/>
      <c r="P24" s="2"/>
      <c r="Q24" s="2"/>
      <c r="R24" s="2"/>
      <c r="S24" s="2"/>
      <c r="T24" s="2"/>
      <c r="U24" s="2"/>
      <c r="V24" s="2"/>
      <c r="W24" s="2"/>
      <c r="X24" s="2"/>
      <c r="Y24" s="2"/>
      <c r="Z24" s="2"/>
    </row>
    <row r="25" ht="15.75" customHeight="1">
      <c r="A25" s="1" t="s">
        <v>47</v>
      </c>
      <c r="B25" s="1">
        <v>-692.0</v>
      </c>
      <c r="C25" s="1">
        <v>-136.0</v>
      </c>
      <c r="D25" s="1">
        <v>65.0</v>
      </c>
      <c r="E25" s="1">
        <v>-180.0</v>
      </c>
      <c r="F25" s="1">
        <v>-558.0</v>
      </c>
      <c r="G25" s="1">
        <v>-1220.0</v>
      </c>
      <c r="H25" s="1">
        <v>-55.0</v>
      </c>
      <c r="I25" s="1">
        <v>-3720.0</v>
      </c>
      <c r="J25" s="1">
        <v>-1770.0</v>
      </c>
      <c r="K25" s="1">
        <v>936.0</v>
      </c>
      <c r="L25" s="2"/>
      <c r="M25" s="2"/>
      <c r="N25" s="2"/>
      <c r="O25" s="2"/>
      <c r="P25" s="2"/>
      <c r="Q25" s="2"/>
      <c r="R25" s="2"/>
      <c r="S25" s="2"/>
      <c r="T25" s="2"/>
      <c r="U25" s="2"/>
      <c r="V25" s="2"/>
      <c r="W25" s="2"/>
      <c r="X25" s="2"/>
      <c r="Y25" s="2"/>
      <c r="Z25" s="2"/>
    </row>
    <row r="26" ht="15.75" customHeight="1">
      <c r="A26" s="1" t="s">
        <v>48</v>
      </c>
      <c r="B26" s="1">
        <v>4.0</v>
      </c>
      <c r="C26" s="1">
        <v>-2.0</v>
      </c>
      <c r="D26" s="1">
        <v>-2.0</v>
      </c>
      <c r="E26" s="1">
        <v>-7.0</v>
      </c>
      <c r="F26" s="1">
        <v>-55.0</v>
      </c>
      <c r="G26" s="1">
        <v>0.0</v>
      </c>
      <c r="H26" s="1">
        <v>0.0</v>
      </c>
      <c r="I26" s="1">
        <v>0.0</v>
      </c>
      <c r="J26" s="1">
        <v>-19.0</v>
      </c>
      <c r="K26" s="1">
        <v>-10.0</v>
      </c>
      <c r="L26" s="2"/>
      <c r="M26" s="2"/>
      <c r="N26" s="2"/>
      <c r="O26" s="2"/>
      <c r="P26" s="2"/>
      <c r="Q26" s="2"/>
      <c r="R26" s="2"/>
      <c r="S26" s="2"/>
      <c r="T26" s="2"/>
      <c r="U26" s="2"/>
      <c r="V26" s="2"/>
      <c r="W26" s="2"/>
      <c r="X26" s="2"/>
      <c r="Y26" s="2"/>
      <c r="Z26" s="2"/>
    </row>
    <row r="27" ht="15.75" customHeight="1">
      <c r="A27" s="1" t="s">
        <v>49</v>
      </c>
      <c r="B27" s="1">
        <v>-881.0</v>
      </c>
      <c r="C27" s="1">
        <v>-189.0</v>
      </c>
      <c r="D27" s="1">
        <v>385.0</v>
      </c>
      <c r="E27" s="1">
        <v>-242.0</v>
      </c>
      <c r="F27" s="1">
        <v>-581.0</v>
      </c>
      <c r="G27" s="1">
        <v>-1210.0</v>
      </c>
      <c r="H27" s="1">
        <v>-59.0</v>
      </c>
      <c r="I27" s="1">
        <v>-1720.0</v>
      </c>
      <c r="J27" s="1">
        <v>-1560.0</v>
      </c>
      <c r="K27" s="1">
        <v>1020.0</v>
      </c>
      <c r="L27" s="2"/>
      <c r="M27" s="2"/>
      <c r="N27" s="2"/>
      <c r="O27" s="2"/>
      <c r="P27" s="2"/>
      <c r="Q27" s="2"/>
      <c r="R27" s="2"/>
      <c r="S27" s="2"/>
      <c r="T27" s="2"/>
      <c r="U27" s="2"/>
      <c r="V27" s="2"/>
      <c r="W27" s="2"/>
      <c r="X27" s="2"/>
      <c r="Y27" s="2"/>
      <c r="Z27" s="2"/>
    </row>
    <row r="28" ht="15.75" customHeight="1">
      <c r="A28" s="1" t="s">
        <v>50</v>
      </c>
      <c r="B28" s="1">
        <v>1470.0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723.0</v>
      </c>
      <c r="C29" s="1">
        <v>9390.0</v>
      </c>
      <c r="D29" s="1">
        <v>4620.0</v>
      </c>
      <c r="E29" s="1">
        <v>5150.0</v>
      </c>
      <c r="F29" s="1">
        <v>4300.0</v>
      </c>
      <c r="G29" s="1">
        <v>6900.0</v>
      </c>
      <c r="H29" s="1">
        <v>7370.0</v>
      </c>
      <c r="I29" s="1">
        <v>17150.0</v>
      </c>
      <c r="J29" s="1">
        <v>12920.0</v>
      </c>
      <c r="K29" s="1">
        <v>5250.0</v>
      </c>
      <c r="L29" s="2"/>
      <c r="M29" s="2"/>
      <c r="N29" s="2"/>
      <c r="O29" s="2"/>
      <c r="P29" s="2"/>
      <c r="Q29" s="2"/>
      <c r="R29" s="2"/>
      <c r="S29" s="2"/>
      <c r="T29" s="2"/>
      <c r="U29" s="2"/>
      <c r="V29" s="2"/>
      <c r="W29" s="2"/>
      <c r="X29" s="2"/>
      <c r="Y29" s="2"/>
      <c r="Z29" s="2"/>
    </row>
    <row r="30" ht="15.75" customHeight="1">
      <c r="A30" s="1" t="s">
        <v>52</v>
      </c>
      <c r="B30" s="1">
        <v>2190.0</v>
      </c>
      <c r="C30" s="1">
        <v>9390.0</v>
      </c>
      <c r="D30" s="1">
        <v>4620.0</v>
      </c>
      <c r="E30" s="1">
        <v>5150.0</v>
      </c>
      <c r="F30" s="1">
        <v>4300.0</v>
      </c>
      <c r="G30" s="1">
        <v>6900.0</v>
      </c>
      <c r="H30" s="1">
        <v>7370.0</v>
      </c>
      <c r="I30" s="1">
        <v>17150.0</v>
      </c>
      <c r="J30" s="1">
        <v>12920.0</v>
      </c>
      <c r="K30" s="1">
        <v>5250.0</v>
      </c>
      <c r="L30" s="2"/>
      <c r="M30" s="2"/>
      <c r="N30" s="2"/>
      <c r="O30" s="2"/>
      <c r="P30" s="2"/>
      <c r="Q30" s="2"/>
      <c r="R30" s="2"/>
      <c r="S30" s="2"/>
      <c r="T30" s="2"/>
      <c r="U30" s="2"/>
      <c r="V30" s="2"/>
      <c r="W30" s="2"/>
      <c r="X30" s="2"/>
      <c r="Y30" s="2"/>
      <c r="Z30" s="2"/>
    </row>
    <row r="31" ht="15.75" customHeight="1">
      <c r="A31" s="1" t="s">
        <v>53</v>
      </c>
      <c r="B31" s="1">
        <v>-955.0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54</v>
      </c>
      <c r="B32" s="1">
        <v>-233.0</v>
      </c>
      <c r="C32" s="1">
        <v>-9210.0</v>
      </c>
      <c r="D32" s="1">
        <v>-4950.0</v>
      </c>
      <c r="E32" s="1">
        <v>-5190.0</v>
      </c>
      <c r="F32" s="1">
        <v>-3780.0</v>
      </c>
      <c r="G32" s="1">
        <v>-5600.0</v>
      </c>
      <c r="H32" s="1">
        <v>-7240.0</v>
      </c>
      <c r="I32" s="1">
        <v>-15170.0</v>
      </c>
      <c r="J32" s="1">
        <v>-11580.0</v>
      </c>
      <c r="K32" s="1">
        <v>-6100.0</v>
      </c>
      <c r="L32" s="2"/>
      <c r="M32" s="2"/>
      <c r="N32" s="2"/>
      <c r="O32" s="2"/>
      <c r="P32" s="2"/>
      <c r="Q32" s="2"/>
      <c r="R32" s="2"/>
      <c r="S32" s="2"/>
      <c r="T32" s="2"/>
      <c r="U32" s="2"/>
      <c r="V32" s="2"/>
      <c r="W32" s="2"/>
      <c r="X32" s="2"/>
      <c r="Y32" s="2"/>
      <c r="Z32" s="2"/>
    </row>
    <row r="33" ht="15.75" customHeight="1">
      <c r="A33" s="1" t="s">
        <v>55</v>
      </c>
      <c r="B33" s="1">
        <v>-1190.0</v>
      </c>
      <c r="C33" s="1">
        <v>-9210.0</v>
      </c>
      <c r="D33" s="1">
        <v>-4950.0</v>
      </c>
      <c r="E33" s="1">
        <v>-5190.0</v>
      </c>
      <c r="F33" s="1">
        <v>-3780.0</v>
      </c>
      <c r="G33" s="1">
        <v>-5600.0</v>
      </c>
      <c r="H33" s="1">
        <v>-7240.0</v>
      </c>
      <c r="I33" s="1">
        <v>-15170.0</v>
      </c>
      <c r="J33" s="1">
        <v>-11580.0</v>
      </c>
      <c r="K33" s="1">
        <v>-6100.0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13.0</v>
      </c>
      <c r="G34" s="1">
        <v>91.0</v>
      </c>
      <c r="H34" s="1">
        <v>13.0</v>
      </c>
      <c r="I34" s="1">
        <v>167.0</v>
      </c>
      <c r="J34" s="1">
        <v>123.0</v>
      </c>
      <c r="K34" s="1">
        <v>10.0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-10.0</v>
      </c>
      <c r="I35" s="1">
        <v>-1.0</v>
      </c>
      <c r="J35" s="1">
        <v>-42.0</v>
      </c>
      <c r="K35" s="1">
        <v>-22.0</v>
      </c>
      <c r="L35" s="2"/>
      <c r="M35" s="2"/>
      <c r="N35" s="2"/>
      <c r="O35" s="2"/>
      <c r="P35" s="2"/>
      <c r="Q35" s="2"/>
      <c r="R35" s="2"/>
      <c r="S35" s="2"/>
      <c r="T35" s="2"/>
      <c r="U35" s="2"/>
      <c r="V35" s="2"/>
      <c r="W35" s="2"/>
      <c r="X35" s="2"/>
      <c r="Y35" s="2"/>
      <c r="Z35" s="2"/>
    </row>
    <row r="36" ht="15.75" customHeight="1">
      <c r="A36" s="1" t="s">
        <v>58</v>
      </c>
      <c r="B36" s="1">
        <v>10.0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59</v>
      </c>
      <c r="B37" s="1">
        <v>0.0</v>
      </c>
      <c r="C37" s="1">
        <v>0.0</v>
      </c>
      <c r="D37" s="1">
        <v>-13.0</v>
      </c>
      <c r="E37" s="1">
        <v>0.0</v>
      </c>
      <c r="F37" s="1">
        <v>0.0</v>
      </c>
      <c r="G37" s="1">
        <v>0.0</v>
      </c>
      <c r="H37" s="1">
        <v>0.0</v>
      </c>
      <c r="I37" s="1">
        <v>-109.0</v>
      </c>
      <c r="J37" s="1">
        <v>0.0</v>
      </c>
      <c r="K37" s="1">
        <v>0.0</v>
      </c>
      <c r="L37" s="2"/>
      <c r="M37" s="2"/>
      <c r="N37" s="2"/>
      <c r="O37" s="2"/>
      <c r="P37" s="2"/>
      <c r="Q37" s="2"/>
      <c r="R37" s="2"/>
      <c r="S37" s="2"/>
      <c r="T37" s="2"/>
      <c r="U37" s="2"/>
      <c r="V37" s="2"/>
      <c r="W37" s="2"/>
      <c r="X37" s="2"/>
      <c r="Y37" s="2"/>
      <c r="Z37" s="2"/>
    </row>
    <row r="38" ht="15.75" customHeight="1">
      <c r="A38" s="1" t="s">
        <v>60</v>
      </c>
      <c r="B38" s="1">
        <v>0.0</v>
      </c>
      <c r="C38" s="1">
        <v>0.0</v>
      </c>
      <c r="D38" s="1">
        <v>-46.0</v>
      </c>
      <c r="E38" s="1">
        <v>-48.0</v>
      </c>
      <c r="F38" s="1">
        <v>-51.0</v>
      </c>
      <c r="G38" s="1">
        <v>-63.0</v>
      </c>
      <c r="H38" s="1">
        <v>-56.0</v>
      </c>
      <c r="I38" s="1">
        <v>0.0</v>
      </c>
      <c r="J38" s="1">
        <v>0.0</v>
      </c>
      <c r="K38" s="1">
        <v>0.0</v>
      </c>
      <c r="L38" s="2"/>
      <c r="M38" s="2"/>
      <c r="N38" s="2"/>
      <c r="O38" s="2"/>
      <c r="P38" s="2"/>
      <c r="Q38" s="2"/>
      <c r="R38" s="2"/>
      <c r="S38" s="2"/>
      <c r="T38" s="2"/>
      <c r="U38" s="2"/>
      <c r="V38" s="2"/>
      <c r="W38" s="2"/>
      <c r="X38" s="2"/>
      <c r="Y38" s="2"/>
      <c r="Z38" s="2"/>
    </row>
    <row r="39" ht="15.75" customHeight="1">
      <c r="A39" s="1" t="s">
        <v>61</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62</v>
      </c>
      <c r="B40" s="1">
        <v>-17.0</v>
      </c>
      <c r="C40" s="1">
        <v>-35.0</v>
      </c>
      <c r="D40" s="1">
        <v>0.0</v>
      </c>
      <c r="E40" s="1">
        <v>0.0</v>
      </c>
      <c r="F40" s="1">
        <v>0.0</v>
      </c>
      <c r="G40" s="1">
        <v>0.0</v>
      </c>
      <c r="H40" s="1">
        <v>0.0</v>
      </c>
      <c r="I40" s="1">
        <v>-112.0</v>
      </c>
      <c r="J40" s="1">
        <v>-188.0</v>
      </c>
      <c r="K40" s="1">
        <v>-215.0</v>
      </c>
      <c r="L40" s="2"/>
      <c r="M40" s="2"/>
      <c r="N40" s="2"/>
      <c r="O40" s="2"/>
      <c r="P40" s="2"/>
      <c r="Q40" s="2"/>
      <c r="R40" s="2"/>
      <c r="S40" s="2"/>
      <c r="T40" s="2"/>
      <c r="U40" s="2"/>
      <c r="V40" s="2"/>
      <c r="W40" s="2"/>
      <c r="X40" s="2"/>
      <c r="Y40" s="2"/>
      <c r="Z40" s="2"/>
    </row>
    <row r="41" ht="15.75" customHeight="1">
      <c r="A41" s="1" t="s">
        <v>62</v>
      </c>
      <c r="B41" s="1">
        <v>-17.0</v>
      </c>
      <c r="C41" s="1">
        <v>-35.0</v>
      </c>
      <c r="D41" s="1">
        <v>-46.0</v>
      </c>
      <c r="E41" s="1">
        <v>-48.0</v>
      </c>
      <c r="F41" s="1">
        <v>-51.0</v>
      </c>
      <c r="G41" s="1">
        <v>-63.0</v>
      </c>
      <c r="H41" s="1">
        <v>-56.0</v>
      </c>
      <c r="I41" s="1">
        <v>-112.0</v>
      </c>
      <c r="J41" s="1">
        <v>-188.0</v>
      </c>
      <c r="K41" s="1">
        <v>-215.0</v>
      </c>
      <c r="L41" s="2"/>
      <c r="M41" s="2"/>
      <c r="N41" s="2"/>
      <c r="O41" s="2"/>
      <c r="P41" s="2"/>
      <c r="Q41" s="2"/>
      <c r="R41" s="2"/>
      <c r="S41" s="2"/>
      <c r="T41" s="2"/>
      <c r="U41" s="2"/>
      <c r="V41" s="2"/>
      <c r="W41" s="2"/>
      <c r="X41" s="2"/>
      <c r="Y41" s="2"/>
      <c r="Z41" s="2"/>
    </row>
    <row r="42" ht="15.75" customHeight="1">
      <c r="A42" s="1" t="s">
        <v>63</v>
      </c>
      <c r="B42" s="1">
        <v>-8.0</v>
      </c>
      <c r="C42" s="1">
        <v>-2.0</v>
      </c>
      <c r="D42" s="1">
        <v>-1.0</v>
      </c>
      <c r="E42" s="1">
        <v>-17.0</v>
      </c>
      <c r="F42" s="1">
        <v>-27.0</v>
      </c>
      <c r="G42" s="1">
        <v>-29.0</v>
      </c>
      <c r="H42" s="1">
        <v>-13.0</v>
      </c>
      <c r="I42" s="1">
        <v>-48.0</v>
      </c>
      <c r="J42" s="1">
        <v>-67.0</v>
      </c>
      <c r="K42" s="1">
        <v>7.0</v>
      </c>
      <c r="L42" s="2"/>
      <c r="M42" s="2"/>
      <c r="N42" s="2"/>
      <c r="O42" s="2"/>
      <c r="P42" s="2"/>
      <c r="Q42" s="2"/>
      <c r="R42" s="2"/>
      <c r="S42" s="2"/>
      <c r="T42" s="2"/>
      <c r="U42" s="2"/>
      <c r="V42" s="2"/>
      <c r="W42" s="2"/>
      <c r="X42" s="2"/>
      <c r="Y42" s="2"/>
      <c r="Z42" s="2"/>
    </row>
    <row r="43" ht="15.75" customHeight="1">
      <c r="A43" s="1" t="s">
        <v>64</v>
      </c>
      <c r="B43" s="1">
        <v>977.0</v>
      </c>
      <c r="C43" s="1">
        <v>145.0</v>
      </c>
      <c r="D43" s="1">
        <v>-381.0</v>
      </c>
      <c r="E43" s="1">
        <v>-106.0</v>
      </c>
      <c r="F43" s="1">
        <v>444.0</v>
      </c>
      <c r="G43" s="1">
        <v>1300.0</v>
      </c>
      <c r="H43" s="1">
        <v>63.0</v>
      </c>
      <c r="I43" s="1">
        <v>1880.0</v>
      </c>
      <c r="J43" s="1">
        <v>1170.0</v>
      </c>
      <c r="K43" s="1">
        <v>-1090.0</v>
      </c>
      <c r="L43" s="2"/>
      <c r="M43" s="2"/>
      <c r="N43" s="2"/>
      <c r="O43" s="2"/>
      <c r="P43" s="2"/>
      <c r="Q43" s="2"/>
      <c r="R43" s="2"/>
      <c r="S43" s="2"/>
      <c r="T43" s="2"/>
      <c r="U43" s="2"/>
      <c r="V43" s="2"/>
      <c r="W43" s="2"/>
      <c r="X43" s="2"/>
      <c r="Y43" s="2"/>
      <c r="Z43" s="2"/>
    </row>
    <row r="44" ht="15.75" customHeight="1">
      <c r="A44" s="1" t="s">
        <v>65</v>
      </c>
      <c r="B44" s="1">
        <v>-160.0</v>
      </c>
      <c r="C44" s="1">
        <v>-15.0</v>
      </c>
      <c r="D44" s="1">
        <v>18.0</v>
      </c>
      <c r="E44" s="1">
        <v>3.0</v>
      </c>
      <c r="F44" s="1">
        <v>4.0</v>
      </c>
      <c r="G44" s="1">
        <v>33.0</v>
      </c>
      <c r="H44" s="1">
        <v>72.0</v>
      </c>
      <c r="I44" s="1">
        <v>123.0</v>
      </c>
      <c r="J44" s="1">
        <v>-26.0</v>
      </c>
      <c r="K44" s="1">
        <v>-14.0</v>
      </c>
      <c r="L44" s="2"/>
      <c r="M44" s="2"/>
      <c r="N44" s="2"/>
      <c r="O44" s="2"/>
      <c r="P44" s="2"/>
      <c r="Q44" s="2"/>
      <c r="R44" s="2"/>
      <c r="S44" s="2"/>
      <c r="T44" s="2"/>
      <c r="U44" s="2"/>
      <c r="V44" s="2"/>
      <c r="W44" s="2"/>
      <c r="X44" s="2"/>
      <c r="Y44" s="2"/>
      <c r="Z44" s="2"/>
    </row>
    <row r="45" ht="15.75" customHeight="1">
      <c r="A45" s="1" t="s">
        <v>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v>
      </c>
      <c r="B46" s="1">
        <v>17.0</v>
      </c>
      <c r="C46" s="1">
        <v>45.0</v>
      </c>
      <c r="D46" s="1">
        <v>54.0</v>
      </c>
      <c r="E46" s="1">
        <v>62.0</v>
      </c>
      <c r="F46" s="1">
        <v>95.0</v>
      </c>
      <c r="G46" s="1">
        <v>126.0</v>
      </c>
      <c r="H46" s="1">
        <v>156.0</v>
      </c>
      <c r="I46" s="1">
        <v>186.0</v>
      </c>
      <c r="J46" s="1">
        <v>355.0</v>
      </c>
      <c r="K46" s="1">
        <v>661.0</v>
      </c>
      <c r="L46" s="2"/>
      <c r="M46" s="2"/>
      <c r="N46" s="2"/>
      <c r="O46" s="2"/>
      <c r="P46" s="2"/>
      <c r="Q46" s="2"/>
      <c r="R46" s="2"/>
      <c r="S46" s="2"/>
      <c r="T46" s="2"/>
      <c r="U46" s="2"/>
      <c r="V46" s="2"/>
      <c r="W46" s="2"/>
      <c r="X46" s="2"/>
      <c r="Y46" s="2"/>
      <c r="Z46" s="2"/>
    </row>
    <row r="47" ht="15.75" customHeight="1">
      <c r="A47" s="1" t="s">
        <v>68</v>
      </c>
      <c r="B47" s="1">
        <v>1.0</v>
      </c>
      <c r="C47" s="1">
        <v>7.0</v>
      </c>
      <c r="D47" s="1">
        <v>5.0</v>
      </c>
      <c r="E47" s="1">
        <v>3.0</v>
      </c>
      <c r="F47" s="1">
        <v>89.0</v>
      </c>
      <c r="G47" s="1">
        <v>-2.0</v>
      </c>
      <c r="H47" s="1">
        <v>-8.0</v>
      </c>
      <c r="I47" s="1">
        <v>13.0</v>
      </c>
      <c r="J47" s="1">
        <v>29.0</v>
      </c>
      <c r="K47" s="1">
        <v>2.0</v>
      </c>
      <c r="L47" s="2"/>
      <c r="M47" s="2"/>
      <c r="N47" s="2"/>
      <c r="O47" s="2"/>
      <c r="P47" s="2"/>
      <c r="Q47" s="2"/>
      <c r="R47" s="2"/>
      <c r="S47" s="2"/>
      <c r="T47" s="2"/>
      <c r="U47" s="2"/>
      <c r="V47" s="2"/>
      <c r="W47" s="2"/>
      <c r="X47" s="2"/>
      <c r="Y47" s="2"/>
      <c r="Z47" s="2"/>
    </row>
    <row r="48" ht="15.75" customHeight="1">
      <c r="A48" s="1" t="s">
        <v>69</v>
      </c>
      <c r="B48" s="1">
        <v>1000.0</v>
      </c>
      <c r="C48" s="1">
        <v>183.0</v>
      </c>
      <c r="D48" s="1">
        <v>-333.0</v>
      </c>
      <c r="E48" s="1">
        <v>-41.0</v>
      </c>
      <c r="F48" s="1">
        <v>524.0</v>
      </c>
      <c r="G48" s="1">
        <v>1300.0</v>
      </c>
      <c r="H48" s="1">
        <v>130.0</v>
      </c>
      <c r="I48" s="1">
        <v>1980.0</v>
      </c>
      <c r="J48" s="1">
        <v>1350.0</v>
      </c>
      <c r="K48" s="1">
        <v>-855.0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58.0</v>
      </c>
      <c r="C3" s="1">
        <v>41.0</v>
      </c>
      <c r="D3" s="1">
        <v>59.0</v>
      </c>
      <c r="E3" s="1">
        <v>63.0</v>
      </c>
      <c r="F3" s="1">
        <v>54.0</v>
      </c>
      <c r="G3" s="1">
        <v>67.0</v>
      </c>
      <c r="H3" s="1">
        <v>139.0</v>
      </c>
      <c r="I3" s="1">
        <v>239.0</v>
      </c>
      <c r="J3" s="1">
        <v>164.0</v>
      </c>
      <c r="K3" s="1">
        <v>139.0</v>
      </c>
      <c r="L3" s="2"/>
      <c r="M3" s="2"/>
      <c r="N3" s="2"/>
      <c r="O3" s="2"/>
      <c r="P3" s="2"/>
      <c r="Q3" s="2"/>
      <c r="R3" s="2"/>
      <c r="S3" s="2"/>
      <c r="T3" s="2"/>
      <c r="U3" s="2"/>
      <c r="V3" s="2"/>
      <c r="W3" s="2"/>
      <c r="X3" s="2"/>
      <c r="Y3" s="2"/>
      <c r="Z3" s="2"/>
    </row>
    <row r="4">
      <c r="A4" s="1" t="s">
        <v>72</v>
      </c>
      <c r="B4" s="1">
        <v>1.0</v>
      </c>
      <c r="C4" s="1">
        <v>4.0</v>
      </c>
      <c r="D4" s="1">
        <v>20.0</v>
      </c>
      <c r="E4" s="1">
        <v>55.0</v>
      </c>
      <c r="F4" s="1">
        <v>33.0</v>
      </c>
      <c r="G4" s="1">
        <v>58.0</v>
      </c>
      <c r="H4" s="1">
        <v>79.0</v>
      </c>
      <c r="I4" s="1">
        <v>141.0</v>
      </c>
      <c r="J4" s="1">
        <v>230.0</v>
      </c>
      <c r="K4" s="1">
        <v>252.0</v>
      </c>
      <c r="L4" s="2"/>
      <c r="M4" s="2"/>
      <c r="N4" s="2"/>
      <c r="O4" s="2"/>
      <c r="P4" s="2"/>
      <c r="Q4" s="2"/>
      <c r="R4" s="2"/>
      <c r="S4" s="2"/>
      <c r="T4" s="2"/>
      <c r="U4" s="2"/>
      <c r="V4" s="2"/>
      <c r="W4" s="2"/>
      <c r="X4" s="2"/>
      <c r="Y4" s="2"/>
      <c r="Z4" s="2"/>
    </row>
    <row r="5">
      <c r="A5" s="1" t="s">
        <v>73</v>
      </c>
      <c r="B5" s="1">
        <v>1.0</v>
      </c>
      <c r="C5" s="1">
        <v>72.0</v>
      </c>
      <c r="D5" s="1">
        <v>5.0</v>
      </c>
      <c r="E5" s="1">
        <v>7.0</v>
      </c>
      <c r="F5" s="1">
        <v>94.0</v>
      </c>
      <c r="G5" s="1">
        <v>95.0</v>
      </c>
      <c r="H5" s="1">
        <v>32.0</v>
      </c>
      <c r="I5" s="1">
        <v>53.0</v>
      </c>
      <c r="J5" s="1">
        <v>17.0</v>
      </c>
      <c r="K5" s="1">
        <v>2.0</v>
      </c>
      <c r="L5" s="2"/>
      <c r="M5" s="2"/>
      <c r="N5" s="2"/>
      <c r="O5" s="2"/>
      <c r="P5" s="2"/>
      <c r="Q5" s="2"/>
      <c r="R5" s="2"/>
      <c r="S5" s="2"/>
      <c r="T5" s="2"/>
      <c r="U5" s="2"/>
      <c r="V5" s="2"/>
      <c r="W5" s="2"/>
      <c r="X5" s="2"/>
      <c r="Y5" s="2"/>
      <c r="Z5" s="2"/>
    </row>
    <row r="6">
      <c r="A6" s="1" t="s">
        <v>74</v>
      </c>
      <c r="B6" s="1">
        <v>948.0</v>
      </c>
      <c r="C6" s="1">
        <v>1580.0</v>
      </c>
      <c r="D6" s="1">
        <v>1780.0</v>
      </c>
      <c r="E6" s="1">
        <v>1770.0</v>
      </c>
      <c r="F6" s="1">
        <v>2510.0</v>
      </c>
      <c r="G6" s="1">
        <v>4170.0</v>
      </c>
      <c r="H6" s="1">
        <v>4370.0</v>
      </c>
      <c r="I6" s="1">
        <v>7990.0</v>
      </c>
      <c r="J6" s="1">
        <v>10170.0</v>
      </c>
      <c r="K6" s="1">
        <v>10690.0</v>
      </c>
      <c r="L6" s="2"/>
      <c r="M6" s="2"/>
      <c r="N6" s="2"/>
      <c r="O6" s="2"/>
      <c r="P6" s="2"/>
      <c r="Q6" s="2"/>
      <c r="R6" s="2"/>
      <c r="S6" s="2"/>
      <c r="T6" s="2"/>
      <c r="U6" s="2"/>
      <c r="V6" s="2"/>
      <c r="W6" s="2"/>
      <c r="X6" s="2"/>
      <c r="Y6" s="2"/>
      <c r="Z6" s="2"/>
    </row>
    <row r="7">
      <c r="A7" s="1" t="s">
        <v>75</v>
      </c>
      <c r="B7" s="1">
        <v>5.0</v>
      </c>
      <c r="C7" s="1">
        <v>8.0</v>
      </c>
      <c r="D7" s="1">
        <v>15.0</v>
      </c>
      <c r="E7" s="1">
        <v>17.0</v>
      </c>
      <c r="F7" s="1">
        <v>22.0</v>
      </c>
      <c r="G7" s="1">
        <v>69.0</v>
      </c>
      <c r="H7" s="1">
        <v>46.0</v>
      </c>
      <c r="I7" s="1">
        <v>59.0</v>
      </c>
      <c r="J7" s="1">
        <v>58.0</v>
      </c>
      <c r="K7" s="1">
        <v>111.0</v>
      </c>
      <c r="L7" s="2"/>
      <c r="M7" s="2"/>
      <c r="N7" s="2"/>
      <c r="O7" s="2"/>
      <c r="P7" s="2"/>
      <c r="Q7" s="2"/>
      <c r="R7" s="2"/>
      <c r="S7" s="2"/>
      <c r="T7" s="2"/>
      <c r="U7" s="2"/>
      <c r="V7" s="2"/>
      <c r="W7" s="2"/>
      <c r="X7" s="2"/>
      <c r="Y7" s="2"/>
      <c r="Z7" s="2"/>
    </row>
    <row r="8">
      <c r="A8" s="1" t="s">
        <v>76</v>
      </c>
      <c r="B8" s="1">
        <v>1.0</v>
      </c>
      <c r="C8" s="1">
        <v>1.0</v>
      </c>
      <c r="D8" s="1">
        <v>1.0</v>
      </c>
      <c r="E8" s="1">
        <v>0.0</v>
      </c>
      <c r="F8" s="1">
        <v>0.0</v>
      </c>
      <c r="G8" s="1">
        <v>4.0</v>
      </c>
      <c r="H8" s="1">
        <v>3.0</v>
      </c>
      <c r="I8" s="1">
        <v>2.0</v>
      </c>
      <c r="J8" s="1">
        <v>1.0</v>
      </c>
      <c r="K8" s="1">
        <v>2.0</v>
      </c>
      <c r="L8" s="2"/>
      <c r="M8" s="2"/>
      <c r="N8" s="2"/>
      <c r="O8" s="2"/>
      <c r="P8" s="2"/>
      <c r="Q8" s="2"/>
      <c r="R8" s="2"/>
      <c r="S8" s="2"/>
      <c r="T8" s="2"/>
      <c r="U8" s="2"/>
      <c r="V8" s="2"/>
      <c r="W8" s="2"/>
      <c r="X8" s="2"/>
      <c r="Y8" s="2"/>
      <c r="Z8" s="2"/>
    </row>
    <row r="9">
      <c r="A9" s="1" t="s">
        <v>77</v>
      </c>
      <c r="B9" s="1">
        <v>5.0</v>
      </c>
      <c r="C9" s="1">
        <v>0.0</v>
      </c>
      <c r="D9" s="1">
        <v>0.0</v>
      </c>
      <c r="E9" s="1">
        <v>0.0</v>
      </c>
      <c r="F9" s="1">
        <v>0.0</v>
      </c>
      <c r="G9" s="1">
        <v>11.0</v>
      </c>
      <c r="H9" s="1">
        <v>11.0</v>
      </c>
      <c r="I9" s="1">
        <v>31.0</v>
      </c>
      <c r="J9" s="1">
        <v>37.0</v>
      </c>
      <c r="K9" s="1">
        <v>38.0</v>
      </c>
      <c r="L9" s="2"/>
      <c r="M9" s="2"/>
      <c r="N9" s="2"/>
      <c r="O9" s="2"/>
      <c r="P9" s="2"/>
      <c r="Q9" s="2"/>
      <c r="R9" s="2"/>
      <c r="S9" s="2"/>
      <c r="T9" s="2"/>
      <c r="U9" s="2"/>
      <c r="V9" s="2"/>
      <c r="W9" s="2"/>
      <c r="X9" s="2"/>
      <c r="Y9" s="2"/>
      <c r="Z9" s="2"/>
    </row>
    <row r="10">
      <c r="A10" s="1" t="s">
        <v>78</v>
      </c>
      <c r="B10" s="1">
        <v>2.0</v>
      </c>
      <c r="C10" s="1">
        <v>1.0</v>
      </c>
      <c r="D10" s="1">
        <v>3.0</v>
      </c>
      <c r="E10" s="1">
        <v>3.0</v>
      </c>
      <c r="F10" s="1">
        <v>2.0</v>
      </c>
      <c r="G10" s="1">
        <v>8.0</v>
      </c>
      <c r="H10" s="1">
        <v>6.0</v>
      </c>
      <c r="I10" s="1">
        <v>14.0</v>
      </c>
      <c r="J10" s="1">
        <v>16.0</v>
      </c>
      <c r="K10" s="1">
        <v>17.0</v>
      </c>
      <c r="L10" s="2"/>
      <c r="M10" s="2"/>
      <c r="N10" s="2"/>
      <c r="O10" s="2"/>
      <c r="P10" s="2"/>
      <c r="Q10" s="2"/>
      <c r="R10" s="2"/>
      <c r="S10" s="2"/>
      <c r="T10" s="2"/>
      <c r="U10" s="2"/>
      <c r="V10" s="2"/>
      <c r="W10" s="2"/>
      <c r="X10" s="2"/>
      <c r="Y10" s="2"/>
      <c r="Z10" s="2"/>
    </row>
    <row r="11">
      <c r="A11" s="1" t="s">
        <v>79</v>
      </c>
      <c r="B11" s="1">
        <v>170.0</v>
      </c>
      <c r="C11" s="1">
        <v>155.0</v>
      </c>
      <c r="D11" s="1">
        <v>263.0</v>
      </c>
      <c r="E11" s="1">
        <v>404.0</v>
      </c>
      <c r="F11" s="1">
        <v>115.0</v>
      </c>
      <c r="G11" s="1">
        <v>193.0</v>
      </c>
      <c r="H11" s="1">
        <v>340.0</v>
      </c>
      <c r="I11" s="1">
        <v>553.0</v>
      </c>
      <c r="J11" s="1">
        <v>258.0</v>
      </c>
      <c r="K11" s="1">
        <v>81.0</v>
      </c>
      <c r="L11" s="2"/>
      <c r="M11" s="2"/>
      <c r="N11" s="2"/>
      <c r="O11" s="2"/>
      <c r="P11" s="2"/>
      <c r="Q11" s="2"/>
      <c r="R11" s="2"/>
      <c r="S11" s="2"/>
      <c r="T11" s="2"/>
      <c r="U11" s="2"/>
      <c r="V11" s="2"/>
      <c r="W11" s="2"/>
      <c r="X11" s="2"/>
      <c r="Y11" s="2"/>
      <c r="Z11" s="2"/>
    </row>
    <row r="12">
      <c r="A12" s="1" t="s">
        <v>80</v>
      </c>
      <c r="B12" s="1">
        <v>18.0</v>
      </c>
      <c r="C12" s="1">
        <v>16.0</v>
      </c>
      <c r="D12" s="1">
        <v>21.0</v>
      </c>
      <c r="E12" s="1">
        <v>27.0</v>
      </c>
      <c r="F12" s="1">
        <v>40.0</v>
      </c>
      <c r="G12" s="1">
        <v>60.0</v>
      </c>
      <c r="H12" s="1">
        <v>61.0</v>
      </c>
      <c r="I12" s="1">
        <v>84.0</v>
      </c>
      <c r="J12" s="1">
        <v>133.0</v>
      </c>
      <c r="K12" s="1">
        <v>123.0</v>
      </c>
      <c r="L12" s="2"/>
      <c r="M12" s="2"/>
      <c r="N12" s="2"/>
      <c r="O12" s="2"/>
      <c r="P12" s="2"/>
      <c r="Q12" s="2"/>
      <c r="R12" s="2"/>
      <c r="S12" s="2"/>
      <c r="T12" s="2"/>
      <c r="U12" s="2"/>
      <c r="V12" s="2"/>
      <c r="W12" s="2"/>
      <c r="X12" s="2"/>
      <c r="Y12" s="2"/>
      <c r="Z12" s="2"/>
    </row>
    <row r="13">
      <c r="A13" s="1" t="s">
        <v>81</v>
      </c>
      <c r="B13" s="1">
        <v>252.0</v>
      </c>
      <c r="C13" s="1">
        <v>263.0</v>
      </c>
      <c r="D13" s="1">
        <v>323.0</v>
      </c>
      <c r="E13" s="1">
        <v>43.0</v>
      </c>
      <c r="F13" s="1">
        <v>0.0</v>
      </c>
      <c r="G13" s="1">
        <v>58.0</v>
      </c>
      <c r="H13" s="1">
        <v>122.0</v>
      </c>
      <c r="I13" s="1">
        <v>95.0</v>
      </c>
      <c r="J13" s="1">
        <v>144.0</v>
      </c>
      <c r="K13" s="1">
        <v>274.0</v>
      </c>
      <c r="L13" s="2"/>
      <c r="M13" s="2"/>
      <c r="N13" s="2"/>
      <c r="O13" s="2"/>
      <c r="P13" s="2"/>
      <c r="Q13" s="2"/>
      <c r="R13" s="2"/>
      <c r="S13" s="2"/>
      <c r="T13" s="2"/>
      <c r="U13" s="2"/>
      <c r="V13" s="2"/>
      <c r="W13" s="2"/>
      <c r="X13" s="2"/>
      <c r="Y13" s="2"/>
      <c r="Z13" s="2"/>
    </row>
    <row r="14">
      <c r="A14" s="1" t="s">
        <v>82</v>
      </c>
      <c r="B14" s="1">
        <v>0.0</v>
      </c>
      <c r="C14" s="1">
        <v>7.0</v>
      </c>
      <c r="D14" s="1">
        <v>1.0</v>
      </c>
      <c r="E14" s="1">
        <v>17.0</v>
      </c>
      <c r="F14" s="1">
        <v>18.0</v>
      </c>
      <c r="G14" s="1">
        <v>31.0</v>
      </c>
      <c r="H14" s="1">
        <v>18.0</v>
      </c>
      <c r="I14" s="1">
        <v>3.0</v>
      </c>
      <c r="J14" s="1">
        <v>97.0</v>
      </c>
      <c r="K14" s="1">
        <v>0.0</v>
      </c>
      <c r="L14" s="2"/>
      <c r="M14" s="2"/>
      <c r="N14" s="2"/>
      <c r="O14" s="2"/>
      <c r="P14" s="2"/>
      <c r="Q14" s="2"/>
      <c r="R14" s="2"/>
      <c r="S14" s="2"/>
      <c r="T14" s="2"/>
      <c r="U14" s="2"/>
      <c r="V14" s="2"/>
      <c r="W14" s="2"/>
      <c r="X14" s="2"/>
      <c r="Y14" s="2"/>
      <c r="Z14" s="2"/>
    </row>
    <row r="15">
      <c r="A15" s="1" t="s">
        <v>83</v>
      </c>
      <c r="B15" s="1">
        <v>9.0</v>
      </c>
      <c r="C15" s="1">
        <v>4.0</v>
      </c>
      <c r="D15" s="1">
        <v>3.0</v>
      </c>
      <c r="E15" s="1">
        <v>44.0</v>
      </c>
      <c r="F15" s="1">
        <v>11.0</v>
      </c>
      <c r="G15" s="1">
        <v>15.0</v>
      </c>
      <c r="H15" s="1">
        <v>16.0</v>
      </c>
      <c r="I15" s="1">
        <v>29.0</v>
      </c>
      <c r="J15" s="1">
        <v>41.0</v>
      </c>
      <c r="K15" s="1">
        <v>41.0</v>
      </c>
      <c r="L15" s="2"/>
      <c r="M15" s="2"/>
      <c r="N15" s="2"/>
      <c r="O15" s="2"/>
      <c r="P15" s="2"/>
      <c r="Q15" s="2"/>
      <c r="R15" s="2"/>
      <c r="S15" s="2"/>
      <c r="T15" s="2"/>
      <c r="U15" s="2"/>
      <c r="V15" s="2"/>
      <c r="W15" s="2"/>
      <c r="X15" s="2"/>
      <c r="Y15" s="2"/>
      <c r="Z15" s="2"/>
    </row>
    <row r="16">
      <c r="A16" s="1" t="s">
        <v>84</v>
      </c>
      <c r="B16" s="1">
        <v>209.0</v>
      </c>
      <c r="C16" s="1">
        <v>252.0</v>
      </c>
      <c r="D16" s="1">
        <v>108.0</v>
      </c>
      <c r="E16" s="1">
        <v>111.0</v>
      </c>
      <c r="F16" s="1">
        <v>137.0</v>
      </c>
      <c r="G16" s="1">
        <v>133.0</v>
      </c>
      <c r="H16" s="1">
        <v>124.0</v>
      </c>
      <c r="I16" s="1">
        <v>241.0</v>
      </c>
      <c r="J16" s="1">
        <v>351.0</v>
      </c>
      <c r="K16" s="1">
        <v>671.0</v>
      </c>
      <c r="L16" s="2"/>
      <c r="M16" s="2"/>
      <c r="N16" s="2"/>
      <c r="O16" s="2"/>
      <c r="P16" s="2"/>
      <c r="Q16" s="2"/>
      <c r="R16" s="2"/>
      <c r="S16" s="2"/>
      <c r="T16" s="2"/>
      <c r="U16" s="2"/>
      <c r="V16" s="2"/>
      <c r="W16" s="2"/>
      <c r="X16" s="2"/>
      <c r="Y16" s="2"/>
      <c r="Z16" s="2"/>
    </row>
    <row r="17">
      <c r="A17" s="1" t="s">
        <v>85</v>
      </c>
      <c r="B17" s="1">
        <v>1680.0</v>
      </c>
      <c r="C17" s="1">
        <v>2330.0</v>
      </c>
      <c r="D17" s="1">
        <v>2610.0</v>
      </c>
      <c r="E17" s="1">
        <v>2520.0</v>
      </c>
      <c r="F17" s="1">
        <v>3040.0</v>
      </c>
      <c r="G17" s="1">
        <v>4980.0</v>
      </c>
      <c r="H17" s="1">
        <v>5370.0</v>
      </c>
      <c r="I17" s="1">
        <v>9530.0</v>
      </c>
      <c r="J17" s="1">
        <v>11620.0</v>
      </c>
      <c r="K17" s="1">
        <v>12440.0</v>
      </c>
      <c r="L17" s="2"/>
      <c r="M17" s="2"/>
      <c r="N17" s="2"/>
      <c r="O17" s="2"/>
      <c r="P17" s="2"/>
      <c r="Q17" s="2"/>
      <c r="R17" s="2"/>
      <c r="S17" s="2"/>
      <c r="T17" s="2"/>
      <c r="U17" s="2"/>
      <c r="V17" s="2"/>
      <c r="W17" s="2"/>
      <c r="X17" s="2"/>
      <c r="Y17" s="2"/>
      <c r="Z17" s="2"/>
    </row>
    <row r="18">
      <c r="A18" s="1" t="s">
        <v>86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87</v>
      </c>
      <c r="B19" s="1">
        <v>1.0</v>
      </c>
      <c r="C19" s="1">
        <v>47.0</v>
      </c>
      <c r="D19" s="1">
        <v>98.0</v>
      </c>
      <c r="E19" s="1">
        <v>11.0</v>
      </c>
      <c r="F19" s="1">
        <v>1.0</v>
      </c>
      <c r="G19" s="1">
        <v>10.0</v>
      </c>
      <c r="H19" s="1">
        <v>26.0</v>
      </c>
      <c r="I19" s="1">
        <v>42.0</v>
      </c>
      <c r="J19" s="1">
        <v>32.0</v>
      </c>
      <c r="K19" s="1">
        <v>35.0</v>
      </c>
      <c r="L19" s="2"/>
      <c r="M19" s="2"/>
      <c r="N19" s="2"/>
      <c r="O19" s="2"/>
      <c r="P19" s="2"/>
      <c r="Q19" s="2"/>
      <c r="R19" s="2"/>
      <c r="S19" s="2"/>
      <c r="T19" s="2"/>
      <c r="U19" s="2"/>
      <c r="V19" s="2"/>
      <c r="W19" s="2"/>
      <c r="X19" s="2"/>
      <c r="Y19" s="2"/>
      <c r="Z19" s="2"/>
    </row>
    <row r="20">
      <c r="A20" s="1" t="s">
        <v>88</v>
      </c>
      <c r="B20" s="1">
        <v>26.0</v>
      </c>
      <c r="C20" s="1">
        <v>24.0</v>
      </c>
      <c r="D20" s="1">
        <v>42.0</v>
      </c>
      <c r="E20" s="1">
        <v>36.0</v>
      </c>
      <c r="F20" s="1">
        <v>41.0</v>
      </c>
      <c r="G20" s="1">
        <v>48.0</v>
      </c>
      <c r="H20" s="1">
        <v>70.0</v>
      </c>
      <c r="I20" s="1">
        <v>94.0</v>
      </c>
      <c r="J20" s="1">
        <v>94.0</v>
      </c>
      <c r="K20" s="1">
        <v>88.0</v>
      </c>
      <c r="L20" s="2"/>
      <c r="M20" s="2"/>
      <c r="N20" s="2"/>
      <c r="O20" s="2"/>
      <c r="P20" s="2"/>
      <c r="Q20" s="2"/>
      <c r="R20" s="2"/>
      <c r="S20" s="2"/>
      <c r="T20" s="2"/>
      <c r="U20" s="2"/>
      <c r="V20" s="2"/>
      <c r="W20" s="2"/>
      <c r="X20" s="2"/>
      <c r="Y20" s="2"/>
      <c r="Z20" s="2"/>
    </row>
    <row r="21" ht="15.75" customHeight="1">
      <c r="A21" s="1" t="s">
        <v>89</v>
      </c>
      <c r="B21" s="1">
        <v>836.0</v>
      </c>
      <c r="C21" s="1">
        <v>1.0</v>
      </c>
      <c r="D21" s="1">
        <v>139.0</v>
      </c>
      <c r="E21" s="1">
        <v>95.0</v>
      </c>
      <c r="F21" s="1">
        <v>77.0</v>
      </c>
      <c r="G21" s="1">
        <v>83.0</v>
      </c>
      <c r="H21" s="1">
        <v>262.0</v>
      </c>
      <c r="I21" s="1">
        <v>94.0</v>
      </c>
      <c r="J21" s="1">
        <v>67.0</v>
      </c>
      <c r="K21" s="1">
        <v>21.0</v>
      </c>
      <c r="L21" s="2"/>
      <c r="M21" s="2"/>
      <c r="N21" s="2"/>
      <c r="O21" s="2"/>
      <c r="P21" s="2"/>
      <c r="Q21" s="2"/>
      <c r="R21" s="2"/>
      <c r="S21" s="2"/>
      <c r="T21" s="2"/>
      <c r="U21" s="2"/>
      <c r="V21" s="2"/>
      <c r="W21" s="2"/>
      <c r="X21" s="2"/>
      <c r="Y21" s="2"/>
      <c r="Z21" s="2"/>
    </row>
    <row r="22" ht="15.75" customHeight="1">
      <c r="A22" s="1" t="s">
        <v>90</v>
      </c>
      <c r="B22" s="1">
        <v>0.0</v>
      </c>
      <c r="C22" s="1">
        <v>626.0</v>
      </c>
      <c r="D22" s="1">
        <v>941.0</v>
      </c>
      <c r="E22" s="1">
        <v>584.0</v>
      </c>
      <c r="F22" s="1">
        <v>498.0</v>
      </c>
      <c r="G22" s="1">
        <v>936.0</v>
      </c>
      <c r="H22" s="1">
        <v>957.0</v>
      </c>
      <c r="I22" s="1">
        <v>2130.0</v>
      </c>
      <c r="J22" s="1">
        <v>895.0</v>
      </c>
      <c r="K22" s="1">
        <v>236.0</v>
      </c>
      <c r="L22" s="2"/>
      <c r="M22" s="2"/>
      <c r="N22" s="2"/>
      <c r="O22" s="2"/>
      <c r="P22" s="2"/>
      <c r="Q22" s="2"/>
      <c r="R22" s="2"/>
      <c r="S22" s="2"/>
      <c r="T22" s="2"/>
      <c r="U22" s="2"/>
      <c r="V22" s="2"/>
      <c r="W22" s="2"/>
      <c r="X22" s="2"/>
      <c r="Y22" s="2"/>
      <c r="Z22" s="2"/>
    </row>
    <row r="23" ht="15.75" customHeight="1">
      <c r="A23" s="1" t="s">
        <v>91</v>
      </c>
      <c r="B23" s="1">
        <v>0.0</v>
      </c>
      <c r="C23" s="1">
        <v>0.0</v>
      </c>
      <c r="D23" s="1">
        <v>0.0</v>
      </c>
      <c r="E23" s="1">
        <v>0.0</v>
      </c>
      <c r="F23" s="1">
        <v>0.0</v>
      </c>
      <c r="G23" s="1">
        <v>76.0</v>
      </c>
      <c r="H23" s="1">
        <v>76.0</v>
      </c>
      <c r="I23" s="1">
        <v>0.0</v>
      </c>
      <c r="J23" s="1">
        <v>0.0</v>
      </c>
      <c r="K23" s="1">
        <v>0.0</v>
      </c>
      <c r="L23" s="2"/>
      <c r="M23" s="2"/>
      <c r="N23" s="2"/>
      <c r="O23" s="2"/>
      <c r="P23" s="2"/>
      <c r="Q23" s="2"/>
      <c r="R23" s="2"/>
      <c r="S23" s="2"/>
      <c r="T23" s="2"/>
      <c r="U23" s="2"/>
      <c r="V23" s="2"/>
      <c r="W23" s="2"/>
      <c r="X23" s="2"/>
      <c r="Y23" s="2"/>
      <c r="Z23" s="2"/>
    </row>
    <row r="24" ht="15.75" customHeight="1">
      <c r="A24" s="1" t="s">
        <v>92</v>
      </c>
      <c r="B24" s="1">
        <v>296.0</v>
      </c>
      <c r="C24" s="1">
        <v>1160.0</v>
      </c>
      <c r="D24" s="1">
        <v>888.0</v>
      </c>
      <c r="E24" s="1">
        <v>1200.0</v>
      </c>
      <c r="F24" s="1">
        <v>1820.0</v>
      </c>
      <c r="G24" s="1">
        <v>3010.0</v>
      </c>
      <c r="H24" s="1">
        <v>3170.0</v>
      </c>
      <c r="I24" s="1">
        <v>5810.0</v>
      </c>
      <c r="J24" s="1">
        <v>8510.0</v>
      </c>
      <c r="K24" s="1">
        <v>8990.0</v>
      </c>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0.0</v>
      </c>
      <c r="G25" s="1">
        <v>5.0</v>
      </c>
      <c r="H25" s="1">
        <v>2.0</v>
      </c>
      <c r="I25" s="1">
        <v>3.0</v>
      </c>
      <c r="J25" s="1">
        <v>1.0</v>
      </c>
      <c r="K25" s="1">
        <v>8.0</v>
      </c>
      <c r="L25" s="2"/>
      <c r="M25" s="2"/>
      <c r="N25" s="2"/>
      <c r="O25" s="2"/>
      <c r="P25" s="2"/>
      <c r="Q25" s="2"/>
      <c r="R25" s="2"/>
      <c r="S25" s="2"/>
      <c r="T25" s="2"/>
      <c r="U25" s="2"/>
      <c r="V25" s="2"/>
      <c r="W25" s="2"/>
      <c r="X25" s="2"/>
      <c r="Y25" s="2"/>
      <c r="Z25" s="2"/>
    </row>
    <row r="26" ht="15.75" customHeight="1">
      <c r="A26" s="1" t="s">
        <v>94</v>
      </c>
      <c r="B26" s="1">
        <v>1.0</v>
      </c>
      <c r="C26" s="1">
        <v>0.0</v>
      </c>
      <c r="D26" s="1">
        <v>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0.0</v>
      </c>
      <c r="H27" s="1">
        <v>10.0</v>
      </c>
      <c r="I27" s="1">
        <v>28.0</v>
      </c>
      <c r="J27" s="1">
        <v>12.0</v>
      </c>
      <c r="K27" s="1">
        <v>0.0</v>
      </c>
      <c r="L27" s="2"/>
      <c r="M27" s="2"/>
      <c r="N27" s="2"/>
      <c r="O27" s="2"/>
      <c r="P27" s="2"/>
      <c r="Q27" s="2"/>
      <c r="R27" s="2"/>
      <c r="S27" s="2"/>
      <c r="T27" s="2"/>
      <c r="U27" s="2"/>
      <c r="V27" s="2"/>
      <c r="W27" s="2"/>
      <c r="X27" s="2"/>
      <c r="Y27" s="2"/>
      <c r="Z27" s="2"/>
    </row>
    <row r="28" ht="15.75" customHeight="1">
      <c r="A28" s="1" t="s">
        <v>96</v>
      </c>
      <c r="B28" s="1">
        <v>0.0</v>
      </c>
      <c r="C28" s="1">
        <v>0.0</v>
      </c>
      <c r="D28" s="1">
        <v>63.0</v>
      </c>
      <c r="E28" s="1">
        <v>18.0</v>
      </c>
      <c r="F28" s="1">
        <v>19.0</v>
      </c>
      <c r="G28" s="1">
        <v>18.0</v>
      </c>
      <c r="H28" s="1">
        <v>16.0</v>
      </c>
      <c r="I28" s="1">
        <v>11.0</v>
      </c>
      <c r="J28" s="1">
        <v>30.0</v>
      </c>
      <c r="K28" s="1">
        <v>32.0</v>
      </c>
      <c r="L28" s="2"/>
      <c r="M28" s="2"/>
      <c r="N28" s="2"/>
      <c r="O28" s="2"/>
      <c r="P28" s="2"/>
      <c r="Q28" s="2"/>
      <c r="R28" s="2"/>
      <c r="S28" s="2"/>
      <c r="T28" s="2"/>
      <c r="U28" s="2"/>
      <c r="V28" s="2"/>
      <c r="W28" s="2"/>
      <c r="X28" s="2"/>
      <c r="Y28" s="2"/>
      <c r="Z28" s="2"/>
    </row>
    <row r="29" ht="15.75" customHeight="1">
      <c r="A29" s="1" t="s">
        <v>97</v>
      </c>
      <c r="B29" s="1">
        <v>13.0</v>
      </c>
      <c r="C29" s="1">
        <v>21.0</v>
      </c>
      <c r="D29" s="1">
        <v>25.0</v>
      </c>
      <c r="E29" s="1">
        <v>14.0</v>
      </c>
      <c r="F29" s="1">
        <v>13.0</v>
      </c>
      <c r="G29" s="1">
        <v>21.0</v>
      </c>
      <c r="H29" s="1">
        <v>19.0</v>
      </c>
      <c r="I29" s="1">
        <v>46.0</v>
      </c>
      <c r="J29" s="1">
        <v>51.0</v>
      </c>
      <c r="K29" s="1">
        <v>388.0</v>
      </c>
      <c r="L29" s="2"/>
      <c r="M29" s="2"/>
      <c r="N29" s="2"/>
      <c r="O29" s="2"/>
      <c r="P29" s="2"/>
      <c r="Q29" s="2"/>
      <c r="R29" s="2"/>
      <c r="S29" s="2"/>
      <c r="T29" s="2"/>
      <c r="U29" s="2"/>
      <c r="V29" s="2"/>
      <c r="W29" s="2"/>
      <c r="X29" s="2"/>
      <c r="Y29" s="2"/>
      <c r="Z29" s="2"/>
    </row>
    <row r="30" ht="15.75" customHeight="1">
      <c r="A30" s="1" t="s">
        <v>98</v>
      </c>
      <c r="B30" s="1">
        <v>34.0</v>
      </c>
      <c r="C30" s="1">
        <v>11.0</v>
      </c>
      <c r="D30" s="1">
        <v>14.0</v>
      </c>
      <c r="E30" s="1">
        <v>10.0</v>
      </c>
      <c r="F30" s="1">
        <v>1.0</v>
      </c>
      <c r="G30" s="1">
        <v>0.0</v>
      </c>
      <c r="H30" s="1">
        <v>0.0</v>
      </c>
      <c r="I30" s="1">
        <v>16.0</v>
      </c>
      <c r="J30" s="1">
        <v>40.0</v>
      </c>
      <c r="K30" s="1">
        <v>11.0</v>
      </c>
      <c r="L30" s="2"/>
      <c r="M30" s="2"/>
      <c r="N30" s="2"/>
      <c r="O30" s="2"/>
      <c r="P30" s="2"/>
      <c r="Q30" s="2"/>
      <c r="R30" s="2"/>
      <c r="S30" s="2"/>
      <c r="T30" s="2"/>
      <c r="U30" s="2"/>
      <c r="V30" s="2"/>
      <c r="W30" s="2"/>
      <c r="X30" s="2"/>
      <c r="Y30" s="2"/>
      <c r="Z30" s="2"/>
    </row>
    <row r="31" ht="15.75" customHeight="1">
      <c r="A31" s="1" t="s">
        <v>99</v>
      </c>
      <c r="B31" s="1">
        <v>1210.0</v>
      </c>
      <c r="C31" s="1">
        <v>1850.0</v>
      </c>
      <c r="D31" s="1">
        <v>2050.0</v>
      </c>
      <c r="E31" s="1">
        <v>1970.0</v>
      </c>
      <c r="F31" s="1">
        <v>2470.0</v>
      </c>
      <c r="G31" s="1">
        <v>4130.0</v>
      </c>
      <c r="H31" s="1">
        <v>4540.0</v>
      </c>
      <c r="I31" s="1">
        <v>8250.0</v>
      </c>
      <c r="J31" s="1">
        <v>9720.0</v>
      </c>
      <c r="K31" s="1">
        <v>9790.0</v>
      </c>
      <c r="L31" s="2"/>
      <c r="M31" s="2"/>
      <c r="N31" s="2"/>
      <c r="O31" s="2"/>
      <c r="P31" s="2"/>
      <c r="Q31" s="2"/>
      <c r="R31" s="2"/>
      <c r="S31" s="2"/>
      <c r="T31" s="2"/>
      <c r="U31" s="2"/>
      <c r="V31" s="2"/>
      <c r="W31" s="2"/>
      <c r="X31" s="2"/>
      <c r="Y31" s="2"/>
      <c r="Z31" s="2"/>
    </row>
    <row r="32" ht="15.75" customHeight="1">
      <c r="A32" s="1" t="s">
        <v>100</v>
      </c>
      <c r="B32" s="1">
        <v>12.0</v>
      </c>
      <c r="C32" s="1">
        <v>12.0</v>
      </c>
      <c r="D32" s="1">
        <v>0.0</v>
      </c>
      <c r="E32" s="1">
        <v>0.0</v>
      </c>
      <c r="F32" s="1">
        <v>0.0</v>
      </c>
      <c r="G32" s="1">
        <v>0.0</v>
      </c>
      <c r="H32" s="1">
        <v>0.0</v>
      </c>
      <c r="I32" s="1">
        <v>111.0</v>
      </c>
      <c r="J32" s="1">
        <v>111.0</v>
      </c>
      <c r="K32" s="1">
        <v>111.0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0.0</v>
      </c>
      <c r="H33" s="1">
        <v>0.0</v>
      </c>
      <c r="I33" s="1">
        <v>8.0</v>
      </c>
      <c r="J33" s="1">
        <v>8.0</v>
      </c>
      <c r="K33" s="1">
        <v>8.0</v>
      </c>
      <c r="L33" s="2"/>
      <c r="M33" s="2"/>
      <c r="N33" s="2"/>
      <c r="O33" s="2"/>
      <c r="P33" s="2"/>
      <c r="Q33" s="2"/>
      <c r="R33" s="2"/>
      <c r="S33" s="2"/>
      <c r="T33" s="2"/>
      <c r="U33" s="2"/>
      <c r="V33" s="2"/>
      <c r="W33" s="2"/>
      <c r="X33" s="2"/>
      <c r="Y33" s="2"/>
      <c r="Z33" s="2"/>
    </row>
    <row r="34" ht="15.75" customHeight="1">
      <c r="A34" s="1" t="s">
        <v>102</v>
      </c>
      <c r="B34" s="1">
        <v>12.0</v>
      </c>
      <c r="C34" s="1">
        <v>12.0</v>
      </c>
      <c r="D34" s="1">
        <v>0.0</v>
      </c>
      <c r="E34" s="1">
        <v>0.0</v>
      </c>
      <c r="F34" s="1">
        <v>0.0</v>
      </c>
      <c r="G34" s="1">
        <v>0.0</v>
      </c>
      <c r="H34" s="1">
        <v>0.0</v>
      </c>
      <c r="I34" s="1">
        <v>120.0</v>
      </c>
      <c r="J34" s="1">
        <v>120.0</v>
      </c>
      <c r="K34" s="1">
        <v>120.0</v>
      </c>
      <c r="L34" s="2"/>
      <c r="M34" s="2"/>
      <c r="N34" s="2"/>
      <c r="O34" s="2"/>
      <c r="P34" s="2"/>
      <c r="Q34" s="2"/>
      <c r="R34" s="2"/>
      <c r="S34" s="2"/>
      <c r="T34" s="2"/>
      <c r="U34" s="2"/>
      <c r="V34" s="2"/>
      <c r="W34" s="2"/>
      <c r="X34" s="2"/>
      <c r="Y34" s="2"/>
      <c r="Z34" s="2"/>
    </row>
    <row r="35" ht="15.75" customHeight="1">
      <c r="A35" s="1" t="s">
        <v>103</v>
      </c>
      <c r="B35" s="1">
        <v>29.0</v>
      </c>
      <c r="C35" s="1">
        <v>30.0</v>
      </c>
      <c r="D35" s="1">
        <v>0.0</v>
      </c>
      <c r="E35" s="1">
        <v>0.0</v>
      </c>
      <c r="F35" s="1">
        <v>0.0</v>
      </c>
      <c r="G35" s="1">
        <v>0.0</v>
      </c>
      <c r="H35" s="1">
        <v>0.0</v>
      </c>
      <c r="I35" s="1">
        <v>0.0</v>
      </c>
      <c r="J35" s="1">
        <v>1.0</v>
      </c>
      <c r="K35" s="1">
        <v>1.0</v>
      </c>
      <c r="L35" s="2"/>
      <c r="M35" s="2"/>
      <c r="N35" s="2"/>
      <c r="O35" s="2"/>
      <c r="P35" s="2"/>
      <c r="Q35" s="2"/>
      <c r="R35" s="2"/>
      <c r="S35" s="2"/>
      <c r="T35" s="2"/>
      <c r="U35" s="2"/>
      <c r="V35" s="2"/>
      <c r="W35" s="2"/>
      <c r="X35" s="2"/>
      <c r="Y35" s="2"/>
      <c r="Z35" s="2"/>
    </row>
    <row r="36" ht="15.75" customHeight="1">
      <c r="A36" s="1" t="s">
        <v>104</v>
      </c>
      <c r="B36" s="1">
        <v>426.0</v>
      </c>
      <c r="C36" s="1">
        <v>447.0</v>
      </c>
      <c r="D36" s="1">
        <v>513.0</v>
      </c>
      <c r="E36" s="1">
        <v>539.0</v>
      </c>
      <c r="F36" s="1">
        <v>540.0</v>
      </c>
      <c r="G36" s="1">
        <v>823.0</v>
      </c>
      <c r="H36" s="1">
        <v>850.0</v>
      </c>
      <c r="I36" s="1">
        <v>1160.0</v>
      </c>
      <c r="J36" s="1">
        <v>1680.0</v>
      </c>
      <c r="K36" s="1">
        <v>2320.0</v>
      </c>
      <c r="L36" s="2"/>
      <c r="M36" s="2"/>
      <c r="N36" s="2"/>
      <c r="O36" s="2"/>
      <c r="P36" s="2"/>
      <c r="Q36" s="2"/>
      <c r="R36" s="2"/>
      <c r="S36" s="2"/>
      <c r="T36" s="2"/>
      <c r="U36" s="2"/>
      <c r="V36" s="2"/>
      <c r="W36" s="2"/>
      <c r="X36" s="2"/>
      <c r="Y36" s="2"/>
      <c r="Z36" s="2"/>
    </row>
    <row r="37" ht="15.75" customHeight="1">
      <c r="A37" s="1" t="s">
        <v>105</v>
      </c>
      <c r="B37" s="1">
        <v>-83.0</v>
      </c>
      <c r="C37" s="1">
        <v>-5.0</v>
      </c>
      <c r="D37" s="1">
        <v>-20.0</v>
      </c>
      <c r="E37" s="1">
        <v>-3.0</v>
      </c>
      <c r="F37" s="1">
        <v>5.0</v>
      </c>
      <c r="G37" s="1">
        <v>8.0</v>
      </c>
      <c r="H37" s="1">
        <v>-24.0</v>
      </c>
      <c r="I37" s="1">
        <v>8.0</v>
      </c>
      <c r="J37" s="1">
        <v>4.0</v>
      </c>
      <c r="K37" s="1">
        <v>124.0</v>
      </c>
      <c r="L37" s="2"/>
      <c r="M37" s="2"/>
      <c r="N37" s="2"/>
      <c r="O37" s="2"/>
      <c r="P37" s="2"/>
      <c r="Q37" s="2"/>
      <c r="R37" s="2"/>
      <c r="S37" s="2"/>
      <c r="T37" s="2"/>
      <c r="U37" s="2"/>
      <c r="V37" s="2"/>
      <c r="W37" s="2"/>
      <c r="X37" s="2"/>
      <c r="Y37" s="2"/>
      <c r="Z37" s="2"/>
    </row>
    <row r="38" ht="15.75" customHeight="1">
      <c r="A38" s="1" t="s">
        <v>106</v>
      </c>
      <c r="B38" s="1">
        <v>0.0</v>
      </c>
      <c r="C38" s="1">
        <v>0.0</v>
      </c>
      <c r="D38" s="1">
        <v>0.0</v>
      </c>
      <c r="E38" s="1">
        <v>0.0</v>
      </c>
      <c r="F38" s="1">
        <v>-92.0</v>
      </c>
      <c r="G38" s="1">
        <v>-6.0</v>
      </c>
      <c r="H38" s="1">
        <v>-9.0</v>
      </c>
      <c r="I38" s="1">
        <v>-5.0</v>
      </c>
      <c r="J38" s="1">
        <v>-9.0</v>
      </c>
      <c r="K38" s="1">
        <v>-17.0</v>
      </c>
      <c r="L38" s="2"/>
      <c r="M38" s="2"/>
      <c r="N38" s="2"/>
      <c r="O38" s="2"/>
      <c r="P38" s="2"/>
      <c r="Q38" s="2"/>
      <c r="R38" s="2"/>
      <c r="S38" s="2"/>
      <c r="T38" s="2"/>
      <c r="U38" s="2"/>
      <c r="V38" s="2"/>
      <c r="W38" s="2"/>
      <c r="X38" s="2"/>
      <c r="Y38" s="2"/>
      <c r="Z38" s="2"/>
    </row>
    <row r="39" ht="15.75" customHeight="1">
      <c r="A39" s="1" t="s">
        <v>107</v>
      </c>
      <c r="B39" s="1">
        <v>425.0</v>
      </c>
      <c r="C39" s="1">
        <v>441.0</v>
      </c>
      <c r="D39" s="1">
        <v>513.0</v>
      </c>
      <c r="E39" s="1">
        <v>536.0</v>
      </c>
      <c r="F39" s="1">
        <v>545.0</v>
      </c>
      <c r="G39" s="1">
        <v>825.0</v>
      </c>
      <c r="H39" s="1">
        <v>815.0</v>
      </c>
      <c r="I39" s="1">
        <v>1160.0</v>
      </c>
      <c r="J39" s="1">
        <v>1680.0</v>
      </c>
      <c r="K39" s="1">
        <v>2430.0</v>
      </c>
      <c r="L39" s="2"/>
      <c r="M39" s="2"/>
      <c r="N39" s="2"/>
      <c r="O39" s="2"/>
      <c r="P39" s="2"/>
      <c r="Q39" s="2"/>
      <c r="R39" s="2"/>
      <c r="S39" s="2"/>
      <c r="T39" s="2"/>
      <c r="U39" s="2"/>
      <c r="V39" s="2"/>
      <c r="W39" s="2"/>
      <c r="X39" s="2"/>
      <c r="Y39" s="2"/>
      <c r="Z39" s="2"/>
    </row>
    <row r="40" ht="15.75" customHeight="1">
      <c r="A40" s="1" t="s">
        <v>108</v>
      </c>
      <c r="B40" s="1">
        <v>49.0</v>
      </c>
      <c r="C40" s="1">
        <v>38.0</v>
      </c>
      <c r="D40" s="1">
        <v>39.0</v>
      </c>
      <c r="E40" s="1">
        <v>19.0</v>
      </c>
      <c r="F40" s="1">
        <v>19.0</v>
      </c>
      <c r="G40" s="1">
        <v>19.0</v>
      </c>
      <c r="H40" s="1">
        <v>18.0</v>
      </c>
      <c r="I40" s="1">
        <v>4.0</v>
      </c>
      <c r="J40" s="1">
        <v>99.0</v>
      </c>
      <c r="K40" s="1">
        <v>98.0</v>
      </c>
      <c r="L40" s="2"/>
      <c r="M40" s="2"/>
      <c r="N40" s="2"/>
      <c r="O40" s="2"/>
      <c r="P40" s="2"/>
      <c r="Q40" s="2"/>
      <c r="R40" s="2"/>
      <c r="S40" s="2"/>
      <c r="T40" s="2"/>
      <c r="U40" s="2"/>
      <c r="V40" s="2"/>
      <c r="W40" s="2"/>
      <c r="X40" s="2"/>
      <c r="Y40" s="2"/>
      <c r="Z40" s="2"/>
    </row>
    <row r="41" ht="15.75" customHeight="1">
      <c r="A41" s="1" t="s">
        <v>109</v>
      </c>
      <c r="B41" s="1">
        <v>475.0</v>
      </c>
      <c r="C41" s="1">
        <v>480.0</v>
      </c>
      <c r="D41" s="1">
        <v>552.0</v>
      </c>
      <c r="E41" s="1">
        <v>555.0</v>
      </c>
      <c r="F41" s="1">
        <v>564.0</v>
      </c>
      <c r="G41" s="1">
        <v>845.0</v>
      </c>
      <c r="H41" s="1">
        <v>834.0</v>
      </c>
      <c r="I41" s="1">
        <v>1290.0</v>
      </c>
      <c r="J41" s="1">
        <v>1900.0</v>
      </c>
      <c r="K41" s="1">
        <v>2650.0</v>
      </c>
      <c r="L41" s="2"/>
      <c r="M41" s="2"/>
      <c r="N41" s="2"/>
      <c r="O41" s="2"/>
      <c r="P41" s="2"/>
      <c r="Q41" s="2"/>
      <c r="R41" s="2"/>
      <c r="S41" s="2"/>
      <c r="T41" s="2"/>
      <c r="U41" s="2"/>
      <c r="V41" s="2"/>
      <c r="W41" s="2"/>
      <c r="X41" s="2"/>
      <c r="Y41" s="2"/>
      <c r="Z41" s="2"/>
    </row>
    <row r="42" ht="15.75" customHeight="1">
      <c r="A42" s="1" t="s">
        <v>110</v>
      </c>
      <c r="B42" s="1">
        <v>1680.0</v>
      </c>
      <c r="C42" s="1">
        <v>2330.0</v>
      </c>
      <c r="D42" s="1">
        <v>2610.0</v>
      </c>
      <c r="E42" s="1">
        <v>2520.0</v>
      </c>
      <c r="F42" s="1">
        <v>3040.0</v>
      </c>
      <c r="G42" s="1">
        <v>4980.0</v>
      </c>
      <c r="H42" s="1">
        <v>5370.0</v>
      </c>
      <c r="I42" s="1">
        <v>9530.0</v>
      </c>
      <c r="J42" s="1">
        <v>11620.0</v>
      </c>
      <c r="K42" s="1">
        <v>12440.0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111</v>
      </c>
      <c r="B44" s="1">
        <v>29.0</v>
      </c>
      <c r="C44" s="1">
        <v>30.0</v>
      </c>
      <c r="D44" s="1">
        <v>30.0</v>
      </c>
      <c r="E44" s="1">
        <v>32.0</v>
      </c>
      <c r="F44" s="1">
        <v>32.0</v>
      </c>
      <c r="G44" s="1">
        <v>52.0</v>
      </c>
      <c r="H44" s="1">
        <v>54.0</v>
      </c>
      <c r="I44" s="1">
        <v>83.0</v>
      </c>
      <c r="J44" s="1">
        <v>111.0</v>
      </c>
      <c r="K44" s="1">
        <v>173.0</v>
      </c>
      <c r="L44" s="2"/>
      <c r="M44" s="2"/>
      <c r="N44" s="2"/>
      <c r="O44" s="2"/>
      <c r="P44" s="2"/>
      <c r="Q44" s="2"/>
      <c r="R44" s="2"/>
      <c r="S44" s="2"/>
      <c r="T44" s="2"/>
      <c r="U44" s="2"/>
      <c r="V44" s="2"/>
      <c r="W44" s="2"/>
      <c r="X44" s="2"/>
      <c r="Y44" s="2"/>
      <c r="Z44" s="2"/>
    </row>
    <row r="45" ht="15.75" customHeight="1">
      <c r="A45" s="1" t="s">
        <v>112</v>
      </c>
      <c r="B45" s="1">
        <v>29.0</v>
      </c>
      <c r="C45" s="1">
        <v>30.0</v>
      </c>
      <c r="D45" s="1">
        <v>30.0</v>
      </c>
      <c r="E45" s="1">
        <v>32.0</v>
      </c>
      <c r="F45" s="1">
        <v>32.0</v>
      </c>
      <c r="G45" s="1">
        <v>51.0</v>
      </c>
      <c r="H45" s="1">
        <v>54.0</v>
      </c>
      <c r="I45" s="1">
        <v>75.0</v>
      </c>
      <c r="J45" s="1">
        <v>111.0</v>
      </c>
      <c r="K45" s="1">
        <v>172.0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v>15.0</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417.0</v>
      </c>
      <c r="C47" s="1">
        <v>440.0</v>
      </c>
      <c r="D47" s="1">
        <v>509.0</v>
      </c>
      <c r="E47" s="1">
        <v>533.0</v>
      </c>
      <c r="F47" s="1">
        <v>542.0</v>
      </c>
      <c r="G47" s="1">
        <v>806.0</v>
      </c>
      <c r="H47" s="1">
        <v>797.0</v>
      </c>
      <c r="I47" s="1">
        <v>1120.0</v>
      </c>
      <c r="J47" s="1">
        <v>1630.0</v>
      </c>
      <c r="K47" s="1">
        <v>2370.0</v>
      </c>
      <c r="L47" s="2"/>
      <c r="M47" s="2"/>
      <c r="N47" s="2"/>
      <c r="O47" s="2"/>
      <c r="P47" s="2"/>
      <c r="Q47" s="2"/>
      <c r="R47" s="2"/>
      <c r="S47" s="2"/>
      <c r="T47" s="2"/>
      <c r="U47" s="2"/>
      <c r="V47" s="2"/>
      <c r="W47" s="2"/>
      <c r="X47" s="2"/>
      <c r="Y47" s="2"/>
      <c r="Z47" s="2"/>
    </row>
    <row r="48" ht="15.75" customHeight="1">
      <c r="A48" s="1" t="s">
        <v>124</v>
      </c>
      <c r="B48" s="1" t="s">
        <v>125</v>
      </c>
      <c r="C48" s="1" t="s">
        <v>126</v>
      </c>
      <c r="D48" s="1" t="s">
        <v>127</v>
      </c>
      <c r="E48" s="1" t="s">
        <v>128</v>
      </c>
      <c r="F48" s="1" t="s">
        <v>129</v>
      </c>
      <c r="G48" s="1" t="s">
        <v>130</v>
      </c>
      <c r="H48" s="1" t="s">
        <v>131</v>
      </c>
      <c r="I48" s="1" t="s">
        <v>132</v>
      </c>
      <c r="J48" s="1" t="s">
        <v>133</v>
      </c>
      <c r="K48" s="1" t="s">
        <v>134</v>
      </c>
      <c r="L48" s="2"/>
      <c r="M48" s="2"/>
      <c r="N48" s="2"/>
      <c r="O48" s="2"/>
      <c r="P48" s="2"/>
      <c r="Q48" s="2"/>
      <c r="R48" s="2"/>
      <c r="S48" s="2"/>
      <c r="T48" s="2"/>
      <c r="U48" s="2"/>
      <c r="V48" s="2"/>
      <c r="W48" s="2"/>
      <c r="X48" s="2"/>
      <c r="Y48" s="2"/>
      <c r="Z48" s="2"/>
    </row>
    <row r="49" ht="15.75" customHeight="1">
      <c r="A49" s="1" t="s">
        <v>135</v>
      </c>
      <c r="B49" s="1">
        <v>1130.0</v>
      </c>
      <c r="C49" s="1">
        <v>1790.0</v>
      </c>
      <c r="D49" s="1">
        <v>1970.0</v>
      </c>
      <c r="E49" s="1">
        <v>1880.0</v>
      </c>
      <c r="F49" s="1">
        <v>2400.0</v>
      </c>
      <c r="G49" s="1">
        <v>4030.0</v>
      </c>
      <c r="H49" s="1">
        <v>4390.0</v>
      </c>
      <c r="I49" s="1">
        <v>8029.0</v>
      </c>
      <c r="J49" s="1">
        <v>9470.0</v>
      </c>
      <c r="K49" s="1">
        <v>9240.0</v>
      </c>
      <c r="L49" s="2"/>
      <c r="M49" s="2"/>
      <c r="N49" s="2"/>
      <c r="O49" s="2"/>
      <c r="P49" s="2"/>
      <c r="Q49" s="2"/>
      <c r="R49" s="2"/>
      <c r="S49" s="2"/>
      <c r="T49" s="2"/>
      <c r="U49" s="2"/>
      <c r="V49" s="2"/>
      <c r="W49" s="2"/>
      <c r="X49" s="2"/>
      <c r="Y49" s="2"/>
      <c r="Z49" s="2"/>
    </row>
    <row r="50" ht="15.75" customHeight="1">
      <c r="A50" s="1" t="s">
        <v>136</v>
      </c>
      <c r="B50" s="1">
        <v>1070.0</v>
      </c>
      <c r="C50" s="1">
        <v>1750.0</v>
      </c>
      <c r="D50" s="1">
        <v>1900.0</v>
      </c>
      <c r="E50" s="1">
        <v>1810.0</v>
      </c>
      <c r="F50" s="1">
        <v>2250.0</v>
      </c>
      <c r="G50" s="1">
        <v>3870.0</v>
      </c>
      <c r="H50" s="1">
        <v>4220.0</v>
      </c>
      <c r="I50" s="1">
        <v>7740.0</v>
      </c>
      <c r="J50" s="1">
        <v>9290.0</v>
      </c>
      <c r="K50" s="1">
        <v>9100.0</v>
      </c>
      <c r="L50" s="2"/>
      <c r="M50" s="2"/>
      <c r="N50" s="2"/>
      <c r="O50" s="2"/>
      <c r="P50" s="2"/>
      <c r="Q50" s="2"/>
      <c r="R50" s="2"/>
      <c r="S50" s="2"/>
      <c r="T50" s="2"/>
      <c r="U50" s="2"/>
      <c r="V50" s="2"/>
      <c r="W50" s="2"/>
      <c r="X50" s="2"/>
      <c r="Y50" s="2"/>
      <c r="Z50" s="2"/>
    </row>
    <row r="51" ht="15.75" customHeight="1">
      <c r="A51" s="1" t="s">
        <v>137</v>
      </c>
      <c r="B51" s="1">
        <v>0.0</v>
      </c>
      <c r="C51" s="1">
        <v>0.0</v>
      </c>
      <c r="D51" s="1">
        <v>0.0</v>
      </c>
      <c r="E51" s="1">
        <v>55.0</v>
      </c>
      <c r="F51" s="1">
        <v>33.0</v>
      </c>
      <c r="G51" s="1">
        <v>58.0</v>
      </c>
      <c r="H51" s="1">
        <v>79.0</v>
      </c>
      <c r="I51" s="1">
        <v>141.0</v>
      </c>
      <c r="J51" s="1">
        <v>119.0</v>
      </c>
      <c r="K51" s="1">
        <v>133.0</v>
      </c>
      <c r="L51" s="2"/>
      <c r="M51" s="2"/>
      <c r="N51" s="2"/>
      <c r="O51" s="2"/>
      <c r="P51" s="2"/>
      <c r="Q51" s="2"/>
      <c r="R51" s="2"/>
      <c r="S51" s="2"/>
      <c r="T51" s="2"/>
      <c r="U51" s="2"/>
      <c r="V51" s="2"/>
      <c r="W51" s="2"/>
      <c r="X51" s="2"/>
      <c r="Y51" s="2"/>
      <c r="Z51" s="2"/>
    </row>
    <row r="52" ht="15.75" customHeight="1">
      <c r="A52" s="1" t="s">
        <v>138</v>
      </c>
      <c r="B52" s="1">
        <v>0.0</v>
      </c>
      <c r="C52" s="1">
        <v>132.0</v>
      </c>
      <c r="D52" s="1">
        <v>386.0</v>
      </c>
      <c r="E52" s="1">
        <v>404.0</v>
      </c>
      <c r="F52" s="1">
        <v>417.0</v>
      </c>
      <c r="G52" s="1">
        <v>430.0</v>
      </c>
      <c r="H52" s="1">
        <v>787.0</v>
      </c>
      <c r="I52" s="1">
        <v>630.0</v>
      </c>
      <c r="J52" s="1">
        <v>582.0</v>
      </c>
      <c r="K52" s="1">
        <v>374.0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92.0</v>
      </c>
      <c r="C2" s="1">
        <v>149.0</v>
      </c>
      <c r="D2" s="1">
        <v>137.0</v>
      </c>
      <c r="E2" s="1">
        <v>138.0</v>
      </c>
      <c r="F2" s="1">
        <v>169.0</v>
      </c>
      <c r="G2" s="1">
        <v>230.0</v>
      </c>
      <c r="H2" s="1">
        <v>259.0</v>
      </c>
      <c r="I2" s="1">
        <v>403.0</v>
      </c>
      <c r="J2" s="1">
        <v>671.0</v>
      </c>
      <c r="K2" s="1">
        <v>946.0</v>
      </c>
      <c r="L2" s="2"/>
      <c r="M2" s="2"/>
      <c r="N2" s="2"/>
      <c r="O2" s="2"/>
      <c r="P2" s="2"/>
      <c r="Q2" s="2"/>
      <c r="R2" s="2"/>
      <c r="S2" s="2"/>
      <c r="T2" s="2"/>
      <c r="U2" s="2"/>
      <c r="V2" s="2"/>
      <c r="W2" s="2"/>
      <c r="X2" s="2"/>
      <c r="Y2" s="2"/>
      <c r="Z2" s="2"/>
    </row>
    <row r="3">
      <c r="A3" s="1" t="s">
        <v>140</v>
      </c>
      <c r="B3" s="1">
        <v>23.0</v>
      </c>
      <c r="C3" s="1">
        <v>52.0</v>
      </c>
      <c r="D3" s="1">
        <v>55.0</v>
      </c>
      <c r="E3" s="1">
        <v>75.0</v>
      </c>
      <c r="F3" s="1">
        <v>111.0</v>
      </c>
      <c r="G3" s="1">
        <v>159.0</v>
      </c>
      <c r="H3" s="1">
        <v>190.0</v>
      </c>
      <c r="I3" s="1">
        <v>206.0</v>
      </c>
      <c r="J3" s="1">
        <v>340.0</v>
      </c>
      <c r="K3" s="1">
        <v>714.0</v>
      </c>
      <c r="L3" s="2"/>
      <c r="M3" s="2"/>
      <c r="N3" s="2"/>
      <c r="O3" s="2"/>
      <c r="P3" s="2"/>
      <c r="Q3" s="2"/>
      <c r="R3" s="2"/>
      <c r="S3" s="2"/>
      <c r="T3" s="2"/>
      <c r="U3" s="2"/>
      <c r="V3" s="2"/>
      <c r="W3" s="2"/>
      <c r="X3" s="2"/>
      <c r="Y3" s="2"/>
      <c r="Z3" s="2"/>
    </row>
    <row r="4">
      <c r="A4" s="1" t="s">
        <v>141</v>
      </c>
      <c r="B4" s="1">
        <v>69.0</v>
      </c>
      <c r="C4" s="1">
        <v>96.0</v>
      </c>
      <c r="D4" s="1">
        <v>81.0</v>
      </c>
      <c r="E4" s="1">
        <v>62.0</v>
      </c>
      <c r="F4" s="1">
        <v>58.0</v>
      </c>
      <c r="G4" s="1">
        <v>70.0</v>
      </c>
      <c r="H4" s="1">
        <v>68.0</v>
      </c>
      <c r="I4" s="1">
        <v>197.0</v>
      </c>
      <c r="J4" s="1">
        <v>331.0</v>
      </c>
      <c r="K4" s="1">
        <v>232.0</v>
      </c>
      <c r="L4" s="2"/>
      <c r="M4" s="2"/>
      <c r="N4" s="2"/>
      <c r="O4" s="2"/>
      <c r="P4" s="2"/>
      <c r="Q4" s="2"/>
      <c r="R4" s="2"/>
      <c r="S4" s="2"/>
      <c r="T4" s="2"/>
      <c r="U4" s="2"/>
      <c r="V4" s="2"/>
      <c r="W4" s="2"/>
      <c r="X4" s="2"/>
      <c r="Y4" s="2"/>
      <c r="Z4" s="2"/>
    </row>
    <row r="5">
      <c r="A5" s="1" t="s">
        <v>142</v>
      </c>
      <c r="B5" s="1">
        <v>29.0</v>
      </c>
      <c r="C5" s="1">
        <v>18.0</v>
      </c>
      <c r="D5" s="1">
        <v>25.0</v>
      </c>
      <c r="E5" s="1">
        <v>81.0</v>
      </c>
      <c r="F5" s="1">
        <v>156.0</v>
      </c>
      <c r="G5" s="1">
        <v>157.0</v>
      </c>
      <c r="H5" s="1">
        <v>373.0</v>
      </c>
      <c r="I5" s="1">
        <v>333.0</v>
      </c>
      <c r="J5" s="1">
        <v>218.0</v>
      </c>
      <c r="K5" s="1">
        <v>205.0</v>
      </c>
      <c r="L5" s="2"/>
      <c r="M5" s="2"/>
      <c r="N5" s="2"/>
      <c r="O5" s="2"/>
      <c r="P5" s="2"/>
      <c r="Q5" s="2"/>
      <c r="R5" s="2"/>
      <c r="S5" s="2"/>
      <c r="T5" s="2"/>
      <c r="U5" s="2"/>
      <c r="V5" s="2"/>
      <c r="W5" s="2"/>
      <c r="X5" s="2"/>
      <c r="Y5" s="2"/>
      <c r="Z5" s="2"/>
    </row>
    <row r="6">
      <c r="A6" s="1" t="s">
        <v>143</v>
      </c>
      <c r="B6" s="1">
        <v>99.0</v>
      </c>
      <c r="C6" s="1">
        <v>115.0</v>
      </c>
      <c r="D6" s="1">
        <v>107.0</v>
      </c>
      <c r="E6" s="1">
        <v>144.0</v>
      </c>
      <c r="F6" s="1">
        <v>214.0</v>
      </c>
      <c r="G6" s="1">
        <v>227.0</v>
      </c>
      <c r="H6" s="1">
        <v>441.0</v>
      </c>
      <c r="I6" s="1">
        <v>531.0</v>
      </c>
      <c r="J6" s="1">
        <v>549.0</v>
      </c>
      <c r="K6" s="1">
        <v>437.0</v>
      </c>
      <c r="L6" s="2"/>
      <c r="M6" s="2"/>
      <c r="N6" s="2"/>
      <c r="O6" s="2"/>
      <c r="P6" s="2"/>
      <c r="Q6" s="2"/>
      <c r="R6" s="2"/>
      <c r="S6" s="2"/>
      <c r="T6" s="2"/>
      <c r="U6" s="2"/>
      <c r="V6" s="2"/>
      <c r="W6" s="2"/>
      <c r="X6" s="2"/>
      <c r="Y6" s="2"/>
      <c r="Z6" s="2"/>
    </row>
    <row r="7">
      <c r="A7" s="1" t="s">
        <v>144</v>
      </c>
      <c r="B7" s="1">
        <v>4.0</v>
      </c>
      <c r="C7" s="1">
        <v>10.0</v>
      </c>
      <c r="D7" s="1">
        <v>7.0</v>
      </c>
      <c r="E7" s="1">
        <v>2.0</v>
      </c>
      <c r="F7" s="1">
        <v>1.0</v>
      </c>
      <c r="G7" s="1">
        <v>3.0</v>
      </c>
      <c r="H7" s="1">
        <v>34.0</v>
      </c>
      <c r="I7" s="1">
        <v>8.0</v>
      </c>
      <c r="J7" s="1">
        <v>34.0</v>
      </c>
      <c r="K7" s="1">
        <v>7.0</v>
      </c>
      <c r="L7" s="2"/>
      <c r="M7" s="2"/>
      <c r="N7" s="2"/>
      <c r="O7" s="2"/>
      <c r="P7" s="2"/>
      <c r="Q7" s="2"/>
      <c r="R7" s="2"/>
      <c r="S7" s="2"/>
      <c r="T7" s="2"/>
      <c r="U7" s="2"/>
      <c r="V7" s="2"/>
      <c r="W7" s="2"/>
      <c r="X7" s="2"/>
      <c r="Y7" s="2"/>
      <c r="Z7" s="2"/>
    </row>
    <row r="8">
      <c r="A8" s="1" t="s">
        <v>145</v>
      </c>
      <c r="B8" s="1">
        <v>95.0</v>
      </c>
      <c r="C8" s="1">
        <v>105.0</v>
      </c>
      <c r="D8" s="1">
        <v>99.0</v>
      </c>
      <c r="E8" s="1">
        <v>142.0</v>
      </c>
      <c r="F8" s="1">
        <v>212.0</v>
      </c>
      <c r="G8" s="1">
        <v>224.0</v>
      </c>
      <c r="H8" s="1">
        <v>407.0</v>
      </c>
      <c r="I8" s="1">
        <v>523.0</v>
      </c>
      <c r="J8" s="1">
        <v>515.0</v>
      </c>
      <c r="K8" s="1">
        <v>429.0</v>
      </c>
      <c r="L8" s="2"/>
      <c r="M8" s="2"/>
      <c r="N8" s="2"/>
      <c r="O8" s="2"/>
      <c r="P8" s="2"/>
      <c r="Q8" s="2"/>
      <c r="R8" s="2"/>
      <c r="S8" s="2"/>
      <c r="T8" s="2"/>
      <c r="U8" s="2"/>
      <c r="V8" s="2"/>
      <c r="W8" s="2"/>
      <c r="X8" s="2"/>
      <c r="Y8" s="2"/>
      <c r="Z8" s="2"/>
    </row>
    <row r="9">
      <c r="A9" s="1" t="s">
        <v>146</v>
      </c>
      <c r="B9" s="1">
        <v>20.0</v>
      </c>
      <c r="C9" s="1">
        <v>22.0</v>
      </c>
      <c r="D9" s="1">
        <v>28.0</v>
      </c>
      <c r="E9" s="1">
        <v>58.0</v>
      </c>
      <c r="F9" s="1">
        <v>60.0</v>
      </c>
      <c r="G9" s="1">
        <v>56.0</v>
      </c>
      <c r="H9" s="1">
        <v>98.0</v>
      </c>
      <c r="I9" s="1">
        <v>102.0</v>
      </c>
      <c r="J9" s="1">
        <v>109.0</v>
      </c>
      <c r="K9" s="1">
        <v>92.0</v>
      </c>
      <c r="L9" s="2"/>
      <c r="M9" s="2"/>
      <c r="N9" s="2"/>
      <c r="O9" s="2"/>
      <c r="P9" s="2"/>
      <c r="Q9" s="2"/>
      <c r="R9" s="2"/>
      <c r="S9" s="2"/>
      <c r="T9" s="2"/>
      <c r="U9" s="2"/>
      <c r="V9" s="2"/>
      <c r="W9" s="2"/>
      <c r="X9" s="2"/>
      <c r="Y9" s="2"/>
      <c r="Z9" s="2"/>
    </row>
    <row r="10">
      <c r="A10" s="1" t="s">
        <v>147</v>
      </c>
      <c r="B10" s="1">
        <v>48.0</v>
      </c>
      <c r="C10" s="1">
        <v>31.0</v>
      </c>
      <c r="D10" s="1">
        <v>27.0</v>
      </c>
      <c r="E10" s="1">
        <v>29.0</v>
      </c>
      <c r="F10" s="1">
        <v>56.0</v>
      </c>
      <c r="G10" s="1">
        <v>88.0</v>
      </c>
      <c r="H10" s="1">
        <v>177.0</v>
      </c>
      <c r="I10" s="1">
        <v>141.0</v>
      </c>
      <c r="J10" s="1">
        <v>86.0</v>
      </c>
      <c r="K10" s="1">
        <v>104.0</v>
      </c>
      <c r="L10" s="2"/>
      <c r="M10" s="2"/>
      <c r="N10" s="2"/>
      <c r="O10" s="2"/>
      <c r="P10" s="2"/>
      <c r="Q10" s="2"/>
      <c r="R10" s="2"/>
      <c r="S10" s="2"/>
      <c r="T10" s="2"/>
      <c r="U10" s="2"/>
      <c r="V10" s="2"/>
      <c r="W10" s="2"/>
      <c r="X10" s="2"/>
      <c r="Y10" s="2"/>
      <c r="Z10" s="2"/>
    </row>
    <row r="11">
      <c r="A11" s="1" t="s">
        <v>148</v>
      </c>
      <c r="B11" s="1">
        <v>-87.0</v>
      </c>
      <c r="C11" s="1">
        <v>-4.0</v>
      </c>
      <c r="D11" s="1">
        <v>20.0</v>
      </c>
      <c r="E11" s="1">
        <v>29.0</v>
      </c>
      <c r="F11" s="1">
        <v>31.0</v>
      </c>
      <c r="G11" s="1">
        <v>36.0</v>
      </c>
      <c r="H11" s="1">
        <v>71.0</v>
      </c>
      <c r="I11" s="1">
        <v>77.0</v>
      </c>
      <c r="J11" s="1">
        <v>69.0</v>
      </c>
      <c r="K11" s="1">
        <v>72.0</v>
      </c>
      <c r="L11" s="2"/>
      <c r="M11" s="2"/>
      <c r="N11" s="2"/>
      <c r="O11" s="2"/>
      <c r="P11" s="2"/>
      <c r="Q11" s="2"/>
      <c r="R11" s="2"/>
      <c r="S11" s="2"/>
      <c r="T11" s="2"/>
      <c r="U11" s="2"/>
      <c r="V11" s="2"/>
      <c r="W11" s="2"/>
      <c r="X11" s="2"/>
      <c r="Y11" s="2"/>
      <c r="Z11" s="2"/>
    </row>
    <row r="12">
      <c r="A12" s="1" t="s">
        <v>149</v>
      </c>
      <c r="B12" s="1">
        <v>67.0</v>
      </c>
      <c r="C12" s="1">
        <v>48.0</v>
      </c>
      <c r="D12" s="1">
        <v>76.0</v>
      </c>
      <c r="E12" s="1">
        <v>118.0</v>
      </c>
      <c r="F12" s="1">
        <v>149.0</v>
      </c>
      <c r="G12" s="1">
        <v>182.0</v>
      </c>
      <c r="H12" s="1">
        <v>348.0</v>
      </c>
      <c r="I12" s="1">
        <v>320.0</v>
      </c>
      <c r="J12" s="1">
        <v>265.0</v>
      </c>
      <c r="K12" s="1">
        <v>268.0</v>
      </c>
      <c r="L12" s="2"/>
      <c r="M12" s="2"/>
      <c r="N12" s="2"/>
      <c r="O12" s="2"/>
      <c r="P12" s="2"/>
      <c r="Q12" s="2"/>
      <c r="R12" s="2"/>
      <c r="S12" s="2"/>
      <c r="T12" s="2"/>
      <c r="U12" s="2"/>
      <c r="V12" s="2"/>
      <c r="W12" s="2"/>
      <c r="X12" s="2"/>
      <c r="Y12" s="2"/>
      <c r="Z12" s="2"/>
    </row>
    <row r="13">
      <c r="A13" s="1" t="s">
        <v>150</v>
      </c>
      <c r="B13" s="1">
        <v>27.0</v>
      </c>
      <c r="C13" s="1">
        <v>56.0</v>
      </c>
      <c r="D13" s="1">
        <v>23.0</v>
      </c>
      <c r="E13" s="1">
        <v>23.0</v>
      </c>
      <c r="F13" s="1">
        <v>63.0</v>
      </c>
      <c r="G13" s="1">
        <v>41.0</v>
      </c>
      <c r="H13" s="1">
        <v>58.0</v>
      </c>
      <c r="I13" s="1">
        <v>203.0</v>
      </c>
      <c r="J13" s="1">
        <v>250.0</v>
      </c>
      <c r="K13" s="1">
        <v>161.0</v>
      </c>
      <c r="L13" s="2"/>
      <c r="M13" s="2"/>
      <c r="N13" s="2"/>
      <c r="O13" s="2"/>
      <c r="P13" s="2"/>
      <c r="Q13" s="2"/>
      <c r="R13" s="2"/>
      <c r="S13" s="2"/>
      <c r="T13" s="2"/>
      <c r="U13" s="2"/>
      <c r="V13" s="2"/>
      <c r="W13" s="2"/>
      <c r="X13" s="2"/>
      <c r="Y13" s="2"/>
      <c r="Z13" s="2"/>
    </row>
    <row r="14">
      <c r="A14" s="1" t="s">
        <v>151</v>
      </c>
      <c r="B14" s="1">
        <v>0.0</v>
      </c>
      <c r="C14" s="1">
        <v>0.0</v>
      </c>
      <c r="D14" s="1">
        <v>0.0</v>
      </c>
      <c r="E14" s="1">
        <v>0.0</v>
      </c>
      <c r="F14" s="1">
        <v>0.0</v>
      </c>
      <c r="G14" s="1">
        <v>0.0</v>
      </c>
      <c r="H14" s="1">
        <v>-1.0</v>
      </c>
      <c r="I14" s="1">
        <v>1.0</v>
      </c>
      <c r="J14" s="1">
        <v>2.0</v>
      </c>
      <c r="K14" s="1">
        <v>71.0</v>
      </c>
      <c r="L14" s="2"/>
      <c r="M14" s="2"/>
      <c r="N14" s="2"/>
      <c r="O14" s="2"/>
      <c r="P14" s="2"/>
      <c r="Q14" s="2"/>
      <c r="R14" s="2"/>
      <c r="S14" s="2"/>
      <c r="T14" s="2"/>
      <c r="U14" s="2"/>
      <c r="V14" s="2"/>
      <c r="W14" s="2"/>
      <c r="X14" s="2"/>
      <c r="Y14" s="2"/>
      <c r="Z14" s="2"/>
    </row>
    <row r="15">
      <c r="A15" s="1" t="s">
        <v>152</v>
      </c>
      <c r="B15" s="1">
        <v>-99.0</v>
      </c>
      <c r="C15" s="1">
        <v>-57.0</v>
      </c>
      <c r="D15" s="1">
        <v>28.0</v>
      </c>
      <c r="E15" s="1">
        <v>23.0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26.0</v>
      </c>
      <c r="C16" s="1">
        <v>55.0</v>
      </c>
      <c r="D16" s="1">
        <v>52.0</v>
      </c>
      <c r="E16" s="1">
        <v>47.0</v>
      </c>
      <c r="F16" s="1">
        <v>63.0</v>
      </c>
      <c r="G16" s="1">
        <v>41.0</v>
      </c>
      <c r="H16" s="1">
        <v>57.0</v>
      </c>
      <c r="I16" s="1">
        <v>204.0</v>
      </c>
      <c r="J16" s="1">
        <v>253.0</v>
      </c>
      <c r="K16" s="1">
        <v>162.0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-7.0</v>
      </c>
      <c r="H17" s="1">
        <v>-6.0</v>
      </c>
      <c r="I17" s="1">
        <v>-14.0</v>
      </c>
      <c r="J17" s="1">
        <v>-13.0</v>
      </c>
      <c r="K17" s="1">
        <v>-17.0</v>
      </c>
      <c r="L17" s="2"/>
      <c r="M17" s="2"/>
      <c r="N17" s="2"/>
      <c r="O17" s="2"/>
      <c r="P17" s="2"/>
      <c r="Q17" s="2"/>
      <c r="R17" s="2"/>
      <c r="S17" s="2"/>
      <c r="T17" s="2"/>
      <c r="U17" s="2"/>
      <c r="V17" s="2"/>
      <c r="W17" s="2"/>
      <c r="X17" s="2"/>
      <c r="Y17" s="2"/>
      <c r="Z17" s="2"/>
    </row>
    <row r="18">
      <c r="A18" s="1" t="s">
        <v>155</v>
      </c>
      <c r="B18" s="1">
        <v>0.0</v>
      </c>
      <c r="C18" s="1">
        <v>0.0</v>
      </c>
      <c r="D18" s="1">
        <v>15.0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59.0</v>
      </c>
      <c r="C19" s="1">
        <v>-3.0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9.0</v>
      </c>
      <c r="C20" s="1">
        <v>6.0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-2.0</v>
      </c>
      <c r="C21" s="1">
        <v>-4.0</v>
      </c>
      <c r="D21" s="1">
        <v>-2.0</v>
      </c>
      <c r="E21" s="1">
        <v>-1.0</v>
      </c>
      <c r="F21" s="1">
        <v>-44.0</v>
      </c>
      <c r="G21" s="1">
        <v>-6.0</v>
      </c>
      <c r="H21" s="1">
        <v>50.0</v>
      </c>
      <c r="I21" s="1">
        <v>-1.0</v>
      </c>
      <c r="J21" s="1">
        <v>-6.0</v>
      </c>
      <c r="K21" s="1">
        <v>6.0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30.0</v>
      </c>
      <c r="H22" s="1">
        <v>-3.0</v>
      </c>
      <c r="I22" s="1">
        <v>0.0</v>
      </c>
      <c r="J22" s="1">
        <v>0.0</v>
      </c>
      <c r="K22" s="1">
        <v>208.0</v>
      </c>
      <c r="L22" s="2"/>
      <c r="M22" s="2"/>
      <c r="N22" s="2"/>
      <c r="O22" s="2"/>
      <c r="P22" s="2"/>
      <c r="Q22" s="2"/>
      <c r="R22" s="2"/>
      <c r="S22" s="2"/>
      <c r="T22" s="2"/>
      <c r="U22" s="2"/>
      <c r="V22" s="2"/>
      <c r="W22" s="2"/>
      <c r="X22" s="2"/>
      <c r="Y22" s="2"/>
      <c r="Z22" s="2"/>
    </row>
    <row r="23" ht="15.75" customHeight="1">
      <c r="A23" s="1" t="s">
        <v>160</v>
      </c>
      <c r="B23" s="1">
        <v>33.0</v>
      </c>
      <c r="C23" s="1">
        <v>53.0</v>
      </c>
      <c r="D23" s="1">
        <v>65.0</v>
      </c>
      <c r="E23" s="1">
        <v>47.0</v>
      </c>
      <c r="F23" s="1">
        <v>62.0</v>
      </c>
      <c r="G23" s="1">
        <v>64.0</v>
      </c>
      <c r="H23" s="1">
        <v>54.0</v>
      </c>
      <c r="I23" s="1">
        <v>189.0</v>
      </c>
      <c r="J23" s="1">
        <v>233.0</v>
      </c>
      <c r="K23" s="1">
        <v>358.0</v>
      </c>
      <c r="L23" s="2"/>
      <c r="M23" s="2"/>
      <c r="N23" s="2"/>
      <c r="O23" s="2"/>
      <c r="P23" s="2"/>
      <c r="Q23" s="2"/>
      <c r="R23" s="2"/>
      <c r="S23" s="2"/>
      <c r="T23" s="2"/>
      <c r="U23" s="2"/>
      <c r="V23" s="2"/>
      <c r="W23" s="2"/>
      <c r="X23" s="2"/>
      <c r="Y23" s="2"/>
      <c r="Z23" s="2"/>
    </row>
    <row r="24" ht="15.75" customHeight="1">
      <c r="A24" s="1" t="s">
        <v>161</v>
      </c>
      <c r="B24" s="1">
        <v>89.0</v>
      </c>
      <c r="C24" s="1">
        <v>7.0</v>
      </c>
      <c r="D24" s="1">
        <v>9.0</v>
      </c>
      <c r="E24" s="1">
        <v>1.0</v>
      </c>
      <c r="F24" s="1">
        <v>1.0</v>
      </c>
      <c r="G24" s="1">
        <v>-10.0</v>
      </c>
      <c r="H24" s="1">
        <v>8.0</v>
      </c>
      <c r="I24" s="1">
        <v>29.0</v>
      </c>
      <c r="J24" s="1">
        <v>29.0</v>
      </c>
      <c r="K24" s="1">
        <v>7.0</v>
      </c>
      <c r="L24" s="2"/>
      <c r="M24" s="2"/>
      <c r="N24" s="2"/>
      <c r="O24" s="2"/>
      <c r="P24" s="2"/>
      <c r="Q24" s="2"/>
      <c r="R24" s="2"/>
      <c r="S24" s="2"/>
      <c r="T24" s="2"/>
      <c r="U24" s="2"/>
      <c r="V24" s="2"/>
      <c r="W24" s="2"/>
      <c r="X24" s="2"/>
      <c r="Y24" s="2"/>
      <c r="Z24" s="2"/>
    </row>
    <row r="25" ht="15.75" customHeight="1">
      <c r="A25" s="1" t="s">
        <v>162</v>
      </c>
      <c r="B25" s="1">
        <v>32.0</v>
      </c>
      <c r="C25" s="1">
        <v>45.0</v>
      </c>
      <c r="D25" s="1">
        <v>55.0</v>
      </c>
      <c r="E25" s="1">
        <v>45.0</v>
      </c>
      <c r="F25" s="1">
        <v>61.0</v>
      </c>
      <c r="G25" s="1">
        <v>75.0</v>
      </c>
      <c r="H25" s="1">
        <v>46.0</v>
      </c>
      <c r="I25" s="1">
        <v>160.0</v>
      </c>
      <c r="J25" s="1">
        <v>203.0</v>
      </c>
      <c r="K25" s="1">
        <v>351.0</v>
      </c>
      <c r="L25" s="2"/>
      <c r="M25" s="2"/>
      <c r="N25" s="2"/>
      <c r="O25" s="2"/>
      <c r="P25" s="2"/>
      <c r="Q25" s="2"/>
      <c r="R25" s="2"/>
      <c r="S25" s="2"/>
      <c r="T25" s="2"/>
      <c r="U25" s="2"/>
      <c r="V25" s="2"/>
      <c r="W25" s="2"/>
      <c r="X25" s="2"/>
      <c r="Y25" s="2"/>
      <c r="Z25" s="2"/>
    </row>
    <row r="26" ht="15.75" customHeight="1">
      <c r="A26" s="1" t="s">
        <v>163</v>
      </c>
      <c r="B26" s="1">
        <v>0.0</v>
      </c>
      <c r="C26" s="1">
        <v>-65.0</v>
      </c>
      <c r="D26" s="1">
        <v>-2.0</v>
      </c>
      <c r="E26" s="1">
        <v>0.0</v>
      </c>
      <c r="F26" s="1">
        <v>0.0</v>
      </c>
      <c r="G26" s="1">
        <v>0.0</v>
      </c>
      <c r="H26" s="1">
        <v>0.0</v>
      </c>
      <c r="I26" s="1">
        <v>0.0</v>
      </c>
      <c r="J26" s="1">
        <v>0.0</v>
      </c>
      <c r="K26" s="1">
        <v>-2.0</v>
      </c>
      <c r="L26" s="2"/>
      <c r="M26" s="2"/>
      <c r="N26" s="2"/>
      <c r="O26" s="2"/>
      <c r="P26" s="2"/>
      <c r="Q26" s="2"/>
      <c r="R26" s="2"/>
      <c r="S26" s="2"/>
      <c r="T26" s="2"/>
      <c r="U26" s="2"/>
      <c r="V26" s="2"/>
      <c r="W26" s="2"/>
      <c r="X26" s="2"/>
      <c r="Y26" s="2"/>
      <c r="Z26" s="2"/>
    </row>
    <row r="27" ht="15.75" customHeight="1">
      <c r="A27" s="1" t="s">
        <v>164</v>
      </c>
      <c r="B27" s="1">
        <v>32.0</v>
      </c>
      <c r="C27" s="1">
        <v>44.0</v>
      </c>
      <c r="D27" s="1">
        <v>53.0</v>
      </c>
      <c r="E27" s="1">
        <v>45.0</v>
      </c>
      <c r="F27" s="1">
        <v>61.0</v>
      </c>
      <c r="G27" s="1">
        <v>75.0</v>
      </c>
      <c r="H27" s="1">
        <v>46.0</v>
      </c>
      <c r="I27" s="1">
        <v>160.0</v>
      </c>
      <c r="J27" s="1">
        <v>203.0</v>
      </c>
      <c r="K27" s="1">
        <v>348.0</v>
      </c>
      <c r="L27" s="2"/>
      <c r="M27" s="2"/>
      <c r="N27" s="2"/>
      <c r="O27" s="2"/>
      <c r="P27" s="2"/>
      <c r="Q27" s="2"/>
      <c r="R27" s="2"/>
      <c r="S27" s="2"/>
      <c r="T27" s="2"/>
      <c r="U27" s="2"/>
      <c r="V27" s="2"/>
      <c r="W27" s="2"/>
      <c r="X27" s="2"/>
      <c r="Y27" s="2"/>
      <c r="Z27" s="2"/>
    </row>
    <row r="28" ht="15.75" customHeight="1">
      <c r="A28" s="1" t="s">
        <v>108</v>
      </c>
      <c r="B28" s="1">
        <v>-3.0</v>
      </c>
      <c r="C28" s="1">
        <v>-4.0</v>
      </c>
      <c r="D28" s="1">
        <v>-4.0</v>
      </c>
      <c r="E28" s="1">
        <v>-2.0</v>
      </c>
      <c r="F28" s="1">
        <v>-2.0</v>
      </c>
      <c r="G28" s="1">
        <v>-2.0</v>
      </c>
      <c r="H28" s="1">
        <v>-1.0</v>
      </c>
      <c r="I28" s="1">
        <v>-2.0</v>
      </c>
      <c r="J28" s="1">
        <v>-8.0</v>
      </c>
      <c r="K28" s="1">
        <v>-8.0</v>
      </c>
      <c r="L28" s="2"/>
      <c r="M28" s="2"/>
      <c r="N28" s="2"/>
      <c r="O28" s="2"/>
      <c r="P28" s="2"/>
      <c r="Q28" s="2"/>
      <c r="R28" s="2"/>
      <c r="S28" s="2"/>
      <c r="T28" s="2"/>
      <c r="U28" s="2"/>
      <c r="V28" s="2"/>
      <c r="W28" s="2"/>
      <c r="X28" s="2"/>
      <c r="Y28" s="2"/>
      <c r="Z28" s="2"/>
    </row>
    <row r="29" ht="15.75" customHeight="1">
      <c r="A29" s="1" t="s">
        <v>165</v>
      </c>
      <c r="B29" s="1">
        <v>29.0</v>
      </c>
      <c r="C29" s="1">
        <v>40.0</v>
      </c>
      <c r="D29" s="1">
        <v>49.0</v>
      </c>
      <c r="E29" s="1">
        <v>43.0</v>
      </c>
      <c r="F29" s="1">
        <v>59.0</v>
      </c>
      <c r="G29" s="1">
        <v>72.0</v>
      </c>
      <c r="H29" s="1">
        <v>44.0</v>
      </c>
      <c r="I29" s="1">
        <v>158.0</v>
      </c>
      <c r="J29" s="1">
        <v>194.0</v>
      </c>
      <c r="K29" s="1">
        <v>339.0</v>
      </c>
      <c r="L29" s="2"/>
      <c r="M29" s="2"/>
      <c r="N29" s="2"/>
      <c r="O29" s="2"/>
      <c r="P29" s="2"/>
      <c r="Q29" s="2"/>
      <c r="R29" s="2"/>
      <c r="S29" s="2"/>
      <c r="T29" s="2"/>
      <c r="U29" s="2"/>
      <c r="V29" s="2"/>
      <c r="W29" s="2"/>
      <c r="X29" s="2"/>
      <c r="Y29" s="2"/>
      <c r="Z29" s="2"/>
    </row>
    <row r="30" ht="15.75" customHeight="1">
      <c r="A30" s="1" t="s">
        <v>166</v>
      </c>
      <c r="B30" s="1">
        <v>0.0</v>
      </c>
      <c r="C30" s="1">
        <v>0.0</v>
      </c>
      <c r="D30" s="1">
        <v>0.0</v>
      </c>
      <c r="E30" s="1">
        <v>6.0</v>
      </c>
      <c r="F30" s="1">
        <v>21.0</v>
      </c>
      <c r="G30" s="1">
        <v>65.0</v>
      </c>
      <c r="H30" s="1">
        <v>1.0</v>
      </c>
      <c r="I30" s="1">
        <v>9.0</v>
      </c>
      <c r="J30" s="1">
        <v>9.0</v>
      </c>
      <c r="K30" s="1">
        <v>9.0</v>
      </c>
      <c r="L30" s="2"/>
      <c r="M30" s="2"/>
      <c r="N30" s="2"/>
      <c r="O30" s="2"/>
      <c r="P30" s="2"/>
      <c r="Q30" s="2"/>
      <c r="R30" s="2"/>
      <c r="S30" s="2"/>
      <c r="T30" s="2"/>
      <c r="U30" s="2"/>
      <c r="V30" s="2"/>
      <c r="W30" s="2"/>
      <c r="X30" s="2"/>
      <c r="Y30" s="2"/>
      <c r="Z30" s="2"/>
    </row>
    <row r="31" ht="15.75" customHeight="1">
      <c r="A31" s="1" t="s">
        <v>167</v>
      </c>
      <c r="B31" s="1">
        <v>29.0</v>
      </c>
      <c r="C31" s="1">
        <v>40.0</v>
      </c>
      <c r="D31" s="1">
        <v>49.0</v>
      </c>
      <c r="E31" s="1">
        <v>43.0</v>
      </c>
      <c r="F31" s="1">
        <v>59.0</v>
      </c>
      <c r="G31" s="1">
        <v>72.0</v>
      </c>
      <c r="H31" s="1">
        <v>43.0</v>
      </c>
      <c r="I31" s="1">
        <v>149.0</v>
      </c>
      <c r="J31" s="1">
        <v>185.0</v>
      </c>
      <c r="K31" s="1">
        <v>330.0</v>
      </c>
      <c r="L31" s="2"/>
      <c r="M31" s="2"/>
      <c r="N31" s="2"/>
      <c r="O31" s="2"/>
      <c r="P31" s="2"/>
      <c r="Q31" s="2"/>
      <c r="R31" s="2"/>
      <c r="S31" s="2"/>
      <c r="T31" s="2"/>
      <c r="U31" s="2"/>
      <c r="V31" s="2"/>
      <c r="W31" s="2"/>
      <c r="X31" s="2"/>
      <c r="Y31" s="2"/>
      <c r="Z31" s="2"/>
    </row>
    <row r="32" ht="15.75" customHeight="1">
      <c r="A32" s="1" t="s">
        <v>168</v>
      </c>
      <c r="B32" s="1">
        <v>29.0</v>
      </c>
      <c r="C32" s="1">
        <v>41.0</v>
      </c>
      <c r="D32" s="1">
        <v>51.0</v>
      </c>
      <c r="E32" s="1">
        <v>43.0</v>
      </c>
      <c r="F32" s="1">
        <v>59.0</v>
      </c>
      <c r="G32" s="1">
        <v>72.0</v>
      </c>
      <c r="H32" s="1">
        <v>43.0</v>
      </c>
      <c r="I32" s="1">
        <v>149.0</v>
      </c>
      <c r="J32" s="1">
        <v>185.0</v>
      </c>
      <c r="K32" s="1">
        <v>333.0</v>
      </c>
      <c r="L32" s="2"/>
      <c r="M32" s="2"/>
      <c r="N32" s="2"/>
      <c r="O32" s="2"/>
      <c r="P32" s="2"/>
      <c r="Q32" s="2"/>
      <c r="R32" s="2"/>
      <c r="S32" s="2"/>
      <c r="T32" s="2"/>
      <c r="U32" s="2"/>
      <c r="V32" s="2"/>
      <c r="W32" s="2"/>
      <c r="X32" s="2"/>
      <c r="Y32" s="2"/>
      <c r="Z32" s="2"/>
    </row>
    <row r="33" ht="15.75" customHeight="1">
      <c r="A33" s="1" t="s">
        <v>169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v>1.0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180</v>
      </c>
      <c r="B35" s="1">
        <v>1.0</v>
      </c>
      <c r="C35" s="1" t="s">
        <v>181</v>
      </c>
      <c r="D35" s="1" t="s">
        <v>182</v>
      </c>
      <c r="E35" s="1" t="s">
        <v>173</v>
      </c>
      <c r="F35" s="1" t="s">
        <v>174</v>
      </c>
      <c r="G35" s="1" t="s">
        <v>175</v>
      </c>
      <c r="H35" s="1" t="s">
        <v>176</v>
      </c>
      <c r="I35" s="1" t="s">
        <v>177</v>
      </c>
      <c r="J35" s="1" t="s">
        <v>178</v>
      </c>
      <c r="K35" s="1" t="s">
        <v>183</v>
      </c>
      <c r="L35" s="2"/>
      <c r="M35" s="2"/>
      <c r="N35" s="2"/>
      <c r="O35" s="2"/>
      <c r="P35" s="2"/>
      <c r="Q35" s="2"/>
      <c r="R35" s="2"/>
      <c r="S35" s="2"/>
      <c r="T35" s="2"/>
      <c r="U35" s="2"/>
      <c r="V35" s="2"/>
      <c r="W35" s="2"/>
      <c r="X35" s="2"/>
      <c r="Y35" s="2"/>
      <c r="Z35" s="2"/>
    </row>
    <row r="36" ht="15.75" customHeight="1">
      <c r="A36" s="1" t="s">
        <v>184</v>
      </c>
      <c r="B36" s="1">
        <v>29.0</v>
      </c>
      <c r="C36" s="1">
        <v>30.0</v>
      </c>
      <c r="D36" s="1">
        <v>26.0</v>
      </c>
      <c r="E36" s="1">
        <v>31.0</v>
      </c>
      <c r="F36" s="1">
        <v>32.0</v>
      </c>
      <c r="G36" s="1">
        <v>42.0</v>
      </c>
      <c r="H36" s="1">
        <v>53.0</v>
      </c>
      <c r="I36" s="1">
        <v>68.0</v>
      </c>
      <c r="J36" s="1">
        <v>107.0</v>
      </c>
      <c r="K36" s="1">
        <v>147.0</v>
      </c>
      <c r="L36" s="2"/>
      <c r="M36" s="2"/>
      <c r="N36" s="2"/>
      <c r="O36" s="2"/>
      <c r="P36" s="2"/>
      <c r="Q36" s="2"/>
      <c r="R36" s="2"/>
      <c r="S36" s="2"/>
      <c r="T36" s="2"/>
      <c r="U36" s="2"/>
      <c r="V36" s="2"/>
      <c r="W36" s="2"/>
      <c r="X36" s="2"/>
      <c r="Y36" s="2"/>
      <c r="Z36" s="2"/>
    </row>
    <row r="37" ht="15.75" customHeight="1">
      <c r="A37" s="1" t="s">
        <v>185</v>
      </c>
      <c r="B37" s="1">
        <v>1.0</v>
      </c>
      <c r="C37" s="1" t="s">
        <v>171</v>
      </c>
      <c r="D37" s="1" t="s">
        <v>172</v>
      </c>
      <c r="E37" s="1" t="s">
        <v>173</v>
      </c>
      <c r="F37" s="1" t="s">
        <v>174</v>
      </c>
      <c r="G37" s="1" t="s">
        <v>175</v>
      </c>
      <c r="H37" s="1" t="s">
        <v>176</v>
      </c>
      <c r="I37" s="1" t="s">
        <v>177</v>
      </c>
      <c r="J37" s="1" t="s">
        <v>186</v>
      </c>
      <c r="K37" s="1" t="s">
        <v>187</v>
      </c>
      <c r="L37" s="2"/>
      <c r="M37" s="2"/>
      <c r="N37" s="2"/>
      <c r="O37" s="2"/>
      <c r="P37" s="2"/>
      <c r="Q37" s="2"/>
      <c r="R37" s="2"/>
      <c r="S37" s="2"/>
      <c r="T37" s="2"/>
      <c r="U37" s="2"/>
      <c r="V37" s="2"/>
      <c r="W37" s="2"/>
      <c r="X37" s="2"/>
      <c r="Y37" s="2"/>
      <c r="Z37" s="2"/>
    </row>
    <row r="38" ht="15.75" customHeight="1">
      <c r="A38" s="1" t="s">
        <v>188</v>
      </c>
      <c r="B38" s="1">
        <v>1.0</v>
      </c>
      <c r="C38" s="1" t="s">
        <v>181</v>
      </c>
      <c r="D38" s="1" t="s">
        <v>182</v>
      </c>
      <c r="E38" s="1" t="s">
        <v>173</v>
      </c>
      <c r="F38" s="1" t="s">
        <v>174</v>
      </c>
      <c r="G38" s="1" t="s">
        <v>175</v>
      </c>
      <c r="H38" s="1" t="s">
        <v>176</v>
      </c>
      <c r="I38" s="1" t="s">
        <v>177</v>
      </c>
      <c r="J38" s="1" t="s">
        <v>186</v>
      </c>
      <c r="K38" s="1" t="s">
        <v>189</v>
      </c>
      <c r="L38" s="2"/>
      <c r="M38" s="2"/>
      <c r="N38" s="2"/>
      <c r="O38" s="2"/>
      <c r="P38" s="2"/>
      <c r="Q38" s="2"/>
      <c r="R38" s="2"/>
      <c r="S38" s="2"/>
      <c r="T38" s="2"/>
      <c r="U38" s="2"/>
      <c r="V38" s="2"/>
      <c r="W38" s="2"/>
      <c r="X38" s="2"/>
      <c r="Y38" s="2"/>
      <c r="Z38" s="2"/>
    </row>
    <row r="39" ht="15.75" customHeight="1">
      <c r="A39" s="1" t="s">
        <v>190</v>
      </c>
      <c r="B39" s="1">
        <v>29.0</v>
      </c>
      <c r="C39" s="1">
        <v>30.0</v>
      </c>
      <c r="D39" s="1">
        <v>26.0</v>
      </c>
      <c r="E39" s="1">
        <v>31.0</v>
      </c>
      <c r="F39" s="1">
        <v>32.0</v>
      </c>
      <c r="G39" s="1">
        <v>42.0</v>
      </c>
      <c r="H39" s="1">
        <v>53.0</v>
      </c>
      <c r="I39" s="1">
        <v>68.0</v>
      </c>
      <c r="J39" s="1">
        <v>117.0</v>
      </c>
      <c r="K39" s="1">
        <v>149.0</v>
      </c>
      <c r="L39" s="2"/>
      <c r="M39" s="2"/>
      <c r="N39" s="2"/>
      <c r="O39" s="2"/>
      <c r="P39" s="2"/>
      <c r="Q39" s="2"/>
      <c r="R39" s="2"/>
      <c r="S39" s="2"/>
      <c r="T39" s="2"/>
      <c r="U39" s="2"/>
      <c r="V39" s="2"/>
      <c r="W39" s="2"/>
      <c r="X39" s="2"/>
      <c r="Y39" s="2"/>
      <c r="Z39" s="2"/>
    </row>
    <row r="40" ht="15.75" customHeight="1">
      <c r="A40" s="1" t="s">
        <v>191</v>
      </c>
      <c r="B40" s="1" t="s">
        <v>192</v>
      </c>
      <c r="C40" s="1">
        <v>1.0</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192</v>
      </c>
      <c r="C41" s="1">
        <v>1.0</v>
      </c>
      <c r="D41" s="1" t="s">
        <v>193</v>
      </c>
      <c r="E41" s="1" t="s">
        <v>194</v>
      </c>
      <c r="F41" s="1" t="s">
        <v>195</v>
      </c>
      <c r="G41" s="1" t="s">
        <v>196</v>
      </c>
      <c r="H41" s="1" t="s">
        <v>202</v>
      </c>
      <c r="I41" s="1" t="s">
        <v>198</v>
      </c>
      <c r="J41" s="1" t="s">
        <v>203</v>
      </c>
      <c r="K41" s="1" t="s">
        <v>204</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t="s">
        <v>210</v>
      </c>
      <c r="G42" s="1" t="s">
        <v>211</v>
      </c>
      <c r="H42" s="1" t="s">
        <v>212</v>
      </c>
      <c r="I42" s="1" t="s">
        <v>186</v>
      </c>
      <c r="J42" s="1" t="s">
        <v>186</v>
      </c>
      <c r="K42" s="1" t="s">
        <v>213</v>
      </c>
      <c r="L42" s="2"/>
      <c r="M42" s="2"/>
      <c r="N42" s="2"/>
      <c r="O42" s="2"/>
      <c r="P42" s="2"/>
      <c r="Q42" s="2"/>
      <c r="R42" s="2"/>
      <c r="S42" s="2"/>
      <c r="T42" s="2"/>
      <c r="U42" s="2"/>
      <c r="V42" s="2"/>
      <c r="W42" s="2"/>
      <c r="X42" s="2"/>
      <c r="Y42" s="2"/>
      <c r="Z42" s="2"/>
    </row>
    <row r="43" ht="15.75" customHeight="1">
      <c r="A43" s="1" t="s">
        <v>214</v>
      </c>
      <c r="B43" s="1" t="s">
        <v>215</v>
      </c>
      <c r="C43" s="1" t="s">
        <v>216</v>
      </c>
      <c r="D43" s="1" t="s">
        <v>217</v>
      </c>
      <c r="E43" s="1" t="s">
        <v>218</v>
      </c>
      <c r="F43" s="1" t="s">
        <v>219</v>
      </c>
      <c r="G43" s="1" t="s">
        <v>220</v>
      </c>
      <c r="H43" s="1" t="s">
        <v>221</v>
      </c>
      <c r="I43" s="1" t="s">
        <v>222</v>
      </c>
      <c r="J43" s="1" t="s">
        <v>223</v>
      </c>
      <c r="K43" s="1" t="s">
        <v>224</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229</v>
      </c>
      <c r="F45" s="1" t="s">
        <v>230</v>
      </c>
      <c r="G45" s="1" t="s">
        <v>231</v>
      </c>
      <c r="H45" s="1" t="s">
        <v>232</v>
      </c>
      <c r="I45" s="1" t="s">
        <v>233</v>
      </c>
      <c r="J45" s="1" t="s">
        <v>234</v>
      </c>
      <c r="K45" s="1">
        <v>2.0</v>
      </c>
      <c r="L45" s="2"/>
      <c r="M45" s="2"/>
      <c r="N45" s="2"/>
      <c r="O45" s="2"/>
      <c r="P45" s="2"/>
      <c r="Q45" s="2"/>
      <c r="R45" s="2"/>
      <c r="S45" s="2"/>
      <c r="T45" s="2"/>
      <c r="U45" s="2"/>
      <c r="V45" s="2"/>
      <c r="W45" s="2"/>
      <c r="X45" s="2"/>
      <c r="Y45" s="2"/>
      <c r="Z45" s="2"/>
    </row>
    <row r="46" ht="15.75" customHeight="1">
      <c r="A46" s="1" t="s">
        <v>235</v>
      </c>
      <c r="B46" s="1">
        <v>2.0</v>
      </c>
      <c r="C46" s="1">
        <v>5.0</v>
      </c>
      <c r="D46" s="1">
        <v>7.0</v>
      </c>
      <c r="E46" s="1">
        <v>-1.0</v>
      </c>
      <c r="F46" s="1">
        <v>52.0</v>
      </c>
      <c r="G46" s="1">
        <v>57.0</v>
      </c>
      <c r="H46" s="1">
        <v>-1.0</v>
      </c>
      <c r="I46" s="1">
        <v>19.0</v>
      </c>
      <c r="J46" s="1">
        <v>8.0</v>
      </c>
      <c r="K46" s="1">
        <v>1.0</v>
      </c>
      <c r="L46" s="2"/>
      <c r="M46" s="2"/>
      <c r="N46" s="2"/>
      <c r="O46" s="2"/>
      <c r="P46" s="2"/>
      <c r="Q46" s="2"/>
      <c r="R46" s="2"/>
      <c r="S46" s="2"/>
      <c r="T46" s="2"/>
      <c r="U46" s="2"/>
      <c r="V46" s="2"/>
      <c r="W46" s="2"/>
      <c r="X46" s="2"/>
      <c r="Y46" s="2"/>
      <c r="Z46" s="2"/>
    </row>
    <row r="47" ht="15.75" customHeight="1">
      <c r="A47" s="1" t="s">
        <v>236</v>
      </c>
      <c r="B47" s="1">
        <v>2.0</v>
      </c>
      <c r="C47" s="1">
        <v>5.0</v>
      </c>
      <c r="D47" s="1">
        <v>7.0</v>
      </c>
      <c r="E47" s="1">
        <v>-1.0</v>
      </c>
      <c r="F47" s="1">
        <v>52.0</v>
      </c>
      <c r="G47" s="1">
        <v>57.0</v>
      </c>
      <c r="H47" s="1">
        <v>-1.0</v>
      </c>
      <c r="I47" s="1">
        <v>19.0</v>
      </c>
      <c r="J47" s="1">
        <v>8.0</v>
      </c>
      <c r="K47" s="1">
        <v>1.0</v>
      </c>
      <c r="L47" s="2"/>
      <c r="M47" s="2"/>
      <c r="N47" s="2"/>
      <c r="O47" s="2"/>
      <c r="P47" s="2"/>
      <c r="Q47" s="2"/>
      <c r="R47" s="2"/>
      <c r="S47" s="2"/>
      <c r="T47" s="2"/>
      <c r="U47" s="2"/>
      <c r="V47" s="2"/>
      <c r="W47" s="2"/>
      <c r="X47" s="2"/>
      <c r="Y47" s="2"/>
      <c r="Z47" s="2"/>
    </row>
    <row r="48" ht="15.75" customHeight="1">
      <c r="A48" s="1" t="s">
        <v>237</v>
      </c>
      <c r="B48" s="1">
        <v>-1.0</v>
      </c>
      <c r="C48" s="1">
        <v>1.0</v>
      </c>
      <c r="D48" s="1">
        <v>2.0</v>
      </c>
      <c r="E48" s="1">
        <v>3.0</v>
      </c>
      <c r="F48" s="1">
        <v>86.0</v>
      </c>
      <c r="G48" s="1">
        <v>-11.0</v>
      </c>
      <c r="H48" s="1">
        <v>10.0</v>
      </c>
      <c r="I48" s="1">
        <v>9.0</v>
      </c>
      <c r="J48" s="1">
        <v>21.0</v>
      </c>
      <c r="K48" s="1">
        <v>5.0</v>
      </c>
      <c r="L48" s="2"/>
      <c r="M48" s="2"/>
      <c r="N48" s="2"/>
      <c r="O48" s="2"/>
      <c r="P48" s="2"/>
      <c r="Q48" s="2"/>
      <c r="R48" s="2"/>
      <c r="S48" s="2"/>
      <c r="T48" s="2"/>
      <c r="U48" s="2"/>
      <c r="V48" s="2"/>
      <c r="W48" s="2"/>
      <c r="X48" s="2"/>
      <c r="Y48" s="2"/>
      <c r="Z48" s="2"/>
    </row>
    <row r="49" ht="15.75" customHeight="1">
      <c r="A49" s="1" t="s">
        <v>238</v>
      </c>
      <c r="B49" s="1">
        <v>-1.0</v>
      </c>
      <c r="C49" s="1">
        <v>1.0</v>
      </c>
      <c r="D49" s="1">
        <v>2.0</v>
      </c>
      <c r="E49" s="1">
        <v>3.0</v>
      </c>
      <c r="F49" s="1">
        <v>86.0</v>
      </c>
      <c r="G49" s="1">
        <v>-11.0</v>
      </c>
      <c r="H49" s="1">
        <v>10.0</v>
      </c>
      <c r="I49" s="1">
        <v>9.0</v>
      </c>
      <c r="J49" s="1">
        <v>21.0</v>
      </c>
      <c r="K49" s="1">
        <v>5.0</v>
      </c>
      <c r="L49" s="2"/>
      <c r="M49" s="2"/>
      <c r="N49" s="2"/>
      <c r="O49" s="2"/>
      <c r="P49" s="2"/>
      <c r="Q49" s="2"/>
      <c r="R49" s="2"/>
      <c r="S49" s="2"/>
      <c r="T49" s="2"/>
      <c r="U49" s="2"/>
      <c r="V49" s="2"/>
      <c r="W49" s="2"/>
      <c r="X49" s="2"/>
      <c r="Y49" s="2"/>
      <c r="Z49" s="2"/>
    </row>
    <row r="50" ht="15.75" customHeight="1">
      <c r="A50" s="1" t="s">
        <v>239</v>
      </c>
      <c r="B50" s="1">
        <v>13.0</v>
      </c>
      <c r="C50" s="1">
        <v>30.0</v>
      </c>
      <c r="D50" s="1">
        <v>28.0</v>
      </c>
      <c r="E50" s="1">
        <v>26.0</v>
      </c>
      <c r="F50" s="1">
        <v>37.0</v>
      </c>
      <c r="G50" s="1">
        <v>23.0</v>
      </c>
      <c r="H50" s="1">
        <v>34.0</v>
      </c>
      <c r="I50" s="1">
        <v>126.0</v>
      </c>
      <c r="J50" s="1">
        <v>149.0</v>
      </c>
      <c r="K50" s="1">
        <v>92.0</v>
      </c>
      <c r="L50" s="2"/>
      <c r="M50" s="2"/>
      <c r="N50" s="2"/>
      <c r="O50" s="2"/>
      <c r="P50" s="2"/>
      <c r="Q50" s="2"/>
      <c r="R50" s="2"/>
      <c r="S50" s="2"/>
      <c r="T50" s="2"/>
      <c r="U50" s="2"/>
      <c r="V50" s="2"/>
      <c r="W50" s="2"/>
      <c r="X50" s="2"/>
      <c r="Y50" s="2"/>
      <c r="Z50" s="2"/>
    </row>
    <row r="51" ht="15.75" customHeight="1">
      <c r="A51" s="1" t="s">
        <v>240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241</v>
      </c>
      <c r="B52" s="1">
        <v>0.0</v>
      </c>
      <c r="C52" s="1">
        <v>0.0</v>
      </c>
      <c r="D52" s="1">
        <v>0.0</v>
      </c>
      <c r="E52" s="1">
        <v>70.0</v>
      </c>
      <c r="F52" s="1">
        <v>60.0</v>
      </c>
      <c r="G52" s="1">
        <v>1.0</v>
      </c>
      <c r="H52" s="1">
        <v>5.0</v>
      </c>
      <c r="I52" s="1">
        <v>6.0</v>
      </c>
      <c r="J52" s="1">
        <v>7.0</v>
      </c>
      <c r="K52" s="1">
        <v>7.0</v>
      </c>
      <c r="L52" s="2"/>
      <c r="M52" s="2"/>
      <c r="N52" s="2"/>
      <c r="O52" s="2"/>
      <c r="P52" s="2"/>
      <c r="Q52" s="2"/>
      <c r="R52" s="2"/>
      <c r="S52" s="2"/>
      <c r="T52" s="2"/>
      <c r="U52" s="2"/>
      <c r="V52" s="2"/>
      <c r="W52" s="2"/>
      <c r="X52" s="2"/>
      <c r="Y52" s="2"/>
      <c r="Z52" s="2"/>
    </row>
    <row r="53" ht="15.75" customHeight="1">
      <c r="A53" s="1" t="s">
        <v>242</v>
      </c>
      <c r="B53" s="1">
        <v>0.0</v>
      </c>
      <c r="C53" s="1">
        <v>0.0</v>
      </c>
      <c r="D53" s="1">
        <v>0.0</v>
      </c>
      <c r="E53" s="1">
        <v>70.0</v>
      </c>
      <c r="F53" s="1">
        <v>60.0</v>
      </c>
      <c r="G53" s="1">
        <v>1.0</v>
      </c>
      <c r="H53" s="1">
        <v>5.0</v>
      </c>
      <c r="I53" s="1">
        <v>6.0</v>
      </c>
      <c r="J53" s="1">
        <v>7.0</v>
      </c>
      <c r="K53" s="1">
        <v>7.0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179</v>
      </c>
      <c r="E3" s="1" t="s">
        <v>247</v>
      </c>
      <c r="F3" s="1" t="s">
        <v>230</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256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2"/>
      <c r="C6" s="2"/>
      <c r="D6" s="2"/>
      <c r="E6" s="2"/>
      <c r="F6" s="2"/>
      <c r="G6" s="2"/>
      <c r="H6" s="2"/>
      <c r="I6" s="2"/>
      <c r="J6" s="2"/>
      <c r="K6" s="2"/>
      <c r="L6" s="2"/>
      <c r="M6" s="2"/>
      <c r="N6" s="2"/>
      <c r="O6" s="2"/>
      <c r="P6" s="2"/>
      <c r="Q6" s="2"/>
      <c r="R6" s="2"/>
      <c r="S6" s="2"/>
      <c r="T6" s="2"/>
      <c r="U6" s="2"/>
      <c r="V6" s="2"/>
      <c r="W6" s="2"/>
      <c r="X6" s="2"/>
      <c r="Y6" s="2"/>
      <c r="Z6" s="2"/>
    </row>
    <row r="7">
      <c r="A7" s="1" t="s">
        <v>275</v>
      </c>
      <c r="B7" s="1" t="s">
        <v>276</v>
      </c>
      <c r="C7" s="1" t="s">
        <v>277</v>
      </c>
      <c r="D7" s="1" t="s">
        <v>278</v>
      </c>
      <c r="E7" s="1" t="s">
        <v>279</v>
      </c>
      <c r="F7" s="1" t="s">
        <v>280</v>
      </c>
      <c r="G7" s="1" t="s">
        <v>281</v>
      </c>
      <c r="H7" s="1" t="s">
        <v>282</v>
      </c>
      <c r="I7" s="1" t="s">
        <v>283</v>
      </c>
      <c r="J7" s="1" t="s">
        <v>284</v>
      </c>
      <c r="K7" s="1" t="s">
        <v>285</v>
      </c>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309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340</v>
      </c>
      <c r="B14" s="1" t="s">
        <v>341</v>
      </c>
      <c r="C14" s="1" t="s">
        <v>342</v>
      </c>
      <c r="D14" s="1" t="s">
        <v>343</v>
      </c>
      <c r="E14" s="1" t="s">
        <v>344</v>
      </c>
      <c r="F14" s="1" t="s">
        <v>341</v>
      </c>
      <c r="G14" s="1" t="s">
        <v>344</v>
      </c>
      <c r="H14" s="1" t="s">
        <v>341</v>
      </c>
      <c r="I14" s="1" t="s">
        <v>345</v>
      </c>
      <c r="J14" s="1" t="s">
        <v>342</v>
      </c>
      <c r="K14" s="1" t="s">
        <v>343</v>
      </c>
      <c r="L14" s="2"/>
      <c r="M14" s="2"/>
      <c r="N14" s="2"/>
      <c r="O14" s="2"/>
      <c r="P14" s="2"/>
      <c r="Q14" s="2"/>
      <c r="R14" s="2"/>
      <c r="S14" s="2"/>
      <c r="T14" s="2"/>
      <c r="U14" s="2"/>
      <c r="V14" s="2"/>
      <c r="W14" s="2"/>
      <c r="X14" s="2"/>
      <c r="Y14" s="2"/>
      <c r="Z14" s="2"/>
    </row>
    <row r="15">
      <c r="A15" s="1" t="s">
        <v>346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347</v>
      </c>
      <c r="B16" s="1" t="s">
        <v>348</v>
      </c>
      <c r="C16" s="1" t="s">
        <v>349</v>
      </c>
      <c r="D16" s="1" t="s">
        <v>350</v>
      </c>
      <c r="E16" s="1" t="s">
        <v>349</v>
      </c>
      <c r="F16" s="1" t="s">
        <v>351</v>
      </c>
      <c r="G16" s="1" t="s">
        <v>352</v>
      </c>
      <c r="H16" s="1" t="s">
        <v>353</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343</v>
      </c>
      <c r="D18" s="1" t="s">
        <v>369</v>
      </c>
      <c r="E18" s="1" t="s">
        <v>370</v>
      </c>
      <c r="F18" s="1" t="s">
        <v>371</v>
      </c>
      <c r="G18" s="1" t="s">
        <v>372</v>
      </c>
      <c r="H18" s="1" t="s">
        <v>342</v>
      </c>
      <c r="I18" s="1" t="s">
        <v>373</v>
      </c>
      <c r="J18" s="1" t="s">
        <v>374</v>
      </c>
      <c r="K18" s="1" t="s">
        <v>345</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382</v>
      </c>
      <c r="H20" s="1" t="s">
        <v>383</v>
      </c>
      <c r="I20" s="1" t="s">
        <v>384</v>
      </c>
      <c r="J20" s="1" t="s">
        <v>385</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1" t="s">
        <v>421</v>
      </c>
      <c r="C24" s="1" t="s">
        <v>422</v>
      </c>
      <c r="D24" s="1" t="s">
        <v>423</v>
      </c>
      <c r="E24" s="1" t="s">
        <v>424</v>
      </c>
      <c r="F24" s="1" t="s">
        <v>425</v>
      </c>
      <c r="G24" s="1" t="s">
        <v>426</v>
      </c>
      <c r="H24" s="1" t="s">
        <v>427</v>
      </c>
      <c r="I24" s="1" t="s">
        <v>428</v>
      </c>
      <c r="J24" s="1" t="s">
        <v>429</v>
      </c>
      <c r="K24" s="1" t="s">
        <v>430</v>
      </c>
      <c r="L24" s="2"/>
      <c r="M24" s="2"/>
      <c r="N24" s="2"/>
      <c r="O24" s="2"/>
      <c r="P24" s="2"/>
      <c r="Q24" s="2"/>
      <c r="R24" s="2"/>
      <c r="S24" s="2"/>
      <c r="T24" s="2"/>
      <c r="U24" s="2"/>
      <c r="V24" s="2"/>
      <c r="W24" s="2"/>
      <c r="X24" s="2"/>
      <c r="Y24" s="2"/>
      <c r="Z24" s="2"/>
    </row>
    <row r="25" ht="15.75" customHeight="1">
      <c r="A25" s="1" t="s">
        <v>431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359</v>
      </c>
      <c r="G26" s="1" t="s">
        <v>437</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v>0.0</v>
      </c>
      <c r="C27" s="1" t="s">
        <v>443</v>
      </c>
      <c r="D27" s="1" t="s">
        <v>444</v>
      </c>
      <c r="E27" s="1" t="s">
        <v>445</v>
      </c>
      <c r="F27" s="1" t="s">
        <v>446</v>
      </c>
      <c r="G27" s="1" t="s">
        <v>447</v>
      </c>
      <c r="H27" s="1" t="s">
        <v>448</v>
      </c>
      <c r="I27" s="1" t="s">
        <v>449</v>
      </c>
      <c r="J27" s="1" t="s">
        <v>450</v>
      </c>
      <c r="K27" s="1" t="s">
        <v>187</v>
      </c>
      <c r="L27" s="2"/>
      <c r="M27" s="2"/>
      <c r="N27" s="2"/>
      <c r="O27" s="2"/>
      <c r="P27" s="2"/>
      <c r="Q27" s="2"/>
      <c r="R27" s="2"/>
      <c r="S27" s="2"/>
      <c r="T27" s="2"/>
      <c r="U27" s="2"/>
      <c r="V27" s="2"/>
      <c r="W27" s="2"/>
      <c r="X27" s="2"/>
      <c r="Y27" s="2"/>
      <c r="Z27" s="2"/>
    </row>
    <row r="28" ht="15.75" customHeight="1">
      <c r="A28" s="1" t="s">
        <v>451</v>
      </c>
      <c r="B28" s="1">
        <v>0.0</v>
      </c>
      <c r="C28" s="1" t="s">
        <v>452</v>
      </c>
      <c r="D28" s="1" t="s">
        <v>453</v>
      </c>
      <c r="E28" s="1" t="s">
        <v>454</v>
      </c>
      <c r="F28" s="1" t="s">
        <v>455</v>
      </c>
      <c r="G28" s="1" t="s">
        <v>456</v>
      </c>
      <c r="H28" s="1" t="s">
        <v>457</v>
      </c>
      <c r="I28" s="1" t="s">
        <v>458</v>
      </c>
      <c r="J28" s="1">
        <v>27.0</v>
      </c>
      <c r="K28" s="1" t="s">
        <v>459</v>
      </c>
      <c r="L28" s="2"/>
      <c r="M28" s="2"/>
      <c r="N28" s="2"/>
      <c r="O28" s="2"/>
      <c r="P28" s="2"/>
      <c r="Q28" s="2"/>
      <c r="R28" s="2"/>
      <c r="S28" s="2"/>
      <c r="T28" s="2"/>
      <c r="U28" s="2"/>
      <c r="V28" s="2"/>
      <c r="W28" s="2"/>
      <c r="X28" s="2"/>
      <c r="Y28" s="2"/>
      <c r="Z28" s="2"/>
    </row>
    <row r="29" ht="15.75" customHeight="1">
      <c r="A29" s="1" t="s">
        <v>460</v>
      </c>
      <c r="B29" s="1">
        <v>0.0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v>0.0</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1" t="s">
        <v>193</v>
      </c>
      <c r="C32" s="1" t="s">
        <v>492</v>
      </c>
      <c r="D32" s="1" t="s">
        <v>493</v>
      </c>
      <c r="E32" s="1" t="s">
        <v>494</v>
      </c>
      <c r="F32" s="1" t="s">
        <v>495</v>
      </c>
      <c r="G32" s="1" t="s">
        <v>496</v>
      </c>
      <c r="H32" s="1" t="s">
        <v>497</v>
      </c>
      <c r="I32" s="1" t="s">
        <v>498</v>
      </c>
      <c r="J32" s="1" t="s">
        <v>499</v>
      </c>
      <c r="K32" s="1" t="s">
        <v>500</v>
      </c>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v>4.0</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v>7.0</v>
      </c>
      <c r="C35" s="1" t="s">
        <v>523</v>
      </c>
      <c r="D35" s="1" t="s">
        <v>524</v>
      </c>
      <c r="E35" s="1">
        <v>0.0</v>
      </c>
      <c r="F35" s="1" t="s">
        <v>525</v>
      </c>
      <c r="G35" s="1" t="s">
        <v>526</v>
      </c>
      <c r="H35" s="1" t="s">
        <v>527</v>
      </c>
      <c r="I35" s="1" t="s">
        <v>528</v>
      </c>
      <c r="J35" s="1">
        <v>0.0</v>
      </c>
      <c r="K35" s="1" t="s">
        <v>529</v>
      </c>
      <c r="L35" s="2"/>
      <c r="M35" s="2"/>
      <c r="N35" s="2"/>
      <c r="O35" s="2"/>
      <c r="P35" s="2"/>
      <c r="Q35" s="2"/>
      <c r="R35" s="2"/>
      <c r="S35" s="2"/>
      <c r="T35" s="2"/>
      <c r="U35" s="2"/>
      <c r="V35" s="2"/>
      <c r="W35" s="2"/>
      <c r="X35" s="2"/>
      <c r="Y35" s="2"/>
      <c r="Z35" s="2"/>
    </row>
    <row r="36" ht="15.75" customHeight="1">
      <c r="A36" s="1" t="s">
        <v>530</v>
      </c>
      <c r="B36" s="1">
        <v>0.0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262</v>
      </c>
      <c r="K38" s="1" t="s">
        <v>550</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556</v>
      </c>
      <c r="G39" s="1" t="s">
        <v>557</v>
      </c>
      <c r="H39" s="1" t="s">
        <v>558</v>
      </c>
      <c r="I39" s="1" t="s">
        <v>559</v>
      </c>
      <c r="J39" s="1" t="s">
        <v>560</v>
      </c>
      <c r="K39" s="1" t="s">
        <v>259</v>
      </c>
      <c r="L39" s="2"/>
      <c r="M39" s="2"/>
      <c r="N39" s="2"/>
      <c r="O39" s="2"/>
      <c r="P39" s="2"/>
      <c r="Q39" s="2"/>
      <c r="R39" s="2"/>
      <c r="S39" s="2"/>
      <c r="T39" s="2"/>
      <c r="U39" s="2"/>
      <c r="V39" s="2"/>
      <c r="W39" s="2"/>
      <c r="X39" s="2"/>
      <c r="Y39" s="2"/>
      <c r="Z39" s="2"/>
    </row>
    <row r="40" ht="15.75" customHeight="1">
      <c r="A40" s="1" t="s">
        <v>561</v>
      </c>
      <c r="B40" s="1">
        <v>-13.0</v>
      </c>
      <c r="C40" s="1" t="s">
        <v>562</v>
      </c>
      <c r="D40" s="1" t="s">
        <v>563</v>
      </c>
      <c r="E40" s="1" t="s">
        <v>564</v>
      </c>
      <c r="F40" s="1" t="s">
        <v>565</v>
      </c>
      <c r="G40" s="1">
        <v>28.0</v>
      </c>
      <c r="H40" s="1" t="s">
        <v>566</v>
      </c>
      <c r="I40" s="1" t="s">
        <v>567</v>
      </c>
      <c r="J40" s="1">
        <v>110.0</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572</v>
      </c>
      <c r="E41" s="1" t="s">
        <v>573</v>
      </c>
      <c r="F41" s="1" t="s">
        <v>574</v>
      </c>
      <c r="G41" s="1" t="s">
        <v>575</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584</v>
      </c>
      <c r="F42" s="1" t="s">
        <v>334</v>
      </c>
      <c r="G42" s="1" t="s">
        <v>585</v>
      </c>
      <c r="H42" s="1" t="s">
        <v>586</v>
      </c>
      <c r="I42" s="1" t="s">
        <v>587</v>
      </c>
      <c r="J42" s="1" t="s">
        <v>588</v>
      </c>
      <c r="K42" s="1" t="s">
        <v>348</v>
      </c>
      <c r="L42" s="2"/>
      <c r="M42" s="2"/>
      <c r="N42" s="2"/>
      <c r="O42" s="2"/>
      <c r="P42" s="2"/>
      <c r="Q42" s="2"/>
      <c r="R42" s="2"/>
      <c r="S42" s="2"/>
      <c r="T42" s="2"/>
      <c r="U42" s="2"/>
      <c r="V42" s="2"/>
      <c r="W42" s="2"/>
      <c r="X42" s="2"/>
      <c r="Y42" s="2"/>
      <c r="Z42" s="2"/>
    </row>
    <row r="43" ht="15.75" customHeight="1">
      <c r="A43" s="1" t="s">
        <v>589</v>
      </c>
      <c r="B43" s="1" t="s">
        <v>590</v>
      </c>
      <c r="C43" s="1" t="s">
        <v>591</v>
      </c>
      <c r="D43" s="1" t="s">
        <v>592</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1" t="s">
        <v>612</v>
      </c>
      <c r="C45" s="1" t="s">
        <v>613</v>
      </c>
      <c r="D45" s="1" t="s">
        <v>614</v>
      </c>
      <c r="E45" s="1" t="s">
        <v>615</v>
      </c>
      <c r="F45" s="1" t="s">
        <v>616</v>
      </c>
      <c r="G45" s="1" t="s">
        <v>617</v>
      </c>
      <c r="H45" s="1">
        <v>33.0</v>
      </c>
      <c r="I45" s="1" t="s">
        <v>618</v>
      </c>
      <c r="J45" s="1" t="s">
        <v>619</v>
      </c>
      <c r="K45" s="1" t="s">
        <v>620</v>
      </c>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v>0.0</v>
      </c>
      <c r="C48" s="1">
        <v>0.0</v>
      </c>
      <c r="D48" s="1" t="s">
        <v>644</v>
      </c>
      <c r="E48" s="1" t="s">
        <v>645</v>
      </c>
      <c r="F48" s="1" t="s">
        <v>646</v>
      </c>
      <c r="G48" s="1" t="s">
        <v>647</v>
      </c>
      <c r="H48" s="1">
        <v>-9.0</v>
      </c>
      <c r="I48" s="1" t="s">
        <v>648</v>
      </c>
      <c r="J48" s="1">
        <v>13.0</v>
      </c>
      <c r="K48" s="1" t="s">
        <v>649</v>
      </c>
      <c r="L48" s="2"/>
      <c r="M48" s="2"/>
      <c r="N48" s="2"/>
      <c r="O48" s="2"/>
      <c r="P48" s="2"/>
      <c r="Q48" s="2"/>
      <c r="R48" s="2"/>
      <c r="S48" s="2"/>
      <c r="T48" s="2"/>
      <c r="U48" s="2"/>
      <c r="V48" s="2"/>
      <c r="W48" s="2"/>
      <c r="X48" s="2"/>
      <c r="Y48" s="2"/>
      <c r="Z48" s="2"/>
    </row>
    <row r="49" ht="15.75" customHeight="1">
      <c r="A49" s="1" t="s">
        <v>650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651</v>
      </c>
      <c r="B50" s="1">
        <v>0.0</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v>0.0</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v>0.0</v>
      </c>
      <c r="C52" s="1" t="s">
        <v>186</v>
      </c>
      <c r="D52" s="1" t="s">
        <v>672</v>
      </c>
      <c r="E52" s="1" t="s">
        <v>673</v>
      </c>
      <c r="F52" s="1" t="s">
        <v>674</v>
      </c>
      <c r="G52" s="1" t="s">
        <v>675</v>
      </c>
      <c r="H52" s="1" t="s">
        <v>676</v>
      </c>
      <c r="I52" s="1" t="s">
        <v>677</v>
      </c>
      <c r="J52" s="1" t="s">
        <v>678</v>
      </c>
      <c r="K52" s="1" t="s">
        <v>679</v>
      </c>
      <c r="L52" s="2"/>
      <c r="M52" s="2"/>
      <c r="N52" s="2"/>
      <c r="O52" s="2"/>
      <c r="P52" s="2"/>
      <c r="Q52" s="2"/>
      <c r="R52" s="2"/>
      <c r="S52" s="2"/>
      <c r="T52" s="2"/>
      <c r="U52" s="2"/>
      <c r="V52" s="2"/>
      <c r="W52" s="2"/>
      <c r="X52" s="2"/>
      <c r="Y52" s="2"/>
      <c r="Z52" s="2"/>
    </row>
    <row r="53" ht="15.75" customHeight="1">
      <c r="A53" s="1" t="s">
        <v>680</v>
      </c>
      <c r="B53" s="1">
        <v>0.0</v>
      </c>
      <c r="C53" s="1" t="s">
        <v>681</v>
      </c>
      <c r="D53" s="1" t="s">
        <v>682</v>
      </c>
      <c r="E53" s="1" t="s">
        <v>683</v>
      </c>
      <c r="F53" s="1" t="s">
        <v>684</v>
      </c>
      <c r="G53" s="1" t="s">
        <v>685</v>
      </c>
      <c r="H53" s="1" t="s">
        <v>686</v>
      </c>
      <c r="I53" s="1" t="s">
        <v>687</v>
      </c>
      <c r="J53" s="1" t="s">
        <v>503</v>
      </c>
      <c r="K53" s="1" t="s">
        <v>688</v>
      </c>
      <c r="L53" s="2"/>
      <c r="M53" s="2"/>
      <c r="N53" s="2"/>
      <c r="O53" s="2"/>
      <c r="P53" s="2"/>
      <c r="Q53" s="2"/>
      <c r="R53" s="2"/>
      <c r="S53" s="2"/>
      <c r="T53" s="2"/>
      <c r="U53" s="2"/>
      <c r="V53" s="2"/>
      <c r="W53" s="2"/>
      <c r="X53" s="2"/>
      <c r="Y53" s="2"/>
      <c r="Z53" s="2"/>
    </row>
    <row r="54" ht="15.75" customHeight="1">
      <c r="A54" s="1" t="s">
        <v>689</v>
      </c>
      <c r="B54" s="1">
        <v>0.0</v>
      </c>
      <c r="C54" s="1" t="s">
        <v>690</v>
      </c>
      <c r="D54" s="1" t="s">
        <v>691</v>
      </c>
      <c r="E54" s="1" t="s">
        <v>692</v>
      </c>
      <c r="F54" s="1" t="s">
        <v>693</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v>0.0</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v>0.0</v>
      </c>
      <c r="C56" s="1" t="s">
        <v>710</v>
      </c>
      <c r="D56" s="1" t="s">
        <v>711</v>
      </c>
      <c r="E56" s="1" t="s">
        <v>712</v>
      </c>
      <c r="F56" s="1" t="s">
        <v>713</v>
      </c>
      <c r="G56" s="1" t="s">
        <v>714</v>
      </c>
      <c r="H56" s="1">
        <v>15.0</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v>0.0</v>
      </c>
      <c r="C57" s="1" t="s">
        <v>719</v>
      </c>
      <c r="D57" s="1" t="s">
        <v>720</v>
      </c>
      <c r="E57" s="1" t="s">
        <v>721</v>
      </c>
      <c r="F57" s="1" t="s">
        <v>722</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v>0.0</v>
      </c>
      <c r="C58" s="1" t="s">
        <v>729</v>
      </c>
      <c r="D58" s="1" t="s">
        <v>730</v>
      </c>
      <c r="E58" s="1" t="s">
        <v>731</v>
      </c>
      <c r="F58" s="1" t="s">
        <v>732</v>
      </c>
      <c r="G58" s="1" t="s">
        <v>733</v>
      </c>
      <c r="H58" s="1" t="s">
        <v>734</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v>0.0</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v>0.0</v>
      </c>
      <c r="C60" s="1">
        <v>0.0</v>
      </c>
      <c r="D60" s="1">
        <v>0.0</v>
      </c>
      <c r="E60" s="1" t="s">
        <v>749</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757</v>
      </c>
      <c r="B62" s="1">
        <v>0.0</v>
      </c>
      <c r="C62" s="1">
        <v>0.0</v>
      </c>
      <c r="D62" s="1">
        <v>0.0</v>
      </c>
      <c r="E62" s="1" t="s">
        <v>758</v>
      </c>
      <c r="F62" s="1" t="s">
        <v>759</v>
      </c>
      <c r="G62" s="1" t="s">
        <v>760</v>
      </c>
      <c r="H62" s="1">
        <v>32.0</v>
      </c>
      <c r="I62" s="1" t="s">
        <v>761</v>
      </c>
      <c r="J62" s="1" t="s">
        <v>762</v>
      </c>
      <c r="K62" s="1" t="s">
        <v>763</v>
      </c>
      <c r="L62" s="2"/>
      <c r="M62" s="2"/>
      <c r="N62" s="2"/>
      <c r="O62" s="2"/>
      <c r="P62" s="2"/>
      <c r="Q62" s="2"/>
      <c r="R62" s="2"/>
      <c r="S62" s="2"/>
      <c r="T62" s="2"/>
      <c r="U62" s="2"/>
      <c r="V62" s="2"/>
      <c r="W62" s="2"/>
      <c r="X62" s="2"/>
      <c r="Y62" s="2"/>
      <c r="Z62" s="2"/>
    </row>
    <row r="63" ht="15.75" customHeight="1">
      <c r="A63" s="1" t="s">
        <v>764</v>
      </c>
      <c r="B63" s="1">
        <v>0.0</v>
      </c>
      <c r="C63" s="1">
        <v>0.0</v>
      </c>
      <c r="D63" s="1">
        <v>0.0</v>
      </c>
      <c r="E63" s="1" t="s">
        <v>765</v>
      </c>
      <c r="F63" s="1" t="s">
        <v>766</v>
      </c>
      <c r="G63" s="1">
        <v>19.0</v>
      </c>
      <c r="H63" s="1" t="s">
        <v>510</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v>0.0</v>
      </c>
      <c r="C64" s="1">
        <v>0.0</v>
      </c>
      <c r="D64" s="1">
        <v>0.0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v>0.0</v>
      </c>
      <c r="C65" s="1">
        <v>0.0</v>
      </c>
      <c r="D65" s="1">
        <v>0.0</v>
      </c>
      <c r="E65" s="1" t="s">
        <v>538</v>
      </c>
      <c r="F65" s="1" t="s">
        <v>779</v>
      </c>
      <c r="G65" s="1" t="s">
        <v>780</v>
      </c>
      <c r="H65" s="1" t="s">
        <v>781</v>
      </c>
      <c r="I65" s="1" t="s">
        <v>782</v>
      </c>
      <c r="J65" s="1" t="s">
        <v>783</v>
      </c>
      <c r="K65" s="1" t="s">
        <v>784</v>
      </c>
      <c r="L65" s="2"/>
      <c r="M65" s="2"/>
      <c r="N65" s="2"/>
      <c r="O65" s="2"/>
      <c r="P65" s="2"/>
      <c r="Q65" s="2"/>
      <c r="R65" s="2"/>
      <c r="S65" s="2"/>
      <c r="T65" s="2"/>
      <c r="U65" s="2"/>
      <c r="V65" s="2"/>
      <c r="W65" s="2"/>
      <c r="X65" s="2"/>
      <c r="Y65" s="2"/>
      <c r="Z65" s="2"/>
    </row>
    <row r="66" ht="15.75" customHeight="1">
      <c r="A66" s="1" t="s">
        <v>785</v>
      </c>
      <c r="B66" s="1">
        <v>0.0</v>
      </c>
      <c r="C66" s="1">
        <v>0.0</v>
      </c>
      <c r="D66" s="1">
        <v>0.0</v>
      </c>
      <c r="E66" s="1" t="s">
        <v>786</v>
      </c>
      <c r="F66" s="1" t="s">
        <v>743</v>
      </c>
      <c r="G66" s="1" t="s">
        <v>787</v>
      </c>
      <c r="H66" s="1" t="s">
        <v>788</v>
      </c>
      <c r="I66" s="1" t="s">
        <v>789</v>
      </c>
      <c r="J66" s="1" t="s">
        <v>790</v>
      </c>
      <c r="K66" s="1">
        <v>20.0</v>
      </c>
      <c r="L66" s="2"/>
      <c r="M66" s="2"/>
      <c r="N66" s="2"/>
      <c r="O66" s="2"/>
      <c r="P66" s="2"/>
      <c r="Q66" s="2"/>
      <c r="R66" s="2"/>
      <c r="S66" s="2"/>
      <c r="T66" s="2"/>
      <c r="U66" s="2"/>
      <c r="V66" s="2"/>
      <c r="W66" s="2"/>
      <c r="X66" s="2"/>
      <c r="Y66" s="2"/>
      <c r="Z66" s="2"/>
    </row>
    <row r="67" ht="15.75" customHeight="1">
      <c r="A67" s="1" t="s">
        <v>791</v>
      </c>
      <c r="B67" s="1">
        <v>0.0</v>
      </c>
      <c r="C67" s="1">
        <v>0.0</v>
      </c>
      <c r="D67" s="1">
        <v>0.0</v>
      </c>
      <c r="E67" s="1" t="s">
        <v>792</v>
      </c>
      <c r="F67" s="1" t="s">
        <v>793</v>
      </c>
      <c r="G67" s="1" t="s">
        <v>794</v>
      </c>
      <c r="H67" s="1" t="s">
        <v>795</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v>0.0</v>
      </c>
      <c r="C68" s="1">
        <v>0.0</v>
      </c>
      <c r="D68" s="1">
        <v>0.0</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v>0.0</v>
      </c>
      <c r="C69" s="1">
        <v>0.0</v>
      </c>
      <c r="D69" s="1">
        <v>0.0</v>
      </c>
      <c r="E69" s="1" t="s">
        <v>808</v>
      </c>
      <c r="F69" s="1" t="s">
        <v>809</v>
      </c>
      <c r="G69" s="1" t="s">
        <v>810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v>0.0</v>
      </c>
      <c r="C70" s="1">
        <v>0.0</v>
      </c>
      <c r="D70" s="1">
        <v>0.0</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v>0.0</v>
      </c>
      <c r="C71" s="1">
        <v>0.0</v>
      </c>
      <c r="D71" s="1">
        <v>0.0</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v>0.0</v>
      </c>
      <c r="C72" s="1">
        <v>0.0</v>
      </c>
      <c r="D72" s="1">
        <v>0.0</v>
      </c>
      <c r="E72" s="1">
        <v>0.0</v>
      </c>
      <c r="F72" s="1">
        <v>0.0</v>
      </c>
      <c r="G72" s="1" t="s">
        <v>256</v>
      </c>
      <c r="H72" s="1" t="s">
        <v>832</v>
      </c>
      <c r="I72" s="1" t="s">
        <v>833</v>
      </c>
      <c r="J72" s="1" t="s">
        <v>834</v>
      </c>
      <c r="K72" s="1" t="s">
        <v>835</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836</v>
      </c>
      <c r="C1" s="1" t="s">
        <v>837</v>
      </c>
      <c r="D1" s="1" t="s">
        <v>838</v>
      </c>
      <c r="E1" s="1" t="s">
        <v>839</v>
      </c>
      <c r="F1" s="1" t="s">
        <v>840</v>
      </c>
      <c r="G1" s="1" t="s">
        <v>841</v>
      </c>
      <c r="H1" s="1" t="s">
        <v>842</v>
      </c>
      <c r="I1" s="1" t="s">
        <v>843</v>
      </c>
      <c r="J1" s="2"/>
      <c r="K1" s="2"/>
      <c r="L1" s="2"/>
      <c r="M1" s="2"/>
      <c r="N1" s="2"/>
      <c r="O1" s="2"/>
      <c r="P1" s="2"/>
      <c r="Q1" s="2"/>
      <c r="R1" s="2"/>
      <c r="S1" s="2"/>
      <c r="T1" s="2"/>
      <c r="U1" s="2"/>
      <c r="V1" s="2"/>
      <c r="W1" s="2"/>
      <c r="X1" s="2"/>
      <c r="Y1" s="2"/>
      <c r="Z1" s="2"/>
    </row>
    <row r="2">
      <c r="A2" s="1" t="s">
        <v>844</v>
      </c>
      <c r="B2" s="1" t="s">
        <v>845</v>
      </c>
      <c r="C2" s="1" t="s">
        <v>846</v>
      </c>
      <c r="D2" s="1" t="s">
        <v>847</v>
      </c>
      <c r="E2" s="1" t="s">
        <v>848</v>
      </c>
      <c r="F2" s="1" t="s">
        <v>849</v>
      </c>
      <c r="G2" s="1" t="s">
        <v>850</v>
      </c>
      <c r="H2" s="1" t="s">
        <v>850</v>
      </c>
      <c r="I2" s="1" t="s">
        <v>851</v>
      </c>
      <c r="J2" s="2"/>
      <c r="K2" s="2"/>
      <c r="L2" s="2"/>
      <c r="M2" s="2"/>
      <c r="N2" s="2"/>
      <c r="O2" s="2"/>
      <c r="P2" s="2"/>
      <c r="Q2" s="2"/>
      <c r="R2" s="2"/>
      <c r="S2" s="2"/>
      <c r="T2" s="2"/>
      <c r="U2" s="2"/>
      <c r="V2" s="2"/>
      <c r="W2" s="2"/>
      <c r="X2" s="2"/>
      <c r="Y2" s="2"/>
      <c r="Z2" s="2"/>
    </row>
    <row r="3">
      <c r="A3" s="1" t="s">
        <v>852</v>
      </c>
      <c r="B3" s="1" t="s">
        <v>851</v>
      </c>
      <c r="C3" s="1" t="s">
        <v>853</v>
      </c>
      <c r="D3" s="1" t="s">
        <v>854</v>
      </c>
      <c r="E3" s="1" t="s">
        <v>855</v>
      </c>
      <c r="F3" s="1" t="s">
        <v>856</v>
      </c>
      <c r="G3" s="1" t="s">
        <v>857</v>
      </c>
      <c r="H3" s="1" t="s">
        <v>858</v>
      </c>
      <c r="I3" s="1" t="s">
        <v>851</v>
      </c>
      <c r="J3" s="2"/>
      <c r="K3" s="2"/>
      <c r="L3" s="2"/>
      <c r="M3" s="2"/>
      <c r="N3" s="2"/>
      <c r="O3" s="2"/>
      <c r="P3" s="2"/>
      <c r="Q3" s="2"/>
      <c r="R3" s="2"/>
      <c r="S3" s="2"/>
      <c r="T3" s="2"/>
      <c r="U3" s="2"/>
      <c r="V3" s="2"/>
      <c r="W3" s="2"/>
      <c r="X3" s="2"/>
      <c r="Y3" s="2"/>
      <c r="Z3" s="2"/>
    </row>
    <row r="4">
      <c r="A4" s="1" t="s">
        <v>859</v>
      </c>
      <c r="B4" s="1" t="s">
        <v>845</v>
      </c>
      <c r="C4" s="1" t="s">
        <v>846</v>
      </c>
      <c r="D4" s="1" t="s">
        <v>847</v>
      </c>
      <c r="E4" s="1" t="s">
        <v>848</v>
      </c>
      <c r="F4" s="1" t="s">
        <v>849</v>
      </c>
      <c r="G4" s="1" t="s">
        <v>850</v>
      </c>
      <c r="H4" s="1" t="s">
        <v>850</v>
      </c>
      <c r="I4" s="1" t="s">
        <v>850</v>
      </c>
      <c r="J4" s="2"/>
      <c r="K4" s="2"/>
      <c r="L4" s="2"/>
      <c r="M4" s="2"/>
      <c r="N4" s="2"/>
      <c r="O4" s="2"/>
      <c r="P4" s="2"/>
      <c r="Q4" s="2"/>
      <c r="R4" s="2"/>
      <c r="S4" s="2"/>
      <c r="T4" s="2"/>
      <c r="U4" s="2"/>
      <c r="V4" s="2"/>
      <c r="W4" s="2"/>
      <c r="X4" s="2"/>
      <c r="Y4" s="2"/>
      <c r="Z4" s="2"/>
    </row>
    <row r="5">
      <c r="A5" s="1" t="s">
        <v>852</v>
      </c>
      <c r="B5" s="1" t="s">
        <v>851</v>
      </c>
      <c r="C5" s="1" t="s">
        <v>853</v>
      </c>
      <c r="D5" s="1" t="s">
        <v>854</v>
      </c>
      <c r="E5" s="1" t="s">
        <v>855</v>
      </c>
      <c r="F5" s="1" t="s">
        <v>856</v>
      </c>
      <c r="G5" s="1" t="s">
        <v>857</v>
      </c>
      <c r="H5" s="1" t="s">
        <v>858</v>
      </c>
      <c r="I5" s="1" t="s">
        <v>858</v>
      </c>
      <c r="J5" s="2"/>
      <c r="K5" s="2"/>
      <c r="L5" s="2"/>
      <c r="M5" s="2"/>
      <c r="N5" s="2"/>
      <c r="O5" s="2"/>
      <c r="P5" s="2"/>
      <c r="Q5" s="2"/>
      <c r="R5" s="2"/>
      <c r="S5" s="2"/>
      <c r="T5" s="2"/>
      <c r="U5" s="2"/>
      <c r="V5" s="2"/>
      <c r="W5" s="2"/>
      <c r="X5" s="2"/>
      <c r="Y5" s="2"/>
      <c r="Z5" s="2"/>
    </row>
    <row r="6">
      <c r="A6" s="1" t="s">
        <v>860</v>
      </c>
      <c r="B6" s="1" t="s">
        <v>861</v>
      </c>
      <c r="C6" s="1" t="s">
        <v>862</v>
      </c>
      <c r="D6" s="1" t="s">
        <v>863</v>
      </c>
      <c r="E6" s="1" t="s">
        <v>864</v>
      </c>
      <c r="F6" s="1" t="s">
        <v>865</v>
      </c>
      <c r="G6" s="1" t="s">
        <v>866</v>
      </c>
      <c r="H6" s="1" t="s">
        <v>867</v>
      </c>
      <c r="I6" s="1" t="s">
        <v>868</v>
      </c>
      <c r="J6" s="2"/>
      <c r="K6" s="2"/>
      <c r="L6" s="2"/>
      <c r="M6" s="2"/>
      <c r="N6" s="2"/>
      <c r="O6" s="2"/>
      <c r="P6" s="2"/>
      <c r="Q6" s="2"/>
      <c r="R6" s="2"/>
      <c r="S6" s="2"/>
      <c r="T6" s="2"/>
      <c r="U6" s="2"/>
      <c r="V6" s="2"/>
      <c r="W6" s="2"/>
      <c r="X6" s="2"/>
      <c r="Y6" s="2"/>
      <c r="Z6" s="2"/>
    </row>
    <row r="7">
      <c r="A7" s="1" t="s">
        <v>869</v>
      </c>
      <c r="B7" s="1" t="s">
        <v>870</v>
      </c>
      <c r="C7" s="1" t="s">
        <v>871</v>
      </c>
      <c r="D7" s="1" t="s">
        <v>872</v>
      </c>
      <c r="E7" s="1" t="s">
        <v>873</v>
      </c>
      <c r="F7" s="1" t="s">
        <v>873</v>
      </c>
      <c r="G7" s="1" t="s">
        <v>874</v>
      </c>
      <c r="H7" s="1" t="s">
        <v>875</v>
      </c>
      <c r="I7" s="1" t="s">
        <v>876</v>
      </c>
      <c r="J7" s="2"/>
      <c r="K7" s="2"/>
      <c r="L7" s="2"/>
      <c r="M7" s="2"/>
      <c r="N7" s="2"/>
      <c r="O7" s="2"/>
      <c r="P7" s="2"/>
      <c r="Q7" s="2"/>
      <c r="R7" s="2"/>
      <c r="S7" s="2"/>
      <c r="T7" s="2"/>
      <c r="U7" s="2"/>
      <c r="V7" s="2"/>
      <c r="W7" s="2"/>
      <c r="X7" s="2"/>
      <c r="Y7" s="2"/>
      <c r="Z7" s="2"/>
    </row>
    <row r="8">
      <c r="A8" s="1" t="s">
        <v>877</v>
      </c>
      <c r="B8" s="1" t="s">
        <v>851</v>
      </c>
      <c r="C8" s="1" t="s">
        <v>878</v>
      </c>
      <c r="D8" s="1" t="s">
        <v>879</v>
      </c>
      <c r="E8" s="1" t="s">
        <v>878</v>
      </c>
      <c r="F8" s="1" t="s">
        <v>880</v>
      </c>
      <c r="G8" s="1" t="s">
        <v>879</v>
      </c>
      <c r="H8" s="1" t="s">
        <v>881</v>
      </c>
      <c r="I8" s="1" t="s">
        <v>882</v>
      </c>
      <c r="J8" s="2"/>
      <c r="K8" s="2"/>
      <c r="L8" s="2"/>
      <c r="M8" s="2"/>
      <c r="N8" s="2"/>
      <c r="O8" s="2"/>
      <c r="P8" s="2"/>
      <c r="Q8" s="2"/>
      <c r="R8" s="2"/>
      <c r="S8" s="2"/>
      <c r="T8" s="2"/>
      <c r="U8" s="2"/>
      <c r="V8" s="2"/>
      <c r="W8" s="2"/>
      <c r="X8" s="2"/>
      <c r="Y8" s="2"/>
      <c r="Z8" s="2"/>
    </row>
    <row r="9">
      <c r="A9" s="1" t="s">
        <v>883</v>
      </c>
      <c r="B9" s="1" t="s">
        <v>884</v>
      </c>
      <c r="C9" s="1" t="s">
        <v>885</v>
      </c>
      <c r="D9" s="1" t="s">
        <v>886</v>
      </c>
      <c r="E9" s="1" t="s">
        <v>887</v>
      </c>
      <c r="F9" s="1" t="s">
        <v>888</v>
      </c>
      <c r="G9" s="1" t="s">
        <v>889</v>
      </c>
      <c r="H9" s="1" t="s">
        <v>890</v>
      </c>
      <c r="I9" s="1" t="s">
        <v>891</v>
      </c>
      <c r="J9" s="2"/>
      <c r="K9" s="2"/>
      <c r="L9" s="2"/>
      <c r="M9" s="2"/>
      <c r="N9" s="2"/>
      <c r="O9" s="2"/>
      <c r="P9" s="2"/>
      <c r="Q9" s="2"/>
      <c r="R9" s="2"/>
      <c r="S9" s="2"/>
      <c r="T9" s="2"/>
      <c r="U9" s="2"/>
      <c r="V9" s="2"/>
      <c r="W9" s="2"/>
      <c r="X9" s="2"/>
      <c r="Y9" s="2"/>
      <c r="Z9" s="2"/>
    </row>
    <row r="10">
      <c r="A10" s="1" t="s">
        <v>892</v>
      </c>
      <c r="B10" s="1" t="s">
        <v>879</v>
      </c>
      <c r="C10" s="1" t="s">
        <v>879</v>
      </c>
      <c r="D10" s="1" t="s">
        <v>879</v>
      </c>
      <c r="E10" s="1" t="s">
        <v>879</v>
      </c>
      <c r="F10" s="1" t="s">
        <v>879</v>
      </c>
      <c r="G10" s="1" t="s">
        <v>889</v>
      </c>
      <c r="H10" s="1" t="s">
        <v>890</v>
      </c>
      <c r="I10" s="1" t="s">
        <v>891</v>
      </c>
      <c r="J10" s="2"/>
      <c r="K10" s="2"/>
      <c r="L10" s="2"/>
      <c r="M10" s="2"/>
      <c r="N10" s="2"/>
      <c r="O10" s="2"/>
      <c r="P10" s="2"/>
      <c r="Q10" s="2"/>
      <c r="R10" s="2"/>
      <c r="S10" s="2"/>
      <c r="T10" s="2"/>
      <c r="U10" s="2"/>
      <c r="V10" s="2"/>
      <c r="W10" s="2"/>
      <c r="X10" s="2"/>
      <c r="Y10" s="2"/>
      <c r="Z10" s="2"/>
    </row>
    <row r="11">
      <c r="A11" s="1" t="s">
        <v>893</v>
      </c>
      <c r="B11" s="1" t="s">
        <v>851</v>
      </c>
      <c r="C11" s="1" t="s">
        <v>851</v>
      </c>
      <c r="D11" s="1" t="s">
        <v>851</v>
      </c>
      <c r="E11" s="1" t="s">
        <v>851</v>
      </c>
      <c r="F11" s="1" t="s">
        <v>851</v>
      </c>
      <c r="G11" s="1" t="s">
        <v>851</v>
      </c>
      <c r="H11" s="1" t="s">
        <v>851</v>
      </c>
      <c r="I11" s="1" t="s">
        <v>851</v>
      </c>
      <c r="J11" s="2"/>
      <c r="K11" s="2"/>
      <c r="L11" s="2"/>
      <c r="M11" s="2"/>
      <c r="N11" s="2"/>
      <c r="O11" s="2"/>
      <c r="P11" s="2"/>
      <c r="Q11" s="2"/>
      <c r="R11" s="2"/>
      <c r="S11" s="2"/>
      <c r="T11" s="2"/>
      <c r="U11" s="2"/>
      <c r="V11" s="2"/>
      <c r="W11" s="2"/>
      <c r="X11" s="2"/>
      <c r="Y11" s="2"/>
      <c r="Z11" s="2"/>
    </row>
    <row r="12">
      <c r="A12" s="1" t="s">
        <v>894</v>
      </c>
      <c r="B12" s="1" t="s">
        <v>895</v>
      </c>
      <c r="C12" s="1" t="s">
        <v>896</v>
      </c>
      <c r="D12" s="1" t="s">
        <v>897</v>
      </c>
      <c r="E12" s="1" t="s">
        <v>851</v>
      </c>
      <c r="F12" s="1" t="s">
        <v>851</v>
      </c>
      <c r="G12" s="1" t="s">
        <v>851</v>
      </c>
      <c r="H12" s="1" t="s">
        <v>851</v>
      </c>
      <c r="I12" s="1" t="s">
        <v>851</v>
      </c>
      <c r="J12" s="2"/>
      <c r="K12" s="2"/>
      <c r="L12" s="2"/>
      <c r="M12" s="2"/>
      <c r="N12" s="2"/>
      <c r="O12" s="2"/>
      <c r="P12" s="2"/>
      <c r="Q12" s="2"/>
      <c r="R12" s="2"/>
      <c r="S12" s="2"/>
      <c r="T12" s="2"/>
      <c r="U12" s="2"/>
      <c r="V12" s="2"/>
      <c r="W12" s="2"/>
      <c r="X12" s="2"/>
      <c r="Y12" s="2"/>
      <c r="Z12" s="2"/>
    </row>
    <row r="13">
      <c r="A13" s="1" t="s">
        <v>898</v>
      </c>
      <c r="B13" s="1" t="s">
        <v>851</v>
      </c>
      <c r="C13" s="1" t="s">
        <v>851</v>
      </c>
      <c r="D13" s="1" t="s">
        <v>851</v>
      </c>
      <c r="E13" s="1" t="s">
        <v>851</v>
      </c>
      <c r="F13" s="1" t="s">
        <v>851</v>
      </c>
      <c r="G13" s="1" t="s">
        <v>851</v>
      </c>
      <c r="H13" s="1" t="s">
        <v>851</v>
      </c>
      <c r="I13" s="1" t="s">
        <v>851</v>
      </c>
      <c r="J13" s="2"/>
      <c r="K13" s="2"/>
      <c r="L13" s="2"/>
      <c r="M13" s="2"/>
      <c r="N13" s="2"/>
      <c r="O13" s="2"/>
      <c r="P13" s="2"/>
      <c r="Q13" s="2"/>
      <c r="R13" s="2"/>
      <c r="S13" s="2"/>
      <c r="T13" s="2"/>
      <c r="U13" s="2"/>
      <c r="V13" s="2"/>
      <c r="W13" s="2"/>
      <c r="X13" s="2"/>
      <c r="Y13" s="2"/>
      <c r="Z13" s="2"/>
    </row>
    <row r="14">
      <c r="A14" s="1" t="s">
        <v>899</v>
      </c>
      <c r="B14" s="1" t="s">
        <v>851</v>
      </c>
      <c r="C14" s="1" t="s">
        <v>851</v>
      </c>
      <c r="D14" s="1" t="s">
        <v>851</v>
      </c>
      <c r="E14" s="1" t="s">
        <v>851</v>
      </c>
      <c r="F14" s="1" t="s">
        <v>851</v>
      </c>
      <c r="G14" s="1" t="s">
        <v>851</v>
      </c>
      <c r="H14" s="1" t="s">
        <v>851</v>
      </c>
      <c r="I14" s="1" t="s">
        <v>851</v>
      </c>
      <c r="J14" s="2"/>
      <c r="K14" s="2"/>
      <c r="L14" s="2"/>
      <c r="M14" s="2"/>
      <c r="N14" s="2"/>
      <c r="O14" s="2"/>
      <c r="P14" s="2"/>
      <c r="Q14" s="2"/>
      <c r="R14" s="2"/>
      <c r="S14" s="2"/>
      <c r="T14" s="2"/>
      <c r="U14" s="2"/>
      <c r="V14" s="2"/>
      <c r="W14" s="2"/>
      <c r="X14" s="2"/>
      <c r="Y14" s="2"/>
      <c r="Z14" s="2"/>
    </row>
    <row r="15">
      <c r="A15" s="1" t="s">
        <v>900</v>
      </c>
      <c r="B15" s="1" t="s">
        <v>211</v>
      </c>
      <c r="C15" s="1" t="s">
        <v>212</v>
      </c>
      <c r="D15" s="1" t="s">
        <v>186</v>
      </c>
      <c r="E15" s="1" t="s">
        <v>186</v>
      </c>
      <c r="F15" s="1" t="s">
        <v>213</v>
      </c>
      <c r="G15" s="1" t="s">
        <v>901</v>
      </c>
      <c r="H15" s="1" t="s">
        <v>902</v>
      </c>
      <c r="I15" s="1" t="s">
        <v>903</v>
      </c>
      <c r="J15" s="2"/>
      <c r="K15" s="2"/>
      <c r="L15" s="2"/>
      <c r="M15" s="2"/>
      <c r="N15" s="2"/>
      <c r="O15" s="2"/>
      <c r="P15" s="2"/>
      <c r="Q15" s="2"/>
      <c r="R15" s="2"/>
      <c r="S15" s="2"/>
      <c r="T15" s="2"/>
      <c r="U15" s="2"/>
      <c r="V15" s="2"/>
      <c r="W15" s="2"/>
      <c r="X15" s="2"/>
      <c r="Y15" s="2"/>
      <c r="Z15" s="2"/>
    </row>
    <row r="16">
      <c r="A16" s="1" t="s">
        <v>904</v>
      </c>
      <c r="B16" s="1" t="s">
        <v>905</v>
      </c>
      <c r="C16" s="1" t="s">
        <v>905</v>
      </c>
      <c r="D16" s="1" t="s">
        <v>906</v>
      </c>
      <c r="E16" s="1" t="s">
        <v>907</v>
      </c>
      <c r="F16" s="1" t="s">
        <v>908</v>
      </c>
      <c r="G16" s="1" t="s">
        <v>909</v>
      </c>
      <c r="H16" s="1" t="s">
        <v>910</v>
      </c>
      <c r="I16" s="1" t="s">
        <v>911</v>
      </c>
      <c r="J16" s="2"/>
      <c r="K16" s="2"/>
      <c r="L16" s="2"/>
      <c r="M16" s="2"/>
      <c r="N16" s="2"/>
      <c r="O16" s="2"/>
      <c r="P16" s="2"/>
      <c r="Q16" s="2"/>
      <c r="R16" s="2"/>
      <c r="S16" s="2"/>
      <c r="T16" s="2"/>
      <c r="U16" s="2"/>
      <c r="V16" s="2"/>
      <c r="W16" s="2"/>
      <c r="X16" s="2"/>
      <c r="Y16" s="2"/>
      <c r="Z16" s="2"/>
    </row>
    <row r="17">
      <c r="A17" s="1" t="s">
        <v>912</v>
      </c>
      <c r="B17" s="1" t="s">
        <v>175</v>
      </c>
      <c r="C17" s="1" t="s">
        <v>176</v>
      </c>
      <c r="D17" s="1" t="s">
        <v>177</v>
      </c>
      <c r="E17" s="1" t="s">
        <v>186</v>
      </c>
      <c r="F17" s="1" t="s">
        <v>913</v>
      </c>
      <c r="G17" s="1" t="s">
        <v>914</v>
      </c>
      <c r="H17" s="1" t="s">
        <v>915</v>
      </c>
      <c r="I17" s="1" t="s">
        <v>916</v>
      </c>
      <c r="J17" s="2"/>
      <c r="K17" s="2"/>
      <c r="L17" s="2"/>
      <c r="M17" s="2"/>
      <c r="N17" s="2"/>
      <c r="O17" s="2"/>
      <c r="P17" s="2"/>
      <c r="Q17" s="2"/>
      <c r="R17" s="2"/>
      <c r="S17" s="2"/>
      <c r="T17" s="2"/>
      <c r="U17" s="2"/>
      <c r="V17" s="2"/>
      <c r="W17" s="2"/>
      <c r="X17" s="2"/>
      <c r="Y17" s="2"/>
      <c r="Z17" s="2"/>
    </row>
    <row r="18">
      <c r="A18" s="1" t="s">
        <v>917</v>
      </c>
      <c r="B18" s="1" t="s">
        <v>918</v>
      </c>
      <c r="C18" s="1" t="s">
        <v>919</v>
      </c>
      <c r="D18" s="1" t="s">
        <v>920</v>
      </c>
      <c r="E18" s="1" t="s">
        <v>921</v>
      </c>
      <c r="F18" s="1" t="s">
        <v>922</v>
      </c>
      <c r="G18" s="1" t="s">
        <v>923</v>
      </c>
      <c r="H18" s="1" t="s">
        <v>924</v>
      </c>
      <c r="I18" s="1" t="s">
        <v>925</v>
      </c>
      <c r="J18" s="2"/>
      <c r="K18" s="2"/>
      <c r="L18" s="2"/>
      <c r="M18" s="2"/>
      <c r="N18" s="2"/>
      <c r="O18" s="2"/>
      <c r="P18" s="2"/>
      <c r="Q18" s="2"/>
      <c r="R18" s="2"/>
      <c r="S18" s="2"/>
      <c r="T18" s="2"/>
      <c r="U18" s="2"/>
      <c r="V18" s="2"/>
      <c r="W18" s="2"/>
      <c r="X18" s="2"/>
      <c r="Y18" s="2"/>
      <c r="Z18" s="2"/>
    </row>
    <row r="19">
      <c r="A19" s="1" t="s">
        <v>926</v>
      </c>
      <c r="B19" s="1" t="s">
        <v>927</v>
      </c>
      <c r="C19" s="1" t="s">
        <v>928</v>
      </c>
      <c r="D19" s="1" t="s">
        <v>929</v>
      </c>
      <c r="E19" s="1" t="s">
        <v>930</v>
      </c>
      <c r="F19" s="1" t="s">
        <v>931</v>
      </c>
      <c r="G19" s="1" t="s">
        <v>932</v>
      </c>
      <c r="H19" s="1" t="s">
        <v>933</v>
      </c>
      <c r="I19" s="1" t="s">
        <v>934</v>
      </c>
      <c r="J19" s="2"/>
      <c r="K19" s="2"/>
      <c r="L19" s="2"/>
      <c r="M19" s="2"/>
      <c r="N19" s="2"/>
      <c r="O19" s="2"/>
      <c r="P19" s="2"/>
      <c r="Q19" s="2"/>
      <c r="R19" s="2"/>
      <c r="S19" s="2"/>
      <c r="T19" s="2"/>
      <c r="U19" s="2"/>
      <c r="V19" s="2"/>
      <c r="W19" s="2"/>
      <c r="X19" s="2"/>
      <c r="Y19" s="2"/>
      <c r="Z19" s="2"/>
    </row>
    <row r="20">
      <c r="A20" s="1" t="s">
        <v>935</v>
      </c>
      <c r="B20" s="1" t="s">
        <v>851</v>
      </c>
      <c r="C20" s="1" t="s">
        <v>851</v>
      </c>
      <c r="D20" s="1" t="s">
        <v>851</v>
      </c>
      <c r="E20" s="1" t="s">
        <v>851</v>
      </c>
      <c r="F20" s="1" t="s">
        <v>851</v>
      </c>
      <c r="G20" s="1" t="s">
        <v>851</v>
      </c>
      <c r="H20" s="1" t="s">
        <v>851</v>
      </c>
      <c r="I20" s="1" t="s">
        <v>851</v>
      </c>
      <c r="J20" s="2"/>
      <c r="K20" s="2"/>
      <c r="L20" s="2"/>
      <c r="M20" s="2"/>
      <c r="N20" s="2"/>
      <c r="O20" s="2"/>
      <c r="P20" s="2"/>
      <c r="Q20" s="2"/>
      <c r="R20" s="2"/>
      <c r="S20" s="2"/>
      <c r="T20" s="2"/>
      <c r="U20" s="2"/>
      <c r="V20" s="2"/>
      <c r="W20" s="2"/>
      <c r="X20" s="2"/>
      <c r="Y20" s="2"/>
      <c r="Z20" s="2"/>
    </row>
    <row r="21" ht="15.75" customHeight="1">
      <c r="A21" s="1" t="s">
        <v>936</v>
      </c>
      <c r="B21" s="1" t="s">
        <v>937</v>
      </c>
      <c r="C21" s="1" t="s">
        <v>938</v>
      </c>
      <c r="D21" s="1" t="s">
        <v>939</v>
      </c>
      <c r="E21" s="1" t="s">
        <v>851</v>
      </c>
      <c r="F21" s="1" t="s">
        <v>851</v>
      </c>
      <c r="G21" s="1" t="s">
        <v>851</v>
      </c>
      <c r="H21" s="1" t="s">
        <v>851</v>
      </c>
      <c r="I21" s="1" t="s">
        <v>851</v>
      </c>
      <c r="J21" s="2"/>
      <c r="K21" s="2"/>
      <c r="L21" s="2"/>
      <c r="M21" s="2"/>
      <c r="N21" s="2"/>
      <c r="O21" s="2"/>
      <c r="P21" s="2"/>
      <c r="Q21" s="2"/>
      <c r="R21" s="2"/>
      <c r="S21" s="2"/>
      <c r="T21" s="2"/>
      <c r="U21" s="2"/>
      <c r="V21" s="2"/>
      <c r="W21" s="2"/>
      <c r="X21" s="2"/>
      <c r="Y21" s="2"/>
      <c r="Z21" s="2"/>
    </row>
    <row r="22" ht="15.75" customHeight="1">
      <c r="A22" s="1" t="s">
        <v>940</v>
      </c>
      <c r="B22" s="1" t="s">
        <v>941</v>
      </c>
      <c r="C22" s="1" t="s">
        <v>942</v>
      </c>
      <c r="D22" s="1" t="s">
        <v>943</v>
      </c>
      <c r="E22" s="1" t="s">
        <v>944</v>
      </c>
      <c r="F22" s="1" t="s">
        <v>945</v>
      </c>
      <c r="G22" s="1" t="s">
        <v>946</v>
      </c>
      <c r="H22" s="1" t="s">
        <v>947</v>
      </c>
      <c r="I22" s="1" t="s">
        <v>948</v>
      </c>
      <c r="J22" s="2"/>
      <c r="K22" s="2"/>
      <c r="L22" s="2"/>
      <c r="M22" s="2"/>
      <c r="N22" s="2"/>
      <c r="O22" s="2"/>
      <c r="P22" s="2"/>
      <c r="Q22" s="2"/>
      <c r="R22" s="2"/>
      <c r="S22" s="2"/>
      <c r="T22" s="2"/>
      <c r="U22" s="2"/>
      <c r="V22" s="2"/>
      <c r="W22" s="2"/>
      <c r="X22" s="2"/>
      <c r="Y22" s="2"/>
      <c r="Z22" s="2"/>
    </row>
    <row r="23" ht="15.75" customHeight="1">
      <c r="A23" s="1" t="s">
        <v>136</v>
      </c>
      <c r="B23" s="1" t="s">
        <v>851</v>
      </c>
      <c r="C23" s="1" t="s">
        <v>851</v>
      </c>
      <c r="D23" s="1" t="s">
        <v>851</v>
      </c>
      <c r="E23" s="1" t="s">
        <v>851</v>
      </c>
      <c r="F23" s="1" t="s">
        <v>851</v>
      </c>
      <c r="G23" s="1" t="s">
        <v>851</v>
      </c>
      <c r="H23" s="1" t="s">
        <v>851</v>
      </c>
      <c r="I23" s="1" t="s">
        <v>851</v>
      </c>
      <c r="J23" s="2"/>
      <c r="K23" s="2"/>
      <c r="L23" s="2"/>
      <c r="M23" s="2"/>
      <c r="N23" s="2"/>
      <c r="O23" s="2"/>
      <c r="P23" s="2"/>
      <c r="Q23" s="2"/>
      <c r="R23" s="2"/>
      <c r="S23" s="2"/>
      <c r="T23" s="2"/>
      <c r="U23" s="2"/>
      <c r="V23" s="2"/>
      <c r="W23" s="2"/>
      <c r="X23" s="2"/>
      <c r="Y23" s="2"/>
      <c r="Z23" s="2"/>
    </row>
    <row r="24" ht="15.75" customHeight="1">
      <c r="A24" s="1" t="s">
        <v>949</v>
      </c>
      <c r="B24" s="1" t="s">
        <v>950</v>
      </c>
      <c r="C24" s="1" t="s">
        <v>951</v>
      </c>
      <c r="D24" s="1" t="s">
        <v>952</v>
      </c>
      <c r="E24" s="1" t="s">
        <v>953</v>
      </c>
      <c r="F24" s="1" t="s">
        <v>954</v>
      </c>
      <c r="G24" s="1" t="s">
        <v>955</v>
      </c>
      <c r="H24" s="1" t="s">
        <v>955</v>
      </c>
      <c r="I24" s="1" t="s">
        <v>955</v>
      </c>
      <c r="J24" s="2"/>
      <c r="K24" s="2"/>
      <c r="L24" s="2"/>
      <c r="M24" s="2"/>
      <c r="N24" s="2"/>
      <c r="O24" s="2"/>
      <c r="P24" s="2"/>
      <c r="Q24" s="2"/>
      <c r="R24" s="2"/>
      <c r="S24" s="2"/>
      <c r="T24" s="2"/>
      <c r="U24" s="2"/>
      <c r="V24" s="2"/>
      <c r="W24" s="2"/>
      <c r="X24" s="2"/>
      <c r="Y24" s="2"/>
      <c r="Z24" s="2"/>
    </row>
    <row r="25" ht="15.75" customHeight="1">
      <c r="A25" s="1" t="s">
        <v>956</v>
      </c>
      <c r="B25" s="1" t="s">
        <v>957</v>
      </c>
      <c r="C25" s="1" t="s">
        <v>958</v>
      </c>
      <c r="D25" s="1" t="s">
        <v>959</v>
      </c>
      <c r="E25" s="1" t="s">
        <v>960</v>
      </c>
      <c r="F25" s="1" t="s">
        <v>961</v>
      </c>
      <c r="G25" s="1" t="s">
        <v>962</v>
      </c>
      <c r="H25" s="1" t="s">
        <v>962</v>
      </c>
      <c r="I25" s="1" t="s">
        <v>851</v>
      </c>
      <c r="J25" s="2"/>
      <c r="K25" s="2"/>
      <c r="L25" s="2"/>
      <c r="M25" s="2"/>
      <c r="N25" s="2"/>
      <c r="O25" s="2"/>
      <c r="P25" s="2"/>
      <c r="Q25" s="2"/>
      <c r="R25" s="2"/>
      <c r="S25" s="2"/>
      <c r="T25" s="2"/>
      <c r="U25" s="2"/>
      <c r="V25" s="2"/>
      <c r="W25" s="2"/>
      <c r="X25" s="2"/>
      <c r="Y25" s="2"/>
      <c r="Z25" s="2"/>
    </row>
    <row r="26" ht="15.75" customHeight="1">
      <c r="A26" s="1" t="s">
        <v>963</v>
      </c>
      <c r="B26" s="1" t="s">
        <v>964</v>
      </c>
      <c r="C26" s="1" t="s">
        <v>965</v>
      </c>
      <c r="D26" s="1" t="s">
        <v>966</v>
      </c>
      <c r="E26" s="1" t="s">
        <v>967</v>
      </c>
      <c r="F26" s="1" t="s">
        <v>968</v>
      </c>
      <c r="G26" s="1" t="s">
        <v>851</v>
      </c>
      <c r="H26" s="1" t="s">
        <v>851</v>
      </c>
      <c r="I26" s="1" t="s">
        <v>851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969</v>
      </c>
      <c r="B2" s="1" t="s">
        <v>970</v>
      </c>
      <c r="C2" s="2"/>
      <c r="D2" s="2"/>
      <c r="E2" s="2"/>
      <c r="F2" s="2"/>
      <c r="G2" s="2"/>
      <c r="H2" s="2"/>
      <c r="I2" s="2"/>
      <c r="J2" s="2"/>
      <c r="K2" s="2"/>
      <c r="L2" s="2"/>
      <c r="M2" s="2"/>
      <c r="N2" s="2"/>
      <c r="O2" s="2"/>
      <c r="P2" s="2"/>
      <c r="Q2" s="2"/>
      <c r="R2" s="2"/>
      <c r="S2" s="2"/>
      <c r="T2" s="2"/>
      <c r="U2" s="2"/>
      <c r="V2" s="2"/>
      <c r="W2" s="2"/>
      <c r="X2" s="2"/>
      <c r="Y2" s="2"/>
      <c r="Z2" s="2"/>
    </row>
    <row r="3">
      <c r="A3" s="3" t="s">
        <v>971</v>
      </c>
      <c r="B3" s="1" t="s">
        <v>972</v>
      </c>
      <c r="C3" s="2"/>
      <c r="D3" s="2"/>
      <c r="E3" s="2"/>
      <c r="F3" s="2"/>
      <c r="G3" s="2"/>
      <c r="H3" s="2"/>
      <c r="I3" s="2"/>
      <c r="J3" s="2"/>
      <c r="K3" s="2"/>
      <c r="L3" s="2"/>
      <c r="M3" s="2"/>
      <c r="N3" s="2"/>
      <c r="O3" s="2"/>
      <c r="P3" s="2"/>
      <c r="Q3" s="2"/>
      <c r="R3" s="2"/>
      <c r="S3" s="2"/>
      <c r="T3" s="2"/>
      <c r="U3" s="2"/>
      <c r="V3" s="2"/>
      <c r="W3" s="2"/>
      <c r="X3" s="2"/>
      <c r="Y3" s="2"/>
      <c r="Z3" s="2"/>
    </row>
    <row r="4">
      <c r="A4" s="3" t="s">
        <v>973</v>
      </c>
      <c r="B4" s="1" t="s">
        <v>974</v>
      </c>
      <c r="C4" s="2"/>
      <c r="D4" s="2"/>
      <c r="E4" s="2"/>
      <c r="F4" s="2"/>
      <c r="G4" s="2"/>
      <c r="H4" s="2"/>
      <c r="I4" s="2"/>
      <c r="J4" s="2"/>
      <c r="K4" s="2"/>
      <c r="L4" s="2"/>
      <c r="M4" s="2"/>
      <c r="N4" s="2"/>
      <c r="O4" s="2"/>
      <c r="P4" s="2"/>
      <c r="Q4" s="2"/>
      <c r="R4" s="2"/>
      <c r="S4" s="2"/>
      <c r="T4" s="2"/>
      <c r="U4" s="2"/>
      <c r="V4" s="2"/>
      <c r="W4" s="2"/>
      <c r="X4" s="2"/>
      <c r="Y4" s="2"/>
      <c r="Z4" s="2"/>
    </row>
    <row r="5">
      <c r="A5" s="3" t="s">
        <v>975</v>
      </c>
      <c r="B5" s="1" t="s">
        <v>976</v>
      </c>
      <c r="C5" s="2"/>
      <c r="D5" s="2"/>
      <c r="E5" s="2"/>
      <c r="F5" s="2"/>
      <c r="G5" s="2"/>
      <c r="H5" s="2"/>
      <c r="I5" s="2"/>
      <c r="J5" s="2"/>
      <c r="K5" s="2"/>
      <c r="L5" s="2"/>
      <c r="M5" s="2"/>
      <c r="N5" s="2"/>
      <c r="O5" s="2"/>
      <c r="P5" s="2"/>
      <c r="Q5" s="2"/>
      <c r="R5" s="2"/>
      <c r="S5" s="2"/>
      <c r="T5" s="2"/>
      <c r="U5" s="2"/>
      <c r="V5" s="2"/>
      <c r="W5" s="2"/>
      <c r="X5" s="2"/>
      <c r="Y5" s="2"/>
      <c r="Z5" s="2"/>
    </row>
    <row r="6">
      <c r="A6" s="3" t="s">
        <v>977</v>
      </c>
      <c r="B6" s="1" t="s">
        <v>978</v>
      </c>
      <c r="C6" s="2"/>
      <c r="D6" s="2"/>
      <c r="E6" s="2"/>
      <c r="F6" s="2"/>
      <c r="G6" s="2"/>
      <c r="H6" s="2"/>
      <c r="I6" s="2"/>
      <c r="J6" s="2"/>
      <c r="K6" s="2"/>
      <c r="L6" s="2"/>
      <c r="M6" s="2"/>
      <c r="N6" s="2"/>
      <c r="O6" s="2"/>
      <c r="P6" s="2"/>
      <c r="Q6" s="2"/>
      <c r="R6" s="2"/>
      <c r="S6" s="2"/>
      <c r="T6" s="2"/>
      <c r="U6" s="2"/>
      <c r="V6" s="2"/>
      <c r="W6" s="2"/>
      <c r="X6" s="2"/>
      <c r="Y6" s="2"/>
      <c r="Z6" s="2"/>
    </row>
    <row r="7">
      <c r="A7" s="3" t="s">
        <v>979</v>
      </c>
      <c r="B7" s="1" t="s">
        <v>12</v>
      </c>
      <c r="C7" s="2"/>
      <c r="D7" s="2"/>
      <c r="E7" s="2"/>
      <c r="F7" s="2"/>
      <c r="G7" s="2"/>
      <c r="H7" s="2"/>
      <c r="I7" s="2"/>
      <c r="J7" s="2"/>
      <c r="K7" s="2"/>
      <c r="L7" s="2"/>
      <c r="M7" s="2"/>
      <c r="N7" s="2"/>
      <c r="O7" s="2"/>
      <c r="P7" s="2"/>
      <c r="Q7" s="2"/>
      <c r="R7" s="2"/>
      <c r="S7" s="2"/>
      <c r="T7" s="2"/>
      <c r="U7" s="2"/>
      <c r="V7" s="2"/>
      <c r="W7" s="2"/>
      <c r="X7" s="2"/>
      <c r="Y7" s="2"/>
      <c r="Z7" s="2"/>
    </row>
    <row r="8">
      <c r="A8" s="3" t="s">
        <v>980</v>
      </c>
      <c r="B8" s="1" t="s">
        <v>981</v>
      </c>
      <c r="C8" s="2"/>
      <c r="D8" s="2"/>
      <c r="E8" s="2"/>
      <c r="F8" s="2"/>
      <c r="G8" s="2"/>
      <c r="H8" s="2"/>
      <c r="I8" s="2"/>
      <c r="J8" s="2"/>
      <c r="K8" s="2"/>
      <c r="L8" s="2"/>
      <c r="M8" s="2"/>
      <c r="N8" s="2"/>
      <c r="O8" s="2"/>
      <c r="P8" s="2"/>
      <c r="Q8" s="2"/>
      <c r="R8" s="2"/>
      <c r="S8" s="2"/>
      <c r="T8" s="2"/>
      <c r="U8" s="2"/>
      <c r="V8" s="2"/>
      <c r="W8" s="2"/>
      <c r="X8" s="2"/>
      <c r="Y8" s="2"/>
      <c r="Z8" s="2"/>
    </row>
    <row r="9">
      <c r="A9" s="3" t="s">
        <v>982</v>
      </c>
      <c r="B9" s="4" t="s">
        <v>983</v>
      </c>
      <c r="C9" s="2"/>
      <c r="D9" s="2"/>
      <c r="E9" s="2"/>
      <c r="F9" s="2"/>
      <c r="G9" s="2"/>
      <c r="H9" s="2"/>
      <c r="I9" s="2"/>
      <c r="J9" s="2"/>
      <c r="K9" s="2"/>
      <c r="L9" s="2"/>
      <c r="M9" s="2"/>
      <c r="N9" s="2"/>
      <c r="O9" s="2"/>
      <c r="P9" s="2"/>
      <c r="Q9" s="2"/>
      <c r="R9" s="2"/>
      <c r="S9" s="2"/>
      <c r="T9" s="2"/>
      <c r="U9" s="2"/>
      <c r="V9" s="2"/>
      <c r="W9" s="2"/>
      <c r="X9" s="2"/>
      <c r="Y9" s="2"/>
      <c r="Z9" s="2"/>
    </row>
    <row r="10">
      <c r="A10" s="3" t="s">
        <v>984</v>
      </c>
      <c r="B10" s="1" t="s">
        <v>985</v>
      </c>
      <c r="C10" s="2"/>
      <c r="D10" s="2"/>
      <c r="E10" s="2"/>
      <c r="F10" s="2"/>
      <c r="G10" s="2"/>
      <c r="H10" s="2"/>
      <c r="I10" s="2"/>
      <c r="J10" s="2"/>
      <c r="K10" s="2"/>
      <c r="L10" s="2"/>
      <c r="M10" s="2"/>
      <c r="N10" s="2"/>
      <c r="O10" s="2"/>
      <c r="P10" s="2"/>
      <c r="Q10" s="2"/>
      <c r="R10" s="2"/>
      <c r="S10" s="2"/>
      <c r="T10" s="2"/>
      <c r="U10" s="2"/>
      <c r="V10" s="2"/>
      <c r="W10" s="2"/>
      <c r="X10" s="2"/>
      <c r="Y10" s="2"/>
      <c r="Z10" s="2"/>
    </row>
    <row r="11">
      <c r="A11" s="3" t="s">
        <v>986</v>
      </c>
      <c r="B11" s="1" t="s">
        <v>987</v>
      </c>
      <c r="C11" s="2"/>
      <c r="D11" s="2"/>
      <c r="E11" s="2"/>
      <c r="F11" s="2"/>
      <c r="G11" s="2"/>
      <c r="H11" s="2"/>
      <c r="I11" s="2"/>
      <c r="J11" s="2"/>
      <c r="K11" s="2"/>
      <c r="L11" s="2"/>
      <c r="M11" s="2"/>
      <c r="N11" s="2"/>
      <c r="O11" s="2"/>
      <c r="P11" s="2"/>
      <c r="Q11" s="2"/>
      <c r="R11" s="2"/>
      <c r="S11" s="2"/>
      <c r="T11" s="2"/>
      <c r="U11" s="2"/>
      <c r="V11" s="2"/>
      <c r="W11" s="2"/>
      <c r="X11" s="2"/>
      <c r="Y11" s="2"/>
      <c r="Z11" s="2"/>
    </row>
    <row r="12">
      <c r="A12" s="3" t="s">
        <v>988</v>
      </c>
      <c r="B12" s="1" t="s">
        <v>985</v>
      </c>
      <c r="C12" s="2"/>
      <c r="D12" s="2"/>
      <c r="E12" s="2"/>
      <c r="F12" s="2"/>
      <c r="G12" s="2"/>
      <c r="H12" s="2"/>
      <c r="I12" s="2"/>
      <c r="J12" s="2"/>
      <c r="K12" s="2"/>
      <c r="L12" s="2"/>
      <c r="M12" s="2"/>
      <c r="N12" s="2"/>
      <c r="O12" s="2"/>
      <c r="P12" s="2"/>
      <c r="Q12" s="2"/>
      <c r="R12" s="2"/>
      <c r="S12" s="2"/>
      <c r="T12" s="2"/>
      <c r="U12" s="2"/>
      <c r="V12" s="2"/>
      <c r="W12" s="2"/>
      <c r="X12" s="2"/>
      <c r="Y12" s="2"/>
      <c r="Z12" s="2"/>
    </row>
    <row r="13">
      <c r="A13" s="3" t="s">
        <v>989</v>
      </c>
      <c r="B13" s="1" t="s">
        <v>990</v>
      </c>
      <c r="C13" s="2"/>
      <c r="D13" s="2"/>
      <c r="E13" s="2"/>
      <c r="F13" s="2"/>
      <c r="G13" s="2"/>
      <c r="H13" s="2"/>
      <c r="I13" s="2"/>
      <c r="J13" s="2"/>
      <c r="K13" s="2"/>
      <c r="L13" s="2"/>
      <c r="M13" s="2"/>
      <c r="N13" s="2"/>
      <c r="O13" s="2"/>
      <c r="P13" s="2"/>
      <c r="Q13" s="2"/>
      <c r="R13" s="2"/>
      <c r="S13" s="2"/>
      <c r="T13" s="2"/>
      <c r="U13" s="2"/>
      <c r="V13" s="2"/>
      <c r="W13" s="2"/>
      <c r="X13" s="2"/>
      <c r="Y13" s="2"/>
      <c r="Z13" s="2"/>
    </row>
    <row r="14">
      <c r="A14" s="3" t="s">
        <v>991</v>
      </c>
      <c r="B14" s="1" t="s">
        <v>992</v>
      </c>
      <c r="C14" s="2"/>
      <c r="D14" s="2"/>
      <c r="E14" s="2"/>
      <c r="F14" s="2"/>
      <c r="G14" s="2"/>
      <c r="H14" s="2"/>
      <c r="I14" s="2"/>
      <c r="J14" s="2"/>
      <c r="K14" s="2"/>
      <c r="L14" s="2"/>
      <c r="M14" s="2"/>
      <c r="N14" s="2"/>
      <c r="O14" s="2"/>
      <c r="P14" s="2"/>
      <c r="Q14" s="2"/>
      <c r="R14" s="2"/>
      <c r="S14" s="2"/>
      <c r="T14" s="2"/>
      <c r="U14" s="2"/>
      <c r="V14" s="2"/>
      <c r="W14" s="2"/>
      <c r="X14" s="2"/>
      <c r="Y14" s="2"/>
      <c r="Z14" s="2"/>
    </row>
    <row r="15">
      <c r="A15" s="3" t="s">
        <v>993</v>
      </c>
      <c r="B15" s="1" t="s">
        <v>990</v>
      </c>
      <c r="C15" s="2"/>
      <c r="D15" s="2"/>
      <c r="E15" s="2"/>
      <c r="F15" s="2"/>
      <c r="G15" s="2"/>
      <c r="H15" s="2"/>
      <c r="I15" s="2"/>
      <c r="J15" s="2"/>
      <c r="K15" s="2"/>
      <c r="L15" s="2"/>
      <c r="M15" s="2"/>
      <c r="N15" s="2"/>
      <c r="O15" s="2"/>
      <c r="P15" s="2"/>
      <c r="Q15" s="2"/>
      <c r="R15" s="2"/>
      <c r="S15" s="2"/>
      <c r="T15" s="2"/>
      <c r="U15" s="2"/>
      <c r="V15" s="2"/>
      <c r="W15" s="2"/>
      <c r="X15" s="2"/>
      <c r="Y15" s="2"/>
      <c r="Z15" s="2"/>
    </row>
    <row r="16">
      <c r="A16" s="3" t="s">
        <v>994</v>
      </c>
      <c r="B16" s="1" t="s">
        <v>995</v>
      </c>
      <c r="C16" s="2"/>
      <c r="D16" s="2"/>
      <c r="E16" s="2"/>
      <c r="F16" s="2"/>
      <c r="G16" s="2"/>
      <c r="H16" s="2"/>
      <c r="I16" s="2"/>
      <c r="J16" s="2"/>
      <c r="K16" s="2"/>
      <c r="L16" s="2"/>
      <c r="M16" s="2"/>
      <c r="N16" s="2"/>
      <c r="O16" s="2"/>
      <c r="P16" s="2"/>
      <c r="Q16" s="2"/>
      <c r="R16" s="2"/>
      <c r="S16" s="2"/>
      <c r="T16" s="2"/>
      <c r="U16" s="2"/>
      <c r="V16" s="2"/>
      <c r="W16" s="2"/>
      <c r="X16" s="2"/>
      <c r="Y16" s="2"/>
      <c r="Z16" s="2"/>
    </row>
    <row r="17">
      <c r="A17" s="3" t="s">
        <v>996</v>
      </c>
      <c r="B17" s="1">
        <v>350.0</v>
      </c>
      <c r="C17" s="2"/>
      <c r="D17" s="2"/>
      <c r="E17" s="2"/>
      <c r="F17" s="2"/>
      <c r="G17" s="2"/>
      <c r="H17" s="2"/>
      <c r="I17" s="2"/>
      <c r="J17" s="2"/>
      <c r="K17" s="2"/>
      <c r="L17" s="2"/>
      <c r="M17" s="2"/>
      <c r="N17" s="2"/>
      <c r="O17" s="2"/>
      <c r="P17" s="2"/>
      <c r="Q17" s="2"/>
      <c r="R17" s="2"/>
      <c r="S17" s="2"/>
      <c r="T17" s="2"/>
      <c r="U17" s="2"/>
      <c r="V17" s="2"/>
      <c r="W17" s="2"/>
      <c r="X17" s="2"/>
      <c r="Y17" s="2"/>
      <c r="Z17" s="2"/>
    </row>
    <row r="18">
      <c r="A18" s="3" t="s">
        <v>997</v>
      </c>
      <c r="B18" s="1" t="s">
        <v>998</v>
      </c>
      <c r="C18" s="2"/>
      <c r="D18" s="2"/>
      <c r="E18" s="2"/>
      <c r="F18" s="2"/>
      <c r="G18" s="2"/>
      <c r="H18" s="2"/>
      <c r="I18" s="2"/>
      <c r="J18" s="2"/>
      <c r="K18" s="2"/>
      <c r="L18" s="2"/>
      <c r="M18" s="2"/>
      <c r="N18" s="2"/>
      <c r="O18" s="2"/>
      <c r="P18" s="2"/>
      <c r="Q18" s="2"/>
      <c r="R18" s="2"/>
      <c r="S18" s="2"/>
      <c r="T18" s="2"/>
      <c r="U18" s="2"/>
      <c r="V18" s="2"/>
      <c r="W18" s="2"/>
      <c r="X18" s="2"/>
      <c r="Y18" s="2"/>
      <c r="Z18" s="2"/>
    </row>
    <row r="19">
      <c r="A19" s="3" t="s">
        <v>999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1000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1008</v>
      </c>
      <c r="B28" s="1">
        <v>6.56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1009</v>
      </c>
      <c r="B29" s="1">
        <v>6.55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1010</v>
      </c>
      <c r="B30" s="1">
        <v>6.45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1011</v>
      </c>
      <c r="B31" s="1">
        <v>6.62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1012</v>
      </c>
      <c r="B32" s="1">
        <v>6.56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1013</v>
      </c>
      <c r="B33" s="1">
        <v>6.55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1014</v>
      </c>
      <c r="B34" s="1">
        <v>6.45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1015</v>
      </c>
      <c r="B35" s="1">
        <v>6.62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1016</v>
      </c>
      <c r="B36" s="1">
        <v>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1017</v>
      </c>
      <c r="B37" s="1">
        <v>0.1667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1018</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1019</v>
      </c>
      <c r="B39" s="1">
        <v>0.9128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1020</v>
      </c>
      <c r="B40" s="1">
        <v>12.89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1021</v>
      </c>
      <c r="B41" s="1">
        <v>1.482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1022</v>
      </c>
      <c r="B42" s="1">
        <v>5.6993833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1023</v>
      </c>
      <c r="B43" s="1">
        <v>1253509.0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1024</v>
      </c>
      <c r="B44" s="1">
        <v>1253509.0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1025</v>
      </c>
      <c r="B45" s="1">
        <v>1798083.0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1026</v>
      </c>
      <c r="B46" s="1">
        <v>2220660.0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1027</v>
      </c>
      <c r="B47" s="1">
        <v>2220660.0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1028</v>
      </c>
      <c r="B48" s="1">
        <v>3200.0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1029</v>
      </c>
      <c r="B49" s="1">
        <v>2900.0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1030</v>
      </c>
      <c r="B50" s="1">
        <v>1.080274816E9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1031</v>
      </c>
      <c r="B51" s="1">
        <v>6.45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1032</v>
      </c>
      <c r="B52" s="1">
        <v>10.02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1033</v>
      </c>
      <c r="B53" s="1">
        <v>8.34608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1034</v>
      </c>
      <c r="B54" s="1">
        <v>7.1532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1035</v>
      </c>
      <c r="B55" s="1">
        <v>8.03795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1036</v>
      </c>
      <c r="B56" s="1">
        <v>1.15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1037</v>
      </c>
      <c r="B57" s="1">
        <v>0.17530487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1038</v>
      </c>
      <c r="B58" s="1" t="s">
        <v>1039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1040</v>
      </c>
      <c r="B59" s="1">
        <v>9.331429376E9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1041</v>
      </c>
      <c r="B60" s="1">
        <v>-0.84870005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1042</v>
      </c>
      <c r="B61" s="1">
        <v>1.66842026E8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1043</v>
      </c>
      <c r="B62" s="1">
        <v>1.62792E8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1044</v>
      </c>
      <c r="B63" s="1">
        <v>2.2005743E7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1045</v>
      </c>
      <c r="B64" s="1">
        <v>2.0828115E7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1046</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1047</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1048</v>
      </c>
      <c r="B67" s="1">
        <v>0.1306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1049</v>
      </c>
      <c r="B68" s="1">
        <v>0.00999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1050</v>
      </c>
      <c r="B69" s="1">
        <v>0.61482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1051</v>
      </c>
      <c r="B70" s="1">
        <v>9.94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1052</v>
      </c>
      <c r="B71" s="1">
        <v>0.158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1053</v>
      </c>
      <c r="B72" s="1">
        <v>1.68712E8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1054</v>
      </c>
      <c r="B73" s="1">
        <v>12.591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1055</v>
      </c>
      <c r="B74" s="1">
        <v>0.5241839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1056</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1057</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1058</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1059</v>
      </c>
      <c r="B78" s="1">
        <v>-1.05048E8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1060</v>
      </c>
      <c r="B79" s="1">
        <v>-0.72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1061</v>
      </c>
      <c r="B80" s="1">
        <v>1.01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1062</v>
      </c>
      <c r="B81" s="1">
        <v>72.094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1063</v>
      </c>
      <c r="B82" s="1">
        <v>-0.32992852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1064</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1065</v>
      </c>
      <c r="B84" s="1">
        <v>0.25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1066</v>
      </c>
      <c r="B85" s="1">
        <v>1.7356032E9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1067</v>
      </c>
      <c r="B86" s="1" t="s">
        <v>1068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1069</v>
      </c>
      <c r="B87" s="1" t="s">
        <v>1070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1073</v>
      </c>
      <c r="B90" s="1" t="s">
        <v>1074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1075</v>
      </c>
      <c r="B91" s="1" t="s">
        <v>1074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1076</v>
      </c>
      <c r="B92" s="1">
        <v>1.3603338E9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1077</v>
      </c>
      <c r="B93" s="1" t="s">
        <v>1078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1079</v>
      </c>
      <c r="B94" s="1" t="s">
        <v>1080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1081</v>
      </c>
      <c r="B95" s="1" t="s">
        <v>1082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1083</v>
      </c>
      <c r="B96" s="1" t="s">
        <v>1084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1086</v>
      </c>
      <c r="B98" s="1">
        <v>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1087</v>
      </c>
      <c r="B99" s="1">
        <v>10.0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1088</v>
      </c>
      <c r="B100" s="1">
        <v>6.25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1089</v>
      </c>
      <c r="B101" s="1">
        <v>8.125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1090</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1091</v>
      </c>
      <c r="B103" s="1">
        <v>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1092</v>
      </c>
      <c r="B104" s="1" t="s">
        <v>1093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1094</v>
      </c>
      <c r="B105" s="1">
        <v>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1095</v>
      </c>
      <c r="B106" s="1">
        <v>1.92347008E8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1096</v>
      </c>
      <c r="B107" s="1">
        <v>1.141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1097</v>
      </c>
      <c r="B108" s="1">
        <v>8.19507712E9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1098</v>
      </c>
      <c r="B109" s="1">
        <v>5.218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1099</v>
      </c>
      <c r="B110" s="1">
        <v>5.939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1100</v>
      </c>
      <c r="B111" s="1">
        <v>1.29435E8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1101</v>
      </c>
      <c r="B112" s="1">
        <v>350.455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1102</v>
      </c>
      <c r="B113" s="1">
        <v>0.76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1103</v>
      </c>
      <c r="B114" s="1">
        <v>-0.0074699996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1104</v>
      </c>
      <c r="B115" s="1">
        <v>-0.03565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1105</v>
      </c>
      <c r="B116" s="1">
        <v>8.6307E7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1106</v>
      </c>
      <c r="B117" s="1">
        <v>-0.806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1107</v>
      </c>
      <c r="B118" s="1">
        <v>0.6668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1108</v>
      </c>
      <c r="B119" s="1">
        <v>-1.62455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1109</v>
      </c>
      <c r="B120" s="1" t="s">
        <v>1039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1110</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1111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135</v>
      </c>
      <c r="B4" s="1">
        <v>1070.0</v>
      </c>
      <c r="C4" s="1">
        <v>1750.0</v>
      </c>
      <c r="D4" s="1">
        <v>1900.0</v>
      </c>
      <c r="E4" s="1">
        <v>1810.0</v>
      </c>
      <c r="F4" s="1">
        <v>2250.0</v>
      </c>
      <c r="G4" s="1">
        <v>3870.0</v>
      </c>
      <c r="H4" s="1">
        <v>4220.0</v>
      </c>
      <c r="I4" s="1">
        <v>7740.0</v>
      </c>
      <c r="J4" s="1">
        <v>9290.0</v>
      </c>
      <c r="K4" s="1">
        <v>9100.0</v>
      </c>
      <c r="L4" s="2"/>
      <c r="M4" s="2"/>
      <c r="N4" s="2"/>
      <c r="O4" s="2"/>
      <c r="P4" s="2"/>
      <c r="Q4" s="2"/>
      <c r="R4" s="2"/>
      <c r="S4" s="2"/>
      <c r="T4" s="2"/>
      <c r="U4" s="2"/>
      <c r="V4" s="2"/>
      <c r="W4" s="2"/>
      <c r="X4" s="2"/>
      <c r="Y4" s="2"/>
      <c r="Z4" s="2"/>
    </row>
    <row r="5">
      <c r="A5" s="3" t="s">
        <v>1112</v>
      </c>
      <c r="B5" s="1">
        <v>29.0</v>
      </c>
      <c r="C5" s="1">
        <v>30.0</v>
      </c>
      <c r="D5" s="1">
        <v>26.0</v>
      </c>
      <c r="E5" s="1">
        <v>31.0</v>
      </c>
      <c r="F5" s="1">
        <v>32.0</v>
      </c>
      <c r="G5" s="1">
        <v>42.0</v>
      </c>
      <c r="H5" s="1">
        <v>53.0</v>
      </c>
      <c r="I5" s="1">
        <v>68.0</v>
      </c>
      <c r="J5" s="1">
        <v>117.0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1113</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1114</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1115</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1116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9100.0</v>
      </c>
      <c r="M11" s="2"/>
      <c r="N11" s="2"/>
      <c r="O11" s="2"/>
      <c r="P11" s="2"/>
      <c r="Q11" s="2"/>
      <c r="R11" s="2"/>
      <c r="S11" s="2"/>
      <c r="T11" s="2"/>
      <c r="U11" s="2"/>
      <c r="V11" s="2"/>
      <c r="W11" s="2"/>
      <c r="X11" s="2"/>
      <c r="Y11" s="2"/>
      <c r="Z11" s="2"/>
    </row>
    <row r="12">
      <c r="A12" s="2"/>
      <c r="B12" s="2"/>
      <c r="C12" s="2"/>
      <c r="D12" s="2"/>
      <c r="E12" s="2"/>
      <c r="F12" s="2"/>
      <c r="G12" s="2"/>
      <c r="H12" s="2"/>
      <c r="I12" s="2"/>
      <c r="J12" s="2"/>
      <c r="K12" s="1" t="s">
        <v>1117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1118</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32.0</v>
      </c>
      <c r="C3" s="5">
        <v>44.0</v>
      </c>
      <c r="D3" s="5">
        <v>53.0</v>
      </c>
      <c r="E3" s="5">
        <v>45.0</v>
      </c>
      <c r="F3" s="5">
        <v>61.0</v>
      </c>
      <c r="G3" s="5">
        <v>75.0</v>
      </c>
      <c r="H3" s="5">
        <v>46.0</v>
      </c>
      <c r="I3" s="5">
        <v>160.0</v>
      </c>
      <c r="J3" s="5">
        <v>203.0</v>
      </c>
      <c r="K3" s="5">
        <v>348.0</v>
      </c>
      <c r="L3" s="1">
        <f>IF(K3*FORECAST(L2,B3:K3,B2:K2)&gt;0,FORECAST(L2,B3:K3,B2:K2),K3)*$X$1</f>
        <v>257</v>
      </c>
      <c r="M3" s="1">
        <f>IF(L3*FORECAST(M2,B3:L3,B2:L2)&gt;0,FORECAST(M2,B3:L3,B2:L2),L3)*$X$1</f>
        <v>284.3272727</v>
      </c>
      <c r="N3" s="1">
        <f>IF(M3*FORECAST(N2,B3:M3,B2:M2)&gt;0,FORECAST(N2,B3:M3,B2:M2),M3)*$X$1</f>
        <v>311.6545455</v>
      </c>
      <c r="O3" s="1">
        <f>IF(N3*FORECAST(O2,B3:N3,B2:N2)&gt;0,FORECAST(O2,B3:N3,B2:N2),N3)*$X$1</f>
        <v>338.9818182</v>
      </c>
      <c r="P3" s="1">
        <f>IF(O3*FORECAST(P2,B3:O3,B2:O2)&gt;0,FORECAST(P2,B3:O3,B2:O2),O3)*$X$1</f>
        <v>366.3090909</v>
      </c>
      <c r="Q3" s="1">
        <f>IF(P3*FORECAST(Q2,B3:P3,B2:P2)&gt;0,FORECAST(Q2,B3:P3,B2:P2),P3)*$X$1</f>
        <v>393.6363636</v>
      </c>
      <c r="R3" s="1">
        <f>IF(Q3*FORECAST(R2,B3:Q3,B2:Q2)&gt;0,FORECAST(R2,B3:Q3,B2:Q2),Q3)*$X$1</f>
        <v>420.9636364</v>
      </c>
      <c r="S3" s="5">
        <f>IF(R3*FORECAST(S2,B3:R3,B2:R2)&gt;0,FORECAST(S2,B3:R3,B2:R2),R3)*$X$1</f>
        <v>448.2909091</v>
      </c>
      <c r="T3" s="5">
        <f>IF(S3*FORECAST(T2,B3:S3,B2:S2)&gt;0,FORECAST(T2,B3:S3,B2:S2),S3)*$X$1</f>
        <v>475.6181818</v>
      </c>
      <c r="U3" s="5">
        <f>IF(T3*FORECAST(U2,B3:T3,B2:T2)&gt;0,FORECAST(U2,B3:T3,B2:T2),T3)*$X$1</f>
        <v>502.9454545</v>
      </c>
      <c r="V3" s="5">
        <f>IF(U3*FORECAST(V2,B3:U3,B2:U2)&gt;0,FORECAST(V2,B3:U3,B2:U2),U3)*$X$1</f>
        <v>530.2727273</v>
      </c>
      <c r="W3" s="5">
        <f>IF(V3*FORECAST(W2,B3:V3,B2:V2)&gt;0,FORECAST(W2,B3:V3,B2:V2),V3)*$X$1</f>
        <v>557.6</v>
      </c>
      <c r="X3" s="2"/>
      <c r="Y3" s="2"/>
      <c r="Z3" s="2"/>
    </row>
    <row r="4">
      <c r="A4" s="3" t="s">
        <v>135</v>
      </c>
      <c r="B4" s="1">
        <v>1070.0</v>
      </c>
      <c r="C4" s="1">
        <v>1750.0</v>
      </c>
      <c r="D4" s="1">
        <v>1900.0</v>
      </c>
      <c r="E4" s="1">
        <v>1810.0</v>
      </c>
      <c r="F4" s="1">
        <v>2250.0</v>
      </c>
      <c r="G4" s="1">
        <v>3870.0</v>
      </c>
      <c r="H4" s="1">
        <v>4220.0</v>
      </c>
      <c r="I4" s="1">
        <v>7740.0</v>
      </c>
      <c r="J4" s="1">
        <v>9290.0</v>
      </c>
      <c r="K4" s="1">
        <v>9100.0</v>
      </c>
      <c r="L4" s="2"/>
      <c r="M4" s="2"/>
      <c r="N4" s="2"/>
      <c r="O4" s="2"/>
      <c r="P4" s="2"/>
      <c r="Q4" s="2"/>
      <c r="R4" s="2"/>
      <c r="S4" s="2"/>
      <c r="T4" s="2"/>
      <c r="U4" s="2"/>
      <c r="V4" s="2"/>
      <c r="W4" s="2"/>
      <c r="X4" s="2"/>
      <c r="Y4" s="2"/>
      <c r="Z4" s="2"/>
    </row>
    <row r="5">
      <c r="A5" s="3" t="s">
        <v>1112</v>
      </c>
      <c r="B5" s="1">
        <v>29.0</v>
      </c>
      <c r="C5" s="1">
        <v>30.0</v>
      </c>
      <c r="D5" s="1">
        <v>26.0</v>
      </c>
      <c r="E5" s="1">
        <v>31.0</v>
      </c>
      <c r="F5" s="1">
        <v>32.0</v>
      </c>
      <c r="G5" s="1">
        <v>42.0</v>
      </c>
      <c r="H5" s="1">
        <v>53.0</v>
      </c>
      <c r="I5" s="1">
        <v>68.0</v>
      </c>
      <c r="J5" s="1">
        <v>117.0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1113</v>
      </c>
      <c r="L7" s="1">
        <f>IF(W3*FORECAST(W2,B3:W3,B2:W2)&gt;0,FORECAST(W2,B3:W3,B2:W2),V3)*$X$1 * (1+0.02)/(0.0765-0.02)</f>
        <v>10066.40708</v>
      </c>
      <c r="M7" s="2"/>
      <c r="N7" s="2"/>
      <c r="O7" s="2"/>
      <c r="P7" s="2"/>
      <c r="Q7" s="2"/>
      <c r="R7" s="2"/>
      <c r="S7" s="2"/>
      <c r="T7" s="2"/>
      <c r="U7" s="2"/>
      <c r="V7" s="2"/>
      <c r="W7" s="2"/>
      <c r="X7" s="2"/>
      <c r="Y7" s="2"/>
      <c r="Z7" s="2"/>
    </row>
    <row r="8">
      <c r="A8" s="2"/>
      <c r="B8" s="2"/>
      <c r="C8" s="2"/>
      <c r="D8" s="2"/>
      <c r="E8" s="2"/>
      <c r="F8" s="2"/>
      <c r="G8" s="2"/>
      <c r="H8" s="2"/>
      <c r="I8" s="2"/>
      <c r="J8" s="2"/>
      <c r="K8" s="1" t="s">
        <v>1114</v>
      </c>
      <c r="L8" s="6">
        <f t="array" ref="L8">NPV(0.0765,M3:W3)</f>
        <v>2912.25622</v>
      </c>
      <c r="M8" s="2"/>
      <c r="N8" s="2"/>
      <c r="O8" s="2"/>
      <c r="P8" s="2"/>
      <c r="Q8" s="2"/>
      <c r="R8" s="2"/>
      <c r="S8" s="2"/>
      <c r="T8" s="2"/>
      <c r="U8" s="2"/>
      <c r="V8" s="2"/>
      <c r="W8" s="2"/>
      <c r="X8" s="2"/>
      <c r="Y8" s="2"/>
      <c r="Z8" s="2"/>
    </row>
    <row r="9">
      <c r="A9" s="2"/>
      <c r="B9" s="2"/>
      <c r="C9" s="2"/>
      <c r="D9" s="2"/>
      <c r="E9" s="2"/>
      <c r="F9" s="2"/>
      <c r="G9" s="2"/>
      <c r="H9" s="2"/>
      <c r="I9" s="2"/>
      <c r="J9" s="2"/>
      <c r="K9" s="1" t="s">
        <v>1115</v>
      </c>
      <c r="L9" s="6">
        <f t="array" ref="L9">NPV(0.0765,M16:W16)</f>
        <v>4474.248625</v>
      </c>
      <c r="M9" s="2"/>
      <c r="N9" s="2"/>
      <c r="O9" s="2"/>
      <c r="P9" s="2"/>
      <c r="Q9" s="2"/>
      <c r="R9" s="2"/>
      <c r="S9" s="2"/>
      <c r="T9" s="2"/>
      <c r="U9" s="2"/>
      <c r="V9" s="2"/>
      <c r="W9" s="2"/>
      <c r="X9" s="2"/>
      <c r="Y9" s="2"/>
      <c r="Z9" s="2"/>
    </row>
    <row r="10">
      <c r="A10" s="2"/>
      <c r="B10" s="2"/>
      <c r="C10" s="2"/>
      <c r="D10" s="2"/>
      <c r="E10" s="2"/>
      <c r="F10" s="2"/>
      <c r="G10" s="2"/>
      <c r="H10" s="2"/>
      <c r="I10" s="2"/>
      <c r="J10" s="2"/>
      <c r="K10" s="1" t="s">
        <v>1116</v>
      </c>
      <c r="L10" s="6">
        <f>L8 + L9</f>
        <v>7386.504845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9100.0</v>
      </c>
      <c r="M11" s="2"/>
      <c r="N11" s="2"/>
      <c r="O11" s="2"/>
      <c r="P11" s="2"/>
      <c r="Q11" s="2"/>
      <c r="R11" s="2"/>
      <c r="S11" s="2"/>
      <c r="T11" s="2"/>
      <c r="U11" s="2"/>
      <c r="V11" s="2"/>
      <c r="W11" s="2"/>
      <c r="X11" s="2"/>
      <c r="Y11" s="2"/>
      <c r="Z11" s="2"/>
    </row>
    <row r="12">
      <c r="A12" s="2"/>
      <c r="B12" s="2"/>
      <c r="C12" s="2"/>
      <c r="D12" s="2"/>
      <c r="E12" s="2"/>
      <c r="F12" s="2"/>
      <c r="G12" s="2"/>
      <c r="H12" s="2"/>
      <c r="I12" s="2"/>
      <c r="J12" s="2"/>
      <c r="K12" s="1" t="s">
        <v>1117</v>
      </c>
      <c r="L12" s="6">
        <f>L10 - L11</f>
        <v>-1713.495155</v>
      </c>
      <c r="M12" s="2"/>
      <c r="N12" s="2"/>
      <c r="O12" s="2"/>
      <c r="P12" s="2"/>
      <c r="Q12" s="2"/>
      <c r="R12" s="2"/>
      <c r="S12" s="2"/>
      <c r="T12" s="2"/>
      <c r="U12" s="2"/>
      <c r="V12" s="2"/>
      <c r="W12" s="2"/>
      <c r="X12" s="2"/>
      <c r="Y12" s="2"/>
      <c r="Z12" s="2"/>
    </row>
    <row r="13">
      <c r="A13" s="2"/>
      <c r="B13" s="2"/>
      <c r="C13" s="2"/>
      <c r="D13" s="2"/>
      <c r="E13" s="2"/>
      <c r="F13" s="2"/>
      <c r="G13" s="2"/>
      <c r="H13" s="2"/>
      <c r="I13" s="2"/>
      <c r="J13" s="2"/>
      <c r="K13" s="1" t="s">
        <v>1118</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-11.49996749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10066.40708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