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<sst xmlns="http://schemas.openxmlformats.org/spreadsheetml/2006/main" count="1089" uniqueCount="971">
  <si>
    <t>ticker</t>
  </si>
  <si>
    <t>RBLX</t>
  </si>
  <si>
    <t>nombre</t>
  </si>
  <si>
    <t>ROBLOX CORPORATION</t>
  </si>
  <si>
    <t>empresa</t>
  </si>
  <si>
    <t>Software</t>
  </si>
  <si>
    <t>Open</t>
  </si>
  <si>
    <t>Target Price</t>
  </si>
  <si>
    <t>Upside</t>
  </si>
  <si>
    <t>-63.54%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</si>
  <si>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</si>
  <si>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</si>
  <si>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</si>
  <si>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</si>
  <si>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</si>
  <si>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</si>
  <si>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</si>
  <si>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</si>
  <si>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-20.89%</t>
  </si>
  <si>
    <t>Total Assets Growth</t>
  </si>
  <si>
    <t>-28.85%</t>
  </si>
  <si>
    <t>Net Property, Plant and Equipment Growth</t>
  </si>
  <si>
    <t>-35.62%</t>
  </si>
  <si>
    <t>EBITDA Growth</t>
  </si>
  <si>
    <t>100.92%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</si>
  <si>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</si>
  <si>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</si>
  <si>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</si>
  <si>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</si>
  <si>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</si>
  <si>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</si>
  <si>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</si>
  <si>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</si>
  <si>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</si>
  <si>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</si>
  <si>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</si>
  <si>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</si>
  <si>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</si>
  <si>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</si>
  <si>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</si>
  <si>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</si>
  <si>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</si>
  <si>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</si>
  <si>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</si>
  <si>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</si>
  <si>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</si>
  <si>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</si>
  <si>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</si>
  <si>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</si>
  <si>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</si>
  <si>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</si>
  <si>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</si>
  <si>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</si>
  <si>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</si>
  <si>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</si>
  <si>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</si>
  <si>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</si>
  <si>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</si>
  <si>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</si>
  <si>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</si>
  <si>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</si>
  <si>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</si>
  <si>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</si>
  <si>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</si>
  <si>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</si>
  <si>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</si>
  <si>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</si>
  <si>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</si>
  <si>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</si>
  <si>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</si>
  <si>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</si>
  <si>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</si>
  <si>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</si>
  <si>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</si>
  <si>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</si>
  <si>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</si>
  <si>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</si>
  <si>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</si>
  <si>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</si>
  <si>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</si>
  <si>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</si>
  <si>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</si>
  <si>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</si>
  <si>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</si>
  <si>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</si>
  <si>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</si>
  <si>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</si>
  <si>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</si>
  <si>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</si>
  <si>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</si>
  <si>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</si>
  <si>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</si>
  <si>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</si>
  <si>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</si>
  <si>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</si>
  <si>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</si>
  <si>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</si>
  <si>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</si>
  <si>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</si>
  <si>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</si>
  <si>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</si>
  <si>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</si>
  <si>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</si>
  <si>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</si>
  <si>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</si>
  <si>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</si>
  <si>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</si>
  <si>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-0.95</t>
  </si>
  <si>
    <t>-1.07</t>
  </si>
  <si>
    <t>-1.25</t>
  </si>
  <si>
    <t>0.51</t>
  </si>
  <si>
    <t>0.12</t>
  </si>
  <si>
    <t>Tangible Book Value</t>
  </si>
  <si>
    <t>Tangible Book Value Per Share</t>
  </si>
  <si>
    <t>-1.76</t>
  </si>
  <si>
    <t>0.69</t>
  </si>
  <si>
    <t>0.19</t>
  </si>
  <si>
    <t>-0.19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</si>
  <si>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</si>
  <si>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</si>
  <si>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</si>
  <si>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</si>
  <si>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</si>
  <si>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</si>
  <si>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</si>
  <si>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</si>
  <si>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</si>
  <si>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</si>
  <si>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</si>
  <si>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</si>
  <si>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</si>
  <si>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</si>
  <si>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</si>
  <si>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</si>
  <si>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</si>
  <si>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</si>
  <si>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</si>
  <si>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</si>
  <si>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</si>
  <si>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</si>
  <si>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</si>
  <si>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</si>
  <si>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</si>
  <si>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</si>
  <si>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</si>
  <si>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</si>
  <si>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</si>
  <si>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</si>
  <si>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</si>
  <si>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</si>
  <si>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</si>
  <si>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</si>
  <si>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</si>
  <si>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-0.53</t>
  </si>
  <si>
    <t>-1.26</t>
  </si>
  <si>
    <t>-0.97</t>
  </si>
  <si>
    <t>-1.55</t>
  </si>
  <si>
    <t>-1.87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</si>
  <si>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</si>
  <si>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</si>
  <si>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</si>
  <si>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</si>
  <si>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</si>
  <si>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</si>
  <si>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-0.33</t>
  </si>
  <si>
    <t>-0.8</t>
  </si>
  <si>
    <t>-0.47</t>
  </si>
  <si>
    <t>-0.96</t>
  </si>
  <si>
    <t>-1.16</t>
  </si>
  <si>
    <t>Normalized Diluted EPS</t>
  </si>
  <si>
    <t>American Depositary Receipts Ratio (ADR)</t>
  </si>
  <si>
    <t>0.1</t>
  </si>
  <si>
    <t>EBITDA</t>
  </si>
  <si>
    <t>EBITA</t>
  </si>
  <si>
    <t>EBIT</t>
  </si>
  <si>
    <t>EBITDAR</t>
  </si>
  <si>
    <t>Effective Tax Rate - (Ratio)</t>
  </si>
  <si>
    <t>-0.01</t>
  </si>
  <si>
    <t>2.52</t>
  </si>
  <si>
    <t>0.06</t>
  </si>
  <si>
    <t>-0.38</t>
  </si>
  <si>
    <t>-0.04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</si>
  <si>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</si>
  <si>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</si>
  <si>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</si>
  <si>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</si>
  <si>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</si>
  <si>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</si>
  <si>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</si>
  <si>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</si>
  <si>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</si>
  <si>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</si>
  <si>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</si>
  <si>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</si>
  <si>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</si>
  <si>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</si>
  <si>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</si>
  <si>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</si>
  <si>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</si>
  <si>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</si>
  <si>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</si>
  <si>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</si>
  <si>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</si>
  <si>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</si>
  <si>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</si>
  <si>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-8.64</t>
  </si>
  <si>
    <t>-12.76</t>
  </si>
  <si>
    <t>-7.62</t>
  </si>
  <si>
    <t>-11.62</t>
  </si>
  <si>
    <t>-13.56</t>
  </si>
  <si>
    <t>Return on Total Capital</t>
  </si>
  <si>
    <t>-143.22</t>
  </si>
  <si>
    <t>-178.2</t>
  </si>
  <si>
    <t>-25.18</t>
  </si>
  <si>
    <t>-31.31</t>
  </si>
  <si>
    <t>-42.38</t>
  </si>
  <si>
    <t>Return On Equity %</t>
  </si>
  <si>
    <t>-215.81</t>
  </si>
  <si>
    <t>-276.07</t>
  </si>
  <si>
    <t>-142.76</t>
  </si>
  <si>
    <t>-208.06</t>
  </si>
  <si>
    <t>-620.31</t>
  </si>
  <si>
    <t>Return on Common Equity</t>
  </si>
  <si>
    <t>53.92</t>
  </si>
  <si>
    <t>129.97</t>
  </si>
  <si>
    <t>-295.79</t>
  </si>
  <si>
    <t>-207.53</t>
  </si>
  <si>
    <t>-602.61</t>
  </si>
  <si>
    <t>Margin Analysis</t>
  </si>
  <si>
    <t>Gross Profit Margin %</t>
  </si>
  <si>
    <t>20.91</t>
  </si>
  <si>
    <t>20.96</t>
  </si>
  <si>
    <t>9.85</t>
  </si>
  <si>
    <t>22.27</t>
  </si>
  <si>
    <t>16.38</t>
  </si>
  <si>
    <t>18.97</t>
  </si>
  <si>
    <t>SG&amp;A Margin</t>
  </si>
  <si>
    <t>23.98</t>
  </si>
  <si>
    <t>17.75</t>
  </si>
  <si>
    <t>16.86</t>
  </si>
  <si>
    <t>14.85</t>
  </si>
  <si>
    <t>18.64</t>
  </si>
  <si>
    <t>18.92</t>
  </si>
  <si>
    <t>EBITDA Margin %</t>
  </si>
  <si>
    <t>-27.08</t>
  </si>
  <si>
    <t>-13.07</t>
  </si>
  <si>
    <t>-24.18</t>
  </si>
  <si>
    <t>-16.97</t>
  </si>
  <si>
    <t>-35.67</t>
  </si>
  <si>
    <t>-37.29</t>
  </si>
  <si>
    <t>EBITA Margin %</t>
  </si>
  <si>
    <t>-30.9</t>
  </si>
  <si>
    <t>-18.73</t>
  </si>
  <si>
    <t>-28.81</t>
  </si>
  <si>
    <t>-20.35</t>
  </si>
  <si>
    <t>-40.78</t>
  </si>
  <si>
    <t>-44.04</t>
  </si>
  <si>
    <t>EBIT Margin %</t>
  </si>
  <si>
    <t>-41.52</t>
  </si>
  <si>
    <t>-44.73</t>
  </si>
  <si>
    <t>Income From Continuing Operations Margin %</t>
  </si>
  <si>
    <t>-31.07</t>
  </si>
  <si>
    <t>-17.64</t>
  </si>
  <si>
    <t>-27.89</t>
  </si>
  <si>
    <t>-26.23</t>
  </si>
  <si>
    <t>-41.98</t>
  </si>
  <si>
    <t>-41.4</t>
  </si>
  <si>
    <t>Net Income Margin %</t>
  </si>
  <si>
    <t>-17.61</t>
  </si>
  <si>
    <t>-27.41</t>
  </si>
  <si>
    <t>-25.62</t>
  </si>
  <si>
    <t>-41.54</t>
  </si>
  <si>
    <t>-41.15</t>
  </si>
  <si>
    <t>Net Avail. For Common Margin %</t>
  </si>
  <si>
    <t>Normalized Net Income Margin</t>
  </si>
  <si>
    <t>-19.42</t>
  </si>
  <si>
    <t>-10.99</t>
  </si>
  <si>
    <t>-17.4</t>
  </si>
  <si>
    <t>-12.39</t>
  </si>
  <si>
    <t>-25.7</t>
  </si>
  <si>
    <t>-25.57</t>
  </si>
  <si>
    <t>Levered Free Cash Flow Margin</t>
  </si>
  <si>
    <t>-4.6</t>
  </si>
  <si>
    <t>28.08</t>
  </si>
  <si>
    <t>38.53</t>
  </si>
  <si>
    <t>-5.98</t>
  </si>
  <si>
    <t>8.85</t>
  </si>
  <si>
    <t>Unlevered Free Cash Flow Margin</t>
  </si>
  <si>
    <t>38.74</t>
  </si>
  <si>
    <t>-4.91</t>
  </si>
  <si>
    <t>9.71</t>
  </si>
  <si>
    <t>Asset Turnover</t>
  </si>
  <si>
    <t>0.74</t>
  </si>
  <si>
    <t>0.71</t>
  </si>
  <si>
    <t>0.6</t>
  </si>
  <si>
    <t>0.45</t>
  </si>
  <si>
    <t>0.48</t>
  </si>
  <si>
    <t>Fixed Assets Turnover</t>
  </si>
  <si>
    <t>4.06</t>
  </si>
  <si>
    <t>5.28</t>
  </si>
  <si>
    <t>5.49</t>
  </si>
  <si>
    <t>2.76</t>
  </si>
  <si>
    <t>2.26</t>
  </si>
  <si>
    <t>Receivables Turnover (Average Receivables)</t>
  </si>
  <si>
    <t>6.85</t>
  </si>
  <si>
    <t>5.46</t>
  </si>
  <si>
    <t>6.92</t>
  </si>
  <si>
    <t>6.48</t>
  </si>
  <si>
    <t>6.33</t>
  </si>
  <si>
    <t>Short Term Liquidity</t>
  </si>
  <si>
    <t>Current Ratio</t>
  </si>
  <si>
    <t>1.12</t>
  </si>
  <si>
    <t>1.08</t>
  </si>
  <si>
    <t>1.16</t>
  </si>
  <si>
    <t>1.73</t>
  </si>
  <si>
    <t>1.55</t>
  </si>
  <si>
    <t>1.07</t>
  </si>
  <si>
    <t>Quick Ratio</t>
  </si>
  <si>
    <t>0.89</t>
  </si>
  <si>
    <t>0.84</t>
  </si>
  <si>
    <t>0.93</t>
  </si>
  <si>
    <t>1.53</t>
  </si>
  <si>
    <t>1.35</t>
  </si>
  <si>
    <t>Operating Cash Flow to Current Liabilities</t>
  </si>
  <si>
    <t>0.27</t>
  </si>
  <si>
    <t>0.18</t>
  </si>
  <si>
    <t>0.43</t>
  </si>
  <si>
    <t>0.3</t>
  </si>
  <si>
    <t>0.15</t>
  </si>
  <si>
    <t>Days Sales Outstanding (Average Receivables)</t>
  </si>
  <si>
    <t>53.25</t>
  </si>
  <si>
    <t>52.71</t>
  </si>
  <si>
    <t>56.32</t>
  </si>
  <si>
    <t>57.71</t>
  </si>
  <si>
    <t>Average Days Payable Outstanding</t>
  </si>
  <si>
    <t>10.16</t>
  </si>
  <si>
    <t>3.39</t>
  </si>
  <si>
    <t>9.35</t>
  </si>
  <si>
    <t>13.3</t>
  </si>
  <si>
    <t>10.56</t>
  </si>
  <si>
    <t>Long Term Solvency</t>
  </si>
  <si>
    <t>Total Debt/Equity</t>
  </si>
  <si>
    <t>208.06</t>
  </si>
  <si>
    <t>510.37</t>
  </si>
  <si>
    <t>Total Debt / Total Capital</t>
  </si>
  <si>
    <t>67.54</t>
  </si>
  <si>
    <t>83.62</t>
  </si>
  <si>
    <t>96.25</t>
  </si>
  <si>
    <t>LT Debt/Equity</t>
  </si>
  <si>
    <t>199.41</t>
  </si>
  <si>
    <t>486.36</t>
  </si>
  <si>
    <t>Long-Term Debt / Total Capital</t>
  </si>
  <si>
    <t>64.73</t>
  </si>
  <si>
    <t>79.68</t>
  </si>
  <si>
    <t>90.18</t>
  </si>
  <si>
    <t>Total Liabilities / Total Assets</t>
  </si>
  <si>
    <t>91.41</t>
  </si>
  <si>
    <t>95.79</t>
  </si>
  <si>
    <t>93.91</t>
  </si>
  <si>
    <t>94.33</t>
  </si>
  <si>
    <t>98.89</t>
  </si>
  <si>
    <t>EBIT / Interest Expense</t>
  </si>
  <si>
    <t>-55.82</t>
  </si>
  <si>
    <t>-23.15</t>
  </si>
  <si>
    <t>-30.76</t>
  </si>
  <si>
    <t>EBITDA / Interest Expense</t>
  </si>
  <si>
    <t>-38.92</t>
  </si>
  <si>
    <t>-22.22</t>
  </si>
  <si>
    <t>(EBITDA - Capex) / Interest Expense</t>
  </si>
  <si>
    <t>-52.25</t>
  </si>
  <si>
    <t>-28.29</t>
  </si>
  <si>
    <t>-30.1</t>
  </si>
  <si>
    <t>Total Debt / EBITDA</t>
  </si>
  <si>
    <t>-4.53</t>
  </si>
  <si>
    <t>-2.22</t>
  </si>
  <si>
    <t>-1.95</t>
  </si>
  <si>
    <t>Net Debt / EBITDA</t>
  </si>
  <si>
    <t>3.36</t>
  </si>
  <si>
    <t>5.62</t>
  </si>
  <si>
    <t>6.5</t>
  </si>
  <si>
    <t>2.02</t>
  </si>
  <si>
    <t>Total Debt / (EBITDA - Capex)</t>
  </si>
  <si>
    <t>-3.37</t>
  </si>
  <si>
    <t>-1.38</t>
  </si>
  <si>
    <t>-1.44</t>
  </si>
  <si>
    <t>Net Debt / (EBITDA - Capex)</t>
  </si>
  <si>
    <t>1.89</t>
  </si>
  <si>
    <t>2.41</t>
  </si>
  <si>
    <t>2.73</t>
  </si>
  <si>
    <t>4.84</t>
  </si>
  <si>
    <t>1.26</t>
  </si>
  <si>
    <t>0.35</t>
  </si>
  <si>
    <t>Growth Over Prior Year</t>
  </si>
  <si>
    <t>Total Revenues, 1 Yr. Growth %</t>
  </si>
  <si>
    <t>56.09</t>
  </si>
  <si>
    <t>81.73</t>
  </si>
  <si>
    <t>107.73</t>
  </si>
  <si>
    <t>15.94</t>
  </si>
  <si>
    <t>25.81</t>
  </si>
  <si>
    <t>Gross Profit, 1 Yr. Growth %</t>
  </si>
  <si>
    <t>56.45</t>
  </si>
  <si>
    <t>-22.43</t>
  </si>
  <si>
    <t>369.66</t>
  </si>
  <si>
    <t>-14.75</t>
  </si>
  <si>
    <t>45.71</t>
  </si>
  <si>
    <t>EBITDA, 1 Yr. Growth %</t>
  </si>
  <si>
    <t>-24.7</t>
  </si>
  <si>
    <t>358.07</t>
  </si>
  <si>
    <t>45.81</t>
  </si>
  <si>
    <t>151.97</t>
  </si>
  <si>
    <t>31.53</t>
  </si>
  <si>
    <t>EBITA, 1 Yr. Growth %</t>
  </si>
  <si>
    <t>-5.38</t>
  </si>
  <si>
    <t>248.16</t>
  </si>
  <si>
    <t>46.77</t>
  </si>
  <si>
    <t>138.9</t>
  </si>
  <si>
    <t>35.86</t>
  </si>
  <si>
    <t>EBIT, 1 Yr. Growth %</t>
  </si>
  <si>
    <t>46.78</t>
  </si>
  <si>
    <t>136.49</t>
  </si>
  <si>
    <t>35.54</t>
  </si>
  <si>
    <t>Earnings From Cont. Operations, 1 Yr. Growth %</t>
  </si>
  <si>
    <t>-11.37</t>
  </si>
  <si>
    <t>262.36</t>
  </si>
  <si>
    <t>95.38</t>
  </si>
  <si>
    <t>85.54</t>
  </si>
  <si>
    <t>24.06</t>
  </si>
  <si>
    <t>Net Income, 1 Yr. Growth %</t>
  </si>
  <si>
    <t>-11.52</t>
  </si>
  <si>
    <t>256.86</t>
  </si>
  <si>
    <t>94.13</t>
  </si>
  <si>
    <t>88.01</t>
  </si>
  <si>
    <t>24.62</t>
  </si>
  <si>
    <t>Normalized Net Income, 1 Yr. Growth %</t>
  </si>
  <si>
    <t>-11.61</t>
  </si>
  <si>
    <t>262.98</t>
  </si>
  <si>
    <t>47.87</t>
  </si>
  <si>
    <t>140.52</t>
  </si>
  <si>
    <t>25.18</t>
  </si>
  <si>
    <t>Diluted EPS Before Extra, 1 Yr. Growth %</t>
  </si>
  <si>
    <t>189.01</t>
  </si>
  <si>
    <t>-22.74</t>
  </si>
  <si>
    <t>59.69</t>
  </si>
  <si>
    <t>20.4</t>
  </si>
  <si>
    <t>Accounts Receivable, 1 Yr. Growth %</t>
  </si>
  <si>
    <t>78.22</t>
  </si>
  <si>
    <t>170.65</t>
  </si>
  <si>
    <t>24.44</t>
  </si>
  <si>
    <t>23.43</t>
  </si>
  <si>
    <t>33.32</t>
  </si>
  <si>
    <t>Net Property, Plant and Equip., 1 Yr. Growth %</t>
  </si>
  <si>
    <t>54.04</t>
  </si>
  <si>
    <t>43.94</t>
  </si>
  <si>
    <t>138.66</t>
  </si>
  <si>
    <t>127.02</t>
  </si>
  <si>
    <t>21.65</t>
  </si>
  <si>
    <t>Total Assets, 1 Yr. Growth %</t>
  </si>
  <si>
    <t>40.52</t>
  </si>
  <si>
    <t>143.06</t>
  </si>
  <si>
    <t>146.81</t>
  </si>
  <si>
    <t>17.87</t>
  </si>
  <si>
    <t>14.74</t>
  </si>
  <si>
    <t>Tangible Book Value, 1 Yr. Growth %</t>
  </si>
  <si>
    <t>27.98</t>
  </si>
  <si>
    <t>153.68</t>
  </si>
  <si>
    <t>-214.9</t>
  </si>
  <si>
    <t>-71.27</t>
  </si>
  <si>
    <t>-201.65</t>
  </si>
  <si>
    <t>Common Equity, 1 Yr. Growth %</t>
  </si>
  <si>
    <t>83.81</t>
  </si>
  <si>
    <t>-331.71</t>
  </si>
  <si>
    <t>-47.67</t>
  </si>
  <si>
    <t>-75.07</t>
  </si>
  <si>
    <t>Cash From Operations, 1 Yr. Growth %</t>
  </si>
  <si>
    <t>-1.83</t>
  </si>
  <si>
    <t>428.65</t>
  </si>
  <si>
    <t>25.7</t>
  </si>
  <si>
    <t>-43.97</t>
  </si>
  <si>
    <t>24.07</t>
  </si>
  <si>
    <t>Capital Expenditures, 1 Yr. Growth %</t>
  </si>
  <si>
    <t>28.24</t>
  </si>
  <si>
    <t>25.09</t>
  </si>
  <si>
    <t>-10.45</t>
  </si>
  <si>
    <t>356.9</t>
  </si>
  <si>
    <t>-24.75</t>
  </si>
  <si>
    <t>Levered Free Cash Flow, 1 Yr. Growth %</t>
  </si>
  <si>
    <t>184.99</t>
  </si>
  <si>
    <t>-117.97</t>
  </si>
  <si>
    <t>-286.3</t>
  </si>
  <si>
    <t>Unlevered Free Cash Flow, 1 Yr. Growth %</t>
  </si>
  <si>
    <t>186.59</t>
  </si>
  <si>
    <t>-114.69</t>
  </si>
  <si>
    <t>-348.73</t>
  </si>
  <si>
    <t>Compound Annual Growth Rate Over Two Years</t>
  </si>
  <si>
    <t>Total Revenues, 2 Yr. CAGR %</t>
  </si>
  <si>
    <t>68.62</t>
  </si>
  <si>
    <t>94.29</t>
  </si>
  <si>
    <t>55.19</t>
  </si>
  <si>
    <t>20.77</t>
  </si>
  <si>
    <t>Gross Profit, 2 Yr. CAGR %</t>
  </si>
  <si>
    <t>10.53</t>
  </si>
  <si>
    <t>90.87</t>
  </si>
  <si>
    <t>100.1</t>
  </si>
  <si>
    <t>11.46</t>
  </si>
  <si>
    <t>EBITDA, 2 Yr. CAGR %</t>
  </si>
  <si>
    <t>71.9</t>
  </si>
  <si>
    <t>158.44</t>
  </si>
  <si>
    <t>88.94</t>
  </si>
  <si>
    <t>68.25</t>
  </si>
  <si>
    <t>EBITA, 2 Yr. CAGR %</t>
  </si>
  <si>
    <t>74.35</t>
  </si>
  <si>
    <t>126.05</t>
  </si>
  <si>
    <t>85.03</t>
  </si>
  <si>
    <t>EBIT, 2 Yr. CAGR %</t>
  </si>
  <si>
    <t>126.06</t>
  </si>
  <si>
    <t>86.31</t>
  </si>
  <si>
    <t>67.85</t>
  </si>
  <si>
    <t>Earnings From Cont. Operations, 2 Yr. CAGR %</t>
  </si>
  <si>
    <t>71.05</t>
  </si>
  <si>
    <t>166.08</t>
  </si>
  <si>
    <t>90.4</t>
  </si>
  <si>
    <t>51.72</t>
  </si>
  <si>
    <t>Net Income, 2 Yr. CAGR %</t>
  </si>
  <si>
    <t>69.57</t>
  </si>
  <si>
    <t>163.21</t>
  </si>
  <si>
    <t>91.05</t>
  </si>
  <si>
    <t>53.07</t>
  </si>
  <si>
    <t>Normalized Net Income, 2 Yr. CAGR %</t>
  </si>
  <si>
    <t>70.91</t>
  </si>
  <si>
    <t>131.68</t>
  </si>
  <si>
    <t>88.59</t>
  </si>
  <si>
    <t>62.42</t>
  </si>
  <si>
    <t>Diluted EPS Before Extra, 2 Yr. CAGR %</t>
  </si>
  <si>
    <t>45.03</t>
  </si>
  <si>
    <t>49.43</t>
  </si>
  <si>
    <t>5.64</t>
  </si>
  <si>
    <t>38.66</t>
  </si>
  <si>
    <t>Accounts Receivable, 2 Yr. CAGR %</t>
  </si>
  <si>
    <t>119.62</t>
  </si>
  <si>
    <t>83.52</t>
  </si>
  <si>
    <t>23.93</t>
  </si>
  <si>
    <t>28.28</t>
  </si>
  <si>
    <t>Net Property, Plant and Equip., 2 Yr. CAGR %</t>
  </si>
  <si>
    <t>48.1</t>
  </si>
  <si>
    <t>85.35</t>
  </si>
  <si>
    <t>132.77</t>
  </si>
  <si>
    <t>66.18</t>
  </si>
  <si>
    <t>Total Assets, 2 Yr. CAGR %</t>
  </si>
  <si>
    <t>84.58</t>
  </si>
  <si>
    <t>144.93</t>
  </si>
  <si>
    <t>70.56</t>
  </si>
  <si>
    <t>16.3</t>
  </si>
  <si>
    <t>Tangible Book Value, 2 Yr. CAGR %</t>
  </si>
  <si>
    <t>76.52</t>
  </si>
  <si>
    <t>70.73</t>
  </si>
  <si>
    <t>-42.54</t>
  </si>
  <si>
    <t>-45.96</t>
  </si>
  <si>
    <t>Common Equity, 2 Yr. CAGR %</t>
  </si>
  <si>
    <t>49.32</t>
  </si>
  <si>
    <t>106.38</t>
  </si>
  <si>
    <t>10.11</t>
  </si>
  <si>
    <t>-63.88</t>
  </si>
  <si>
    <t>Cash From Operations, 2 Yr. CAGR %</t>
  </si>
  <si>
    <t>127.81</t>
  </si>
  <si>
    <t>157.78</t>
  </si>
  <si>
    <t>-16.08</t>
  </si>
  <si>
    <t>-16.62</t>
  </si>
  <si>
    <t>Capital Expenditures, 2 Yr. CAGR %</t>
  </si>
  <si>
    <t>26.04</t>
  </si>
  <si>
    <t>5.84</t>
  </si>
  <si>
    <t>102.28</t>
  </si>
  <si>
    <t>85.42</t>
  </si>
  <si>
    <t>Levered Free Cash Flow, 2 Yr. CAGR %</t>
  </si>
  <si>
    <t>460.34</t>
  </si>
  <si>
    <t>-28.41</t>
  </si>
  <si>
    <t>Unlevered Free Cash Flow, 2 Yr. CAGR %</t>
  </si>
  <si>
    <t>461.91</t>
  </si>
  <si>
    <t>-35.09</t>
  </si>
  <si>
    <t>-38.15</t>
  </si>
  <si>
    <t>Compound Annual Growth Rate Over Three Years</t>
  </si>
  <si>
    <t>Total Revenues, 3 Yr. CAGR %</t>
  </si>
  <si>
    <t>80.76</t>
  </si>
  <si>
    <t>63.57</t>
  </si>
  <si>
    <t>44.7</t>
  </si>
  <si>
    <t>Gross Profit, 3 Yr. CAGR %</t>
  </si>
  <si>
    <t>79.03</t>
  </si>
  <si>
    <t>45.91</t>
  </si>
  <si>
    <t>80.02</t>
  </si>
  <si>
    <t>EBITDA, 3 Yr. CAGR %</t>
  </si>
  <si>
    <t>62.72</t>
  </si>
  <si>
    <t>153.41</t>
  </si>
  <si>
    <t>67.45</t>
  </si>
  <si>
    <t>EBITA, 3 Yr. CAGR %</t>
  </si>
  <si>
    <t>64.62</t>
  </si>
  <si>
    <t>128.12</t>
  </si>
  <si>
    <t>66.93</t>
  </si>
  <si>
    <t>EBIT, 3 Yr. CAGR %</t>
  </si>
  <si>
    <t>64.63</t>
  </si>
  <si>
    <t>129.48</t>
  </si>
  <si>
    <t>67.56</t>
  </si>
  <si>
    <t>Earnings From Cont. Operations, 3 Yr. CAGR %</t>
  </si>
  <si>
    <t>78.8</t>
  </si>
  <si>
    <t>135.95</t>
  </si>
  <si>
    <t>65.06</t>
  </si>
  <si>
    <t>Net Income, 3 Yr. CAGR %</t>
  </si>
  <si>
    <t>77.39</t>
  </si>
  <si>
    <t>135.28</t>
  </si>
  <si>
    <t>65.69</t>
  </si>
  <si>
    <t>Normalized Net Income, 3 Yr. CAGR %</t>
  </si>
  <si>
    <t>62.85</t>
  </si>
  <si>
    <t>134.59</t>
  </si>
  <si>
    <t>64.51</t>
  </si>
  <si>
    <t>Diluted EPS Before Extra, 3 Yr. CAGR %</t>
  </si>
  <si>
    <t>17.57</t>
  </si>
  <si>
    <t>52.78</t>
  </si>
  <si>
    <t>10.35</t>
  </si>
  <si>
    <t>Accounts Receivable, 3 Yr. CAGR %</t>
  </si>
  <si>
    <t>81.74</t>
  </si>
  <si>
    <t>60.79</t>
  </si>
  <si>
    <t>26.99</t>
  </si>
  <si>
    <t>Net Property, Plant and Equip., 3 Yr. CAGR %</t>
  </si>
  <si>
    <t>73.63</t>
  </si>
  <si>
    <t>98.31</t>
  </si>
  <si>
    <t>87.49</t>
  </si>
  <si>
    <t>Total Assets, 3 Yr. CAGR %</t>
  </si>
  <si>
    <t>103.35</t>
  </si>
  <si>
    <t>91.94</t>
  </si>
  <si>
    <t>49.45</t>
  </si>
  <si>
    <t>Tangible Book Value, 3 Yr. CAGR %</t>
  </si>
  <si>
    <t>52.98</t>
  </si>
  <si>
    <t>-5.74</t>
  </si>
  <si>
    <t>-30.51</t>
  </si>
  <si>
    <t>Common Equity, 3 Yr. CAGR %</t>
  </si>
  <si>
    <t>72.88</t>
  </si>
  <si>
    <t>30.62</t>
  </si>
  <si>
    <t>-32.89</t>
  </si>
  <si>
    <t>Cash From Operations, 3 Yr. CAGR %</t>
  </si>
  <si>
    <t>86.85</t>
  </si>
  <si>
    <t>54.99</t>
  </si>
  <si>
    <t>-4.4</t>
  </si>
  <si>
    <t>Capital Expenditures, 3 Yr. CAGR %</t>
  </si>
  <si>
    <t>12.47</t>
  </si>
  <si>
    <t>72.33</t>
  </si>
  <si>
    <t>45.48</t>
  </si>
  <si>
    <t>Levered Free Cash Flow, 3 Yr. CAGR %</t>
  </si>
  <si>
    <t>78.08</t>
  </si>
  <si>
    <t>-1.53</t>
  </si>
  <si>
    <t>Unlevered Free Cash Flow, 3 Yr. CAGR %</t>
  </si>
  <si>
    <t>66.81</t>
  </si>
  <si>
    <t>1.57</t>
  </si>
  <si>
    <t>Compound Annual Growth Rate Over Five Years</t>
  </si>
  <si>
    <t>Total Revenues, 5 Yr. CAGR %</t>
  </si>
  <si>
    <t>53.83</t>
  </si>
  <si>
    <t>Gross Profit, 5 Yr. CAGR %</t>
  </si>
  <si>
    <t>48.11</t>
  </si>
  <si>
    <t>EBITDA, 5 Yr. CAGR %</t>
  </si>
  <si>
    <t>69.05</t>
  </si>
  <si>
    <t>EBITA, 5 Yr. CAGR %</t>
  </si>
  <si>
    <t>69.72</t>
  </si>
  <si>
    <t>EBIT, 5 Yr. CAGR %</t>
  </si>
  <si>
    <t>70.24</t>
  </si>
  <si>
    <t>Earnings From Cont. Operations, 5 Yr. CAGR %</t>
  </si>
  <si>
    <t>67.43</t>
  </si>
  <si>
    <t>Net Income, 5 Yr. CAGR %</t>
  </si>
  <si>
    <t>67.23</t>
  </si>
  <si>
    <t>Normalized Net Income, 5 Yr. CAGR %</t>
  </si>
  <si>
    <t>67.04</t>
  </si>
  <si>
    <t>Diluted EPS Before Extra, 5 Yr. CAGR %</t>
  </si>
  <si>
    <t>25.59</t>
  </si>
  <si>
    <t>Accounts Receivable, 5 Yr. CAGR %</t>
  </si>
  <si>
    <t>58.1</t>
  </si>
  <si>
    <t>Net Property, Plant and Equip., 5 Yr. CAGR %</t>
  </si>
  <si>
    <t>70.61</t>
  </si>
  <si>
    <t>Total Assets, 5 Yr. CAGR %</t>
  </si>
  <si>
    <t>62.62</t>
  </si>
  <si>
    <t>Tangible Book Value, 5 Yr. CAGR %</t>
  </si>
  <si>
    <t>0.9</t>
  </si>
  <si>
    <t>Common Equity, 5 Yr. CAGR %</t>
  </si>
  <si>
    <t>-7.59</t>
  </si>
  <si>
    <t>Cash From Operations, 5 Yr. CAGR %</t>
  </si>
  <si>
    <t>35.3</t>
  </si>
  <si>
    <t>Capital Expenditures, 5 Yr. CAGR %</t>
  </si>
  <si>
    <t>37.37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</si>
  <si>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</si>
  <si>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</si>
  <si>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</si>
  <si>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</si>
  <si>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</si>
  <si>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</si>
  <si>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</si>
  <si>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59,713</t>
  </si>
  <si>
    <t>17,099</t>
  </si>
  <si>
    <t>28,517</t>
  </si>
  <si>
    <t>40,272</t>
  </si>
  <si>
    <t>-</t>
  </si>
  <si>
    <t>Change</t>
  </si>
  <si>
    <t>-71.36%</t>
  </si>
  <si>
    <t>66.78%</t>
  </si>
  <si>
    <t>41.22%</t>
  </si>
  <si>
    <t>0%</t>
  </si>
  <si>
    <t>Enterprise Value (EV)
                                    1</t>
  </si>
  <si>
    <t>57,696</t>
  </si>
  <si>
    <t>15,111</t>
  </si>
  <si>
    <t>27,329</t>
  </si>
  <si>
    <t>39,494</t>
  </si>
  <si>
    <t>38,365</t>
  </si>
  <si>
    <t>38,007</t>
  </si>
  <si>
    <t>-73.81%</t>
  </si>
  <si>
    <t>80.86%</t>
  </si>
  <si>
    <t>44.51%</t>
  </si>
  <si>
    <t>-2.86%</t>
  </si>
  <si>
    <t>-0.93%</t>
  </si>
  <si>
    <t>P/E ratio</t>
  </si>
  <si>
    <t>-106x</t>
  </si>
  <si>
    <t>-18.4x</t>
  </si>
  <si>
    <t>-24.4x</t>
  </si>
  <si>
    <t>-39.3x</t>
  </si>
  <si>
    <t>-42.7x</t>
  </si>
  <si>
    <t>-49x</t>
  </si>
  <si>
    <t>PBR</t>
  </si>
  <si>
    <t>102x</t>
  </si>
  <si>
    <t>56.2x</t>
  </si>
  <si>
    <t>762x</t>
  </si>
  <si>
    <t>234x</t>
  </si>
  <si>
    <t>167x</t>
  </si>
  <si>
    <t>99.9x</t>
  </si>
  <si>
    <t>PEG</t>
  </si>
  <si>
    <t>-0.3x</t>
  </si>
  <si>
    <t>-1.2x</t>
  </si>
  <si>
    <t>2.4x</t>
  </si>
  <si>
    <t>5.36x</t>
  </si>
  <si>
    <t>3.8x</t>
  </si>
  <si>
    <t>Capitalization / Revenue</t>
  </si>
  <si>
    <t>21.9x</t>
  </si>
  <si>
    <t>5.95x</t>
  </si>
  <si>
    <t>8.1x</t>
  </si>
  <si>
    <t>9.22x</t>
  </si>
  <si>
    <t>7.75x</t>
  </si>
  <si>
    <t>6.58x</t>
  </si>
  <si>
    <t>EV / Revenue</t>
  </si>
  <si>
    <t>21.2x</t>
  </si>
  <si>
    <t>5.26x</t>
  </si>
  <si>
    <t>7.76x</t>
  </si>
  <si>
    <t>9.04x</t>
  </si>
  <si>
    <t>7.38x</t>
  </si>
  <si>
    <t>6.21x</t>
  </si>
  <si>
    <t>EV / EBITDA</t>
  </si>
  <si>
    <t>85.6x</t>
  </si>
  <si>
    <t>42.4x</t>
  </si>
  <si>
    <t>63.3x</t>
  </si>
  <si>
    <t>51.6x</t>
  </si>
  <si>
    <t>37.3x</t>
  </si>
  <si>
    <t>28.1x</t>
  </si>
  <si>
    <t>EV / EBIT</t>
  </si>
  <si>
    <t>-117x</t>
  </si>
  <si>
    <t>-16.4x</t>
  </si>
  <si>
    <t>-21.7x</t>
  </si>
  <si>
    <t>-34.5x</t>
  </si>
  <si>
    <t>-34.7x</t>
  </si>
  <si>
    <t>EV / FCF</t>
  </si>
  <si>
    <t>-266x</t>
  </si>
  <si>
    <t>220x</t>
  </si>
  <si>
    <t>61.9x</t>
  </si>
  <si>
    <t>45.6x</t>
  </si>
  <si>
    <t>34.7x</t>
  </si>
  <si>
    <t>FCF Yield</t>
  </si>
  <si>
    <t>0.98%</t>
  </si>
  <si>
    <t>-0.38%</t>
  </si>
  <si>
    <t>0.45%</t>
  </si>
  <si>
    <t>1.62%</t>
  </si>
  <si>
    <t>2.19%</t>
  </si>
  <si>
    <t>2.88%</t>
  </si>
  <si>
    <t>Dividend per Share
                                    2</t>
  </si>
  <si>
    <t>Rate of return</t>
  </si>
  <si>
    <t>EPS
                                    2</t>
  </si>
  <si>
    <t>-1.563</t>
  </si>
  <si>
    <t>-1.439</t>
  </si>
  <si>
    <t>-1.252</t>
  </si>
  <si>
    <t>Distribution rate</t>
  </si>
  <si>
    <t>Net sales
                                    1</t>
  </si>
  <si>
    <t>2,726</t>
  </si>
  <si>
    <t>2,872</t>
  </si>
  <si>
    <t>3,521</t>
  </si>
  <si>
    <t>4,370</t>
  </si>
  <si>
    <t>5,198</t>
  </si>
  <si>
    <t>6,123</t>
  </si>
  <si>
    <t>EBITDA
                                    1</t>
  </si>
  <si>
    <t>673.9</t>
  </si>
  <si>
    <t>356.5</t>
  </si>
  <si>
    <t>431.7</t>
  </si>
  <si>
    <t>765.3</t>
  </si>
  <si>
    <t>1,027</t>
  </si>
  <si>
    <t>1,354</t>
  </si>
  <si>
    <t>EBIT
                                    1</t>
  </si>
  <si>
    <t>-495.1</t>
  </si>
  <si>
    <t>-923.8</t>
  </si>
  <si>
    <t>-1,259</t>
  </si>
  <si>
    <t>-1,143</t>
  </si>
  <si>
    <t>-1,105</t>
  </si>
  <si>
    <t>-967.3</t>
  </si>
  <si>
    <t>Net income
                                    1</t>
  </si>
  <si>
    <t>-491.7</t>
  </si>
  <si>
    <t>-924.4</t>
  </si>
  <si>
    <t>-1,152</t>
  </si>
  <si>
    <t>-1,017</t>
  </si>
  <si>
    <t>-973.5</t>
  </si>
  <si>
    <t>-858.6</t>
  </si>
  <si>
    <t>Net Debt
                                    1</t>
  </si>
  <si>
    <t>-2,017</t>
  </si>
  <si>
    <t>-1,988</t>
  </si>
  <si>
    <t>-1,188</t>
  </si>
  <si>
    <t>-778.7</t>
  </si>
  <si>
    <t>-1,908</t>
  </si>
  <si>
    <t>-2,266</t>
  </si>
  <si>
    <t>Reference price
                                    2</t>
  </si>
  <si>
    <t>103.16</t>
  </si>
  <si>
    <t>28.46</t>
  </si>
  <si>
    <t>45.72</t>
  </si>
  <si>
    <t>61.37</t>
  </si>
  <si>
    <t>Nbr of stocks (in thousands)</t>
  </si>
  <si>
    <t>578,836</t>
  </si>
  <si>
    <t>600,816</t>
  </si>
  <si>
    <t>623,737</t>
  </si>
  <si>
    <t>656,224</t>
  </si>
  <si>
    <t>Announcement Date</t>
  </si>
  <si>
    <t>2/15/22</t>
  </si>
  <si>
    <t>2/15/23</t>
  </si>
  <si>
    <t>2/7/24</t>
  </si>
  <si>
    <t>address1</t>
  </si>
  <si>
    <t>3150 South Delaware Street</t>
  </si>
  <si>
    <t>city</t>
  </si>
  <si>
    <t>San Mateo</t>
  </si>
  <si>
    <t>state</t>
  </si>
  <si>
    <t>CA</t>
  </si>
  <si>
    <t>zip</t>
  </si>
  <si>
    <t>94403</t>
  </si>
  <si>
    <t>country</t>
  </si>
  <si>
    <t>phone</t>
  </si>
  <si>
    <t>888 858 2569</t>
  </si>
  <si>
    <t>website</t>
  </si>
  <si>
    <t>https://corp.roblox.com</t>
  </si>
  <si>
    <t>industry</t>
  </si>
  <si>
    <t>Electronic Gaming &amp; Multimedia</t>
  </si>
  <si>
    <t>industryKey</t>
  </si>
  <si>
    <t>electronic-gaming-multimedia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</si>
  <si>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</si>
  <si>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</si>
  <si>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</si>
  <si>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</si>
  <si>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</si>
  <si>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</si>
  <si>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</si>
  <si>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Roblox Corporation develops and operates an online entertainment platform in the United States and internationally. It offers Roblox Studio, a free toolset that allows developers and creators to build, publish, and operate 3D experiences, and other content; Roblox Client, an application that allows users to explore 3D experience; and Roblox Cloud, which provides services and infrastructure that power the platform. Roblox Corporation was incorporated in 2004 and is headquartered in San Mateo, California.</t>
  </si>
  <si>
    <t>fullTimeEmployees</t>
  </si>
  <si>
    <t>companyOfficers</t>
  </si>
  <si>
    <t>[{'maxAge': 1, 'name': 'Mr. David  Baszucki', 'age': 59, 'title': 'Founder, President, CEO &amp; Chairman of the Board', 'yearBorn': 1965, 'fiscalYear': 2023, 'totalPay': 2136740, 'exercisedValue': 113512344, 'unexercisedValue': 335492992}, {'maxAge': 1, 'name': 'Mr. Michael  Guthrie', 'age': 59, 'title': 'Chief Financial Officer', 'yearBorn': 1965, 'fiscalYear': 2023, 'totalPay': 705250, 'exercisedValue': 0, 'unexercisedValue': 87740864}, {'maxAge': 1, 'name': 'Mr. Mark L. Reinstra J.D.', 'age': 58, 'title': 'General Counsel &amp; Corporate Secretary', 'yearBorn': 1966, 'fiscalYear': 2023, 'totalPay': 720250, 'exercisedValue': 2903178, 'unexercisedValue': 18133162}, {'maxAge': 1, 'name': 'Mr. Manuel  Bronstein', 'age': 49, 'title': 'Chief Product Officer', 'yearBorn': 1975, 'fiscalYear': 2023, 'totalPay': 716500, 'exercisedValue': 0, 'unexercisedValue': 0}, {'maxAge': 1, 'name': 'Ms. Amy Marie Rawlings', 'age': 40, 'title': 'VP &amp; Chief Accounting Officer', 'yearBorn': 1984, 'fiscalYear': 2023, 'exercisedValue': 0, 'unexercisedValue': 0}, {'maxAge': 1, 'name': 'Prof. Morgan  McGuire', 'title': 'VP &amp; Chief Scientist', 'fiscalYear': 2023, 'exercisedValue': 0, 'unexercisedValue': 0}, {'maxAge': 1, 'name': 'Ms. Shobhana  Ahluwalia', 'title': 'VP &amp; Chief Information Officer', 'fiscalYear': 2023, 'exercisedValue': 0, 'unexercisedValue': 0}, {'maxAge': 1, 'name': 'Ms. Desiree  Fish', 'title': 'Chief Communications Officer', 'fiscalYear': 2023, 'exercisedValue': 0, 'unexercisedValue': 0}, {'maxAge': 1, 'name': 'Mr. Jerret  West', 'title': 'Chief Marketing Officer &amp; Head of Market Expansion', 'fiscalYear': 2023, 'exercisedValue': 0, 'unexercisedValue': 0}, {'maxAge': 1, 'name': 'Mr. Arvind K. Chakravarthy', 'age': 48, 'title': 'Chief People &amp; Systems Officer', 'yearBorn': 1976,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</si>
  <si>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</si>
  <si>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</si>
  <si>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</si>
  <si>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</si>
  <si>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</si>
  <si>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</si>
  <si>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</si>
  <si>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</si>
  <si>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</si>
  <si>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</si>
  <si>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</si>
  <si>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</si>
  <si>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</si>
  <si>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</si>
  <si>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</si>
  <si>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</si>
  <si>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</si>
  <si>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</si>
  <si>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</si>
  <si>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</si>
  <si>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</si>
  <si>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</si>
  <si>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</si>
  <si>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</si>
  <si>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</si>
  <si>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</si>
  <si>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</si>
  <si>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</si>
  <si>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</si>
  <si>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</si>
  <si>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</si>
  <si>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</si>
  <si>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</si>
  <si>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</si>
  <si>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</si>
  <si>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</si>
  <si>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</si>
  <si>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</si>
  <si>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</si>
  <si>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</si>
  <si>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</si>
  <si>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</si>
  <si>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</si>
  <si>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</si>
  <si>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</si>
  <si>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</si>
  <si>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</si>
  <si>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</si>
  <si>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</si>
  <si>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</si>
  <si>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</si>
  <si>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</si>
  <si>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</si>
  <si>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</si>
  <si>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</si>
  <si>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</si>
  <si>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</si>
  <si>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</si>
  <si>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</si>
  <si>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</si>
  <si>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</si>
  <si>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</si>
  <si>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</si>
  <si>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</si>
  <si>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</si>
  <si>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</si>
  <si>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</si>
  <si>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Roblox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</si>
  <si>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</si>
  <si>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</si>
  <si>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</si>
  <si>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</si>
  <si>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</si>
  <si>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</si>
  <si>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</si>
  <si>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9a668cc0-8495-3c1b-9655-fa289def2397</t>
  </si>
  <si>
    <t>messageBoardId</t>
  </si>
  <si>
    <t>finmb_32789865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</si>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</sst>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corp.roblo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60.57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22.08234114764586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4.027246592E10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0.289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-40.641304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-97.0</v>
      </c>
      <c r="C2" s="1">
        <v>-85.0</v>
      </c>
      <c r="D2" s="1">
        <v>-253.0</v>
      </c>
      <c r="E2" s="1">
        <v>-492.0</v>
      </c>
      <c r="F2" s="1">
        <v>-924.0</v>
      </c>
      <c r="G2" s="1">
        <v>-1150.0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11.0</v>
      </c>
      <c r="C3" s="1">
        <v>27.0</v>
      </c>
      <c r="D3" s="1">
        <v>42.0</v>
      </c>
      <c r="E3" s="1">
        <v>64.0</v>
      </c>
      <c r="F3" s="1">
        <v>114.0</v>
      </c>
      <c r="G3" s="1">
        <v>189.0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2.0</v>
      </c>
      <c r="F4" s="1">
        <v>16.0</v>
      </c>
      <c r="G4" s="1">
        <v>19.0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11.0</v>
      </c>
      <c r="C5" s="1">
        <v>27.0</v>
      </c>
      <c r="D5" s="1">
        <v>42.0</v>
      </c>
      <c r="E5" s="1">
        <v>64.0</v>
      </c>
      <c r="F5" s="1">
        <v>130.0</v>
      </c>
      <c r="G5" s="1">
        <v>208.0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1.0</v>
      </c>
      <c r="E6" s="1">
        <v>10.0</v>
      </c>
      <c r="F6" s="1">
        <v>1.0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-75.0</v>
      </c>
      <c r="C7" s="1">
        <v>-73.0</v>
      </c>
      <c r="D7" s="1">
        <v>0.0</v>
      </c>
      <c r="E7" s="1">
        <v>0.0</v>
      </c>
      <c r="F7" s="1">
        <v>0.0</v>
      </c>
      <c r="G7" s="1">
        <v>-71.0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70.0</v>
      </c>
      <c r="F8" s="1">
        <v>0.0</v>
      </c>
      <c r="G8" s="1">
        <v>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36.0</v>
      </c>
      <c r="C9" s="1">
        <v>17.0</v>
      </c>
      <c r="D9" s="1">
        <v>79.0</v>
      </c>
      <c r="E9" s="1">
        <v>342.0</v>
      </c>
      <c r="F9" s="1">
        <v>589.0</v>
      </c>
      <c r="G9" s="1">
        <v>868.0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9.0</v>
      </c>
      <c r="C10" s="1">
        <v>4.0</v>
      </c>
      <c r="D10" s="1">
        <v>1.0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4.0</v>
      </c>
      <c r="C11" s="1">
        <v>1.0</v>
      </c>
      <c r="D11" s="1">
        <v>-2.0</v>
      </c>
      <c r="E11" s="1">
        <v>32.0</v>
      </c>
      <c r="F11" s="1">
        <v>59.0</v>
      </c>
      <c r="G11" s="1">
        <v>90.0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-5.0</v>
      </c>
      <c r="C12" s="1">
        <v>-40.0</v>
      </c>
      <c r="D12" s="1">
        <v>-157.0</v>
      </c>
      <c r="E12" s="1">
        <v>-61.0</v>
      </c>
      <c r="F12" s="1">
        <v>-72.0</v>
      </c>
      <c r="G12" s="1">
        <v>-126.0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-11.0</v>
      </c>
      <c r="D13" s="1">
        <v>4.0</v>
      </c>
      <c r="E13" s="1">
        <v>23.0</v>
      </c>
      <c r="F13" s="1">
        <v>10.0</v>
      </c>
      <c r="G13" s="1">
        <v>-3.0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187.0</v>
      </c>
      <c r="C14" s="1">
        <v>208.0</v>
      </c>
      <c r="D14" s="1">
        <v>966.0</v>
      </c>
      <c r="E14" s="1">
        <v>820.0</v>
      </c>
      <c r="F14" s="1">
        <v>662.0</v>
      </c>
      <c r="G14" s="1">
        <v>742.0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-36.0</v>
      </c>
      <c r="C15" s="1">
        <v>-28.0</v>
      </c>
      <c r="D15" s="1">
        <v>-158.0</v>
      </c>
      <c r="E15" s="1">
        <v>-81.0</v>
      </c>
      <c r="F15" s="1">
        <v>-87.0</v>
      </c>
      <c r="G15" s="1">
        <v>-106.0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101.0</v>
      </c>
      <c r="C16" s="1">
        <v>99.0</v>
      </c>
      <c r="D16" s="1">
        <v>524.0</v>
      </c>
      <c r="E16" s="1">
        <v>659.0</v>
      </c>
      <c r="F16" s="1">
        <v>369.0</v>
      </c>
      <c r="G16" s="1">
        <v>458.0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-66.0</v>
      </c>
      <c r="C17" s="1">
        <v>-84.0</v>
      </c>
      <c r="D17" s="1">
        <v>-104.0</v>
      </c>
      <c r="E17" s="1">
        <v>-93.0</v>
      </c>
      <c r="F17" s="1">
        <v>-426.0</v>
      </c>
      <c r="G17" s="1">
        <v>-321.0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-40.0</v>
      </c>
      <c r="E18" s="1">
        <v>-45.0</v>
      </c>
      <c r="F18" s="1">
        <v>-13.0</v>
      </c>
      <c r="G18" s="1">
        <v>-3.0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-8.0</v>
      </c>
      <c r="E19" s="1">
        <v>-7.0</v>
      </c>
      <c r="F19" s="1">
        <v>-1.0</v>
      </c>
      <c r="G19" s="1">
        <v>-13.0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-17.0</v>
      </c>
      <c r="C20" s="1">
        <v>39.0</v>
      </c>
      <c r="D20" s="1">
        <v>57.0</v>
      </c>
      <c r="E20" s="1">
        <v>0.0</v>
      </c>
      <c r="F20" s="1">
        <v>0.0</v>
      </c>
      <c r="G20" s="1">
        <v>-2490.0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-83.0</v>
      </c>
      <c r="C21" s="1">
        <v>-84.0</v>
      </c>
      <c r="D21" s="1">
        <v>-97.0</v>
      </c>
      <c r="E21" s="1">
        <v>-147.0</v>
      </c>
      <c r="F21" s="1">
        <v>-441.0</v>
      </c>
      <c r="G21" s="1">
        <v>-2830.0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990.0</v>
      </c>
      <c r="F22" s="1">
        <v>0.0</v>
      </c>
      <c r="G22" s="1">
        <v>14.0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990.0</v>
      </c>
      <c r="F23" s="1">
        <v>0.0</v>
      </c>
      <c r="G23" s="1">
        <v>14.0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2.0</v>
      </c>
      <c r="C24" s="1">
        <v>3.0</v>
      </c>
      <c r="D24" s="1">
        <v>15.0</v>
      </c>
      <c r="E24" s="1">
        <v>76.0</v>
      </c>
      <c r="F24" s="1">
        <v>45.0</v>
      </c>
      <c r="G24" s="1">
        <v>53.0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0.0</v>
      </c>
      <c r="F25" s="1">
        <v>-15.0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150.0</v>
      </c>
      <c r="C26" s="1">
        <v>0.0</v>
      </c>
      <c r="D26" s="1">
        <v>150.0</v>
      </c>
      <c r="E26" s="1">
        <v>534.0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50.0</v>
      </c>
      <c r="D27" s="1">
        <v>0.0</v>
      </c>
      <c r="E27" s="1">
        <v>-2.0</v>
      </c>
      <c r="F27" s="1">
        <v>-1.0</v>
      </c>
      <c r="G27" s="1">
        <v>-75.0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152.0</v>
      </c>
      <c r="C28" s="1">
        <v>53.0</v>
      </c>
      <c r="D28" s="1">
        <v>165.0</v>
      </c>
      <c r="E28" s="1">
        <v>1600.0</v>
      </c>
      <c r="F28" s="1">
        <v>43.0</v>
      </c>
      <c r="G28" s="1">
        <v>67.0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1.0</v>
      </c>
      <c r="D29" s="1">
        <v>16.0</v>
      </c>
      <c r="E29" s="1">
        <v>-5.0</v>
      </c>
      <c r="F29" s="1">
        <v>1.0</v>
      </c>
      <c r="G29" s="1">
        <v>73.0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170.0</v>
      </c>
      <c r="C30" s="1">
        <v>67.0</v>
      </c>
      <c r="D30" s="1">
        <v>592.0</v>
      </c>
      <c r="E30" s="1">
        <v>2110.0</v>
      </c>
      <c r="F30" s="1">
        <v>-26.0</v>
      </c>
      <c r="G30" s="1">
        <v>-2300.0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0.0</v>
      </c>
      <c r="F32" s="1">
        <v>38.0</v>
      </c>
      <c r="G32" s="1">
        <v>38.0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0.0</v>
      </c>
      <c r="F33" s="1">
        <v>95.0</v>
      </c>
      <c r="G33" s="1">
        <v>3.0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-22.0</v>
      </c>
      <c r="D34" s="1">
        <v>259.0</v>
      </c>
      <c r="E34" s="1">
        <v>739.0</v>
      </c>
      <c r="F34" s="1">
        <v>-133.0</v>
      </c>
      <c r="G34" s="1">
        <v>248.0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-22.0</v>
      </c>
      <c r="D35" s="1">
        <v>259.0</v>
      </c>
      <c r="E35" s="1">
        <v>744.0</v>
      </c>
      <c r="F35" s="1">
        <v>-109.0</v>
      </c>
      <c r="G35" s="1">
        <v>272.0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-74.0</v>
      </c>
      <c r="D36" s="1">
        <v>-416.0</v>
      </c>
      <c r="E36" s="1">
        <v>-672.0</v>
      </c>
      <c r="F36" s="1">
        <v>-176.0</v>
      </c>
      <c r="G36" s="1">
        <v>-312.0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0.0</v>
      </c>
      <c r="D37" s="1">
        <v>0.0</v>
      </c>
      <c r="E37" s="1">
        <v>990.0</v>
      </c>
      <c r="F37" s="1">
        <v>0.0</v>
      </c>
      <c r="G37" s="1">
        <v>14.0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228.0</v>
      </c>
      <c r="C3" s="1">
        <v>301.0</v>
      </c>
      <c r="D3" s="1">
        <v>894.0</v>
      </c>
      <c r="E3" s="1">
        <v>3000.0</v>
      </c>
      <c r="F3" s="1">
        <v>2980.0</v>
      </c>
      <c r="G3" s="1">
        <v>678.0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56.0</v>
      </c>
      <c r="C4" s="1">
        <v>57.0</v>
      </c>
      <c r="D4" s="1">
        <v>0.0</v>
      </c>
      <c r="E4" s="1">
        <v>0.0</v>
      </c>
      <c r="F4" s="1">
        <v>0.0</v>
      </c>
      <c r="G4" s="1">
        <v>1510.0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284.0</v>
      </c>
      <c r="C5" s="1">
        <v>359.0</v>
      </c>
      <c r="D5" s="1">
        <v>894.0</v>
      </c>
      <c r="E5" s="1">
        <v>3000.0</v>
      </c>
      <c r="F5" s="1">
        <v>2980.0</v>
      </c>
      <c r="G5" s="1">
        <v>2190.0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51.0</v>
      </c>
      <c r="C6" s="1">
        <v>91.0</v>
      </c>
      <c r="D6" s="1">
        <v>247.0</v>
      </c>
      <c r="E6" s="1">
        <v>307.0</v>
      </c>
      <c r="F6" s="1">
        <v>379.0</v>
      </c>
      <c r="G6" s="1">
        <v>506.0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14.0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51.0</v>
      </c>
      <c r="C8" s="1">
        <v>91.0</v>
      </c>
      <c r="D8" s="1">
        <v>247.0</v>
      </c>
      <c r="E8" s="1">
        <v>307.0</v>
      </c>
      <c r="F8" s="1">
        <v>379.0</v>
      </c>
      <c r="G8" s="1">
        <v>520.0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8.0</v>
      </c>
      <c r="C9" s="1">
        <v>11.0</v>
      </c>
      <c r="D9" s="1">
        <v>17.0</v>
      </c>
      <c r="E9" s="1">
        <v>27.0</v>
      </c>
      <c r="F9" s="1">
        <v>45.0</v>
      </c>
      <c r="G9" s="1">
        <v>48.0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77.0</v>
      </c>
      <c r="C10" s="1">
        <v>121.0</v>
      </c>
      <c r="D10" s="1">
        <v>266.0</v>
      </c>
      <c r="E10" s="1">
        <v>410.0</v>
      </c>
      <c r="F10" s="1">
        <v>437.0</v>
      </c>
      <c r="G10" s="1">
        <v>513.0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421.0</v>
      </c>
      <c r="C11" s="1">
        <v>582.0</v>
      </c>
      <c r="D11" s="1">
        <v>1420.0</v>
      </c>
      <c r="E11" s="1">
        <v>3750.0</v>
      </c>
      <c r="F11" s="1">
        <v>3840.0</v>
      </c>
      <c r="G11" s="1">
        <v>3280.0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114.0</v>
      </c>
      <c r="C12" s="1">
        <v>193.0</v>
      </c>
      <c r="D12" s="1">
        <v>296.0</v>
      </c>
      <c r="E12" s="1">
        <v>646.0</v>
      </c>
      <c r="F12" s="1">
        <v>1390.0</v>
      </c>
      <c r="G12" s="1">
        <v>1800.0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-19.0</v>
      </c>
      <c r="C13" s="1">
        <v>-47.0</v>
      </c>
      <c r="D13" s="1">
        <v>-89.0</v>
      </c>
      <c r="E13" s="1">
        <v>-154.0</v>
      </c>
      <c r="F13" s="1">
        <v>-267.0</v>
      </c>
      <c r="G13" s="1">
        <v>-443.0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94.0</v>
      </c>
      <c r="C14" s="1">
        <v>146.0</v>
      </c>
      <c r="D14" s="1">
        <v>206.0</v>
      </c>
      <c r="E14" s="1">
        <v>493.0</v>
      </c>
      <c r="F14" s="1">
        <v>1120.0</v>
      </c>
      <c r="G14" s="1">
        <v>1360.0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1040.0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0.0</v>
      </c>
      <c r="C16" s="1">
        <v>0.0</v>
      </c>
      <c r="D16" s="1">
        <v>59.0</v>
      </c>
      <c r="E16" s="1">
        <v>118.0</v>
      </c>
      <c r="F16" s="1">
        <v>134.0</v>
      </c>
      <c r="G16" s="1">
        <v>142.0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0.0</v>
      </c>
      <c r="C17" s="1">
        <v>0.0</v>
      </c>
      <c r="D17" s="1">
        <v>42.0</v>
      </c>
      <c r="E17" s="1">
        <v>59.0</v>
      </c>
      <c r="F17" s="1">
        <v>54.0</v>
      </c>
      <c r="G17" s="1">
        <v>53.0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25.0</v>
      </c>
      <c r="C18" s="1">
        <v>42.0</v>
      </c>
      <c r="D18" s="1">
        <v>114.0</v>
      </c>
      <c r="E18" s="1">
        <v>138.0</v>
      </c>
      <c r="F18" s="1">
        <v>225.0</v>
      </c>
      <c r="G18" s="1">
        <v>283.0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9.0</v>
      </c>
      <c r="C19" s="1">
        <v>2.0</v>
      </c>
      <c r="D19" s="1">
        <v>1.0</v>
      </c>
      <c r="E19" s="1">
        <v>2.0</v>
      </c>
      <c r="F19" s="1">
        <v>4.0</v>
      </c>
      <c r="G19" s="1">
        <v>10.0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550.0</v>
      </c>
      <c r="C20" s="1">
        <v>773.0</v>
      </c>
      <c r="D20" s="1">
        <v>1850.0</v>
      </c>
      <c r="E20" s="1">
        <v>4560.0</v>
      </c>
      <c r="F20" s="1">
        <v>5380.0</v>
      </c>
      <c r="G20" s="1">
        <v>6170.0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18.0</v>
      </c>
      <c r="C22" s="1">
        <v>3.0</v>
      </c>
      <c r="D22" s="1">
        <v>12.0</v>
      </c>
      <c r="E22" s="1">
        <v>64.0</v>
      </c>
      <c r="F22" s="1">
        <v>71.0</v>
      </c>
      <c r="G22" s="1">
        <v>60.0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12.0</v>
      </c>
      <c r="C23" s="1">
        <v>24.0</v>
      </c>
      <c r="D23" s="1">
        <v>41.0</v>
      </c>
      <c r="E23" s="1">
        <v>77.0</v>
      </c>
      <c r="F23" s="1">
        <v>108.0</v>
      </c>
      <c r="G23" s="1">
        <v>90.0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0.0</v>
      </c>
      <c r="C24" s="1">
        <v>0.0</v>
      </c>
      <c r="D24" s="1">
        <v>0.0</v>
      </c>
      <c r="E24" s="1">
        <v>51.0</v>
      </c>
      <c r="F24" s="1">
        <v>73.0</v>
      </c>
      <c r="G24" s="1">
        <v>111.0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0.0</v>
      </c>
      <c r="C25" s="1">
        <v>0.0</v>
      </c>
      <c r="D25" s="1">
        <v>0.0</v>
      </c>
      <c r="E25" s="1">
        <v>43.0</v>
      </c>
      <c r="F25" s="1">
        <v>49.0</v>
      </c>
      <c r="G25" s="1">
        <v>59.0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323.0</v>
      </c>
      <c r="C26" s="1">
        <v>466.0</v>
      </c>
      <c r="D26" s="1">
        <v>1070.0</v>
      </c>
      <c r="E26" s="1">
        <v>1760.0</v>
      </c>
      <c r="F26" s="1">
        <v>1940.0</v>
      </c>
      <c r="G26" s="1">
        <v>2410.0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23.0</v>
      </c>
      <c r="C27" s="1">
        <v>43.0</v>
      </c>
      <c r="D27" s="1">
        <v>105.0</v>
      </c>
      <c r="E27" s="1">
        <v>173.0</v>
      </c>
      <c r="F27" s="1">
        <v>238.0</v>
      </c>
      <c r="G27" s="1">
        <v>325.0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376.0</v>
      </c>
      <c r="C28" s="1">
        <v>537.0</v>
      </c>
      <c r="D28" s="1">
        <v>1230.0</v>
      </c>
      <c r="E28" s="1">
        <v>2170.0</v>
      </c>
      <c r="F28" s="1">
        <v>2480.0</v>
      </c>
      <c r="G28" s="1">
        <v>3050.0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0.0</v>
      </c>
      <c r="C29" s="1">
        <v>0.0</v>
      </c>
      <c r="D29" s="1">
        <v>0.0</v>
      </c>
      <c r="E29" s="1">
        <v>988.0</v>
      </c>
      <c r="F29" s="1">
        <v>989.0</v>
      </c>
      <c r="G29" s="1">
        <v>1000.0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0.0</v>
      </c>
      <c r="C30" s="1">
        <v>0.0</v>
      </c>
      <c r="D30" s="1">
        <v>0.0</v>
      </c>
      <c r="E30" s="1">
        <v>195.0</v>
      </c>
      <c r="F30" s="1">
        <v>495.0</v>
      </c>
      <c r="G30" s="1">
        <v>647.0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113.0</v>
      </c>
      <c r="C31" s="1">
        <v>178.0</v>
      </c>
      <c r="D31" s="1">
        <v>485.0</v>
      </c>
      <c r="E31" s="1">
        <v>617.0</v>
      </c>
      <c r="F31" s="1">
        <v>1100.0</v>
      </c>
      <c r="G31" s="1">
        <v>1370.0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14.0</v>
      </c>
      <c r="C32" s="1">
        <v>26.0</v>
      </c>
      <c r="D32" s="1">
        <v>22.0</v>
      </c>
      <c r="E32" s="1">
        <v>1.0</v>
      </c>
      <c r="F32" s="1">
        <v>10.0</v>
      </c>
      <c r="G32" s="1">
        <v>22.0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503.0</v>
      </c>
      <c r="C33" s="1">
        <v>741.0</v>
      </c>
      <c r="D33" s="1">
        <v>1740.0</v>
      </c>
      <c r="E33" s="1">
        <v>3970.0</v>
      </c>
      <c r="F33" s="1">
        <v>5070.0</v>
      </c>
      <c r="G33" s="1">
        <v>6100.0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187.0</v>
      </c>
      <c r="C34" s="1">
        <v>187.0</v>
      </c>
      <c r="D34" s="1">
        <v>345.0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187.0</v>
      </c>
      <c r="C35" s="1">
        <v>187.0</v>
      </c>
      <c r="D35" s="1">
        <v>345.0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1.0</v>
      </c>
      <c r="C36" s="1">
        <v>1.0</v>
      </c>
      <c r="D36" s="1">
        <v>2.0</v>
      </c>
      <c r="E36" s="1">
        <v>5.0</v>
      </c>
      <c r="F36" s="1">
        <v>5.0</v>
      </c>
      <c r="G36" s="1">
        <v>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54.0</v>
      </c>
      <c r="C37" s="1">
        <v>102.0</v>
      </c>
      <c r="D37" s="1">
        <v>240.0</v>
      </c>
      <c r="E37" s="1">
        <v>1570.0</v>
      </c>
      <c r="F37" s="1">
        <v>2210.0</v>
      </c>
      <c r="G37" s="1">
        <v>3130.0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-195.0</v>
      </c>
      <c r="C38" s="1">
        <v>-281.0</v>
      </c>
      <c r="D38" s="1">
        <v>-492.0</v>
      </c>
      <c r="E38" s="1">
        <v>-984.0</v>
      </c>
      <c r="F38" s="1">
        <v>-1910.0</v>
      </c>
      <c r="G38" s="1">
        <v>-3060.0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0.0</v>
      </c>
      <c r="C39" s="1">
        <v>3.0</v>
      </c>
      <c r="D39" s="1">
        <v>9.0</v>
      </c>
      <c r="E39" s="1">
        <v>6.0</v>
      </c>
      <c r="F39" s="1">
        <v>67.0</v>
      </c>
      <c r="G39" s="1">
        <v>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-140.0</v>
      </c>
      <c r="C40" s="1">
        <v>-179.0</v>
      </c>
      <c r="D40" s="1">
        <v>-252.0</v>
      </c>
      <c r="E40" s="1">
        <v>585.0</v>
      </c>
      <c r="F40" s="1">
        <v>306.0</v>
      </c>
      <c r="G40" s="1">
        <v>76.0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0.0</v>
      </c>
      <c r="C41" s="1">
        <v>24.0</v>
      </c>
      <c r="D41" s="1">
        <v>20.0</v>
      </c>
      <c r="E41" s="1">
        <v>8.0</v>
      </c>
      <c r="F41" s="1">
        <v>-99.0</v>
      </c>
      <c r="G41" s="1">
        <v>-7.0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47.0</v>
      </c>
      <c r="C42" s="1">
        <v>32.0</v>
      </c>
      <c r="D42" s="1">
        <v>112.0</v>
      </c>
      <c r="E42" s="1">
        <v>593.0</v>
      </c>
      <c r="F42" s="1">
        <v>305.0</v>
      </c>
      <c r="G42" s="1">
        <v>68.0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550.0</v>
      </c>
      <c r="C43" s="1">
        <v>773.0</v>
      </c>
      <c r="D43" s="1">
        <v>1850.0</v>
      </c>
      <c r="E43" s="1">
        <v>4560.0</v>
      </c>
      <c r="F43" s="1">
        <v>5380.0</v>
      </c>
      <c r="G43" s="1">
        <v>6170.0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147.0</v>
      </c>
      <c r="C45" s="1">
        <v>185.0</v>
      </c>
      <c r="D45" s="1">
        <v>201.0</v>
      </c>
      <c r="E45" s="1">
        <v>588.0</v>
      </c>
      <c r="F45" s="1">
        <v>605.0</v>
      </c>
      <c r="G45" s="1">
        <v>632.0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147.0</v>
      </c>
      <c r="C46" s="1">
        <v>167.0</v>
      </c>
      <c r="D46" s="1">
        <v>201.0</v>
      </c>
      <c r="E46" s="1">
        <v>586.0</v>
      </c>
      <c r="F46" s="1">
        <v>605.0</v>
      </c>
      <c r="G46" s="1">
        <v>631.0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 t="s">
        <v>107</v>
      </c>
      <c r="C47" s="1" t="s">
        <v>108</v>
      </c>
      <c r="D47" s="1" t="s">
        <v>109</v>
      </c>
      <c r="E47" s="1">
        <v>1.0</v>
      </c>
      <c r="F47" s="1" t="s">
        <v>110</v>
      </c>
      <c r="G47" s="1" t="s">
        <v>111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-140.0</v>
      </c>
      <c r="C48" s="1">
        <v>-179.0</v>
      </c>
      <c r="D48" s="1">
        <v>-354.0</v>
      </c>
      <c r="E48" s="1">
        <v>407.0</v>
      </c>
      <c r="F48" s="1">
        <v>117.0</v>
      </c>
      <c r="G48" s="1">
        <v>-119.0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 t="s">
        <v>107</v>
      </c>
      <c r="C49" s="1" t="s">
        <v>108</v>
      </c>
      <c r="D49" s="1" t="s">
        <v>114</v>
      </c>
      <c r="E49" s="1" t="s">
        <v>115</v>
      </c>
      <c r="F49" s="1" t="s">
        <v>116</v>
      </c>
      <c r="G49" s="1" t="s">
        <v>117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 t="s">
        <v>119</v>
      </c>
      <c r="C50" s="1" t="s">
        <v>119</v>
      </c>
      <c r="D50" s="1" t="s">
        <v>119</v>
      </c>
      <c r="E50" s="1">
        <v>1230.0</v>
      </c>
      <c r="F50" s="1">
        <v>1560.0</v>
      </c>
      <c r="G50" s="1">
        <v>1760.0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-284.0</v>
      </c>
      <c r="C51" s="1">
        <v>-359.0</v>
      </c>
      <c r="D51" s="1">
        <v>-894.0</v>
      </c>
      <c r="E51" s="1">
        <v>-1770.0</v>
      </c>
      <c r="F51" s="1">
        <v>-1420.0</v>
      </c>
      <c r="G51" s="1">
        <v>-430.0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121</v>
      </c>
      <c r="B52" s="1">
        <v>133.0</v>
      </c>
      <c r="C52" s="1">
        <v>230.0</v>
      </c>
      <c r="D52" s="1">
        <v>348.0</v>
      </c>
      <c r="E52" s="1">
        <v>427.0</v>
      </c>
      <c r="F52" s="1">
        <v>727.0</v>
      </c>
      <c r="G52" s="1">
        <v>1120.0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122</v>
      </c>
      <c r="B53" s="1">
        <v>0.0</v>
      </c>
      <c r="C53" s="1">
        <v>24.0</v>
      </c>
      <c r="D53" s="1">
        <v>20.0</v>
      </c>
      <c r="E53" s="1">
        <v>8.0</v>
      </c>
      <c r="F53" s="1">
        <v>-99.0</v>
      </c>
      <c r="G53" s="1">
        <v>-7.0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123</v>
      </c>
      <c r="B54" s="1">
        <v>0.0</v>
      </c>
      <c r="C54" s="1">
        <v>3.0</v>
      </c>
      <c r="D54" s="1">
        <v>3.0</v>
      </c>
      <c r="E54" s="1">
        <v>3.0</v>
      </c>
      <c r="F54" s="1">
        <v>3.0</v>
      </c>
      <c r="G54" s="1">
        <v>3.0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124</v>
      </c>
      <c r="B55" s="1">
        <v>104.0</v>
      </c>
      <c r="C55" s="1">
        <v>171.0</v>
      </c>
      <c r="D55" s="1">
        <v>269.0</v>
      </c>
      <c r="E55" s="1">
        <v>378.0</v>
      </c>
      <c r="F55" s="1">
        <v>766.0</v>
      </c>
      <c r="G55" s="1">
        <v>959.0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125</v>
      </c>
      <c r="B56" s="1">
        <v>0.0</v>
      </c>
      <c r="C56" s="1">
        <v>0.0</v>
      </c>
      <c r="D56" s="1">
        <v>960.0</v>
      </c>
      <c r="E56" s="1">
        <v>0.0</v>
      </c>
      <c r="F56" s="1">
        <v>0.0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1">
        <v>313.0</v>
      </c>
      <c r="C2" s="1">
        <v>488.0</v>
      </c>
      <c r="D2" s="1">
        <v>924.0</v>
      </c>
      <c r="E2" s="1">
        <v>1920.0</v>
      </c>
      <c r="F2" s="1">
        <v>2230.0</v>
      </c>
      <c r="G2" s="1">
        <v>2800.0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313.0</v>
      </c>
      <c r="C3" s="1">
        <v>488.0</v>
      </c>
      <c r="D3" s="1">
        <v>924.0</v>
      </c>
      <c r="E3" s="1">
        <v>1920.0</v>
      </c>
      <c r="F3" s="1">
        <v>2230.0</v>
      </c>
      <c r="G3" s="1">
        <v>2800.0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</v>
      </c>
      <c r="B4" s="1">
        <v>247.0</v>
      </c>
      <c r="C4" s="1">
        <v>386.0</v>
      </c>
      <c r="D4" s="1">
        <v>833.0</v>
      </c>
      <c r="E4" s="1">
        <v>1490.0</v>
      </c>
      <c r="F4" s="1">
        <v>1860.0</v>
      </c>
      <c r="G4" s="1">
        <v>2270.0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65.0</v>
      </c>
      <c r="C5" s="1">
        <v>102.0</v>
      </c>
      <c r="D5" s="1">
        <v>91.0</v>
      </c>
      <c r="E5" s="1">
        <v>427.0</v>
      </c>
      <c r="F5" s="1">
        <v>364.0</v>
      </c>
      <c r="G5" s="1">
        <v>531.0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75.0</v>
      </c>
      <c r="C6" s="1">
        <v>86.0</v>
      </c>
      <c r="D6" s="1">
        <v>156.0</v>
      </c>
      <c r="E6" s="1">
        <v>285.0</v>
      </c>
      <c r="F6" s="1">
        <v>415.0</v>
      </c>
      <c r="G6" s="1">
        <v>530.0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1">
        <v>87.0</v>
      </c>
      <c r="C7" s="1">
        <v>107.0</v>
      </c>
      <c r="D7" s="1">
        <v>201.0</v>
      </c>
      <c r="E7" s="1">
        <v>533.0</v>
      </c>
      <c r="F7" s="1">
        <v>873.0</v>
      </c>
      <c r="G7" s="1">
        <v>1250.0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>
        <v>162.0</v>
      </c>
      <c r="C8" s="1">
        <v>194.0</v>
      </c>
      <c r="D8" s="1">
        <v>357.0</v>
      </c>
      <c r="E8" s="1">
        <v>818.0</v>
      </c>
      <c r="F8" s="1">
        <v>1290.0</v>
      </c>
      <c r="G8" s="1">
        <v>1780.0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</v>
      </c>
      <c r="B9" s="1">
        <v>-96.0</v>
      </c>
      <c r="C9" s="1">
        <v>-91.0</v>
      </c>
      <c r="D9" s="1">
        <v>-266.0</v>
      </c>
      <c r="E9" s="1">
        <v>-391.0</v>
      </c>
      <c r="F9" s="1">
        <v>-924.0</v>
      </c>
      <c r="G9" s="1">
        <v>-1250.0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>
        <v>0.0</v>
      </c>
      <c r="C10" s="1">
        <v>0.0</v>
      </c>
      <c r="D10" s="1">
        <v>0.0</v>
      </c>
      <c r="E10" s="1">
        <v>-7.0</v>
      </c>
      <c r="F10" s="1">
        <v>-39.0</v>
      </c>
      <c r="G10" s="1">
        <v>-40.0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1">
        <v>3.0</v>
      </c>
      <c r="C11" s="1">
        <v>6.0</v>
      </c>
      <c r="D11" s="1">
        <v>1.0</v>
      </c>
      <c r="E11" s="1">
        <v>9.0</v>
      </c>
      <c r="F11" s="1">
        <v>38.0</v>
      </c>
      <c r="G11" s="1">
        <v>142.0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3.0</v>
      </c>
      <c r="C12" s="1">
        <v>6.0</v>
      </c>
      <c r="D12" s="1">
        <v>1.0</v>
      </c>
      <c r="E12" s="1">
        <v>-6.0</v>
      </c>
      <c r="F12" s="1">
        <v>-1.0</v>
      </c>
      <c r="G12" s="1">
        <v>101.0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0.0</v>
      </c>
      <c r="C13" s="1">
        <v>0.0</v>
      </c>
      <c r="D13" s="1">
        <v>0.0</v>
      </c>
      <c r="E13" s="1">
        <v>0.0</v>
      </c>
      <c r="F13" s="1">
        <v>-5.0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>
        <v>-4.0</v>
      </c>
      <c r="C14" s="1">
        <v>-1.0</v>
      </c>
      <c r="D14" s="1">
        <v>-3.0</v>
      </c>
      <c r="E14" s="1">
        <v>-1.0</v>
      </c>
      <c r="F14" s="1">
        <v>0.0</v>
      </c>
      <c r="G14" s="1">
        <v>-5.0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1">
        <v>-97.0</v>
      </c>
      <c r="C15" s="1">
        <v>-86.0</v>
      </c>
      <c r="D15" s="1">
        <v>-264.0</v>
      </c>
      <c r="E15" s="1">
        <v>-399.0</v>
      </c>
      <c r="F15" s="1">
        <v>-931.0</v>
      </c>
      <c r="G15" s="1">
        <v>-1160.0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-7.0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0.0</v>
      </c>
      <c r="C18" s="1">
        <v>0.0</v>
      </c>
      <c r="D18" s="1">
        <v>0.0</v>
      </c>
      <c r="E18" s="1">
        <v>-53.0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0.0</v>
      </c>
      <c r="C19" s="1">
        <v>0.0</v>
      </c>
      <c r="D19" s="1">
        <v>0.0</v>
      </c>
      <c r="E19" s="1">
        <v>-50.0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-97.0</v>
      </c>
      <c r="C20" s="1">
        <v>-86.0</v>
      </c>
      <c r="D20" s="1">
        <v>-264.0</v>
      </c>
      <c r="E20" s="1">
        <v>-504.0</v>
      </c>
      <c r="F20" s="1">
        <v>-931.0</v>
      </c>
      <c r="G20" s="1">
        <v>-1160.0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0.0</v>
      </c>
      <c r="C21" s="1">
        <v>0.0</v>
      </c>
      <c r="D21" s="1">
        <v>-6.0</v>
      </c>
      <c r="E21" s="1">
        <v>-32.0</v>
      </c>
      <c r="F21" s="1">
        <v>3.0</v>
      </c>
      <c r="G21" s="1">
        <v>45.0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-97.0</v>
      </c>
      <c r="C22" s="1">
        <v>-86.0</v>
      </c>
      <c r="D22" s="1">
        <v>-258.0</v>
      </c>
      <c r="E22" s="1">
        <v>-503.0</v>
      </c>
      <c r="F22" s="1">
        <v>-934.0</v>
      </c>
      <c r="G22" s="1">
        <v>-1160.0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-97.0</v>
      </c>
      <c r="C23" s="1">
        <v>-86.0</v>
      </c>
      <c r="D23" s="1">
        <v>-258.0</v>
      </c>
      <c r="E23" s="1">
        <v>-503.0</v>
      </c>
      <c r="F23" s="1">
        <v>-934.0</v>
      </c>
      <c r="G23" s="1">
        <v>-1160.0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101</v>
      </c>
      <c r="B24" s="1">
        <v>0.0</v>
      </c>
      <c r="C24" s="1">
        <v>14.0</v>
      </c>
      <c r="D24" s="1">
        <v>4.0</v>
      </c>
      <c r="E24" s="1">
        <v>11.0</v>
      </c>
      <c r="F24" s="1">
        <v>9.0</v>
      </c>
      <c r="G24" s="1">
        <v>6.0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</v>
      </c>
      <c r="B25" s="1">
        <v>-97.0</v>
      </c>
      <c r="C25" s="1">
        <v>-85.0</v>
      </c>
      <c r="D25" s="1">
        <v>-253.0</v>
      </c>
      <c r="E25" s="1">
        <v>-492.0</v>
      </c>
      <c r="F25" s="1">
        <v>-924.0</v>
      </c>
      <c r="G25" s="1">
        <v>-1150.0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</v>
      </c>
      <c r="B26" s="1">
        <v>-97.0</v>
      </c>
      <c r="C26" s="1">
        <v>-85.0</v>
      </c>
      <c r="D26" s="1">
        <v>-253.0</v>
      </c>
      <c r="E26" s="1">
        <v>-492.0</v>
      </c>
      <c r="F26" s="1">
        <v>-924.0</v>
      </c>
      <c r="G26" s="1">
        <v>-1150.0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150</v>
      </c>
      <c r="B27" s="1">
        <v>-97.0</v>
      </c>
      <c r="C27" s="1">
        <v>-85.0</v>
      </c>
      <c r="D27" s="1">
        <v>-253.0</v>
      </c>
      <c r="E27" s="1">
        <v>-492.0</v>
      </c>
      <c r="F27" s="1">
        <v>-924.0</v>
      </c>
      <c r="G27" s="1">
        <v>-1150.0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152</v>
      </c>
      <c r="B29" s="1">
        <v>0.0</v>
      </c>
      <c r="C29" s="1" t="s">
        <v>153</v>
      </c>
      <c r="D29" s="1" t="s">
        <v>154</v>
      </c>
      <c r="E29" s="1" t="s">
        <v>155</v>
      </c>
      <c r="F29" s="1" t="s">
        <v>156</v>
      </c>
      <c r="G29" s="1" t="s">
        <v>157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1">
        <v>0.0</v>
      </c>
      <c r="C30" s="1" t="s">
        <v>153</v>
      </c>
      <c r="D30" s="1" t="s">
        <v>154</v>
      </c>
      <c r="E30" s="1" t="s">
        <v>155</v>
      </c>
      <c r="F30" s="1" t="s">
        <v>156</v>
      </c>
      <c r="G30" s="1" t="s">
        <v>157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>
        <v>0.0</v>
      </c>
      <c r="C31" s="1">
        <v>0.0</v>
      </c>
      <c r="D31" s="1">
        <v>201.0</v>
      </c>
      <c r="E31" s="1">
        <v>506.0</v>
      </c>
      <c r="F31" s="1">
        <v>596.0</v>
      </c>
      <c r="G31" s="1">
        <v>616.0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>
        <v>0.0</v>
      </c>
      <c r="C32" s="1" t="s">
        <v>153</v>
      </c>
      <c r="D32" s="1" t="s">
        <v>154</v>
      </c>
      <c r="E32" s="1" t="s">
        <v>155</v>
      </c>
      <c r="F32" s="1" t="s">
        <v>156</v>
      </c>
      <c r="G32" s="1" t="s">
        <v>157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>
        <v>0.0</v>
      </c>
      <c r="C33" s="1" t="s">
        <v>153</v>
      </c>
      <c r="D33" s="1" t="s">
        <v>154</v>
      </c>
      <c r="E33" s="1" t="s">
        <v>155</v>
      </c>
      <c r="F33" s="1" t="s">
        <v>156</v>
      </c>
      <c r="G33" s="1" t="s">
        <v>157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>
        <v>0.0</v>
      </c>
      <c r="C34" s="1">
        <v>0.0</v>
      </c>
      <c r="D34" s="1">
        <v>201.0</v>
      </c>
      <c r="E34" s="1">
        <v>506.0</v>
      </c>
      <c r="F34" s="1">
        <v>596.0</v>
      </c>
      <c r="G34" s="1">
        <v>616.0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>
        <v>0.0</v>
      </c>
      <c r="C35" s="1" t="s">
        <v>164</v>
      </c>
      <c r="D35" s="1" t="s">
        <v>165</v>
      </c>
      <c r="E35" s="1" t="s">
        <v>166</v>
      </c>
      <c r="F35" s="1" t="s">
        <v>167</v>
      </c>
      <c r="G35" s="1" t="s">
        <v>168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169</v>
      </c>
      <c r="B36" s="1">
        <v>0.0</v>
      </c>
      <c r="C36" s="1" t="s">
        <v>164</v>
      </c>
      <c r="D36" s="1" t="s">
        <v>165</v>
      </c>
      <c r="E36" s="1" t="s">
        <v>166</v>
      </c>
      <c r="F36" s="1" t="s">
        <v>167</v>
      </c>
      <c r="G36" s="1" t="s">
        <v>168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170</v>
      </c>
      <c r="B37" s="1" t="s">
        <v>171</v>
      </c>
      <c r="C37" s="1" t="s">
        <v>171</v>
      </c>
      <c r="D37" s="1" t="s">
        <v>171</v>
      </c>
      <c r="E37" s="1" t="s">
        <v>171</v>
      </c>
      <c r="F37" s="1" t="s">
        <v>171</v>
      </c>
      <c r="G37" s="1" t="s">
        <v>171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172</v>
      </c>
      <c r="B39" s="1">
        <v>-84.0</v>
      </c>
      <c r="C39" s="1">
        <v>-63.0</v>
      </c>
      <c r="D39" s="1">
        <v>-223.0</v>
      </c>
      <c r="E39" s="1">
        <v>-326.0</v>
      </c>
      <c r="F39" s="1">
        <v>-794.0</v>
      </c>
      <c r="G39" s="1">
        <v>-1040.0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173</v>
      </c>
      <c r="B40" s="1">
        <v>-96.0</v>
      </c>
      <c r="C40" s="1">
        <v>-91.0</v>
      </c>
      <c r="D40" s="1">
        <v>-266.0</v>
      </c>
      <c r="E40" s="1">
        <v>-391.0</v>
      </c>
      <c r="F40" s="1">
        <v>-907.0</v>
      </c>
      <c r="G40" s="1">
        <v>-1230.0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174</v>
      </c>
      <c r="B41" s="1">
        <v>-96.0</v>
      </c>
      <c r="C41" s="1">
        <v>-91.0</v>
      </c>
      <c r="D41" s="1">
        <v>-266.0</v>
      </c>
      <c r="E41" s="1">
        <v>-391.0</v>
      </c>
      <c r="F41" s="1">
        <v>-924.0</v>
      </c>
      <c r="G41" s="1">
        <v>-1250.0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175</v>
      </c>
      <c r="B42" s="1">
        <v>-68.0</v>
      </c>
      <c r="C42" s="1">
        <v>-34.0</v>
      </c>
      <c r="D42" s="1">
        <v>-180.0</v>
      </c>
      <c r="E42" s="1">
        <v>-272.0</v>
      </c>
      <c r="F42" s="1">
        <v>-703.0</v>
      </c>
      <c r="G42" s="1">
        <v>-904.0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176</v>
      </c>
      <c r="B43" s="1">
        <v>0.0</v>
      </c>
      <c r="C43" s="1" t="s">
        <v>177</v>
      </c>
      <c r="D43" s="1" t="s">
        <v>178</v>
      </c>
      <c r="E43" s="1" t="s">
        <v>179</v>
      </c>
      <c r="F43" s="1" t="s">
        <v>180</v>
      </c>
      <c r="G43" s="1" t="s">
        <v>181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182</v>
      </c>
      <c r="B44" s="1">
        <v>0.0</v>
      </c>
      <c r="C44" s="1">
        <v>0.0</v>
      </c>
      <c r="D44" s="1">
        <v>1.0</v>
      </c>
      <c r="E44" s="1">
        <v>67.0</v>
      </c>
      <c r="F44" s="1">
        <v>2.0</v>
      </c>
      <c r="G44" s="1">
        <v>-70.0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183</v>
      </c>
      <c r="B45" s="1">
        <v>0.0</v>
      </c>
      <c r="C45" s="1">
        <v>0.0</v>
      </c>
      <c r="D45" s="1">
        <v>2.0</v>
      </c>
      <c r="E45" s="1">
        <v>0.0</v>
      </c>
      <c r="F45" s="1">
        <v>1.0</v>
      </c>
      <c r="G45" s="1">
        <v>1.0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184</v>
      </c>
      <c r="B46" s="1">
        <v>0.0</v>
      </c>
      <c r="C46" s="1">
        <v>0.0</v>
      </c>
      <c r="D46" s="1">
        <v>3.0</v>
      </c>
      <c r="E46" s="1">
        <v>67.0</v>
      </c>
      <c r="F46" s="1">
        <v>4.0</v>
      </c>
      <c r="G46" s="1">
        <v>55.0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185</v>
      </c>
      <c r="B47" s="1">
        <v>0.0</v>
      </c>
      <c r="C47" s="1">
        <v>0.0</v>
      </c>
      <c r="D47" s="1">
        <v>-6.0</v>
      </c>
      <c r="E47" s="1">
        <v>-99.0</v>
      </c>
      <c r="F47" s="1">
        <v>-57.0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186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-9.0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187</v>
      </c>
      <c r="B49" s="1">
        <v>0.0</v>
      </c>
      <c r="C49" s="1">
        <v>0.0</v>
      </c>
      <c r="D49" s="1">
        <v>-6.0</v>
      </c>
      <c r="E49" s="1">
        <v>-99.0</v>
      </c>
      <c r="F49" s="1">
        <v>-57.0</v>
      </c>
      <c r="G49" s="1">
        <v>-9.0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188</v>
      </c>
      <c r="B50" s="1">
        <v>-60.0</v>
      </c>
      <c r="C50" s="1">
        <v>-53.0</v>
      </c>
      <c r="D50" s="1">
        <v>-161.0</v>
      </c>
      <c r="E50" s="1">
        <v>-238.0</v>
      </c>
      <c r="F50" s="1">
        <v>-572.0</v>
      </c>
      <c r="G50" s="1">
        <v>-716.0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189</v>
      </c>
      <c r="B51" s="1">
        <v>0.0</v>
      </c>
      <c r="C51" s="1">
        <v>0.0</v>
      </c>
      <c r="D51" s="1">
        <v>0.0</v>
      </c>
      <c r="E51" s="1">
        <v>0.0</v>
      </c>
      <c r="F51" s="1">
        <v>39.0</v>
      </c>
      <c r="G51" s="1">
        <v>40.0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191</v>
      </c>
      <c r="B53" s="1">
        <v>40.0</v>
      </c>
      <c r="C53" s="1">
        <v>44.0</v>
      </c>
      <c r="D53" s="1">
        <v>58.0</v>
      </c>
      <c r="E53" s="1">
        <v>86.0</v>
      </c>
      <c r="F53" s="1">
        <v>117.0</v>
      </c>
      <c r="G53" s="1">
        <v>146.0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192</v>
      </c>
      <c r="B54" s="1">
        <v>34.0</v>
      </c>
      <c r="C54" s="1">
        <v>41.0</v>
      </c>
      <c r="D54" s="1">
        <v>97.0</v>
      </c>
      <c r="E54" s="1">
        <v>199.0</v>
      </c>
      <c r="F54" s="1">
        <v>297.0</v>
      </c>
      <c r="G54" s="1">
        <v>383.0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193</v>
      </c>
      <c r="B55" s="1">
        <v>87.0</v>
      </c>
      <c r="C55" s="1">
        <v>107.0</v>
      </c>
      <c r="D55" s="1">
        <v>201.0</v>
      </c>
      <c r="E55" s="1">
        <v>533.0</v>
      </c>
      <c r="F55" s="1">
        <v>873.0</v>
      </c>
      <c r="G55" s="1">
        <v>1250.0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194</v>
      </c>
      <c r="B56" s="1">
        <v>16.0</v>
      </c>
      <c r="C56" s="1">
        <v>28.0</v>
      </c>
      <c r="D56" s="1">
        <v>43.0</v>
      </c>
      <c r="E56" s="1">
        <v>53.0</v>
      </c>
      <c r="F56" s="1">
        <v>90.0</v>
      </c>
      <c r="G56" s="1">
        <v>139.0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195</v>
      </c>
      <c r="B57" s="1">
        <v>0.0</v>
      </c>
      <c r="C57" s="1">
        <v>0.0</v>
      </c>
      <c r="D57" s="1">
        <v>0.0</v>
      </c>
      <c r="E57" s="1">
        <v>0.0</v>
      </c>
      <c r="F57" s="1">
        <v>20.0</v>
      </c>
      <c r="G57" s="1">
        <v>27.0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196</v>
      </c>
      <c r="B58" s="1">
        <v>0.0</v>
      </c>
      <c r="C58" s="1">
        <v>0.0</v>
      </c>
      <c r="D58" s="1">
        <v>0.0</v>
      </c>
      <c r="E58" s="1">
        <v>0.0</v>
      </c>
      <c r="F58" s="1">
        <v>70.0</v>
      </c>
      <c r="G58" s="1">
        <v>112.0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197</v>
      </c>
      <c r="B59" s="1">
        <v>3.0</v>
      </c>
      <c r="C59" s="1">
        <v>2.0</v>
      </c>
      <c r="D59" s="1">
        <v>7.0</v>
      </c>
      <c r="E59" s="1">
        <v>0.0</v>
      </c>
      <c r="F59" s="1">
        <v>56.0</v>
      </c>
      <c r="G59" s="1">
        <v>92.0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198</v>
      </c>
      <c r="B60" s="1">
        <v>25.0</v>
      </c>
      <c r="C60" s="1">
        <v>9.0</v>
      </c>
      <c r="D60" s="1">
        <v>39.0</v>
      </c>
      <c r="E60" s="1">
        <v>0.0</v>
      </c>
      <c r="F60" s="1">
        <v>399.0</v>
      </c>
      <c r="G60" s="1">
        <v>608.0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199</v>
      </c>
      <c r="B61" s="1">
        <v>3.0</v>
      </c>
      <c r="C61" s="1">
        <v>2.0</v>
      </c>
      <c r="D61" s="1">
        <v>6.0</v>
      </c>
      <c r="E61" s="1">
        <v>0.0</v>
      </c>
      <c r="F61" s="1">
        <v>24.0</v>
      </c>
      <c r="G61" s="1">
        <v>36.0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200</v>
      </c>
      <c r="B62" s="1">
        <v>4.0</v>
      </c>
      <c r="C62" s="1">
        <v>3.0</v>
      </c>
      <c r="D62" s="1">
        <v>25.0</v>
      </c>
      <c r="E62" s="1">
        <v>0.0</v>
      </c>
      <c r="F62" s="1">
        <v>110.0</v>
      </c>
      <c r="G62" s="1">
        <v>132.0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201</v>
      </c>
      <c r="B63" s="1">
        <v>0.0</v>
      </c>
      <c r="C63" s="1">
        <v>0.0</v>
      </c>
      <c r="D63" s="1">
        <v>0.0</v>
      </c>
      <c r="E63" s="1">
        <v>342.0</v>
      </c>
      <c r="F63" s="1">
        <v>0.0</v>
      </c>
      <c r="G63" s="1">
        <v>0.0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202</v>
      </c>
      <c r="B64" s="1">
        <v>36.0</v>
      </c>
      <c r="C64" s="1">
        <v>17.0</v>
      </c>
      <c r="D64" s="1">
        <v>79.0</v>
      </c>
      <c r="E64" s="1">
        <v>342.0</v>
      </c>
      <c r="F64" s="1">
        <v>589.0</v>
      </c>
      <c r="G64" s="1">
        <v>868.0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204</v>
      </c>
      <c r="B3" s="1">
        <v>0.0</v>
      </c>
      <c r="C3" s="1" t="s">
        <v>205</v>
      </c>
      <c r="D3" s="1" t="s">
        <v>206</v>
      </c>
      <c r="E3" s="1" t="s">
        <v>207</v>
      </c>
      <c r="F3" s="1" t="s">
        <v>208</v>
      </c>
      <c r="G3" s="1" t="s">
        <v>209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210</v>
      </c>
      <c r="B4" s="1">
        <v>0.0</v>
      </c>
      <c r="C4" s="1" t="s">
        <v>211</v>
      </c>
      <c r="D4" s="1" t="s">
        <v>212</v>
      </c>
      <c r="E4" s="1" t="s">
        <v>213</v>
      </c>
      <c r="F4" s="1" t="s">
        <v>214</v>
      </c>
      <c r="G4" s="1" t="s">
        <v>215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216</v>
      </c>
      <c r="B5" s="1">
        <v>0.0</v>
      </c>
      <c r="C5" s="1" t="s">
        <v>217</v>
      </c>
      <c r="D5" s="1" t="s">
        <v>218</v>
      </c>
      <c r="E5" s="1" t="s">
        <v>219</v>
      </c>
      <c r="F5" s="1" t="s">
        <v>220</v>
      </c>
      <c r="G5" s="1" t="s">
        <v>221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222</v>
      </c>
      <c r="B6" s="1">
        <v>0.0</v>
      </c>
      <c r="C6" s="1" t="s">
        <v>223</v>
      </c>
      <c r="D6" s="1" t="s">
        <v>224</v>
      </c>
      <c r="E6" s="1" t="s">
        <v>225</v>
      </c>
      <c r="F6" s="1" t="s">
        <v>226</v>
      </c>
      <c r="G6" s="1" t="s">
        <v>227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229</v>
      </c>
      <c r="B8" s="1" t="s">
        <v>230</v>
      </c>
      <c r="C8" s="1" t="s">
        <v>231</v>
      </c>
      <c r="D8" s="1" t="s">
        <v>232</v>
      </c>
      <c r="E8" s="1" t="s">
        <v>233</v>
      </c>
      <c r="F8" s="1" t="s">
        <v>234</v>
      </c>
      <c r="G8" s="1" t="s">
        <v>235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236</v>
      </c>
      <c r="B9" s="1" t="s">
        <v>237</v>
      </c>
      <c r="C9" s="1" t="s">
        <v>238</v>
      </c>
      <c r="D9" s="1" t="s">
        <v>239</v>
      </c>
      <c r="E9" s="1" t="s">
        <v>240</v>
      </c>
      <c r="F9" s="1" t="s">
        <v>241</v>
      </c>
      <c r="G9" s="1" t="s">
        <v>242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243</v>
      </c>
      <c r="B10" s="1" t="s">
        <v>244</v>
      </c>
      <c r="C10" s="1" t="s">
        <v>245</v>
      </c>
      <c r="D10" s="1" t="s">
        <v>246</v>
      </c>
      <c r="E10" s="1" t="s">
        <v>247</v>
      </c>
      <c r="F10" s="1" t="s">
        <v>248</v>
      </c>
      <c r="G10" s="1" t="s">
        <v>249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250</v>
      </c>
      <c r="B11" s="1" t="s">
        <v>251</v>
      </c>
      <c r="C11" s="1" t="s">
        <v>252</v>
      </c>
      <c r="D11" s="1" t="s">
        <v>253</v>
      </c>
      <c r="E11" s="1" t="s">
        <v>254</v>
      </c>
      <c r="F11" s="1" t="s">
        <v>255</v>
      </c>
      <c r="G11" s="1" t="s">
        <v>256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257</v>
      </c>
      <c r="B12" s="1" t="s">
        <v>251</v>
      </c>
      <c r="C12" s="1" t="s">
        <v>252</v>
      </c>
      <c r="D12" s="1" t="s">
        <v>253</v>
      </c>
      <c r="E12" s="1" t="s">
        <v>254</v>
      </c>
      <c r="F12" s="1" t="s">
        <v>258</v>
      </c>
      <c r="G12" s="1" t="s">
        <v>259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260</v>
      </c>
      <c r="B13" s="1" t="s">
        <v>261</v>
      </c>
      <c r="C13" s="1" t="s">
        <v>262</v>
      </c>
      <c r="D13" s="1" t="s">
        <v>263</v>
      </c>
      <c r="E13" s="1" t="s">
        <v>264</v>
      </c>
      <c r="F13" s="1" t="s">
        <v>265</v>
      </c>
      <c r="G13" s="1" t="s">
        <v>266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267</v>
      </c>
      <c r="B14" s="1" t="s">
        <v>261</v>
      </c>
      <c r="C14" s="1" t="s">
        <v>268</v>
      </c>
      <c r="D14" s="1" t="s">
        <v>269</v>
      </c>
      <c r="E14" s="1" t="s">
        <v>270</v>
      </c>
      <c r="F14" s="1" t="s">
        <v>271</v>
      </c>
      <c r="G14" s="1" t="s">
        <v>272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273</v>
      </c>
      <c r="B15" s="1" t="s">
        <v>261</v>
      </c>
      <c r="C15" s="1" t="s">
        <v>268</v>
      </c>
      <c r="D15" s="1" t="s">
        <v>269</v>
      </c>
      <c r="E15" s="1" t="s">
        <v>270</v>
      </c>
      <c r="F15" s="1" t="s">
        <v>271</v>
      </c>
      <c r="G15" s="1" t="s">
        <v>272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274</v>
      </c>
      <c r="B16" s="1" t="s">
        <v>275</v>
      </c>
      <c r="C16" s="1" t="s">
        <v>276</v>
      </c>
      <c r="D16" s="1" t="s">
        <v>277</v>
      </c>
      <c r="E16" s="1" t="s">
        <v>278</v>
      </c>
      <c r="F16" s="1" t="s">
        <v>279</v>
      </c>
      <c r="G16" s="1" t="s">
        <v>280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281</v>
      </c>
      <c r="B17" s="1">
        <v>0.0</v>
      </c>
      <c r="C17" s="1" t="s">
        <v>282</v>
      </c>
      <c r="D17" s="1" t="s">
        <v>283</v>
      </c>
      <c r="E17" s="1" t="s">
        <v>284</v>
      </c>
      <c r="F17" s="1" t="s">
        <v>285</v>
      </c>
      <c r="G17" s="1" t="s">
        <v>286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287</v>
      </c>
      <c r="B18" s="1">
        <v>0.0</v>
      </c>
      <c r="C18" s="1" t="s">
        <v>282</v>
      </c>
      <c r="D18" s="1" t="s">
        <v>283</v>
      </c>
      <c r="E18" s="1" t="s">
        <v>288</v>
      </c>
      <c r="F18" s="1" t="s">
        <v>289</v>
      </c>
      <c r="G18" s="1" t="s">
        <v>290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291</v>
      </c>
      <c r="B20" s="1">
        <v>0.0</v>
      </c>
      <c r="C20" s="1" t="s">
        <v>292</v>
      </c>
      <c r="D20" s="1" t="s">
        <v>293</v>
      </c>
      <c r="E20" s="1" t="s">
        <v>294</v>
      </c>
      <c r="F20" s="1" t="s">
        <v>295</v>
      </c>
      <c r="G20" s="1" t="s">
        <v>296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297</v>
      </c>
      <c r="B21" s="1">
        <v>0.0</v>
      </c>
      <c r="C21" s="1" t="s">
        <v>298</v>
      </c>
      <c r="D21" s="1" t="s">
        <v>299</v>
      </c>
      <c r="E21" s="1" t="s">
        <v>300</v>
      </c>
      <c r="F21" s="1" t="s">
        <v>301</v>
      </c>
      <c r="G21" s="1" t="s">
        <v>302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303</v>
      </c>
      <c r="B22" s="1">
        <v>0.0</v>
      </c>
      <c r="C22" s="1" t="s">
        <v>304</v>
      </c>
      <c r="D22" s="1" t="s">
        <v>305</v>
      </c>
      <c r="E22" s="1" t="s">
        <v>306</v>
      </c>
      <c r="F22" s="1" t="s">
        <v>307</v>
      </c>
      <c r="G22" s="1" t="s">
        <v>308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310</v>
      </c>
      <c r="B24" s="1" t="s">
        <v>311</v>
      </c>
      <c r="C24" s="1" t="s">
        <v>312</v>
      </c>
      <c r="D24" s="1" t="s">
        <v>313</v>
      </c>
      <c r="E24" s="1" t="s">
        <v>314</v>
      </c>
      <c r="F24" s="1" t="s">
        <v>315</v>
      </c>
      <c r="G24" s="1" t="s">
        <v>316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317</v>
      </c>
      <c r="B25" s="1" t="s">
        <v>318</v>
      </c>
      <c r="C25" s="1" t="s">
        <v>319</v>
      </c>
      <c r="D25" s="1" t="s">
        <v>320</v>
      </c>
      <c r="E25" s="1" t="s">
        <v>321</v>
      </c>
      <c r="F25" s="1" t="s">
        <v>322</v>
      </c>
      <c r="G25" s="1" t="s">
        <v>318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323</v>
      </c>
      <c r="B26" s="1" t="s">
        <v>324</v>
      </c>
      <c r="C26" s="1" t="s">
        <v>325</v>
      </c>
      <c r="D26" s="1" t="s">
        <v>326</v>
      </c>
      <c r="E26" s="1" t="s">
        <v>327</v>
      </c>
      <c r="F26" s="1" t="s">
        <v>328</v>
      </c>
      <c r="G26" s="1" t="s">
        <v>328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329</v>
      </c>
      <c r="B27" s="1">
        <v>0.0</v>
      </c>
      <c r="C27" s="1" t="s">
        <v>330</v>
      </c>
      <c r="D27" s="1">
        <v>67.0</v>
      </c>
      <c r="E27" s="1" t="s">
        <v>331</v>
      </c>
      <c r="F27" s="1" t="s">
        <v>332</v>
      </c>
      <c r="G27" s="1" t="s">
        <v>333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334</v>
      </c>
      <c r="B28" s="1">
        <v>0.0</v>
      </c>
      <c r="C28" s="1" t="s">
        <v>335</v>
      </c>
      <c r="D28" s="1" t="s">
        <v>336</v>
      </c>
      <c r="E28" s="1" t="s">
        <v>337</v>
      </c>
      <c r="F28" s="1" t="s">
        <v>338</v>
      </c>
      <c r="G28" s="1" t="s">
        <v>339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341</v>
      </c>
      <c r="B30" s="1">
        <v>0.0</v>
      </c>
      <c r="C30" s="1">
        <v>0.0</v>
      </c>
      <c r="D30" s="1">
        <v>0.0</v>
      </c>
      <c r="E30" s="1" t="s">
        <v>342</v>
      </c>
      <c r="F30" s="1" t="s">
        <v>343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344</v>
      </c>
      <c r="B31" s="1">
        <v>0.0</v>
      </c>
      <c r="C31" s="1">
        <v>0.0</v>
      </c>
      <c r="D31" s="1">
        <v>0.0</v>
      </c>
      <c r="E31" s="1" t="s">
        <v>345</v>
      </c>
      <c r="F31" s="1" t="s">
        <v>346</v>
      </c>
      <c r="G31" s="1" t="s">
        <v>347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348</v>
      </c>
      <c r="B32" s="1">
        <v>0.0</v>
      </c>
      <c r="C32" s="1">
        <v>0.0</v>
      </c>
      <c r="D32" s="1">
        <v>0.0</v>
      </c>
      <c r="E32" s="1" t="s">
        <v>349</v>
      </c>
      <c r="F32" s="1" t="s">
        <v>350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351</v>
      </c>
      <c r="B33" s="1">
        <v>0.0</v>
      </c>
      <c r="C33" s="1">
        <v>0.0</v>
      </c>
      <c r="D33" s="1">
        <v>0.0</v>
      </c>
      <c r="E33" s="1" t="s">
        <v>352</v>
      </c>
      <c r="F33" s="1" t="s">
        <v>353</v>
      </c>
      <c r="G33" s="1" t="s">
        <v>354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355</v>
      </c>
      <c r="B34" s="1" t="s">
        <v>356</v>
      </c>
      <c r="C34" s="1" t="s">
        <v>357</v>
      </c>
      <c r="D34" s="1" t="s">
        <v>358</v>
      </c>
      <c r="E34" s="1">
        <v>87.0</v>
      </c>
      <c r="F34" s="1" t="s">
        <v>359</v>
      </c>
      <c r="G34" s="1" t="s">
        <v>360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361</v>
      </c>
      <c r="B35" s="1">
        <v>0.0</v>
      </c>
      <c r="C35" s="1">
        <v>0.0</v>
      </c>
      <c r="D35" s="1">
        <v>0.0</v>
      </c>
      <c r="E35" s="1" t="s">
        <v>362</v>
      </c>
      <c r="F35" s="1" t="s">
        <v>363</v>
      </c>
      <c r="G35" s="1" t="s">
        <v>364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365</v>
      </c>
      <c r="B36" s="1">
        <v>0.0</v>
      </c>
      <c r="C36" s="1">
        <v>0.0</v>
      </c>
      <c r="D36" s="1">
        <v>0.0</v>
      </c>
      <c r="E36" s="1" t="s">
        <v>366</v>
      </c>
      <c r="F36" s="1" t="s">
        <v>268</v>
      </c>
      <c r="G36" s="1" t="s">
        <v>367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368</v>
      </c>
      <c r="B37" s="1">
        <v>0.0</v>
      </c>
      <c r="C37" s="1">
        <v>0.0</v>
      </c>
      <c r="D37" s="1">
        <v>0.0</v>
      </c>
      <c r="E37" s="1" t="s">
        <v>369</v>
      </c>
      <c r="F37" s="1" t="s">
        <v>370</v>
      </c>
      <c r="G37" s="1" t="s">
        <v>371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372</v>
      </c>
      <c r="B38" s="1">
        <v>0.0</v>
      </c>
      <c r="C38" s="1">
        <v>0.0</v>
      </c>
      <c r="D38" s="1">
        <v>0.0</v>
      </c>
      <c r="E38" s="1" t="s">
        <v>373</v>
      </c>
      <c r="F38" s="1" t="s">
        <v>374</v>
      </c>
      <c r="G38" s="1" t="s">
        <v>375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376</v>
      </c>
      <c r="B39" s="1" t="s">
        <v>377</v>
      </c>
      <c r="C39" s="1" t="s">
        <v>378</v>
      </c>
      <c r="D39" s="1">
        <v>4.0</v>
      </c>
      <c r="E39" s="1" t="s">
        <v>379</v>
      </c>
      <c r="F39" s="1" t="s">
        <v>380</v>
      </c>
      <c r="G39" s="1" t="s">
        <v>296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381</v>
      </c>
      <c r="B40" s="1">
        <v>0.0</v>
      </c>
      <c r="C40" s="1">
        <v>0.0</v>
      </c>
      <c r="D40" s="1">
        <v>0.0</v>
      </c>
      <c r="E40" s="1" t="s">
        <v>382</v>
      </c>
      <c r="F40" s="1" t="s">
        <v>383</v>
      </c>
      <c r="G40" s="1" t="s">
        <v>384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385</v>
      </c>
      <c r="B41" s="1" t="s">
        <v>386</v>
      </c>
      <c r="C41" s="1" t="s">
        <v>387</v>
      </c>
      <c r="D41" s="1" t="s">
        <v>388</v>
      </c>
      <c r="E41" s="1" t="s">
        <v>389</v>
      </c>
      <c r="F41" s="1" t="s">
        <v>390</v>
      </c>
      <c r="G41" s="1" t="s">
        <v>391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393</v>
      </c>
      <c r="B43" s="1">
        <v>0.0</v>
      </c>
      <c r="C43" s="1" t="s">
        <v>394</v>
      </c>
      <c r="D43" s="1" t="s">
        <v>395</v>
      </c>
      <c r="E43" s="1" t="s">
        <v>396</v>
      </c>
      <c r="F43" s="1" t="s">
        <v>397</v>
      </c>
      <c r="G43" s="1" t="s">
        <v>398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399</v>
      </c>
      <c r="B44" s="1">
        <v>0.0</v>
      </c>
      <c r="C44" s="1" t="s">
        <v>400</v>
      </c>
      <c r="D44" s="1" t="s">
        <v>401</v>
      </c>
      <c r="E44" s="1" t="s">
        <v>402</v>
      </c>
      <c r="F44" s="1" t="s">
        <v>403</v>
      </c>
      <c r="G44" s="1" t="s">
        <v>404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405</v>
      </c>
      <c r="B45" s="1">
        <v>0.0</v>
      </c>
      <c r="C45" s="1" t="s">
        <v>406</v>
      </c>
      <c r="D45" s="1" t="s">
        <v>407</v>
      </c>
      <c r="E45" s="1" t="s">
        <v>408</v>
      </c>
      <c r="F45" s="1" t="s">
        <v>409</v>
      </c>
      <c r="G45" s="1" t="s">
        <v>410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411</v>
      </c>
      <c r="B46" s="1">
        <v>0.0</v>
      </c>
      <c r="C46" s="1" t="s">
        <v>412</v>
      </c>
      <c r="D46" s="1" t="s">
        <v>413</v>
      </c>
      <c r="E46" s="1" t="s">
        <v>414</v>
      </c>
      <c r="F46" s="1" t="s">
        <v>415</v>
      </c>
      <c r="G46" s="1" t="s">
        <v>416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417</v>
      </c>
      <c r="B47" s="1">
        <v>0.0</v>
      </c>
      <c r="C47" s="1" t="s">
        <v>412</v>
      </c>
      <c r="D47" s="1" t="s">
        <v>413</v>
      </c>
      <c r="E47" s="1" t="s">
        <v>418</v>
      </c>
      <c r="F47" s="1" t="s">
        <v>419</v>
      </c>
      <c r="G47" s="1" t="s">
        <v>420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421</v>
      </c>
      <c r="B48" s="1">
        <v>0.0</v>
      </c>
      <c r="C48" s="1" t="s">
        <v>422</v>
      </c>
      <c r="D48" s="1" t="s">
        <v>423</v>
      </c>
      <c r="E48" s="1" t="s">
        <v>424</v>
      </c>
      <c r="F48" s="1" t="s">
        <v>425</v>
      </c>
      <c r="G48" s="1" t="s">
        <v>426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427</v>
      </c>
      <c r="B49" s="1">
        <v>0.0</v>
      </c>
      <c r="C49" s="1" t="s">
        <v>428</v>
      </c>
      <c r="D49" s="1" t="s">
        <v>429</v>
      </c>
      <c r="E49" s="1" t="s">
        <v>430</v>
      </c>
      <c r="F49" s="1" t="s">
        <v>431</v>
      </c>
      <c r="G49" s="1" t="s">
        <v>432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433</v>
      </c>
      <c r="B50" s="1">
        <v>0.0</v>
      </c>
      <c r="C50" s="1" t="s">
        <v>434</v>
      </c>
      <c r="D50" s="1" t="s">
        <v>435</v>
      </c>
      <c r="E50" s="1" t="s">
        <v>436</v>
      </c>
      <c r="F50" s="1" t="s">
        <v>437</v>
      </c>
      <c r="G50" s="1" t="s">
        <v>438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439</v>
      </c>
      <c r="B51" s="1">
        <v>0.0</v>
      </c>
      <c r="C51" s="1">
        <v>0.0</v>
      </c>
      <c r="D51" s="1" t="s">
        <v>440</v>
      </c>
      <c r="E51" s="1" t="s">
        <v>441</v>
      </c>
      <c r="F51" s="1" t="s">
        <v>442</v>
      </c>
      <c r="G51" s="1" t="s">
        <v>443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444</v>
      </c>
      <c r="B52" s="1">
        <v>0.0</v>
      </c>
      <c r="C52" s="1" t="s">
        <v>445</v>
      </c>
      <c r="D52" s="1" t="s">
        <v>446</v>
      </c>
      <c r="E52" s="1" t="s">
        <v>447</v>
      </c>
      <c r="F52" s="1" t="s">
        <v>448</v>
      </c>
      <c r="G52" s="1" t="s">
        <v>449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450</v>
      </c>
      <c r="B53" s="1">
        <v>0.0</v>
      </c>
      <c r="C53" s="1" t="s">
        <v>451</v>
      </c>
      <c r="D53" s="1" t="s">
        <v>452</v>
      </c>
      <c r="E53" s="1" t="s">
        <v>453</v>
      </c>
      <c r="F53" s="1" t="s">
        <v>454</v>
      </c>
      <c r="G53" s="1" t="s">
        <v>455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456</v>
      </c>
      <c r="B54" s="1">
        <v>0.0</v>
      </c>
      <c r="C54" s="1" t="s">
        <v>457</v>
      </c>
      <c r="D54" s="1" t="s">
        <v>458</v>
      </c>
      <c r="E54" s="1" t="s">
        <v>459</v>
      </c>
      <c r="F54" s="1" t="s">
        <v>460</v>
      </c>
      <c r="G54" s="1" t="s">
        <v>461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462</v>
      </c>
      <c r="B55" s="1">
        <v>0.0</v>
      </c>
      <c r="C55" s="1" t="s">
        <v>463</v>
      </c>
      <c r="D55" s="1" t="s">
        <v>464</v>
      </c>
      <c r="E55" s="1" t="s">
        <v>465</v>
      </c>
      <c r="F55" s="1" t="s">
        <v>466</v>
      </c>
      <c r="G55" s="1" t="s">
        <v>467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468</v>
      </c>
      <c r="B56" s="1">
        <v>0.0</v>
      </c>
      <c r="C56" s="1" t="s">
        <v>463</v>
      </c>
      <c r="D56" s="1" t="s">
        <v>469</v>
      </c>
      <c r="E56" s="1" t="s">
        <v>470</v>
      </c>
      <c r="F56" s="1" t="s">
        <v>471</v>
      </c>
      <c r="G56" s="1" t="s">
        <v>472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473</v>
      </c>
      <c r="B57" s="1">
        <v>0.0</v>
      </c>
      <c r="C57" s="1" t="s">
        <v>474</v>
      </c>
      <c r="D57" s="1" t="s">
        <v>475</v>
      </c>
      <c r="E57" s="1" t="s">
        <v>476</v>
      </c>
      <c r="F57" s="1" t="s">
        <v>477</v>
      </c>
      <c r="G57" s="1" t="s">
        <v>478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479</v>
      </c>
      <c r="B58" s="1">
        <v>0.0</v>
      </c>
      <c r="C58" s="1" t="s">
        <v>480</v>
      </c>
      <c r="D58" s="1" t="s">
        <v>481</v>
      </c>
      <c r="E58" s="1" t="s">
        <v>482</v>
      </c>
      <c r="F58" s="1" t="s">
        <v>483</v>
      </c>
      <c r="G58" s="1" t="s">
        <v>484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485</v>
      </c>
      <c r="B59" s="1">
        <v>0.0</v>
      </c>
      <c r="C59" s="1">
        <v>0.0</v>
      </c>
      <c r="D59" s="1">
        <v>0.0</v>
      </c>
      <c r="E59" s="1" t="s">
        <v>486</v>
      </c>
      <c r="F59" s="1" t="s">
        <v>487</v>
      </c>
      <c r="G59" s="1" t="s">
        <v>488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489</v>
      </c>
      <c r="B60" s="1">
        <v>0.0</v>
      </c>
      <c r="C60" s="1">
        <v>0.0</v>
      </c>
      <c r="D60" s="1">
        <v>0.0</v>
      </c>
      <c r="E60" s="1" t="s">
        <v>490</v>
      </c>
      <c r="F60" s="1" t="s">
        <v>491</v>
      </c>
      <c r="G60" s="1" t="s">
        <v>492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494</v>
      </c>
      <c r="B62" s="1">
        <v>0.0</v>
      </c>
      <c r="C62" s="1">
        <v>0.0</v>
      </c>
      <c r="D62" s="1" t="s">
        <v>495</v>
      </c>
      <c r="E62" s="1" t="s">
        <v>496</v>
      </c>
      <c r="F62" s="1" t="s">
        <v>497</v>
      </c>
      <c r="G62" s="1" t="s">
        <v>498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499</v>
      </c>
      <c r="B63" s="1">
        <v>0.0</v>
      </c>
      <c r="C63" s="1">
        <v>0.0</v>
      </c>
      <c r="D63" s="1" t="s">
        <v>500</v>
      </c>
      <c r="E63" s="1" t="s">
        <v>501</v>
      </c>
      <c r="F63" s="1" t="s">
        <v>502</v>
      </c>
      <c r="G63" s="1" t="s">
        <v>503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504</v>
      </c>
      <c r="B64" s="1">
        <v>0.0</v>
      </c>
      <c r="C64" s="1">
        <v>0.0</v>
      </c>
      <c r="D64" s="1" t="s">
        <v>505</v>
      </c>
      <c r="E64" s="1" t="s">
        <v>506</v>
      </c>
      <c r="F64" s="1" t="s">
        <v>507</v>
      </c>
      <c r="G64" s="1" t="s">
        <v>508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509</v>
      </c>
      <c r="B65" s="1">
        <v>0.0</v>
      </c>
      <c r="C65" s="1">
        <v>0.0</v>
      </c>
      <c r="D65" s="1" t="s">
        <v>510</v>
      </c>
      <c r="E65" s="1" t="s">
        <v>511</v>
      </c>
      <c r="F65" s="1" t="s">
        <v>512</v>
      </c>
      <c r="G65" s="1" t="s">
        <v>495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513</v>
      </c>
      <c r="B66" s="1">
        <v>0.0</v>
      </c>
      <c r="C66" s="1">
        <v>0.0</v>
      </c>
      <c r="D66" s="1" t="s">
        <v>510</v>
      </c>
      <c r="E66" s="1" t="s">
        <v>514</v>
      </c>
      <c r="F66" s="1" t="s">
        <v>515</v>
      </c>
      <c r="G66" s="1" t="s">
        <v>516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517</v>
      </c>
      <c r="B67" s="1">
        <v>0.0</v>
      </c>
      <c r="C67" s="1">
        <v>0.0</v>
      </c>
      <c r="D67" s="1" t="s">
        <v>518</v>
      </c>
      <c r="E67" s="1" t="s">
        <v>519</v>
      </c>
      <c r="F67" s="1" t="s">
        <v>520</v>
      </c>
      <c r="G67" s="1" t="s">
        <v>521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522</v>
      </c>
      <c r="B68" s="1">
        <v>0.0</v>
      </c>
      <c r="C68" s="1">
        <v>0.0</v>
      </c>
      <c r="D68" s="1" t="s">
        <v>523</v>
      </c>
      <c r="E68" s="1" t="s">
        <v>524</v>
      </c>
      <c r="F68" s="1" t="s">
        <v>525</v>
      </c>
      <c r="G68" s="1" t="s">
        <v>526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527</v>
      </c>
      <c r="B69" s="1">
        <v>0.0</v>
      </c>
      <c r="C69" s="1">
        <v>0.0</v>
      </c>
      <c r="D69" s="1" t="s">
        <v>528</v>
      </c>
      <c r="E69" s="1" t="s">
        <v>529</v>
      </c>
      <c r="F69" s="1" t="s">
        <v>530</v>
      </c>
      <c r="G69" s="1" t="s">
        <v>531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532</v>
      </c>
      <c r="B70" s="1">
        <v>0.0</v>
      </c>
      <c r="C70" s="1">
        <v>0.0</v>
      </c>
      <c r="D70" s="1" t="s">
        <v>533</v>
      </c>
      <c r="E70" s="1" t="s">
        <v>534</v>
      </c>
      <c r="F70" s="1" t="s">
        <v>535</v>
      </c>
      <c r="G70" s="1" t="s">
        <v>536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537</v>
      </c>
      <c r="B71" s="1">
        <v>0.0</v>
      </c>
      <c r="C71" s="1">
        <v>0.0</v>
      </c>
      <c r="D71" s="1" t="s">
        <v>538</v>
      </c>
      <c r="E71" s="1" t="s">
        <v>539</v>
      </c>
      <c r="F71" s="1" t="s">
        <v>540</v>
      </c>
      <c r="G71" s="1" t="s">
        <v>541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542</v>
      </c>
      <c r="B72" s="1">
        <v>0.0</v>
      </c>
      <c r="C72" s="1">
        <v>0.0</v>
      </c>
      <c r="D72" s="1" t="s">
        <v>543</v>
      </c>
      <c r="E72" s="1" t="s">
        <v>544</v>
      </c>
      <c r="F72" s="1" t="s">
        <v>545</v>
      </c>
      <c r="G72" s="1" t="s">
        <v>546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547</v>
      </c>
      <c r="B73" s="1">
        <v>0.0</v>
      </c>
      <c r="C73" s="1">
        <v>0.0</v>
      </c>
      <c r="D73" s="1" t="s">
        <v>548</v>
      </c>
      <c r="E73" s="1" t="s">
        <v>549</v>
      </c>
      <c r="F73" s="1" t="s">
        <v>550</v>
      </c>
      <c r="G73" s="1" t="s">
        <v>551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552</v>
      </c>
      <c r="B74" s="1">
        <v>0.0</v>
      </c>
      <c r="C74" s="1">
        <v>0.0</v>
      </c>
      <c r="D74" s="1" t="s">
        <v>553</v>
      </c>
      <c r="E74" s="1" t="s">
        <v>554</v>
      </c>
      <c r="F74" s="1" t="s">
        <v>555</v>
      </c>
      <c r="G74" s="1" t="s">
        <v>556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557</v>
      </c>
      <c r="B75" s="1">
        <v>0.0</v>
      </c>
      <c r="C75" s="1">
        <v>0.0</v>
      </c>
      <c r="D75" s="1" t="s">
        <v>558</v>
      </c>
      <c r="E75" s="1" t="s">
        <v>559</v>
      </c>
      <c r="F75" s="1" t="s">
        <v>560</v>
      </c>
      <c r="G75" s="1" t="s">
        <v>561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562</v>
      </c>
      <c r="B76" s="1">
        <v>0.0</v>
      </c>
      <c r="C76" s="1">
        <v>0.0</v>
      </c>
      <c r="D76" s="1" t="s">
        <v>563</v>
      </c>
      <c r="E76" s="1" t="s">
        <v>564</v>
      </c>
      <c r="F76" s="1" t="s">
        <v>565</v>
      </c>
      <c r="G76" s="1" t="s">
        <v>566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567</v>
      </c>
      <c r="B77" s="1">
        <v>0.0</v>
      </c>
      <c r="C77" s="1">
        <v>0.0</v>
      </c>
      <c r="D77" s="1" t="s">
        <v>568</v>
      </c>
      <c r="E77" s="1" t="s">
        <v>569</v>
      </c>
      <c r="F77" s="1" t="s">
        <v>570</v>
      </c>
      <c r="G77" s="1" t="s">
        <v>571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572</v>
      </c>
      <c r="B78" s="1">
        <v>0.0</v>
      </c>
      <c r="C78" s="1">
        <v>0.0</v>
      </c>
      <c r="D78" s="1">
        <v>0.0</v>
      </c>
      <c r="E78" s="1" t="s">
        <v>573</v>
      </c>
      <c r="F78" s="1" t="s">
        <v>574</v>
      </c>
      <c r="G78" s="1" t="s">
        <v>255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575</v>
      </c>
      <c r="B79" s="1">
        <v>0.0</v>
      </c>
      <c r="C79" s="1">
        <v>0.0</v>
      </c>
      <c r="D79" s="1">
        <v>0.0</v>
      </c>
      <c r="E79" s="1" t="s">
        <v>576</v>
      </c>
      <c r="F79" s="1" t="s">
        <v>577</v>
      </c>
      <c r="G79" s="1" t="s">
        <v>578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580</v>
      </c>
      <c r="B81" s="1">
        <v>0.0</v>
      </c>
      <c r="C81" s="1">
        <v>0.0</v>
      </c>
      <c r="D81" s="1">
        <v>0.0</v>
      </c>
      <c r="E81" s="1" t="s">
        <v>581</v>
      </c>
      <c r="F81" s="1" t="s">
        <v>582</v>
      </c>
      <c r="G81" s="1" t="s">
        <v>583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584</v>
      </c>
      <c r="B82" s="1">
        <v>0.0</v>
      </c>
      <c r="C82" s="1">
        <v>0.0</v>
      </c>
      <c r="D82" s="1">
        <v>0.0</v>
      </c>
      <c r="E82" s="1" t="s">
        <v>585</v>
      </c>
      <c r="F82" s="1" t="s">
        <v>586</v>
      </c>
      <c r="G82" s="1" t="s">
        <v>587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588</v>
      </c>
      <c r="B83" s="1">
        <v>0.0</v>
      </c>
      <c r="C83" s="1">
        <v>0.0</v>
      </c>
      <c r="D83" s="1">
        <v>0.0</v>
      </c>
      <c r="E83" s="1" t="s">
        <v>589</v>
      </c>
      <c r="F83" s="1" t="s">
        <v>590</v>
      </c>
      <c r="G83" s="1" t="s">
        <v>591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592</v>
      </c>
      <c r="B84" s="1">
        <v>0.0</v>
      </c>
      <c r="C84" s="1">
        <v>0.0</v>
      </c>
      <c r="D84" s="1">
        <v>0.0</v>
      </c>
      <c r="E84" s="1" t="s">
        <v>593</v>
      </c>
      <c r="F84" s="1" t="s">
        <v>594</v>
      </c>
      <c r="G84" s="1" t="s">
        <v>595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596</v>
      </c>
      <c r="B85" s="1">
        <v>0.0</v>
      </c>
      <c r="C85" s="1">
        <v>0.0</v>
      </c>
      <c r="D85" s="1">
        <v>0.0</v>
      </c>
      <c r="E85" s="1" t="s">
        <v>597</v>
      </c>
      <c r="F85" s="1" t="s">
        <v>598</v>
      </c>
      <c r="G85" s="1" t="s">
        <v>599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600</v>
      </c>
      <c r="B86" s="1">
        <v>0.0</v>
      </c>
      <c r="C86" s="1">
        <v>0.0</v>
      </c>
      <c r="D86" s="1">
        <v>0.0</v>
      </c>
      <c r="E86" s="1" t="s">
        <v>601</v>
      </c>
      <c r="F86" s="1" t="s">
        <v>602</v>
      </c>
      <c r="G86" s="1" t="s">
        <v>603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604</v>
      </c>
      <c r="B87" s="1">
        <v>0.0</v>
      </c>
      <c r="C87" s="1">
        <v>0.0</v>
      </c>
      <c r="D87" s="1">
        <v>0.0</v>
      </c>
      <c r="E87" s="1" t="s">
        <v>605</v>
      </c>
      <c r="F87" s="1" t="s">
        <v>606</v>
      </c>
      <c r="G87" s="1" t="s">
        <v>607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608</v>
      </c>
      <c r="B88" s="1">
        <v>0.0</v>
      </c>
      <c r="C88" s="1">
        <v>0.0</v>
      </c>
      <c r="D88" s="1">
        <v>0.0</v>
      </c>
      <c r="E88" s="1" t="s">
        <v>609</v>
      </c>
      <c r="F88" s="1" t="s">
        <v>610</v>
      </c>
      <c r="G88" s="1" t="s">
        <v>611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612</v>
      </c>
      <c r="B89" s="1">
        <v>0.0</v>
      </c>
      <c r="C89" s="1">
        <v>0.0</v>
      </c>
      <c r="D89" s="1">
        <v>0.0</v>
      </c>
      <c r="E89" s="1" t="s">
        <v>613</v>
      </c>
      <c r="F89" s="1" t="s">
        <v>614</v>
      </c>
      <c r="G89" s="1" t="s">
        <v>615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616</v>
      </c>
      <c r="B90" s="1">
        <v>0.0</v>
      </c>
      <c r="C90" s="1">
        <v>0.0</v>
      </c>
      <c r="D90" s="1">
        <v>0.0</v>
      </c>
      <c r="E90" s="1" t="s">
        <v>617</v>
      </c>
      <c r="F90" s="1" t="s">
        <v>618</v>
      </c>
      <c r="G90" s="1" t="s">
        <v>619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620</v>
      </c>
      <c r="B91" s="1">
        <v>0.0</v>
      </c>
      <c r="C91" s="1">
        <v>0.0</v>
      </c>
      <c r="D91" s="1">
        <v>0.0</v>
      </c>
      <c r="E91" s="1" t="s">
        <v>621</v>
      </c>
      <c r="F91" s="1" t="s">
        <v>622</v>
      </c>
      <c r="G91" s="1" t="s">
        <v>623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624</v>
      </c>
      <c r="B92" s="1">
        <v>0.0</v>
      </c>
      <c r="C92" s="1">
        <v>0.0</v>
      </c>
      <c r="D92" s="1">
        <v>0.0</v>
      </c>
      <c r="E92" s="1" t="s">
        <v>625</v>
      </c>
      <c r="F92" s="1" t="s">
        <v>626</v>
      </c>
      <c r="G92" s="1" t="s">
        <v>627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628</v>
      </c>
      <c r="B93" s="1">
        <v>0.0</v>
      </c>
      <c r="C93" s="1">
        <v>0.0</v>
      </c>
      <c r="D93" s="1">
        <v>0.0</v>
      </c>
      <c r="E93" s="1" t="s">
        <v>629</v>
      </c>
      <c r="F93" s="1" t="s">
        <v>630</v>
      </c>
      <c r="G93" s="1" t="s">
        <v>631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632</v>
      </c>
      <c r="B94" s="1">
        <v>0.0</v>
      </c>
      <c r="C94" s="1">
        <v>0.0</v>
      </c>
      <c r="D94" s="1">
        <v>0.0</v>
      </c>
      <c r="E94" s="1" t="s">
        <v>633</v>
      </c>
      <c r="F94" s="1" t="s">
        <v>634</v>
      </c>
      <c r="G94" s="1" t="s">
        <v>635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636</v>
      </c>
      <c r="B95" s="1">
        <v>0.0</v>
      </c>
      <c r="C95" s="1">
        <v>0.0</v>
      </c>
      <c r="D95" s="1">
        <v>0.0</v>
      </c>
      <c r="E95" s="1" t="s">
        <v>637</v>
      </c>
      <c r="F95" s="1" t="s">
        <v>638</v>
      </c>
      <c r="G95" s="1" t="s">
        <v>639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640</v>
      </c>
      <c r="B96" s="1">
        <v>0.0</v>
      </c>
      <c r="C96" s="1">
        <v>0.0</v>
      </c>
      <c r="D96" s="1">
        <v>0.0</v>
      </c>
      <c r="E96" s="1" t="s">
        <v>641</v>
      </c>
      <c r="F96" s="1" t="s">
        <v>642</v>
      </c>
      <c r="G96" s="1" t="s">
        <v>643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644</v>
      </c>
      <c r="B97" s="1">
        <v>0.0</v>
      </c>
      <c r="C97" s="1">
        <v>0.0</v>
      </c>
      <c r="D97" s="1">
        <v>0.0</v>
      </c>
      <c r="E97" s="1">
        <v>0.0</v>
      </c>
      <c r="F97" s="1" t="s">
        <v>645</v>
      </c>
      <c r="G97" s="1" t="s">
        <v>646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647</v>
      </c>
      <c r="B98" s="1">
        <v>0.0</v>
      </c>
      <c r="C98" s="1">
        <v>0.0</v>
      </c>
      <c r="D98" s="1">
        <v>0.0</v>
      </c>
      <c r="E98" s="1">
        <v>0.0</v>
      </c>
      <c r="F98" s="1" t="s">
        <v>648</v>
      </c>
      <c r="G98" s="1" t="s">
        <v>649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650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651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652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653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654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655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656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657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658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659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660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661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662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663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664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665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666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667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668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669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670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671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672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673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674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675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676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677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678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679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680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681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682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683</v>
      </c>
      <c r="C1" s="1" t="s">
        <v>684</v>
      </c>
      <c r="D1" s="1" t="s">
        <v>685</v>
      </c>
      <c r="E1" s="1" t="s">
        <v>686</v>
      </c>
      <c r="F1" s="1" t="s">
        <v>687</v>
      </c>
      <c r="G1" s="1" t="s">
        <v>688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689</v>
      </c>
      <c r="B2" s="1" t="s">
        <v>690</v>
      </c>
      <c r="C2" s="1" t="s">
        <v>691</v>
      </c>
      <c r="D2" s="1" t="s">
        <v>692</v>
      </c>
      <c r="E2" s="1" t="s">
        <v>693</v>
      </c>
      <c r="F2" s="1" t="s">
        <v>693</v>
      </c>
      <c r="G2" s="1" t="s">
        <v>694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695</v>
      </c>
      <c r="B3" s="1" t="s">
        <v>694</v>
      </c>
      <c r="C3" s="1" t="s">
        <v>696</v>
      </c>
      <c r="D3" s="1" t="s">
        <v>697</v>
      </c>
      <c r="E3" s="1" t="s">
        <v>698</v>
      </c>
      <c r="F3" s="1" t="s">
        <v>699</v>
      </c>
      <c r="G3" s="1" t="s">
        <v>694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700</v>
      </c>
      <c r="B4" s="1" t="s">
        <v>701</v>
      </c>
      <c r="C4" s="1" t="s">
        <v>702</v>
      </c>
      <c r="D4" s="1" t="s">
        <v>703</v>
      </c>
      <c r="E4" s="1" t="s">
        <v>704</v>
      </c>
      <c r="F4" s="1" t="s">
        <v>705</v>
      </c>
      <c r="G4" s="1" t="s">
        <v>706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695</v>
      </c>
      <c r="B5" s="1" t="s">
        <v>694</v>
      </c>
      <c r="C5" s="1" t="s">
        <v>707</v>
      </c>
      <c r="D5" s="1" t="s">
        <v>708</v>
      </c>
      <c r="E5" s="1" t="s">
        <v>709</v>
      </c>
      <c r="F5" s="1" t="s">
        <v>710</v>
      </c>
      <c r="G5" s="1" t="s">
        <v>711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712</v>
      </c>
      <c r="B6" s="1" t="s">
        <v>713</v>
      </c>
      <c r="C6" s="1" t="s">
        <v>714</v>
      </c>
      <c r="D6" s="1" t="s">
        <v>715</v>
      </c>
      <c r="E6" s="1" t="s">
        <v>716</v>
      </c>
      <c r="F6" s="1" t="s">
        <v>717</v>
      </c>
      <c r="G6" s="1" t="s">
        <v>718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719</v>
      </c>
      <c r="B7" s="1" t="s">
        <v>720</v>
      </c>
      <c r="C7" s="1" t="s">
        <v>721</v>
      </c>
      <c r="D7" s="1" t="s">
        <v>722</v>
      </c>
      <c r="E7" s="1" t="s">
        <v>723</v>
      </c>
      <c r="F7" s="1" t="s">
        <v>724</v>
      </c>
      <c r="G7" s="1" t="s">
        <v>725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726</v>
      </c>
      <c r="B8" s="1" t="s">
        <v>694</v>
      </c>
      <c r="C8" s="1" t="s">
        <v>727</v>
      </c>
      <c r="D8" s="1" t="s">
        <v>728</v>
      </c>
      <c r="E8" s="1" t="s">
        <v>729</v>
      </c>
      <c r="F8" s="1" t="s">
        <v>730</v>
      </c>
      <c r="G8" s="1" t="s">
        <v>731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732</v>
      </c>
      <c r="B9" s="1" t="s">
        <v>733</v>
      </c>
      <c r="C9" s="1" t="s">
        <v>734</v>
      </c>
      <c r="D9" s="1" t="s">
        <v>735</v>
      </c>
      <c r="E9" s="1" t="s">
        <v>736</v>
      </c>
      <c r="F9" s="1" t="s">
        <v>737</v>
      </c>
      <c r="G9" s="1" t="s">
        <v>738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739</v>
      </c>
      <c r="B10" s="1" t="s">
        <v>740</v>
      </c>
      <c r="C10" s="1" t="s">
        <v>741</v>
      </c>
      <c r="D10" s="1" t="s">
        <v>742</v>
      </c>
      <c r="E10" s="1" t="s">
        <v>743</v>
      </c>
      <c r="F10" s="1" t="s">
        <v>744</v>
      </c>
      <c r="G10" s="1" t="s">
        <v>745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746</v>
      </c>
      <c r="B11" s="1" t="s">
        <v>747</v>
      </c>
      <c r="C11" s="1" t="s">
        <v>748</v>
      </c>
      <c r="D11" s="1" t="s">
        <v>749</v>
      </c>
      <c r="E11" s="1" t="s">
        <v>750</v>
      </c>
      <c r="F11" s="1" t="s">
        <v>751</v>
      </c>
      <c r="G11" s="1" t="s">
        <v>752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753</v>
      </c>
      <c r="B12" s="1" t="s">
        <v>754</v>
      </c>
      <c r="C12" s="1" t="s">
        <v>755</v>
      </c>
      <c r="D12" s="1" t="s">
        <v>756</v>
      </c>
      <c r="E12" s="1" t="s">
        <v>757</v>
      </c>
      <c r="F12" s="1" t="s">
        <v>758</v>
      </c>
      <c r="G12" s="1" t="s">
        <v>716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759</v>
      </c>
      <c r="B13" s="1" t="s">
        <v>720</v>
      </c>
      <c r="C13" s="1" t="s">
        <v>760</v>
      </c>
      <c r="D13" s="1" t="s">
        <v>761</v>
      </c>
      <c r="E13" s="1" t="s">
        <v>762</v>
      </c>
      <c r="F13" s="1" t="s">
        <v>763</v>
      </c>
      <c r="G13" s="1" t="s">
        <v>764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765</v>
      </c>
      <c r="B14" s="1" t="s">
        <v>766</v>
      </c>
      <c r="C14" s="1" t="s">
        <v>767</v>
      </c>
      <c r="D14" s="1" t="s">
        <v>768</v>
      </c>
      <c r="E14" s="1" t="s">
        <v>769</v>
      </c>
      <c r="F14" s="1" t="s">
        <v>770</v>
      </c>
      <c r="G14" s="1" t="s">
        <v>771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772</v>
      </c>
      <c r="B15" s="1" t="s">
        <v>694</v>
      </c>
      <c r="C15" s="1" t="s">
        <v>694</v>
      </c>
      <c r="D15" s="1" t="s">
        <v>694</v>
      </c>
      <c r="E15" s="1" t="s">
        <v>694</v>
      </c>
      <c r="F15" s="1" t="s">
        <v>694</v>
      </c>
      <c r="G15" s="1" t="s">
        <v>694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773</v>
      </c>
      <c r="B16" s="1" t="s">
        <v>694</v>
      </c>
      <c r="C16" s="1" t="s">
        <v>694</v>
      </c>
      <c r="D16" s="1" t="s">
        <v>694</v>
      </c>
      <c r="E16" s="1" t="s">
        <v>694</v>
      </c>
      <c r="F16" s="1" t="s">
        <v>694</v>
      </c>
      <c r="G16" s="1" t="s">
        <v>694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774</v>
      </c>
      <c r="B17" s="1" t="s">
        <v>155</v>
      </c>
      <c r="C17" s="1" t="s">
        <v>156</v>
      </c>
      <c r="D17" s="1" t="s">
        <v>157</v>
      </c>
      <c r="E17" s="1" t="s">
        <v>775</v>
      </c>
      <c r="F17" s="1" t="s">
        <v>776</v>
      </c>
      <c r="G17" s="1" t="s">
        <v>777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778</v>
      </c>
      <c r="B18" s="1" t="s">
        <v>694</v>
      </c>
      <c r="C18" s="1" t="s">
        <v>694</v>
      </c>
      <c r="D18" s="1" t="s">
        <v>694</v>
      </c>
      <c r="E18" s="1" t="s">
        <v>694</v>
      </c>
      <c r="F18" s="1" t="s">
        <v>694</v>
      </c>
      <c r="G18" s="1" t="s">
        <v>694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779</v>
      </c>
      <c r="B19" s="1" t="s">
        <v>780</v>
      </c>
      <c r="C19" s="1" t="s">
        <v>781</v>
      </c>
      <c r="D19" s="1" t="s">
        <v>782</v>
      </c>
      <c r="E19" s="1" t="s">
        <v>783</v>
      </c>
      <c r="F19" s="1" t="s">
        <v>784</v>
      </c>
      <c r="G19" s="1" t="s">
        <v>785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786</v>
      </c>
      <c r="B20" s="1" t="s">
        <v>787</v>
      </c>
      <c r="C20" s="1" t="s">
        <v>788</v>
      </c>
      <c r="D20" s="1" t="s">
        <v>789</v>
      </c>
      <c r="E20" s="1" t="s">
        <v>790</v>
      </c>
      <c r="F20" s="1" t="s">
        <v>791</v>
      </c>
      <c r="G20" s="1" t="s">
        <v>792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793</v>
      </c>
      <c r="B21" s="1" t="s">
        <v>794</v>
      </c>
      <c r="C21" s="1" t="s">
        <v>795</v>
      </c>
      <c r="D21" s="1" t="s">
        <v>796</v>
      </c>
      <c r="E21" s="1" t="s">
        <v>797</v>
      </c>
      <c r="F21" s="1" t="s">
        <v>798</v>
      </c>
      <c r="G21" s="1" t="s">
        <v>799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800</v>
      </c>
      <c r="B22" s="1" t="s">
        <v>801</v>
      </c>
      <c r="C22" s="1" t="s">
        <v>802</v>
      </c>
      <c r="D22" s="1" t="s">
        <v>803</v>
      </c>
      <c r="E22" s="1" t="s">
        <v>804</v>
      </c>
      <c r="F22" s="1" t="s">
        <v>805</v>
      </c>
      <c r="G22" s="1" t="s">
        <v>806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807</v>
      </c>
      <c r="B23" s="1" t="s">
        <v>808</v>
      </c>
      <c r="C23" s="1" t="s">
        <v>809</v>
      </c>
      <c r="D23" s="1" t="s">
        <v>810</v>
      </c>
      <c r="E23" s="1" t="s">
        <v>811</v>
      </c>
      <c r="F23" s="1" t="s">
        <v>812</v>
      </c>
      <c r="G23" s="1" t="s">
        <v>813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814</v>
      </c>
      <c r="B24" s="1" t="s">
        <v>815</v>
      </c>
      <c r="C24" s="1" t="s">
        <v>816</v>
      </c>
      <c r="D24" s="1" t="s">
        <v>817</v>
      </c>
      <c r="E24" s="1" t="s">
        <v>818</v>
      </c>
      <c r="F24" s="1" t="s">
        <v>818</v>
      </c>
      <c r="G24" s="1" t="s">
        <v>818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819</v>
      </c>
      <c r="B25" s="1" t="s">
        <v>820</v>
      </c>
      <c r="C25" s="1" t="s">
        <v>821</v>
      </c>
      <c r="D25" s="1" t="s">
        <v>822</v>
      </c>
      <c r="E25" s="1" t="s">
        <v>823</v>
      </c>
      <c r="F25" s="1" t="s">
        <v>823</v>
      </c>
      <c r="G25" s="1" t="s">
        <v>694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824</v>
      </c>
      <c r="B26" s="1" t="s">
        <v>825</v>
      </c>
      <c r="C26" s="1" t="s">
        <v>826</v>
      </c>
      <c r="D26" s="1" t="s">
        <v>827</v>
      </c>
      <c r="E26" s="1" t="s">
        <v>694</v>
      </c>
      <c r="F26" s="1" t="s">
        <v>694</v>
      </c>
      <c r="G26" s="1" t="s">
        <v>694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828</v>
      </c>
      <c r="B2" s="1" t="s">
        <v>829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830</v>
      </c>
      <c r="B3" s="1" t="s">
        <v>831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832</v>
      </c>
      <c r="B4" s="1" t="s">
        <v>833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834</v>
      </c>
      <c r="B5" s="1" t="s">
        <v>835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836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837</v>
      </c>
      <c r="B7" s="1" t="s">
        <v>838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839</v>
      </c>
      <c r="B8" s="4" t="s">
        <v>840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841</v>
      </c>
      <c r="B9" s="1" t="s">
        <v>842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843</v>
      </c>
      <c r="B10" s="1" t="s">
        <v>844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845</v>
      </c>
      <c r="B11" s="1" t="s">
        <v>842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846</v>
      </c>
      <c r="B12" s="1" t="s">
        <v>847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848</v>
      </c>
      <c r="B13" s="1" t="s">
        <v>849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850</v>
      </c>
      <c r="B14" s="1" t="s">
        <v>847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851</v>
      </c>
      <c r="B15" s="1" t="s">
        <v>852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853</v>
      </c>
      <c r="B16" s="1">
        <v>2457.0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854</v>
      </c>
      <c r="B17" s="1" t="s">
        <v>855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856</v>
      </c>
      <c r="B18" s="1">
        <v>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857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858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859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860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861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862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863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864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865</v>
      </c>
      <c r="B27" s="1">
        <v>61.82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866</v>
      </c>
      <c r="B28" s="1">
        <v>60.57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867</v>
      </c>
      <c r="B29" s="1">
        <v>59.39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868</v>
      </c>
      <c r="B30" s="1">
        <v>61.41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869</v>
      </c>
      <c r="B31" s="1">
        <v>61.82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870</v>
      </c>
      <c r="B32" s="1">
        <v>60.57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871</v>
      </c>
      <c r="B33" s="1">
        <v>59.39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872</v>
      </c>
      <c r="B34" s="1">
        <v>61.41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873</v>
      </c>
      <c r="B35" s="1">
        <v>1.561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874</v>
      </c>
      <c r="B36" s="1">
        <v>-40.641304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875</v>
      </c>
      <c r="B37" s="1">
        <v>7356202.0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876</v>
      </c>
      <c r="B38" s="1">
        <v>7356202.0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877</v>
      </c>
      <c r="B39" s="1">
        <v>8106368.0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878</v>
      </c>
      <c r="B40" s="1">
        <v>4982440.0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879</v>
      </c>
      <c r="B41" s="1">
        <v>4982440.0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880</v>
      </c>
      <c r="B42" s="1">
        <v>800.0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881</v>
      </c>
      <c r="B43" s="1">
        <v>900.0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882</v>
      </c>
      <c r="B44" s="1">
        <v>4.027246592E10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883</v>
      </c>
      <c r="B45" s="1">
        <v>29.55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884</v>
      </c>
      <c r="B46" s="1">
        <v>63.58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885</v>
      </c>
      <c r="B47" s="1">
        <v>11.972544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886</v>
      </c>
      <c r="B48" s="1">
        <v>55.1506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887</v>
      </c>
      <c r="B49" s="1">
        <v>43.06465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888</v>
      </c>
      <c r="B50" s="1" t="s">
        <v>889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890</v>
      </c>
      <c r="B51" s="1">
        <v>3.9697338368E10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891</v>
      </c>
      <c r="B52" s="1">
        <v>-0.30903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892</v>
      </c>
      <c r="B53" s="1">
        <v>5.17065353E8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893</v>
      </c>
      <c r="B54" s="1">
        <v>6.07547008E8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894</v>
      </c>
      <c r="B55" s="1">
        <v>2.1291598E7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895</v>
      </c>
      <c r="B56" s="1">
        <v>2.7958228E7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896</v>
      </c>
      <c r="B57" s="1">
        <v>1.7328384E9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897</v>
      </c>
      <c r="B58" s="1">
        <v>1.7356032E9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898</v>
      </c>
      <c r="B59" s="1">
        <v>0.0324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899</v>
      </c>
      <c r="B60" s="1">
        <v>0.05924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900</v>
      </c>
      <c r="B61" s="1">
        <v>0.78489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901</v>
      </c>
      <c r="B62" s="1">
        <v>3.14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902</v>
      </c>
      <c r="B63" s="1">
        <v>0.0533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903</v>
      </c>
      <c r="B64" s="1">
        <v>6.56224E8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904</v>
      </c>
      <c r="B65" s="1">
        <v>0.289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905</v>
      </c>
      <c r="B66" s="1">
        <v>212.35294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906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907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908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909</v>
      </c>
      <c r="B70" s="1">
        <v>-1.039508992E9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910</v>
      </c>
      <c r="B71" s="1">
        <v>-1.63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911</v>
      </c>
      <c r="B72" s="1">
        <v>-1.39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912</v>
      </c>
      <c r="B73" s="1">
        <v>11.802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913</v>
      </c>
      <c r="B74" s="1">
        <v>-42.02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914</v>
      </c>
      <c r="B75" s="1">
        <v>0.5710292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915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916</v>
      </c>
      <c r="B77" s="1" t="s">
        <v>917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918</v>
      </c>
      <c r="B78" s="1" t="s">
        <v>919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920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921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922</v>
      </c>
      <c r="B81" s="1" t="s">
        <v>923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924</v>
      </c>
      <c r="B82" s="1" t="s">
        <v>923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925</v>
      </c>
      <c r="B83" s="1">
        <v>1.6153866E9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926</v>
      </c>
      <c r="B84" s="1" t="s">
        <v>927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928</v>
      </c>
      <c r="B85" s="1" t="s">
        <v>929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930</v>
      </c>
      <c r="B86" s="1" t="s">
        <v>931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932</v>
      </c>
      <c r="B87" s="1" t="s">
        <v>933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934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935</v>
      </c>
      <c r="B89" s="1">
        <v>61.37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936</v>
      </c>
      <c r="B90" s="1">
        <v>75.0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937</v>
      </c>
      <c r="B91" s="1">
        <v>26.0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938</v>
      </c>
      <c r="B92" s="1">
        <v>56.86656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939</v>
      </c>
      <c r="B93" s="1">
        <v>59.0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940</v>
      </c>
      <c r="B94" s="1">
        <v>1.94118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941</v>
      </c>
      <c r="B95" s="1" t="s">
        <v>942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943</v>
      </c>
      <c r="B96" s="1">
        <v>32.0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944</v>
      </c>
      <c r="B97" s="1">
        <v>2.322953984E9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945</v>
      </c>
      <c r="B98" s="1">
        <v>3.54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946</v>
      </c>
      <c r="B99" s="1">
        <v>-9.44729024E8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947</v>
      </c>
      <c r="B100" s="1">
        <v>1.75925696E9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948</v>
      </c>
      <c r="B101" s="1">
        <v>0.792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949</v>
      </c>
      <c r="B102" s="1">
        <v>0.979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950</v>
      </c>
      <c r="B103" s="1">
        <v>3.36373504E9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951</v>
      </c>
      <c r="B104" s="1">
        <v>985.81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952</v>
      </c>
      <c r="B105" s="1">
        <v>5.264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953</v>
      </c>
      <c r="B106" s="1">
        <v>-0.117989995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954</v>
      </c>
      <c r="B107" s="1">
        <v>-7.00543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955</v>
      </c>
      <c r="B108" s="1">
        <v>8.29782976E8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956</v>
      </c>
      <c r="B109" s="1">
        <v>6.776864E8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957</v>
      </c>
      <c r="B110" s="1">
        <v>7.81129984E8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958</v>
      </c>
      <c r="B111" s="1">
        <v>0.288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959</v>
      </c>
      <c r="B112" s="1">
        <v>0.24669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960</v>
      </c>
      <c r="B113" s="1">
        <v>-0.28086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961</v>
      </c>
      <c r="B114" s="1">
        <v>-0.30353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962</v>
      </c>
      <c r="B115" s="1" t="s">
        <v>889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963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59</v>
      </c>
      <c r="B3" s="1">
        <v>0.0</v>
      </c>
      <c r="C3" s="1">
        <v>-22.0</v>
      </c>
      <c r="D3" s="1">
        <v>259.0</v>
      </c>
      <c r="E3" s="1">
        <v>744.0</v>
      </c>
      <c r="F3" s="1">
        <v>-109.0</v>
      </c>
      <c r="G3" s="1">
        <v>272.0</v>
      </c>
      <c r="H3" s="1">
        <f>IF(G3*FORECAST(H2,B3:G3,B2:G2)&gt;0,FORECAST(H2,B3:G3,B2:G2),G3)*$X$1</f>
        <v>349.0666667</v>
      </c>
      <c r="I3" s="1">
        <f>IF(H3*FORECAST(I2,B3:H3,B2:H2)&gt;0,FORECAST(I2,B3:H3,B2:H2),H3)*$X$1</f>
        <v>394.3238095</v>
      </c>
      <c r="J3" s="1">
        <f>IF(I3*FORECAST(J2,B3:I3,B2:I2)&gt;0,FORECAST(J2,B3:I3,B2:I2),I3)*$X$1</f>
        <v>439.5809524</v>
      </c>
      <c r="K3" s="1">
        <f>IF(J3*FORECAST(K2,B3:J3,B2:J2)&gt;0,FORECAST(K2,B3:J3,B2:J2),J3)*$X$1</f>
        <v>484.8380952</v>
      </c>
      <c r="L3" s="1">
        <f>IF(K3*FORECAST(L2,B3:K3,B2:K2)&gt;0,FORECAST(L2,B3:K3,B2:K2),K3)*$X$1</f>
        <v>530.0952381</v>
      </c>
      <c r="M3" s="1">
        <f>IF(L3*FORECAST(M2,B3:L3,B2:L2)&gt;0,FORECAST(M2,B3:L3,B2:L2),L3)*$X$1</f>
        <v>575.352381</v>
      </c>
      <c r="N3" s="1">
        <f>IF(M3*FORECAST(N2,B3:M3,B2:M2)&gt;0,FORECAST(N2,B3:M3,B2:M2),M3)*$X$1</f>
        <v>620.6095238</v>
      </c>
      <c r="O3" s="5">
        <f>IF(N3*FORECAST(O2,B3:N3,B2:N2)&gt;0,FORECAST(O2,B3:N3,B2:N2),N3)*$X$1</f>
        <v>665.8666667</v>
      </c>
      <c r="P3" s="5">
        <f>IF(O3*FORECAST(P2,B3:O3,B2:O2)&gt;0,FORECAST(P2,B3:O3,B2:O2),O3)*$X$1</f>
        <v>711.1238095</v>
      </c>
      <c r="Q3" s="5">
        <f>IF(P3*FORECAST(Q2,B3:P3,B2:P2)&gt;0,FORECAST(Q2,B3:P3,B2:P2),P3)*$X$1</f>
        <v>756.3809524</v>
      </c>
      <c r="R3" s="5">
        <f>IF(Q3*FORECAST(R2,B3:Q3,B2:Q2)&gt;0,FORECAST(R2,B3:Q3,B2:Q2),Q3)*$X$1</f>
        <v>801.6380952</v>
      </c>
      <c r="S3" s="5">
        <f>IF(R3*FORECAST(S2,B3:R3,B2:R2)&gt;0,FORECAST(S2,B3:R3,B2:R2),R3)*$X$1</f>
        <v>846.8952381</v>
      </c>
      <c r="T3" s="2"/>
      <c r="U3" s="2"/>
      <c r="V3" s="2"/>
      <c r="W3" s="2"/>
      <c r="X3" s="2"/>
      <c r="Y3" s="2"/>
      <c r="Z3" s="2"/>
    </row>
    <row r="4">
      <c r="A4" s="3" t="s">
        <v>118</v>
      </c>
      <c r="B4" s="1">
        <v>-284.0</v>
      </c>
      <c r="C4" s="1">
        <v>-359.0</v>
      </c>
      <c r="D4" s="1">
        <v>-894.0</v>
      </c>
      <c r="E4" s="1">
        <v>-1770.0</v>
      </c>
      <c r="F4" s="1">
        <v>-1420.0</v>
      </c>
      <c r="G4" s="1">
        <v>-430.0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964</v>
      </c>
      <c r="B5" s="1">
        <v>0.0</v>
      </c>
      <c r="C5" s="1">
        <v>0.0</v>
      </c>
      <c r="D5" s="1">
        <v>201.0</v>
      </c>
      <c r="E5" s="1">
        <v>506.0</v>
      </c>
      <c r="F5" s="1">
        <v>596.0</v>
      </c>
      <c r="G5" s="1">
        <v>616.0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965</v>
      </c>
      <c r="L7" s="1">
        <f>IF(S3*FORECAST(S2,B3:S3,B2:S2)&gt;0,FORECAST(S2,B3:S3,B2:S2),R3)*$X$1 * (1+0.02)/(0.0781-0.02)</f>
        <v>14868.04032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966</v>
      </c>
      <c r="L8" s="6">
        <f t="array" ref="L8">NPV(0.0781,I3:S3)</f>
        <v>4229.195266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967</v>
      </c>
      <c r="L9" s="6">
        <f t="array" ref="L9">NPV(0.0781,I16:S16)</f>
        <v>6501.360134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968</v>
      </c>
      <c r="L10" s="6">
        <f>L8 + L9</f>
        <v>10730.5554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-430.0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969</v>
      </c>
      <c r="L12" s="6">
        <f>L10 - L11</f>
        <v>11160.5554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970</v>
      </c>
      <c r="L13" s="1">
        <v>616.0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18.11778474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(1+0.02)/(0.0781-0.02)</f>
        <v>14868.04032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-97.0</v>
      </c>
      <c r="C3" s="1">
        <v>-86.0</v>
      </c>
      <c r="D3" s="1">
        <v>-258.0</v>
      </c>
      <c r="E3" s="1">
        <v>-503.0</v>
      </c>
      <c r="F3" s="1">
        <v>-934.0</v>
      </c>
      <c r="G3" s="1">
        <v>-1160.0</v>
      </c>
      <c r="H3" s="1">
        <f>IF(G3*FORECAST(H2,B3:G3,B2:G2)&gt;0,FORECAST(H2,B3:G3,B2:G2),G3)*$X$1</f>
        <v>-1316.733333</v>
      </c>
      <c r="I3" s="1">
        <f>IF(H3*FORECAST(I2,B3:H3,B2:H2)&gt;0,FORECAST(I2,B3:H3,B2:H2),H3)*$X$1</f>
        <v>-1548.27619</v>
      </c>
      <c r="J3" s="1">
        <f>IF(I3*FORECAST(J2,B3:I3,B2:I2)&gt;0,FORECAST(J2,B3:I3,B2:I2),I3)*$X$1</f>
        <v>-1779.819048</v>
      </c>
      <c r="K3" s="1">
        <f>IF(J3*FORECAST(K2,B3:J3,B2:J2)&gt;0,FORECAST(K2,B3:J3,B2:J2),J3)*$X$1</f>
        <v>-2011.361905</v>
      </c>
      <c r="L3" s="1">
        <f>IF(K3*FORECAST(L2,B3:K3,B2:K2)&gt;0,FORECAST(L2,B3:K3,B2:K2),K3)*$X$1</f>
        <v>-2242.904762</v>
      </c>
      <c r="M3" s="1">
        <f>IF(L3*FORECAST(M2,B3:L3,B2:L2)&gt;0,FORECAST(M2,B3:L3,B2:L2),L3)*$X$1</f>
        <v>-2474.447619</v>
      </c>
      <c r="N3" s="1">
        <f>IF(M3*FORECAST(N2,B3:M3,B2:M2)&gt;0,FORECAST(N2,B3:M3,B2:M2),M3)*$X$1</f>
        <v>-2705.990476</v>
      </c>
      <c r="O3" s="5">
        <f>IF(N3*FORECAST(O2,B3:N3,B2:N2)&gt;0,FORECAST(O2,B3:N3,B2:N2),N3)*$X$1</f>
        <v>-2937.533333</v>
      </c>
      <c r="P3" s="5">
        <f>IF(O3*FORECAST(P2,B3:O3,B2:O2)&gt;0,FORECAST(P2,B3:O3,B2:O2),O3)*$X$1</f>
        <v>-3169.07619</v>
      </c>
      <c r="Q3" s="5">
        <f>IF(P3*FORECAST(Q2,B3:P3,B2:P2)&gt;0,FORECAST(Q2,B3:P3,B2:P2),P3)*$X$1</f>
        <v>-3400.619048</v>
      </c>
      <c r="R3" s="5">
        <f>IF(Q3*FORECAST(R2,B3:Q3,B2:Q2)&gt;0,FORECAST(R2,B3:Q3,B2:Q2),Q3)*$X$1</f>
        <v>-3632.161905</v>
      </c>
      <c r="S3" s="5">
        <f>IF(R3*FORECAST(S2,B3:R3,B2:R2)&gt;0,FORECAST(S2,B3:R3,B2:R2),R3)*$X$1</f>
        <v>-3863.704762</v>
      </c>
      <c r="T3" s="2"/>
      <c r="U3" s="2"/>
      <c r="V3" s="2"/>
      <c r="W3" s="2"/>
      <c r="X3" s="2"/>
      <c r="Y3" s="2"/>
      <c r="Z3" s="2"/>
    </row>
    <row r="4">
      <c r="A4" s="3" t="s">
        <v>118</v>
      </c>
      <c r="B4" s="1">
        <v>-284.0</v>
      </c>
      <c r="C4" s="1">
        <v>-359.0</v>
      </c>
      <c r="D4" s="1">
        <v>-894.0</v>
      </c>
      <c r="E4" s="1">
        <v>-1770.0</v>
      </c>
      <c r="F4" s="1">
        <v>-1420.0</v>
      </c>
      <c r="G4" s="1">
        <v>-430.0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964</v>
      </c>
      <c r="B5" s="1">
        <v>0.0</v>
      </c>
      <c r="C5" s="1">
        <v>0.0</v>
      </c>
      <c r="D5" s="1">
        <v>201.0</v>
      </c>
      <c r="E5" s="1">
        <v>506.0</v>
      </c>
      <c r="F5" s="1">
        <v>596.0</v>
      </c>
      <c r="G5" s="1">
        <v>616.0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965</v>
      </c>
      <c r="L7" s="1">
        <f>IF(S3*FORECAST(S2,B3:S3,B2:S2)&gt;0,FORECAST(S2,B3:S3,B2:S2),R3)*$X$1 * (1+0.02)/(0.0781-0.02)</f>
        <v>-67830.9614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966</v>
      </c>
      <c r="L8" s="6">
        <f t="array" ref="L8">NPV(0.0781,I3:S3)</f>
        <v>-18256.92185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967</v>
      </c>
      <c r="L9" s="6">
        <f t="array" ref="L9">NPV(0.0781,I16:S16)</f>
        <v>-29660.49988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968</v>
      </c>
      <c r="L10" s="6">
        <f>L8 + L9</f>
        <v>-47917.42173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-430.0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969</v>
      </c>
      <c r="L12" s="6">
        <f>L10 - L11</f>
        <v>-47487.42173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970</v>
      </c>
      <c r="L13" s="1">
        <v>616.0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-77.08997034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(1+0.02)/(0.0781-0.02)</f>
        <v>-67830.9614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