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<sst xmlns="http://schemas.openxmlformats.org/spreadsheetml/2006/main" count="963" uniqueCount="841">
  <si>
    <t>ticker</t>
  </si>
  <si>
    <t>QLGN</t>
  </si>
  <si>
    <t>nombre</t>
  </si>
  <si>
    <t>QUALIGEN THERAPEUTICS INC</t>
  </si>
  <si>
    <t>empresa</t>
  </si>
  <si>
    <t>Biotechnology &amp; Medical Research</t>
  </si>
  <si>
    <t>Open</t>
  </si>
  <si>
    <t>Target Price</t>
  </si>
  <si>
    <t>Upside</t>
  </si>
  <si>
    <t>-325.27%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</si>
  <si>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</si>
  <si>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</si>
  <si>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</si>
  <si>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</si>
  <si>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</si>
  <si>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</si>
  <si>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</si>
  <si>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</si>
  <si>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6400.00%</t>
  </si>
  <si>
    <t>Total Assets Growth</t>
  </si>
  <si>
    <t>33.33%</t>
  </si>
  <si>
    <t>Net Property, Plant and Equipment Growth</t>
  </si>
  <si>
    <t>0.00%</t>
  </si>
  <si>
    <t>EBITDA Growth</t>
  </si>
  <si>
    <t>-9.16%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</si>
  <si>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</si>
  <si>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</si>
  <si>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</si>
  <si>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</si>
  <si>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</si>
  <si>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</si>
  <si>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</si>
  <si>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</si>
  <si>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</si>
  <si>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</si>
  <si>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</si>
  <si>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</si>
  <si>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</si>
  <si>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</si>
  <si>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</si>
  <si>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</si>
  <si>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</si>
  <si>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</si>
  <si>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</si>
  <si>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</si>
  <si>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</si>
  <si>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</si>
  <si>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</si>
  <si>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</si>
  <si>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</si>
  <si>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</si>
  <si>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</si>
  <si>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</si>
  <si>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</si>
  <si>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</si>
  <si>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</si>
  <si>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</si>
  <si>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</si>
  <si>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</si>
  <si>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</si>
  <si>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</si>
  <si>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</si>
  <si>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</si>
  <si>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</si>
  <si>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</si>
  <si>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</si>
  <si>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</si>
  <si>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</si>
  <si>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</si>
  <si>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</si>
  <si>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</si>
  <si>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</si>
  <si>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</si>
  <si>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</si>
  <si>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</si>
  <si>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</si>
  <si>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</si>
  <si>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</si>
  <si>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</si>
  <si>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</si>
  <si>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</si>
  <si>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</si>
  <si>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</si>
  <si>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</si>
  <si>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</si>
  <si>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</si>
  <si>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</si>
  <si>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</si>
  <si>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</si>
  <si>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</si>
  <si>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</si>
  <si>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</si>
  <si>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</si>
  <si>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</si>
  <si>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</si>
  <si>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</si>
  <si>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</si>
  <si>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</si>
  <si>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</si>
  <si>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</si>
  <si>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</si>
  <si>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</si>
  <si>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</si>
  <si>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</si>
  <si>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</si>
  <si>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</si>
  <si>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</si>
  <si>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</si>
  <si>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</si>
  <si>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</si>
  <si>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</si>
  <si>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77.11</t>
  </si>
  <si>
    <t>-27.12</t>
  </si>
  <si>
    <t>335.11</t>
  </si>
  <si>
    <t>234.69</t>
  </si>
  <si>
    <t>85.92</t>
  </si>
  <si>
    <t>-19.61</t>
  </si>
  <si>
    <t>Tangible Book Value</t>
  </si>
  <si>
    <t>Tangible Book Value Per Share</t>
  </si>
  <si>
    <t>57.62</t>
  </si>
  <si>
    <t>-63.12</t>
  </si>
  <si>
    <t>331.68</t>
  </si>
  <si>
    <t>232.27</t>
  </si>
  <si>
    <t>9.08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</si>
  <si>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</si>
  <si>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</si>
  <si>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</si>
  <si>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</si>
  <si>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</si>
  <si>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</si>
  <si>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</si>
  <si>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</si>
  <si>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</si>
  <si>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</si>
  <si>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</si>
  <si>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Assets on Operating Lease - Gross</t>
  </si>
  <si>
    <t>Assets on Operating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</si>
  <si>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</si>
  <si>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</si>
  <si>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</si>
  <si>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</si>
  <si>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</si>
  <si>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</si>
  <si>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</si>
  <si>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</si>
  <si>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</si>
  <si>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</si>
  <si>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</si>
  <si>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</si>
  <si>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</si>
  <si>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</si>
  <si>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</si>
  <si>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</si>
  <si>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</si>
  <si>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</si>
  <si>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</si>
  <si>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</si>
  <si>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</si>
  <si>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</si>
  <si>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</si>
  <si>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</si>
  <si>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</si>
  <si>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</si>
  <si>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-31.81</t>
  </si>
  <si>
    <t>-107.14</t>
  </si>
  <si>
    <t>-747.55</t>
  </si>
  <si>
    <t>-305.05</t>
  </si>
  <si>
    <t>-242.69</t>
  </si>
  <si>
    <t>-132.25</t>
  </si>
  <si>
    <t>Basic EPS - Continuing Operations</t>
  </si>
  <si>
    <t>-122.96</t>
  </si>
  <si>
    <t>Basic Weighted Average Shares Outstanding</t>
  </si>
  <si>
    <t>Net EPS - Diluted</t>
  </si>
  <si>
    <t>-132.29</t>
  </si>
  <si>
    <t>Diluted EPS - Continuing Operations</t>
  </si>
  <si>
    <t>Diluted Weighted Average Shares Outstanding</t>
  </si>
  <si>
    <t>Normalized Basic EPS</t>
  </si>
  <si>
    <t>-19.6</t>
  </si>
  <si>
    <t>-66.7</t>
  </si>
  <si>
    <t>-418.82</t>
  </si>
  <si>
    <t>-130.94</t>
  </si>
  <si>
    <t>-107.66</t>
  </si>
  <si>
    <t>-66.26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</si>
  <si>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</si>
  <si>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</si>
  <si>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</si>
  <si>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</si>
  <si>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</si>
  <si>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</si>
  <si>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</si>
  <si>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-1.45</t>
  </si>
  <si>
    <t>-0.39</t>
  </si>
  <si>
    <t>-0.22</t>
  </si>
  <si>
    <t>-0.03</t>
  </si>
  <si>
    <t>1.24</t>
  </si>
  <si>
    <t>0.04</t>
  </si>
  <si>
    <t>Current Domestic Taxes</t>
  </si>
  <si>
    <t>0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</si>
  <si>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</si>
  <si>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</si>
  <si>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</si>
  <si>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</si>
  <si>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</si>
  <si>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</si>
  <si>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</si>
  <si>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</si>
  <si>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</si>
  <si>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</si>
  <si>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</si>
  <si>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</si>
  <si>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</si>
  <si>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</si>
  <si>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</si>
  <si>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</si>
  <si>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</si>
  <si>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</si>
  <si>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</si>
  <si>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-16.14</t>
  </si>
  <si>
    <t>-24.45</t>
  </si>
  <si>
    <t>-41.05</t>
  </si>
  <si>
    <t>-53.5</t>
  </si>
  <si>
    <t>-66.92</t>
  </si>
  <si>
    <t>Return on Total Capital</t>
  </si>
  <si>
    <t>-36.49</t>
  </si>
  <si>
    <t>-86.34</t>
  </si>
  <si>
    <t>-57.39</t>
  </si>
  <si>
    <t>-75.87</t>
  </si>
  <si>
    <t>-176.14</t>
  </si>
  <si>
    <t>Return On Equity %</t>
  </si>
  <si>
    <t>-275.47</t>
  </si>
  <si>
    <t>172.22</t>
  </si>
  <si>
    <t>-102.68</t>
  </si>
  <si>
    <t>-166.08</t>
  </si>
  <si>
    <t>-374.45</t>
  </si>
  <si>
    <t>Return on Common Equity</t>
  </si>
  <si>
    <t>-428.66</t>
  </si>
  <si>
    <t>149.75</t>
  </si>
  <si>
    <t>-156.64</t>
  </si>
  <si>
    <t>-486.15</t>
  </si>
  <si>
    <t>Margin Analysis</t>
  </si>
  <si>
    <t>Gross Profit Margin %</t>
  </si>
  <si>
    <t>17.03</t>
  </si>
  <si>
    <t>6.52</t>
  </si>
  <si>
    <t>-70.42</t>
  </si>
  <si>
    <t>-84.82</t>
  </si>
  <si>
    <t>-123.53</t>
  </si>
  <si>
    <t>SG&amp;A Margin</t>
  </si>
  <si>
    <t>19.1</t>
  </si>
  <si>
    <t>24.7</t>
  </si>
  <si>
    <t>260.15</t>
  </si>
  <si>
    <t>216.98</t>
  </si>
  <si>
    <t>236.5</t>
  </si>
  <si>
    <t>EBITDA Margin %</t>
  </si>
  <si>
    <t>2.69</t>
  </si>
  <si>
    <t>-12.37</t>
  </si>
  <si>
    <t>-327.47</t>
  </si>
  <si>
    <t>-299.8</t>
  </si>
  <si>
    <t>-356.97</t>
  </si>
  <si>
    <t>EBITA Margin %</t>
  </si>
  <si>
    <t>-1.89</t>
  </si>
  <si>
    <t>-17.86</t>
  </si>
  <si>
    <t>-330.05</t>
  </si>
  <si>
    <t>-301.38</t>
  </si>
  <si>
    <t>-359.53</t>
  </si>
  <si>
    <t>EBIT Margin %</t>
  </si>
  <si>
    <t>-2.07</t>
  </si>
  <si>
    <t>-18.18</t>
  </si>
  <si>
    <t>-330.57</t>
  </si>
  <si>
    <t>-301.8</t>
  </si>
  <si>
    <t>-360.03</t>
  </si>
  <si>
    <t>Income From Continuing Operations Margin %</t>
  </si>
  <si>
    <t>-3.65</t>
  </si>
  <si>
    <t>-20.69</t>
  </si>
  <si>
    <t>-685.94</t>
  </si>
  <si>
    <t>-316.55</t>
  </si>
  <si>
    <t>-422.08</t>
  </si>
  <si>
    <t>Net Income Margin %</t>
  </si>
  <si>
    <t>-374.04</t>
  </si>
  <si>
    <t>Net Avail. For Common Margin %</t>
  </si>
  <si>
    <t>Normalized Net Income Margin</t>
  </si>
  <si>
    <t>-2.25</t>
  </si>
  <si>
    <t>-12.88</t>
  </si>
  <si>
    <t>-384.31</t>
  </si>
  <si>
    <t>-135.88</t>
  </si>
  <si>
    <t>-165.92</t>
  </si>
  <si>
    <t>Levered Free Cash Flow Margin</t>
  </si>
  <si>
    <t>-11.14</t>
  </si>
  <si>
    <t>10.12</t>
  </si>
  <si>
    <t>-164.95</t>
  </si>
  <si>
    <t>-67.48</t>
  </si>
  <si>
    <t>Unlevered Free Cash Flow Margin</t>
  </si>
  <si>
    <t>-9.97</t>
  </si>
  <si>
    <t>12.93</t>
  </si>
  <si>
    <t>-67.15</t>
  </si>
  <si>
    <t>Asset Turnover</t>
  </si>
  <si>
    <t>1.42</t>
  </si>
  <si>
    <t>1.45</t>
  </si>
  <si>
    <t>0.22</t>
  </si>
  <si>
    <t>0.24</t>
  </si>
  <si>
    <t>Fixed Assets Turnover</t>
  </si>
  <si>
    <t>3.24</t>
  </si>
  <si>
    <t>3.47</t>
  </si>
  <si>
    <t>4.44</t>
  </si>
  <si>
    <t>2.76</t>
  </si>
  <si>
    <t>Receivables Turnover (Average Receivables)</t>
  </si>
  <si>
    <t>6.71</t>
  </si>
  <si>
    <t>6.96</t>
  </si>
  <si>
    <t>7.86</t>
  </si>
  <si>
    <t>7.32</t>
  </si>
  <si>
    <t>Inventory Turnover (Average Inventory)</t>
  </si>
  <si>
    <t>5.84</t>
  </si>
  <si>
    <t>7.36</t>
  </si>
  <si>
    <t>10.4</t>
  </si>
  <si>
    <t>8.43</t>
  </si>
  <si>
    <t>Short Term Liquidity</t>
  </si>
  <si>
    <t>Current Ratio</t>
  </si>
  <si>
    <t>0.68</t>
  </si>
  <si>
    <t>0.5</t>
  </si>
  <si>
    <t>2.71</t>
  </si>
  <si>
    <t>4.49</t>
  </si>
  <si>
    <t>1.26</t>
  </si>
  <si>
    <t>0.28</t>
  </si>
  <si>
    <t>Quick Ratio</t>
  </si>
  <si>
    <t>0.29</t>
  </si>
  <si>
    <t>2.36</t>
  </si>
  <si>
    <t>3.96</t>
  </si>
  <si>
    <t>0.88</t>
  </si>
  <si>
    <t>0.1</t>
  </si>
  <si>
    <t>Operating Cash Flow to Current Liabilities</t>
  </si>
  <si>
    <t>0.11</t>
  </si>
  <si>
    <t>-0.28</t>
  </si>
  <si>
    <t>-1.3</t>
  </si>
  <si>
    <t>-3.18</t>
  </si>
  <si>
    <t>-1.54</t>
  </si>
  <si>
    <t>-2.49</t>
  </si>
  <si>
    <t>Days Sales Outstanding (Average Receivables)</t>
  </si>
  <si>
    <t>54.36</t>
  </si>
  <si>
    <t>52.59</t>
  </si>
  <si>
    <t>46.42</t>
  </si>
  <si>
    <t>49.84</t>
  </si>
  <si>
    <t>Days Outstanding Inventory (Average Inventory)</t>
  </si>
  <si>
    <t>62.45</t>
  </si>
  <si>
    <t>49.7</t>
  </si>
  <si>
    <t>35.09</t>
  </si>
  <si>
    <t>43.29</t>
  </si>
  <si>
    <t>Average Days Payable Outstanding</t>
  </si>
  <si>
    <t>32.15</t>
  </si>
  <si>
    <t>45.84</t>
  </si>
  <si>
    <t>23.99</t>
  </si>
  <si>
    <t>27.27</t>
  </si>
  <si>
    <t>99.59</t>
  </si>
  <si>
    <t>Cash Conversion Cycle (Average Days)</t>
  </si>
  <si>
    <t>84.66</t>
  </si>
  <si>
    <t>56.45</t>
  </si>
  <si>
    <t>57.53</t>
  </si>
  <si>
    <t>65.86</t>
  </si>
  <si>
    <t>Long Term Solvency</t>
  </si>
  <si>
    <t>Total Debt/Equity</t>
  </si>
  <si>
    <t>69.66</t>
  </si>
  <si>
    <t>3.45</t>
  </si>
  <si>
    <t>29.13</t>
  </si>
  <si>
    <t>-61.76</t>
  </si>
  <si>
    <t>Total Debt / Total Capital</t>
  </si>
  <si>
    <t>41.06</t>
  </si>
  <si>
    <t>107.86</t>
  </si>
  <si>
    <t>3.33</t>
  </si>
  <si>
    <t>9.19</t>
  </si>
  <si>
    <t>22.56</t>
  </si>
  <si>
    <t>-161.53</t>
  </si>
  <si>
    <t>LT Debt/Equity</t>
  </si>
  <si>
    <t>6.53</t>
  </si>
  <si>
    <t>-296.92</t>
  </si>
  <si>
    <t>1.33</t>
  </si>
  <si>
    <t>9.31</t>
  </si>
  <si>
    <t>14.85</t>
  </si>
  <si>
    <t>Long-Term Debt / Total Capital</t>
  </si>
  <si>
    <t>3.85</t>
  </si>
  <si>
    <t>23.33</t>
  </si>
  <si>
    <t>1.29</t>
  </si>
  <si>
    <t>8.46</t>
  </si>
  <si>
    <t>11.5</t>
  </si>
  <si>
    <t>Total Liabilities / Total Assets</t>
  </si>
  <si>
    <t>75.76</t>
  </si>
  <si>
    <t>103.74</t>
  </si>
  <si>
    <t>37.19</t>
  </si>
  <si>
    <t>27.46</t>
  </si>
  <si>
    <t>54.06</t>
  </si>
  <si>
    <t>203.46</t>
  </si>
  <si>
    <t>EBIT / Interest Expense</t>
  </si>
  <si>
    <t>-3.36</t>
  </si>
  <si>
    <t>-6.94</t>
  </si>
  <si>
    <t>-196.09</t>
  </si>
  <si>
    <t>-673.36</t>
  </si>
  <si>
    <t>-7.41</t>
  </si>
  <si>
    <t>EBITDA / Interest Expense</t>
  </si>
  <si>
    <t>4.36</t>
  </si>
  <si>
    <t>-4.72</t>
  </si>
  <si>
    <t>-194.25</t>
  </si>
  <si>
    <t>-650.3</t>
  </si>
  <si>
    <t>(EBITDA - Capex) / Interest Expense</t>
  </si>
  <si>
    <t>-2.38</t>
  </si>
  <si>
    <t>-4.87</t>
  </si>
  <si>
    <t>-198.59</t>
  </si>
  <si>
    <t>-662.27</t>
  </si>
  <si>
    <t>Total Debt / EBITDA</t>
  </si>
  <si>
    <t>-2.83</t>
  </si>
  <si>
    <t>-0.05</t>
  </si>
  <si>
    <t>-0.1</t>
  </si>
  <si>
    <t>-0.15</t>
  </si>
  <si>
    <t>-0.11</t>
  </si>
  <si>
    <t>Net Debt / EBITDA</t>
  </si>
  <si>
    <t>2.47</t>
  </si>
  <si>
    <t>-2.66</t>
  </si>
  <si>
    <t>1.88</t>
  </si>
  <si>
    <t>0.96</t>
  </si>
  <si>
    <t>0.26</t>
  </si>
  <si>
    <t>-0.08</t>
  </si>
  <si>
    <t>Total Debt / (EBITDA - Capex)</t>
  </si>
  <si>
    <t>-4.95</t>
  </si>
  <si>
    <t>-2.75</t>
  </si>
  <si>
    <t>-0.14</t>
  </si>
  <si>
    <t>Net Debt / (EBITDA - Capex)</t>
  </si>
  <si>
    <t>-4.53</t>
  </si>
  <si>
    <t>-2.58</t>
  </si>
  <si>
    <t>1.84</t>
  </si>
  <si>
    <t>0.95</t>
  </si>
  <si>
    <t>0.25</t>
  </si>
  <si>
    <t>Growth Over Prior Year</t>
  </si>
  <si>
    <t>Total Revenues, 1 Yr. Growth %</t>
  </si>
  <si>
    <t>-40.64</t>
  </si>
  <si>
    <t>-4.22</t>
  </si>
  <si>
    <t>31.29</t>
  </si>
  <si>
    <t>-11.85</t>
  </si>
  <si>
    <t>Gross Profit, 1 Yr. Growth %</t>
  </si>
  <si>
    <t>-77.27</t>
  </si>
  <si>
    <t>-0.94</t>
  </si>
  <si>
    <t>66.53</t>
  </si>
  <si>
    <t>-40.78</t>
  </si>
  <si>
    <t>16.12</t>
  </si>
  <si>
    <t>EBITDA, 1 Yr. Growth %</t>
  </si>
  <si>
    <t>-373.45</t>
  </si>
  <si>
    <t>79.23</t>
  </si>
  <si>
    <t>51.81</t>
  </si>
  <si>
    <t>-21.11</t>
  </si>
  <si>
    <t>-23.38</t>
  </si>
  <si>
    <t>EBITA, 1 Yr. Growth %</t>
  </si>
  <si>
    <t>461.03</t>
  </si>
  <si>
    <t>43.12</t>
  </si>
  <si>
    <t>51.01</t>
  </si>
  <si>
    <t>-20.86</t>
  </si>
  <si>
    <t>-23.41</t>
  </si>
  <si>
    <t>EBIT, 1 Yr. Growth %</t>
  </si>
  <si>
    <t>420.74</t>
  </si>
  <si>
    <t>42.46</t>
  </si>
  <si>
    <t>50.95</t>
  </si>
  <si>
    <t>-20.83</t>
  </si>
  <si>
    <t>Earnings From Cont. Operations, 1 Yr. Growth %</t>
  </si>
  <si>
    <t>236.76</t>
  </si>
  <si>
    <t>48.91</t>
  </si>
  <si>
    <t>-12.35</t>
  </si>
  <si>
    <t>17.53</t>
  </si>
  <si>
    <t>-10.22</t>
  </si>
  <si>
    <t>Net Income, 1 Yr. Growth %</t>
  </si>
  <si>
    <t>4.15</t>
  </si>
  <si>
    <t>-28.02</t>
  </si>
  <si>
    <t>Normalized Net Income, 1 Yr. Growth %</t>
  </si>
  <si>
    <t>240.32</t>
  </si>
  <si>
    <t>49.15</t>
  </si>
  <si>
    <t>-36.95</t>
  </si>
  <si>
    <t>-26.05</t>
  </si>
  <si>
    <t>-22.56</t>
  </si>
  <si>
    <t>Diluted EPS Before Extra, 1 Yr. Growth %</t>
  </si>
  <si>
    <t>-56.75</t>
  </si>
  <si>
    <t>-20.44</t>
  </si>
  <si>
    <t>-32.04</t>
  </si>
  <si>
    <t>Accounts Receivable, 1 Yr. Growth %</t>
  </si>
  <si>
    <t>6.12</t>
  </si>
  <si>
    <t>-20.52</t>
  </si>
  <si>
    <t>33.55</t>
  </si>
  <si>
    <t>-34.51</t>
  </si>
  <si>
    <t>Inventory, 1 Yr. Growth %</t>
  </si>
  <si>
    <t>-32.58</t>
  </si>
  <si>
    <t>-11.7</t>
  </si>
  <si>
    <t>10.74</t>
  </si>
  <si>
    <t>50.23</t>
  </si>
  <si>
    <t>Net Property, Plant and Equip., 1 Yr. Growth %</t>
  </si>
  <si>
    <t>-10.24</t>
  </si>
  <si>
    <t>-10.88</t>
  </si>
  <si>
    <t>165.75</t>
  </si>
  <si>
    <t>-4.44</t>
  </si>
  <si>
    <t>Total Assets, 1 Yr. Growth %</t>
  </si>
  <si>
    <t>-5.78</t>
  </si>
  <si>
    <t>-6.14</t>
  </si>
  <si>
    <t>-21.6</t>
  </si>
  <si>
    <t>-16.43</t>
  </si>
  <si>
    <t>-89.35</t>
  </si>
  <si>
    <t>Tangible Book Value, 1 Yr. Growth %</t>
  </si>
  <si>
    <t>-209.56</t>
  </si>
  <si>
    <t>275.37</t>
  </si>
  <si>
    <t>-9.46</t>
  </si>
  <si>
    <t>-95.34</t>
  </si>
  <si>
    <t>-129.07</t>
  </si>
  <si>
    <t>Common Equity, 1 Yr. Growth %</t>
  </si>
  <si>
    <t>-135.17</t>
  </si>
  <si>
    <t>585.69</t>
  </si>
  <si>
    <t>-56.32</t>
  </si>
  <si>
    <t>Cash From Operations, 1 Yr. Growth %</t>
  </si>
  <si>
    <t>-392.01</t>
  </si>
  <si>
    <t>-105.7</t>
  </si>
  <si>
    <t>-10.07</t>
  </si>
  <si>
    <t>-22.22</t>
  </si>
  <si>
    <t>Capital Expenditures, 1 Yr. Growth %</t>
  </si>
  <si>
    <t>-94.6</t>
  </si>
  <si>
    <t>-68.19</t>
  </si>
  <si>
    <t>-36.02</t>
  </si>
  <si>
    <t>137.31</t>
  </si>
  <si>
    <t>Levered Free Cash Flow, 1 Yr. Growth %</t>
  </si>
  <si>
    <t>-186.99</t>
  </si>
  <si>
    <t>-73.78</t>
  </si>
  <si>
    <t>4.05</t>
  </si>
  <si>
    <t>Unlevered Free Cash Flow, 1 Yr. Growth %</t>
  </si>
  <si>
    <t>-224.26</t>
  </si>
  <si>
    <t>-73.91</t>
  </si>
  <si>
    <t>17.26</t>
  </si>
  <si>
    <t>Compound Annual Growth Rate Over Two Years</t>
  </si>
  <si>
    <t>Total Revenues, 2 Yr. CAGR %</t>
  </si>
  <si>
    <t>-24.6</t>
  </si>
  <si>
    <t>7.58</t>
  </si>
  <si>
    <t>Gross Profit, 2 Yr. CAGR %</t>
  </si>
  <si>
    <t>-52.55</t>
  </si>
  <si>
    <t>46.21</t>
  </si>
  <si>
    <t>-29.21</t>
  </si>
  <si>
    <t>EBITDA, 2 Yr. CAGR %</t>
  </si>
  <si>
    <t>121.38</t>
  </si>
  <si>
    <t>26.23</t>
  </si>
  <si>
    <t>EBITA, 2 Yr. CAGR %</t>
  </si>
  <si>
    <t>183.36</t>
  </si>
  <si>
    <t>26.01</t>
  </si>
  <si>
    <t>-29.34</t>
  </si>
  <si>
    <t>EBIT, 2 Yr. CAGR %</t>
  </si>
  <si>
    <t>172.37</t>
  </si>
  <si>
    <t>25.99</t>
  </si>
  <si>
    <t>-29.37</t>
  </si>
  <si>
    <t>Earnings From Cont. Operations, 2 Yr. CAGR %</t>
  </si>
  <si>
    <t>123.94</t>
  </si>
  <si>
    <t>1.5</t>
  </si>
  <si>
    <t>-16.51</t>
  </si>
  <si>
    <t>Net Income, 2 Yr. CAGR %</t>
  </si>
  <si>
    <t>-4.45</t>
  </si>
  <si>
    <t>-13.42</t>
  </si>
  <si>
    <t>Normalized Net Income, 2 Yr. CAGR %</t>
  </si>
  <si>
    <t>125.3</t>
  </si>
  <si>
    <t>-17.62</t>
  </si>
  <si>
    <t>-22.47</t>
  </si>
  <si>
    <t>Diluted EPS Before Extra, 2 Yr. CAGR %</t>
  </si>
  <si>
    <t>-41.34</t>
  </si>
  <si>
    <t>-36.5</t>
  </si>
  <si>
    <t>Accounts Receivable, 2 Yr. CAGR %</t>
  </si>
  <si>
    <t>-8.16</t>
  </si>
  <si>
    <t>-6.48</t>
  </si>
  <si>
    <t>Inventory, 2 Yr. CAGR %</t>
  </si>
  <si>
    <t>-22.84</t>
  </si>
  <si>
    <t>28.99</t>
  </si>
  <si>
    <t>Net Property, Plant and Equip., 2 Yr. CAGR %</t>
  </si>
  <si>
    <t>-10.56</t>
  </si>
  <si>
    <t>59.36</t>
  </si>
  <si>
    <t>Total Assets, 2 Yr. CAGR %</t>
  </si>
  <si>
    <t>-5.96</t>
  </si>
  <si>
    <t>-19.06</t>
  </si>
  <si>
    <t>-70.16</t>
  </si>
  <si>
    <t>Tangible Book Value, 2 Yr. CAGR %</t>
  </si>
  <si>
    <t>102.79</t>
  </si>
  <si>
    <t>-79.45</t>
  </si>
  <si>
    <t>-64.18</t>
  </si>
  <si>
    <t>Common Equity, 2 Yr. CAGR %</t>
  </si>
  <si>
    <t>55.3</t>
  </si>
  <si>
    <t>-37.11</t>
  </si>
  <si>
    <t>-64.36</t>
  </si>
  <si>
    <t>Cash From Operations, 2 Yr. CAGR %</t>
  </si>
  <si>
    <t>-59.2</t>
  </si>
  <si>
    <t>16.53</t>
  </si>
  <si>
    <t>-16.36</t>
  </si>
  <si>
    <t>Capital Expenditures, 2 Yr. CAGR %</t>
  </si>
  <si>
    <t>-86.89</t>
  </si>
  <si>
    <t>23.22</t>
  </si>
  <si>
    <t>Levered Free Cash Flow, 2 Yr. CAGR %</t>
  </si>
  <si>
    <t>-42.32</t>
  </si>
  <si>
    <t>Unlevered Free Cash Flow, 2 Yr. CAGR %</t>
  </si>
  <si>
    <t>-38.93</t>
  </si>
  <si>
    <t>Compound Annual Growth Rate Over Three Years</t>
  </si>
  <si>
    <t>Gross Profit, 3 Yr. CAGR %</t>
  </si>
  <si>
    <t>21.85</t>
  </si>
  <si>
    <t>EBITDA, 3 Yr. CAGR %</t>
  </si>
  <si>
    <t>0.4</t>
  </si>
  <si>
    <t>EBITA, 3 Yr. CAGR %</t>
  </si>
  <si>
    <t>0.06</t>
  </si>
  <si>
    <t>EBIT, 3 Yr. CAGR %</t>
  </si>
  <si>
    <t>Earnings From Cont. Operations, 3 Yr. CAGR %</t>
  </si>
  <si>
    <t>-15.15</t>
  </si>
  <si>
    <t>Net Income, 3 Yr. CAGR %</t>
  </si>
  <si>
    <t>-13.06</t>
  </si>
  <si>
    <t>Normalized Net Income, 3 Yr. CAGR %</t>
  </si>
  <si>
    <t>-17.98</t>
  </si>
  <si>
    <t>Diluted EPS Before Extra, 3 Yr. CAGR %</t>
  </si>
  <si>
    <t>-44.13</t>
  </si>
  <si>
    <t>Total Assets, 3 Yr. CAGR %</t>
  </si>
  <si>
    <t>-58.83</t>
  </si>
  <si>
    <t>Tangible Book Value, 3 Yr. CAGR %</t>
  </si>
  <si>
    <t>-51.21</t>
  </si>
  <si>
    <t>Common Equity, 3 Yr. CAGR %</t>
  </si>
  <si>
    <t>-51.37</t>
  </si>
  <si>
    <t>Cash From Operations, 3 Yr. CAGR %</t>
  </si>
  <si>
    <t>2020</t>
  </si>
  <si>
    <t>2021</t>
  </si>
  <si>
    <t>2022</t>
  </si>
  <si>
    <t>2023</t>
  </si>
  <si>
    <t>Capitalization
                                    1</t>
  </si>
  <si>
    <t>80.39</t>
  </si>
  <si>
    <t>37.76</t>
  </si>
  <si>
    <t>5.428</t>
  </si>
  <si>
    <t>2.85</t>
  </si>
  <si>
    <t>Change</t>
  </si>
  <si>
    <t>-</t>
  </si>
  <si>
    <t>-53.03%</t>
  </si>
  <si>
    <t>-85.62%</t>
  </si>
  <si>
    <t>-47.5%</t>
  </si>
  <si>
    <t>Enterprise Value (EV)
                                    1</t>
  </si>
  <si>
    <t>57.04</t>
  </si>
  <si>
    <t>21.9</t>
  </si>
  <si>
    <t>0.9466</t>
  </si>
  <si>
    <t>3.747</t>
  </si>
  <si>
    <t>-61.62%</t>
  </si>
  <si>
    <t>-95.68%</t>
  </si>
  <si>
    <t>295.82%</t>
  </si>
  <si>
    <t>P/E ratio</t>
  </si>
  <si>
    <t>-2.01x</t>
  </si>
  <si>
    <t>-1.75x</t>
  </si>
  <si>
    <t>-0.27x</t>
  </si>
  <si>
    <t>-0.21x</t>
  </si>
  <si>
    <t>PBR</t>
  </si>
  <si>
    <t>4.49x</t>
  </si>
  <si>
    <t>2.28x</t>
  </si>
  <si>
    <t>0.75x</t>
  </si>
  <si>
    <t>-1.4x</t>
  </si>
  <si>
    <t>PEG</t>
  </si>
  <si>
    <t>-0x</t>
  </si>
  <si>
    <t>0x</t>
  </si>
  <si>
    <t>Capitalization / Revenue</t>
  </si>
  <si>
    <t>21.2x</t>
  </si>
  <si>
    <t>6.68x</t>
  </si>
  <si>
    <t>1.09x</t>
  </si>
  <si>
    <t>EV / Revenue</t>
  </si>
  <si>
    <t>15x</t>
  </si>
  <si>
    <t>3.87x</t>
  </si>
  <si>
    <t>0.19x</t>
  </si>
  <si>
    <t>EV / EBITDA</t>
  </si>
  <si>
    <t>-4.58x</t>
  </si>
  <si>
    <t>-1.29x</t>
  </si>
  <si>
    <t>-0.05x</t>
  </si>
  <si>
    <t>-0.33x</t>
  </si>
  <si>
    <t>EV / EBIT</t>
  </si>
  <si>
    <t>-4.54x</t>
  </si>
  <si>
    <t>-1.28x</t>
  </si>
  <si>
    <t>EV / FCF</t>
  </si>
  <si>
    <t>101,399,900x</t>
  </si>
  <si>
    <t>-2,347,864x</t>
  </si>
  <si>
    <t>-281,497x</t>
  </si>
  <si>
    <t>-878,212x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</si>
  <si>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</si>
  <si>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</si>
  <si>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</si>
  <si>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</si>
  <si>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</si>
  <si>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</si>
  <si>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-747.5</t>
  </si>
  <si>
    <t>-305</t>
  </si>
  <si>
    <t>-242.7</t>
  </si>
  <si>
    <t>-132.3</t>
  </si>
  <si>
    <t>Distribution rate</t>
  </si>
  <si>
    <t>Net sales
                                    1</t>
  </si>
  <si>
    <t>3.799</t>
  </si>
  <si>
    <t>5.654</t>
  </si>
  <si>
    <t>4.984</t>
  </si>
  <si>
    <t>EBITDA
                                    1</t>
  </si>
  <si>
    <t>-12.44</t>
  </si>
  <si>
    <t>-16.95</t>
  </si>
  <si>
    <t>-17.79</t>
  </si>
  <si>
    <t>-11.3</t>
  </si>
  <si>
    <t>EBIT
                                    1</t>
  </si>
  <si>
    <t>-12.56</t>
  </si>
  <si>
    <t>-17.06</t>
  </si>
  <si>
    <t>-17.94</t>
  </si>
  <si>
    <t>Net income
                                    1</t>
  </si>
  <si>
    <t>-26.06</t>
  </si>
  <si>
    <t>-17.9</t>
  </si>
  <si>
    <t>-18.64</t>
  </si>
  <si>
    <t>Net Debt
                                    1</t>
  </si>
  <si>
    <t>-23.35</t>
  </si>
  <si>
    <t>-15.86</t>
  </si>
  <si>
    <t>-4.481</t>
  </si>
  <si>
    <t>0.8974</t>
  </si>
  <si>
    <t>Reference price
                                    2</t>
  </si>
  <si>
    <t>1,505.000</t>
  </si>
  <si>
    <t>535.000</t>
  </si>
  <si>
    <t>64.450</t>
  </si>
  <si>
    <t>27.500</t>
  </si>
  <si>
    <t>Nbr of stocks (in thousands)</t>
  </si>
  <si>
    <t>53.4</t>
  </si>
  <si>
    <t>70.6</t>
  </si>
  <si>
    <t>84.2</t>
  </si>
  <si>
    <t>104</t>
  </si>
  <si>
    <t>Announcement Date</t>
  </si>
  <si>
    <t>3/31/21</t>
  </si>
  <si>
    <t>3/31/22</t>
  </si>
  <si>
    <t>5/2/23</t>
  </si>
  <si>
    <t>4/8/24</t>
  </si>
  <si>
    <t>address1</t>
  </si>
  <si>
    <t>5857 Owens Avenue</t>
  </si>
  <si>
    <t>address2</t>
  </si>
  <si>
    <t>Suite 300</t>
  </si>
  <si>
    <t>city</t>
  </si>
  <si>
    <t>Carlsbad</t>
  </si>
  <si>
    <t>state</t>
  </si>
  <si>
    <t>CA</t>
  </si>
  <si>
    <t>zip</t>
  </si>
  <si>
    <t>92008</t>
  </si>
  <si>
    <t>country</t>
  </si>
  <si>
    <t>phone</t>
  </si>
  <si>
    <t>760 452 8111</t>
  </si>
  <si>
    <t>website</t>
  </si>
  <si>
    <t>https://www.qlgntx.com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</si>
  <si>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</si>
  <si>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</si>
  <si>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</si>
  <si>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</si>
  <si>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</si>
  <si>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</si>
  <si>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</si>
  <si>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</si>
  <si>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</si>
  <si>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</si>
  <si>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</si>
  <si>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Qualigen Therapeutics, Inc., a clinical-stage therapeutics company, focuses on the development and commercialization of treatments for adult and pediatric cancer in the United States. The company's lead program is QN-302, an investigational small molecule G-quadruplexes (G4)-selective transcription inhibitor, which is in Phase 1a clinical trial for the treatment of pancreatic cancer and other solid tumors. It is also developing Pan-RAS that is in preclinical stage for the treatment of advanced solid tumors. Qualigen Therapeutics, Inc. was founded in 1996 and is based in Carlsbad, California.</t>
  </si>
  <si>
    <t>fullTimeEmployees</t>
  </si>
  <si>
    <t>companyOfficers</t>
  </si>
  <si>
    <t>[{'maxAge': 1, 'name': 'Mr. Michael S. Poirier', 'age': 67, 'title': 'Chief Operating Officer', 'yearBorn': 1956, 'fiscalYear': 2023, 'totalPay': 632698, 'exercisedValue': 0, 'unexercisedValue': 0}, {'maxAge': 1, 'name': 'Mr. Kevin A. Richardson II', 'age': 55, 'title': 'Interim CEO, Interim CFO &amp; Chairman of the Board', 'yearBorn': 1968, 'fiscalYear': 2023, 'exercisedValue': 0, 'unexercisedValue': 0}, {'maxAge': 1, 'name': 'Mr. Robert W. Campbell Becher', 'age': 53, 'title': 'President &amp; Independent Director', 'yearBorn': 1970, 'fiscalYear': 2023, 'exercisedValue': 0, 'unexercisedValue': 0}, {'maxAge': 1, 'name': 'Mr. Christopher L. Lotz', 'age': 58, 'title': 'VP of Finance &amp; Corporate Secretary', 'yearBorn': 1965, 'fiscalYear': 2023, 'totalPay': 578555, 'exercisedValue': 0, 'unexercisedValue': 60608}]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</si>
  <si>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</si>
  <si>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</si>
  <si>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</si>
  <si>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</si>
  <si>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</si>
  <si>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</si>
  <si>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</si>
  <si>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</si>
  <si>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</si>
  <si>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</si>
  <si>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</si>
  <si>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</si>
  <si>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</si>
  <si>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</si>
  <si>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</si>
  <si>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</si>
  <si>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</si>
  <si>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</si>
  <si>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</si>
  <si>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</si>
  <si>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</si>
  <si>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</si>
  <si>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</si>
  <si>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</si>
  <si>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</si>
  <si>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</si>
  <si>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</si>
  <si>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</si>
  <si>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</si>
  <si>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</si>
  <si>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</si>
  <si>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</si>
  <si>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</si>
  <si>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</si>
  <si>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</si>
  <si>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</si>
  <si>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</si>
  <si>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</si>
  <si>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</si>
  <si>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</si>
  <si>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</si>
  <si>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</si>
  <si>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</si>
  <si>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</si>
  <si>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</si>
  <si>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</si>
  <si>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</si>
  <si>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</si>
  <si>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</si>
  <si>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</si>
  <si>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</si>
  <si>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</si>
  <si>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</si>
  <si>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</si>
  <si>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</si>
  <si>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</si>
  <si>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</si>
  <si>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</si>
  <si>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</si>
  <si>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</si>
  <si>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</si>
  <si>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Qualigen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</si>
  <si>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</si>
  <si>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</si>
  <si>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</si>
  <si>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</si>
  <si>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</si>
  <si>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</si>
  <si>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</si>
  <si>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a1b07075-9ae7-3e85-a808-a7a339883cd9</t>
  </si>
  <si>
    <t>messageBoardId</t>
  </si>
  <si>
    <t>finmb_1436301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</si>
  <si>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</si>
  <si>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</si>
  <si>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</si>
  <si>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</si>
  <si>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</si>
  <si>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</si>
  <si>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</si>
  <si>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</si>
  <si>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</si>
  <si>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</si>
  <si>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</si>
  <si>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grossProfits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</si>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</sst>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qlgn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-9.79926280242645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3019367.0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-19.615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-35.0</v>
      </c>
      <c r="C2" s="1">
        <v>-1.0</v>
      </c>
      <c r="D2" s="1">
        <v>-26.0</v>
      </c>
      <c r="E2" s="1">
        <v>-17.0</v>
      </c>
      <c r="F2" s="1">
        <v>-18.0</v>
      </c>
      <c r="G2" s="1">
        <v>-13.0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44.0</v>
      </c>
      <c r="C3" s="1">
        <v>31.0</v>
      </c>
      <c r="D3" s="1">
        <v>30.0</v>
      </c>
      <c r="E3" s="1">
        <v>31.0</v>
      </c>
      <c r="F3" s="1">
        <v>35.0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2.0</v>
      </c>
      <c r="E4" s="1">
        <v>2.0</v>
      </c>
      <c r="F4" s="1">
        <v>2.0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46.0</v>
      </c>
      <c r="C5" s="1">
        <v>33.0</v>
      </c>
      <c r="D5" s="1">
        <v>32.0</v>
      </c>
      <c r="E5" s="1">
        <v>33.0</v>
      </c>
      <c r="F5" s="1">
        <v>37.0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2.0</v>
      </c>
      <c r="D6" s="1">
        <v>2.0</v>
      </c>
      <c r="E6" s="1">
        <v>0.0</v>
      </c>
      <c r="F6" s="1">
        <v>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0.0</v>
      </c>
      <c r="D8" s="1">
        <v>2.0</v>
      </c>
      <c r="E8" s="1">
        <v>0.0</v>
      </c>
      <c r="F8" s="1">
        <v>4.0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3.0</v>
      </c>
      <c r="D9" s="1">
        <v>3.0</v>
      </c>
      <c r="E9" s="1">
        <v>5.0</v>
      </c>
      <c r="F9" s="1">
        <v>5.0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-2.0</v>
      </c>
      <c r="C10" s="1">
        <v>1.0</v>
      </c>
      <c r="D10" s="1">
        <v>-1.0</v>
      </c>
      <c r="E10" s="1">
        <v>-24.0</v>
      </c>
      <c r="F10" s="1">
        <v>-5.0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-31.0</v>
      </c>
      <c r="C12" s="1">
        <v>-3.0</v>
      </c>
      <c r="D12" s="1">
        <v>10.0</v>
      </c>
      <c r="E12" s="1">
        <v>-4.0</v>
      </c>
      <c r="F12" s="1">
        <v>-3.0</v>
      </c>
      <c r="G12" s="1">
        <v>61.0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-9.0</v>
      </c>
      <c r="C13" s="1">
        <v>-7.0</v>
      </c>
      <c r="D13" s="1">
        <v>13.0</v>
      </c>
      <c r="E13" s="1">
        <v>4.0</v>
      </c>
      <c r="F13" s="1">
        <v>41.0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22.0</v>
      </c>
      <c r="C14" s="1">
        <v>28.0</v>
      </c>
      <c r="D14" s="1">
        <v>-39.0</v>
      </c>
      <c r="E14" s="1">
        <v>11.0</v>
      </c>
      <c r="F14" s="1">
        <v>-63.0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-14.0</v>
      </c>
      <c r="C15" s="1">
        <v>-9.0</v>
      </c>
      <c r="D15" s="1">
        <v>-50.0</v>
      </c>
      <c r="E15" s="1">
        <v>38.0</v>
      </c>
      <c r="F15" s="1">
        <v>-3.0</v>
      </c>
      <c r="G15" s="1">
        <v>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34.0</v>
      </c>
      <c r="C16" s="1">
        <v>-15.0</v>
      </c>
      <c r="D16" s="1">
        <v>35.0</v>
      </c>
      <c r="E16" s="1">
        <v>-41.0</v>
      </c>
      <c r="F16" s="1">
        <v>-6.0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19.0</v>
      </c>
      <c r="C17" s="1">
        <v>-15.0</v>
      </c>
      <c r="D17" s="1">
        <v>-3.0</v>
      </c>
      <c r="E17" s="1">
        <v>2.0</v>
      </c>
      <c r="F17" s="1">
        <v>-84.0</v>
      </c>
      <c r="G17" s="1">
        <v>-49.0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34.0</v>
      </c>
      <c r="C18" s="1">
        <v>-1.0</v>
      </c>
      <c r="D18" s="1">
        <v>-13.0</v>
      </c>
      <c r="E18" s="1">
        <v>-14.0</v>
      </c>
      <c r="F18" s="1">
        <v>-13.0</v>
      </c>
      <c r="G18" s="1">
        <v>-10.0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-40.0</v>
      </c>
      <c r="C19" s="1">
        <v>-2.0</v>
      </c>
      <c r="D19" s="1">
        <v>-27.0</v>
      </c>
      <c r="E19" s="1">
        <v>-13.0</v>
      </c>
      <c r="F19" s="1">
        <v>-31.0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13.0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-4.0</v>
      </c>
      <c r="C21" s="1">
        <v>-20.0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20.0</v>
      </c>
      <c r="E22" s="1">
        <v>0.0</v>
      </c>
      <c r="F22" s="1">
        <v>0.0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-44.0</v>
      </c>
      <c r="C23" s="1">
        <v>-22.0</v>
      </c>
      <c r="D23" s="1">
        <v>-8.0</v>
      </c>
      <c r="E23" s="1">
        <v>-14.0</v>
      </c>
      <c r="F23" s="1">
        <v>-18.0</v>
      </c>
      <c r="G23" s="1">
        <v>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16.0</v>
      </c>
      <c r="C25" s="1">
        <v>1.0</v>
      </c>
      <c r="D25" s="1">
        <v>1.0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16.0</v>
      </c>
      <c r="C26" s="1">
        <v>1.0</v>
      </c>
      <c r="D26" s="1">
        <v>1.0</v>
      </c>
      <c r="E26" s="1">
        <v>0.0</v>
      </c>
      <c r="F26" s="1">
        <v>2.0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-55.0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-10.0</v>
      </c>
      <c r="C28" s="1">
        <v>-64.0</v>
      </c>
      <c r="D28" s="1">
        <v>-1.0</v>
      </c>
      <c r="E28" s="1">
        <v>-13.0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-10.0</v>
      </c>
      <c r="C29" s="1">
        <v>-64.0</v>
      </c>
      <c r="D29" s="1">
        <v>-1.0</v>
      </c>
      <c r="E29" s="1">
        <v>-13.0</v>
      </c>
      <c r="F29" s="1">
        <v>0.0</v>
      </c>
      <c r="G29" s="1">
        <v>-55.0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41.0</v>
      </c>
      <c r="E30" s="1">
        <v>9.0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5.0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-4.0</v>
      </c>
      <c r="D32" s="1">
        <v>-1.0</v>
      </c>
      <c r="E32" s="1">
        <v>-70.0</v>
      </c>
      <c r="F32" s="1">
        <v>-505.0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5.0</v>
      </c>
      <c r="C33" s="1">
        <v>1.0</v>
      </c>
      <c r="D33" s="1">
        <v>45.0</v>
      </c>
      <c r="E33" s="1">
        <v>8.0</v>
      </c>
      <c r="F33" s="1">
        <v>2.0</v>
      </c>
      <c r="G33" s="1">
        <v>-55.0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2.0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-4.0</v>
      </c>
      <c r="C35" s="1">
        <v>6.0</v>
      </c>
      <c r="D35" s="1">
        <v>31.0</v>
      </c>
      <c r="E35" s="1">
        <v>-6.0</v>
      </c>
      <c r="F35" s="1">
        <v>-10.0</v>
      </c>
      <c r="G35" s="1">
        <v>-6.0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6.0</v>
      </c>
      <c r="C37" s="1">
        <v>11.0</v>
      </c>
      <c r="D37" s="1">
        <v>4.0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-64.0</v>
      </c>
      <c r="D39" s="1">
        <v>56.0</v>
      </c>
      <c r="E39" s="1">
        <v>-9.0</v>
      </c>
      <c r="F39" s="1">
        <v>-3.0</v>
      </c>
      <c r="G39" s="1">
        <v>-4.0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-57.0</v>
      </c>
      <c r="D40" s="1">
        <v>71.0</v>
      </c>
      <c r="E40" s="1">
        <v>-9.0</v>
      </c>
      <c r="F40" s="1">
        <v>-3.0</v>
      </c>
      <c r="G40" s="1">
        <v>-4.0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6.0</v>
      </c>
      <c r="D41" s="1">
        <v>-1.0</v>
      </c>
      <c r="E41" s="1">
        <v>4.0</v>
      </c>
      <c r="F41" s="1">
        <v>-2.0</v>
      </c>
      <c r="G41" s="1">
        <v>-1.0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5.0</v>
      </c>
      <c r="C42" s="1">
        <v>1.0</v>
      </c>
      <c r="D42" s="1">
        <v>9.0</v>
      </c>
      <c r="E42" s="1">
        <v>-13.0</v>
      </c>
      <c r="F42" s="1">
        <v>2.0</v>
      </c>
      <c r="G42" s="1">
        <v>-55.0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6.0</v>
      </c>
      <c r="C3" s="1">
        <v>12.0</v>
      </c>
      <c r="D3" s="1">
        <v>23.0</v>
      </c>
      <c r="E3" s="1">
        <v>17.0</v>
      </c>
      <c r="F3" s="1">
        <v>7.0</v>
      </c>
      <c r="G3" s="1">
        <v>40.0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6.0</v>
      </c>
      <c r="C4" s="1">
        <v>12.0</v>
      </c>
      <c r="D4" s="1">
        <v>23.0</v>
      </c>
      <c r="E4" s="1">
        <v>17.0</v>
      </c>
      <c r="F4" s="1">
        <v>7.0</v>
      </c>
      <c r="G4" s="1">
        <v>40.0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83.0</v>
      </c>
      <c r="C5" s="1">
        <v>89.0</v>
      </c>
      <c r="D5" s="1">
        <v>61.0</v>
      </c>
      <c r="E5" s="1">
        <v>82.0</v>
      </c>
      <c r="F5" s="1">
        <v>53.0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83.0</v>
      </c>
      <c r="C6" s="1">
        <v>89.0</v>
      </c>
      <c r="D6" s="1">
        <v>61.0</v>
      </c>
      <c r="E6" s="1">
        <v>82.0</v>
      </c>
      <c r="F6" s="1">
        <v>53.0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1.0</v>
      </c>
      <c r="C7" s="1">
        <v>74.0</v>
      </c>
      <c r="D7" s="1">
        <v>95.0</v>
      </c>
      <c r="E7" s="1">
        <v>1.0</v>
      </c>
      <c r="F7" s="1">
        <v>1.0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6.0</v>
      </c>
      <c r="C8" s="1">
        <v>7.0</v>
      </c>
      <c r="D8" s="1">
        <v>2.0</v>
      </c>
      <c r="E8" s="1">
        <v>1.0</v>
      </c>
      <c r="F8" s="1">
        <v>1.0</v>
      </c>
      <c r="G8" s="1">
        <v>76.0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0.0</v>
      </c>
      <c r="E9" s="1">
        <v>0.0</v>
      </c>
      <c r="F9" s="1">
        <v>1.0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2.0</v>
      </c>
      <c r="C10" s="1">
        <v>1.0</v>
      </c>
      <c r="D10" s="1">
        <v>28.0</v>
      </c>
      <c r="E10" s="1">
        <v>20.0</v>
      </c>
      <c r="F10" s="1">
        <v>10.0</v>
      </c>
      <c r="G10" s="1">
        <v>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6.0</v>
      </c>
      <c r="C11" s="1">
        <v>6.0</v>
      </c>
      <c r="D11" s="1">
        <v>4.0</v>
      </c>
      <c r="E11" s="1">
        <v>5.0</v>
      </c>
      <c r="F11" s="1">
        <v>6.0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-4.0</v>
      </c>
      <c r="C12" s="1">
        <v>-4.0</v>
      </c>
      <c r="D12" s="1">
        <v>-3.0</v>
      </c>
      <c r="E12" s="1">
        <v>-3.0</v>
      </c>
      <c r="F12" s="1">
        <v>-4.0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1.0</v>
      </c>
      <c r="C13" s="1">
        <v>1.0</v>
      </c>
      <c r="D13" s="1">
        <v>69.0</v>
      </c>
      <c r="E13" s="1">
        <v>1.0</v>
      </c>
      <c r="F13" s="1">
        <v>1.0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0.0</v>
      </c>
      <c r="E14" s="1">
        <v>0.0</v>
      </c>
      <c r="F14" s="1">
        <v>62.0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21.0</v>
      </c>
      <c r="C15" s="1">
        <v>40.0</v>
      </c>
      <c r="D15" s="1">
        <v>18.0</v>
      </c>
      <c r="E15" s="1">
        <v>17.0</v>
      </c>
      <c r="F15" s="1">
        <v>5.0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2.0</v>
      </c>
      <c r="C16" s="1">
        <v>2.0</v>
      </c>
      <c r="D16" s="1">
        <v>1.0</v>
      </c>
      <c r="E16" s="1">
        <v>1.0</v>
      </c>
      <c r="F16" s="1">
        <v>2.0</v>
      </c>
      <c r="G16" s="1">
        <v>86.0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4.0</v>
      </c>
      <c r="C17" s="1">
        <v>3.0</v>
      </c>
      <c r="D17" s="1">
        <v>29.0</v>
      </c>
      <c r="E17" s="1">
        <v>22.0</v>
      </c>
      <c r="F17" s="1">
        <v>19.0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49.0</v>
      </c>
      <c r="C19" s="1">
        <v>39.0</v>
      </c>
      <c r="D19" s="1">
        <v>50.0</v>
      </c>
      <c r="E19" s="1">
        <v>88.0</v>
      </c>
      <c r="F19" s="1">
        <v>85.0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57.0</v>
      </c>
      <c r="C20" s="1">
        <v>30.0</v>
      </c>
      <c r="D20" s="1">
        <v>58.0</v>
      </c>
      <c r="E20" s="1">
        <v>1.0</v>
      </c>
      <c r="F20" s="1">
        <v>1.0</v>
      </c>
      <c r="G20" s="1">
        <v>55.0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56.0</v>
      </c>
      <c r="C21" s="1">
        <v>0.0</v>
      </c>
      <c r="D21" s="1">
        <v>0.0</v>
      </c>
      <c r="E21" s="1">
        <v>0.0</v>
      </c>
      <c r="F21" s="1">
        <v>1.0</v>
      </c>
      <c r="G21" s="1">
        <v>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4.0</v>
      </c>
      <c r="C22" s="1">
        <v>1.0</v>
      </c>
      <c r="D22" s="1">
        <v>13.0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2.0</v>
      </c>
      <c r="C23" s="1">
        <v>2.0</v>
      </c>
      <c r="D23" s="1">
        <v>25.0</v>
      </c>
      <c r="E23" s="1">
        <v>13.0</v>
      </c>
      <c r="F23" s="1">
        <v>24.0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1.0</v>
      </c>
      <c r="C25" s="1">
        <v>89.0</v>
      </c>
      <c r="D25" s="1">
        <v>48.0</v>
      </c>
      <c r="E25" s="1">
        <v>13.0</v>
      </c>
      <c r="F25" s="1">
        <v>11.0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30.0</v>
      </c>
      <c r="C26" s="1">
        <v>43.0</v>
      </c>
      <c r="D26" s="1">
        <v>8.0</v>
      </c>
      <c r="E26" s="1">
        <v>2.0</v>
      </c>
      <c r="F26" s="1">
        <v>4.0</v>
      </c>
      <c r="G26" s="1">
        <v>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3.0</v>
      </c>
      <c r="C27" s="1">
        <v>3.0</v>
      </c>
      <c r="D27" s="1">
        <v>10.0</v>
      </c>
      <c r="E27" s="1">
        <v>4.0</v>
      </c>
      <c r="F27" s="1">
        <v>8.0</v>
      </c>
      <c r="G27" s="1">
        <v>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4.0</v>
      </c>
      <c r="C28" s="1">
        <v>44.0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2.0</v>
      </c>
      <c r="C29" s="1">
        <v>0.0</v>
      </c>
      <c r="D29" s="1">
        <v>23.0</v>
      </c>
      <c r="E29" s="1">
        <v>1.0</v>
      </c>
      <c r="F29" s="1">
        <v>1.0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6.0</v>
      </c>
      <c r="C30" s="1">
        <v>3.0</v>
      </c>
      <c r="D30" s="1">
        <v>15.0</v>
      </c>
      <c r="E30" s="1">
        <v>9.0</v>
      </c>
      <c r="F30" s="1">
        <v>4.0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0.0</v>
      </c>
      <c r="F31" s="1">
        <v>35.0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3.0</v>
      </c>
      <c r="C32" s="1">
        <v>4.0</v>
      </c>
      <c r="D32" s="1">
        <v>10.0</v>
      </c>
      <c r="E32" s="1">
        <v>6.0</v>
      </c>
      <c r="F32" s="1">
        <v>10.0</v>
      </c>
      <c r="G32" s="1">
        <v>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15.0</v>
      </c>
      <c r="C33" s="1">
        <v>15.0</v>
      </c>
      <c r="D33" s="1">
        <v>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15.0</v>
      </c>
      <c r="C34" s="1">
        <v>15.0</v>
      </c>
      <c r="D34" s="1">
        <v>1.0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5.0</v>
      </c>
      <c r="C35" s="1">
        <v>5.0</v>
      </c>
      <c r="D35" s="1">
        <v>2.0</v>
      </c>
      <c r="E35" s="1">
        <v>3.0</v>
      </c>
      <c r="F35" s="1">
        <v>4.0</v>
      </c>
      <c r="G35" s="1">
        <v>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45.0</v>
      </c>
      <c r="C36" s="1">
        <v>45.0</v>
      </c>
      <c r="D36" s="1">
        <v>85.0</v>
      </c>
      <c r="E36" s="1">
        <v>101.0</v>
      </c>
      <c r="F36" s="1">
        <v>111.0</v>
      </c>
      <c r="G36" s="1">
        <v>115.0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-44.0</v>
      </c>
      <c r="C37" s="1">
        <v>-45.0</v>
      </c>
      <c r="D37" s="1">
        <v>-66.0</v>
      </c>
      <c r="E37" s="1">
        <v>-84.0</v>
      </c>
      <c r="F37" s="1">
        <v>-103.0</v>
      </c>
      <c r="G37" s="1">
        <v>-117.0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0.0</v>
      </c>
      <c r="D38" s="1">
        <v>0.0</v>
      </c>
      <c r="E38" s="1">
        <v>0.0</v>
      </c>
      <c r="F38" s="1">
        <v>5.0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86.0</v>
      </c>
      <c r="C39" s="1">
        <v>-30.0</v>
      </c>
      <c r="D39" s="1">
        <v>18.0</v>
      </c>
      <c r="E39" s="1">
        <v>16.0</v>
      </c>
      <c r="F39" s="1">
        <v>7.0</v>
      </c>
      <c r="G39" s="1">
        <v>-2.0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0.0</v>
      </c>
      <c r="D40" s="1">
        <v>0.0</v>
      </c>
      <c r="E40" s="1">
        <v>0.0</v>
      </c>
      <c r="F40" s="1">
        <v>1.0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1.0</v>
      </c>
      <c r="C41" s="1">
        <v>-14.0</v>
      </c>
      <c r="D41" s="1">
        <v>18.0</v>
      </c>
      <c r="E41" s="1">
        <v>16.0</v>
      </c>
      <c r="F41" s="1">
        <v>8.0</v>
      </c>
      <c r="G41" s="1">
        <v>-2.0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4.0</v>
      </c>
      <c r="C42" s="1">
        <v>3.0</v>
      </c>
      <c r="D42" s="1">
        <v>29.0</v>
      </c>
      <c r="E42" s="1">
        <v>22.0</v>
      </c>
      <c r="F42" s="1">
        <v>19.0</v>
      </c>
      <c r="G42" s="1">
        <v>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1.0</v>
      </c>
      <c r="C44" s="1">
        <v>1.0</v>
      </c>
      <c r="D44" s="1">
        <v>1.0</v>
      </c>
      <c r="E44" s="1">
        <v>7.0</v>
      </c>
      <c r="F44" s="1">
        <v>10.0</v>
      </c>
      <c r="G44" s="1">
        <v>12.0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1.0</v>
      </c>
      <c r="C45" s="1">
        <v>1.0</v>
      </c>
      <c r="D45" s="1">
        <v>5.0</v>
      </c>
      <c r="E45" s="1">
        <v>7.0</v>
      </c>
      <c r="F45" s="1">
        <v>8.0</v>
      </c>
      <c r="G45" s="1">
        <v>10.0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 t="s">
        <v>111</v>
      </c>
      <c r="C46" s="1" t="s">
        <v>112</v>
      </c>
      <c r="D46" s="1" t="s">
        <v>113</v>
      </c>
      <c r="E46" s="1" t="s">
        <v>114</v>
      </c>
      <c r="F46" s="1" t="s">
        <v>115</v>
      </c>
      <c r="G46" s="1" t="s">
        <v>116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64.0</v>
      </c>
      <c r="C47" s="1">
        <v>-70.0</v>
      </c>
      <c r="D47" s="1">
        <v>18.0</v>
      </c>
      <c r="E47" s="1">
        <v>16.0</v>
      </c>
      <c r="F47" s="1">
        <v>76.0</v>
      </c>
      <c r="G47" s="1">
        <v>-2.0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 t="s">
        <v>119</v>
      </c>
      <c r="C48" s="1" t="s">
        <v>120</v>
      </c>
      <c r="D48" s="1" t="s">
        <v>121</v>
      </c>
      <c r="E48" s="1" t="s">
        <v>122</v>
      </c>
      <c r="F48" s="1" t="s">
        <v>123</v>
      </c>
      <c r="G48" s="1" t="s">
        <v>116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71.0</v>
      </c>
      <c r="C49" s="1">
        <v>2.0</v>
      </c>
      <c r="D49" s="1">
        <v>63.0</v>
      </c>
      <c r="E49" s="1">
        <v>1.0</v>
      </c>
      <c r="F49" s="1">
        <v>2.0</v>
      </c>
      <c r="G49" s="1">
        <v>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65.0</v>
      </c>
      <c r="C50" s="1">
        <v>1.0</v>
      </c>
      <c r="D50" s="1">
        <v>-23.0</v>
      </c>
      <c r="E50" s="1">
        <v>-15.0</v>
      </c>
      <c r="F50" s="1">
        <v>-4.0</v>
      </c>
      <c r="G50" s="1">
        <v>89.0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2.0</v>
      </c>
      <c r="C51" s="1">
        <v>2.0</v>
      </c>
      <c r="D51" s="1">
        <v>2.0</v>
      </c>
      <c r="E51" s="1">
        <v>2.0</v>
      </c>
      <c r="F51" s="1">
        <v>3.0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0.0</v>
      </c>
      <c r="C52" s="1">
        <v>0.0</v>
      </c>
      <c r="D52" s="1">
        <v>0.0</v>
      </c>
      <c r="E52" s="1">
        <v>0.0</v>
      </c>
      <c r="F52" s="1">
        <v>1.0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0.0</v>
      </c>
      <c r="C53" s="1">
        <v>5.0</v>
      </c>
      <c r="D53" s="1">
        <v>5.0</v>
      </c>
      <c r="E53" s="1">
        <v>5.0</v>
      </c>
      <c r="F53" s="1">
        <v>5.0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1.0</v>
      </c>
      <c r="C54" s="1">
        <v>85.0</v>
      </c>
      <c r="D54" s="1">
        <v>58.0</v>
      </c>
      <c r="E54" s="1">
        <v>82.0</v>
      </c>
      <c r="F54" s="1">
        <v>95.0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28.0</v>
      </c>
      <c r="C55" s="1">
        <v>25.0</v>
      </c>
      <c r="D55" s="1">
        <v>31.0</v>
      </c>
      <c r="E55" s="1">
        <v>18.0</v>
      </c>
      <c r="F55" s="1">
        <v>20.0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12.0</v>
      </c>
      <c r="C56" s="1">
        <v>5.0</v>
      </c>
      <c r="D56" s="1">
        <v>6.0</v>
      </c>
      <c r="E56" s="1">
        <v>4.0</v>
      </c>
      <c r="F56" s="1">
        <v>43.0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3.0</v>
      </c>
      <c r="C57" s="1">
        <v>3.0</v>
      </c>
      <c r="D57" s="1">
        <v>3.0</v>
      </c>
      <c r="E57" s="1">
        <v>3.0</v>
      </c>
      <c r="F57" s="1">
        <v>4.0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0.0</v>
      </c>
      <c r="C58" s="1">
        <v>0.0</v>
      </c>
      <c r="D58" s="1">
        <v>34.0</v>
      </c>
      <c r="E58" s="1">
        <v>39.0</v>
      </c>
      <c r="F58" s="1">
        <v>31.0</v>
      </c>
      <c r="G58" s="1">
        <v>4.0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0.0</v>
      </c>
      <c r="C59" s="1">
        <v>0.0</v>
      </c>
      <c r="D59" s="1">
        <v>4.0</v>
      </c>
      <c r="E59" s="1">
        <v>7.0</v>
      </c>
      <c r="F59" s="1">
        <v>7.0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1.0</v>
      </c>
      <c r="C60" s="1">
        <v>1.0</v>
      </c>
      <c r="D60" s="1">
        <v>0.0</v>
      </c>
      <c r="E60" s="1">
        <v>0.0</v>
      </c>
      <c r="F60" s="1">
        <v>0.0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-1.0</v>
      </c>
      <c r="C61" s="1">
        <v>-1.0</v>
      </c>
      <c r="D61" s="1">
        <v>0.0</v>
      </c>
      <c r="E61" s="1">
        <v>0.0</v>
      </c>
      <c r="F61" s="1">
        <v>0.0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137</v>
      </c>
      <c r="B62" s="1">
        <v>1.0</v>
      </c>
      <c r="C62" s="1">
        <v>7.0</v>
      </c>
      <c r="D62" s="1">
        <v>1.0</v>
      </c>
      <c r="E62" s="1">
        <v>13.0</v>
      </c>
      <c r="F62" s="1">
        <v>18.0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9.0</v>
      </c>
      <c r="C2" s="1">
        <v>5.0</v>
      </c>
      <c r="D2" s="1">
        <v>3.0</v>
      </c>
      <c r="E2" s="1">
        <v>5.0</v>
      </c>
      <c r="F2" s="1">
        <v>4.0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9.0</v>
      </c>
      <c r="C3" s="1">
        <v>5.0</v>
      </c>
      <c r="D3" s="1">
        <v>3.0</v>
      </c>
      <c r="E3" s="1">
        <v>5.0</v>
      </c>
      <c r="F3" s="1">
        <v>4.0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8.0</v>
      </c>
      <c r="C4" s="1">
        <v>5.0</v>
      </c>
      <c r="D4" s="1">
        <v>6.0</v>
      </c>
      <c r="E4" s="1">
        <v>10.0</v>
      </c>
      <c r="F4" s="1">
        <v>11.0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1.0</v>
      </c>
      <c r="C5" s="1">
        <v>37.0</v>
      </c>
      <c r="D5" s="1">
        <v>-2.0</v>
      </c>
      <c r="E5" s="1">
        <v>-4.0</v>
      </c>
      <c r="F5" s="1">
        <v>-6.0</v>
      </c>
      <c r="G5" s="1">
        <v>-5.0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1.0</v>
      </c>
      <c r="C6" s="1">
        <v>1.0</v>
      </c>
      <c r="D6" s="1">
        <v>9.0</v>
      </c>
      <c r="E6" s="1">
        <v>12.0</v>
      </c>
      <c r="F6" s="1">
        <v>11.0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1.0</v>
      </c>
      <c r="C7" s="1">
        <v>1.0</v>
      </c>
      <c r="D7" s="1">
        <v>9.0</v>
      </c>
      <c r="E7" s="1">
        <v>12.0</v>
      </c>
      <c r="F7" s="1">
        <v>11.0</v>
      </c>
      <c r="G7" s="1">
        <v>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-20.0</v>
      </c>
      <c r="C8" s="1">
        <v>-1.0</v>
      </c>
      <c r="D8" s="1">
        <v>-12.0</v>
      </c>
      <c r="E8" s="1">
        <v>-17.0</v>
      </c>
      <c r="F8" s="1">
        <v>-17.0</v>
      </c>
      <c r="G8" s="1">
        <v>-11.0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-6.0</v>
      </c>
      <c r="C9" s="1">
        <v>-15.0</v>
      </c>
      <c r="D9" s="1">
        <v>-6.0</v>
      </c>
      <c r="E9" s="1">
        <v>0.0</v>
      </c>
      <c r="F9" s="1">
        <v>-2.0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0.0</v>
      </c>
      <c r="C10" s="1">
        <v>0.0</v>
      </c>
      <c r="D10" s="1">
        <v>0.0</v>
      </c>
      <c r="E10" s="1">
        <v>4.0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-6.0</v>
      </c>
      <c r="C11" s="1">
        <v>-15.0</v>
      </c>
      <c r="D11" s="1">
        <v>-6.0</v>
      </c>
      <c r="E11" s="1">
        <v>4.0</v>
      </c>
      <c r="F11" s="1">
        <v>-2.0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-8.0</v>
      </c>
      <c r="C12" s="1">
        <v>1.0</v>
      </c>
      <c r="D12" s="1">
        <v>-10.0</v>
      </c>
      <c r="E12" s="1">
        <v>4.0</v>
      </c>
      <c r="F12" s="1">
        <v>90.0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-35.0</v>
      </c>
      <c r="C13" s="1">
        <v>-1.0</v>
      </c>
      <c r="D13" s="1">
        <v>-23.0</v>
      </c>
      <c r="E13" s="1">
        <v>-12.0</v>
      </c>
      <c r="F13" s="1">
        <v>-17.0</v>
      </c>
      <c r="G13" s="1">
        <v>-10.0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0.0</v>
      </c>
      <c r="C15" s="1">
        <v>0.0</v>
      </c>
      <c r="D15" s="1">
        <v>-1.0</v>
      </c>
      <c r="E15" s="1">
        <v>0.0</v>
      </c>
      <c r="F15" s="1">
        <v>-4.0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-86.0</v>
      </c>
      <c r="E16" s="1">
        <v>-5.0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-35.0</v>
      </c>
      <c r="C17" s="1">
        <v>-1.0</v>
      </c>
      <c r="D17" s="1">
        <v>-26.0</v>
      </c>
      <c r="E17" s="1">
        <v>-17.0</v>
      </c>
      <c r="F17" s="1">
        <v>-21.0</v>
      </c>
      <c r="G17" s="1">
        <v>-12.0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0.0</v>
      </c>
      <c r="E18" s="1">
        <v>0.0</v>
      </c>
      <c r="F18" s="1">
        <v>-26.0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-35.0</v>
      </c>
      <c r="C19" s="1">
        <v>-1.0</v>
      </c>
      <c r="D19" s="1">
        <v>-26.0</v>
      </c>
      <c r="E19" s="1">
        <v>-17.0</v>
      </c>
      <c r="F19" s="1">
        <v>-21.0</v>
      </c>
      <c r="G19" s="1">
        <v>-12.0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-94.0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-35.0</v>
      </c>
      <c r="C21" s="1">
        <v>-1.0</v>
      </c>
      <c r="D21" s="1">
        <v>-26.0</v>
      </c>
      <c r="E21" s="1">
        <v>-17.0</v>
      </c>
      <c r="F21" s="1">
        <v>-21.0</v>
      </c>
      <c r="G21" s="1">
        <v>-13.0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105</v>
      </c>
      <c r="B22" s="1">
        <v>0.0</v>
      </c>
      <c r="C22" s="1">
        <v>0.0</v>
      </c>
      <c r="D22" s="1">
        <v>0.0</v>
      </c>
      <c r="E22" s="1">
        <v>0.0</v>
      </c>
      <c r="F22" s="1">
        <v>2.0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-35.0</v>
      </c>
      <c r="C23" s="1">
        <v>-1.0</v>
      </c>
      <c r="D23" s="1">
        <v>-26.0</v>
      </c>
      <c r="E23" s="1">
        <v>-17.0</v>
      </c>
      <c r="F23" s="1">
        <v>-18.0</v>
      </c>
      <c r="G23" s="1">
        <v>-13.0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-35.0</v>
      </c>
      <c r="C24" s="1">
        <v>-1.0</v>
      </c>
      <c r="D24" s="1">
        <v>-26.0</v>
      </c>
      <c r="E24" s="1">
        <v>-17.0</v>
      </c>
      <c r="F24" s="1">
        <v>-18.0</v>
      </c>
      <c r="G24" s="1">
        <v>-13.0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-35.0</v>
      </c>
      <c r="C25" s="1">
        <v>-1.0</v>
      </c>
      <c r="D25" s="1">
        <v>-26.0</v>
      </c>
      <c r="E25" s="1">
        <v>-17.0</v>
      </c>
      <c r="F25" s="1">
        <v>-18.0</v>
      </c>
      <c r="G25" s="1">
        <v>-12.0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 t="s">
        <v>163</v>
      </c>
      <c r="C27" s="1" t="s">
        <v>164</v>
      </c>
      <c r="D27" s="1" t="s">
        <v>165</v>
      </c>
      <c r="E27" s="1" t="s">
        <v>166</v>
      </c>
      <c r="F27" s="1" t="s">
        <v>167</v>
      </c>
      <c r="G27" s="1" t="s">
        <v>168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 t="s">
        <v>163</v>
      </c>
      <c r="C28" s="1" t="s">
        <v>164</v>
      </c>
      <c r="D28" s="1" t="s">
        <v>165</v>
      </c>
      <c r="E28" s="1" t="s">
        <v>166</v>
      </c>
      <c r="F28" s="1" t="s">
        <v>167</v>
      </c>
      <c r="G28" s="1" t="s">
        <v>170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1.0</v>
      </c>
      <c r="C29" s="1">
        <v>1.0</v>
      </c>
      <c r="D29" s="1">
        <v>3.0</v>
      </c>
      <c r="E29" s="1">
        <v>5.0</v>
      </c>
      <c r="F29" s="1">
        <v>7.0</v>
      </c>
      <c r="G29" s="1">
        <v>10.0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 t="s">
        <v>163</v>
      </c>
      <c r="C30" s="1" t="s">
        <v>164</v>
      </c>
      <c r="D30" s="1" t="s">
        <v>165</v>
      </c>
      <c r="E30" s="1" t="s">
        <v>166</v>
      </c>
      <c r="F30" s="1" t="s">
        <v>167</v>
      </c>
      <c r="G30" s="1" t="s">
        <v>173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 t="s">
        <v>163</v>
      </c>
      <c r="C31" s="1" t="s">
        <v>164</v>
      </c>
      <c r="D31" s="1" t="s">
        <v>165</v>
      </c>
      <c r="E31" s="1" t="s">
        <v>166</v>
      </c>
      <c r="F31" s="1" t="s">
        <v>167</v>
      </c>
      <c r="G31" s="1">
        <v>-123.0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1.0</v>
      </c>
      <c r="C32" s="1">
        <v>1.0</v>
      </c>
      <c r="D32" s="1">
        <v>3.0</v>
      </c>
      <c r="E32" s="1">
        <v>5.0</v>
      </c>
      <c r="F32" s="1">
        <v>7.0</v>
      </c>
      <c r="G32" s="1">
        <v>10.0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177</v>
      </c>
      <c r="C33" s="1" t="s">
        <v>178</v>
      </c>
      <c r="D33" s="1" t="s">
        <v>179</v>
      </c>
      <c r="E33" s="1" t="s">
        <v>180</v>
      </c>
      <c r="F33" s="1" t="s">
        <v>181</v>
      </c>
      <c r="G33" s="1" t="s">
        <v>182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177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>
        <v>26.0</v>
      </c>
      <c r="C36" s="1">
        <v>-71.0</v>
      </c>
      <c r="D36" s="1">
        <v>-12.0</v>
      </c>
      <c r="E36" s="1">
        <v>-16.0</v>
      </c>
      <c r="F36" s="1">
        <v>-17.0</v>
      </c>
      <c r="G36" s="1">
        <v>-11.0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>
        <v>-18.0</v>
      </c>
      <c r="C37" s="1">
        <v>-1.0</v>
      </c>
      <c r="D37" s="1">
        <v>-12.0</v>
      </c>
      <c r="E37" s="1">
        <v>-17.0</v>
      </c>
      <c r="F37" s="1">
        <v>-17.0</v>
      </c>
      <c r="G37" s="1">
        <v>-11.0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>
        <v>-20.0</v>
      </c>
      <c r="C38" s="1">
        <v>-1.0</v>
      </c>
      <c r="D38" s="1">
        <v>-12.0</v>
      </c>
      <c r="E38" s="1">
        <v>-17.0</v>
      </c>
      <c r="F38" s="1">
        <v>-17.0</v>
      </c>
      <c r="G38" s="1">
        <v>-11.0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>
        <v>52.0</v>
      </c>
      <c r="C39" s="1">
        <v>-45.0</v>
      </c>
      <c r="D39" s="1">
        <v>-9.0</v>
      </c>
      <c r="E39" s="1">
        <v>-16.0</v>
      </c>
      <c r="F39" s="1">
        <v>-17.0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>
        <v>9.0</v>
      </c>
      <c r="C40" s="1">
        <v>5.0</v>
      </c>
      <c r="D40" s="1">
        <v>3.0</v>
      </c>
      <c r="E40" s="1">
        <v>5.0</v>
      </c>
      <c r="F40" s="1">
        <v>4.0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 t="s">
        <v>190</v>
      </c>
      <c r="C41" s="1" t="s">
        <v>191</v>
      </c>
      <c r="D41" s="1" t="s">
        <v>192</v>
      </c>
      <c r="E41" s="1" t="s">
        <v>193</v>
      </c>
      <c r="F41" s="1" t="s">
        <v>194</v>
      </c>
      <c r="G41" s="1" t="s">
        <v>195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0.0</v>
      </c>
      <c r="C42" s="1">
        <v>0.0</v>
      </c>
      <c r="D42" s="1" t="s">
        <v>197</v>
      </c>
      <c r="E42" s="1">
        <v>0.0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0.0</v>
      </c>
      <c r="C43" s="1">
        <v>0.0</v>
      </c>
      <c r="D43" s="1" t="s">
        <v>197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 t="s">
        <v>197</v>
      </c>
      <c r="C44" s="1" t="s">
        <v>197</v>
      </c>
      <c r="D44" s="1" t="s">
        <v>197</v>
      </c>
      <c r="E44" s="1" t="s">
        <v>197</v>
      </c>
      <c r="F44" s="1" t="s">
        <v>197</v>
      </c>
      <c r="G44" s="1" t="s">
        <v>197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0.0</v>
      </c>
      <c r="C45" s="1">
        <v>0.0</v>
      </c>
      <c r="D45" s="1">
        <v>0.0</v>
      </c>
      <c r="E45" s="1">
        <v>0.0</v>
      </c>
      <c r="F45" s="1">
        <v>-27.0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 t="s">
        <v>197</v>
      </c>
      <c r="C46" s="1" t="s">
        <v>197</v>
      </c>
      <c r="D46" s="1" t="s">
        <v>197</v>
      </c>
      <c r="E46" s="1" t="s">
        <v>197</v>
      </c>
      <c r="F46" s="1">
        <v>-27.0</v>
      </c>
      <c r="G46" s="1" t="s">
        <v>197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-22.0</v>
      </c>
      <c r="C47" s="1">
        <v>-74.0</v>
      </c>
      <c r="D47" s="1">
        <v>-14.0</v>
      </c>
      <c r="E47" s="1">
        <v>-7.0</v>
      </c>
      <c r="F47" s="1">
        <v>-8.0</v>
      </c>
      <c r="G47" s="1">
        <v>-6.0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61.0</v>
      </c>
      <c r="C50" s="1">
        <v>38.0</v>
      </c>
      <c r="D50" s="1">
        <v>41.0</v>
      </c>
      <c r="E50" s="1">
        <v>54.0</v>
      </c>
      <c r="F50" s="1">
        <v>95.0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1">
        <v>1.0</v>
      </c>
      <c r="C51" s="1">
        <v>1.0</v>
      </c>
      <c r="D51" s="1">
        <v>9.0</v>
      </c>
      <c r="E51" s="1">
        <v>11.0</v>
      </c>
      <c r="F51" s="1">
        <v>10.0</v>
      </c>
      <c r="G51" s="1">
        <v>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2.0</v>
      </c>
      <c r="C52" s="1">
        <v>1.0</v>
      </c>
      <c r="D52" s="1">
        <v>4.0</v>
      </c>
      <c r="E52" s="1">
        <v>11.0</v>
      </c>
      <c r="F52" s="1">
        <v>6.0</v>
      </c>
      <c r="G52" s="1">
        <v>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25.0</v>
      </c>
      <c r="C53" s="1">
        <v>25.0</v>
      </c>
      <c r="D53" s="1">
        <v>25.0</v>
      </c>
      <c r="E53" s="1">
        <v>34.0</v>
      </c>
      <c r="F53" s="1">
        <v>46.0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0.0</v>
      </c>
      <c r="C54" s="1">
        <v>22.0</v>
      </c>
      <c r="D54" s="1">
        <v>36.0</v>
      </c>
      <c r="E54" s="1">
        <v>0.0</v>
      </c>
      <c r="F54" s="1">
        <v>4.0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210</v>
      </c>
      <c r="B55" s="1">
        <v>0.0</v>
      </c>
      <c r="C55" s="1">
        <v>2.0</v>
      </c>
      <c r="D55" s="1">
        <v>-2.0</v>
      </c>
      <c r="E55" s="1">
        <v>0.0</v>
      </c>
      <c r="F55" s="1">
        <v>41.0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211</v>
      </c>
      <c r="B56" s="1">
        <v>0.0</v>
      </c>
      <c r="C56" s="1">
        <v>0.0</v>
      </c>
      <c r="D56" s="1">
        <v>55.0</v>
      </c>
      <c r="E56" s="1">
        <v>82.0</v>
      </c>
      <c r="F56" s="1">
        <v>83.0</v>
      </c>
      <c r="G56" s="1">
        <v>15.0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212</v>
      </c>
      <c r="B57" s="1">
        <v>0.0</v>
      </c>
      <c r="C57" s="1">
        <v>0.0</v>
      </c>
      <c r="D57" s="1">
        <v>3.0</v>
      </c>
      <c r="E57" s="1">
        <v>4.0</v>
      </c>
      <c r="F57" s="1">
        <v>4.0</v>
      </c>
      <c r="G57" s="1">
        <v>93.0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213</v>
      </c>
      <c r="B58" s="1">
        <v>3.0</v>
      </c>
      <c r="C58" s="1">
        <v>3.0</v>
      </c>
      <c r="D58" s="1">
        <v>0.0</v>
      </c>
      <c r="E58" s="1">
        <v>40.0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214</v>
      </c>
      <c r="B59" s="1">
        <v>3.0</v>
      </c>
      <c r="C59" s="1">
        <v>3.0</v>
      </c>
      <c r="D59" s="1">
        <v>3.0</v>
      </c>
      <c r="E59" s="1">
        <v>5.0</v>
      </c>
      <c r="F59" s="1">
        <v>5.0</v>
      </c>
      <c r="G59" s="1">
        <v>1.0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>
        <v>0.0</v>
      </c>
      <c r="C3" s="1" t="s">
        <v>217</v>
      </c>
      <c r="D3" s="1" t="s">
        <v>218</v>
      </c>
      <c r="E3" s="1" t="s">
        <v>219</v>
      </c>
      <c r="F3" s="1" t="s">
        <v>220</v>
      </c>
      <c r="G3" s="1" t="s">
        <v>221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>
        <v>0.0</v>
      </c>
      <c r="C4" s="1" t="s">
        <v>223</v>
      </c>
      <c r="D4" s="1" t="s">
        <v>224</v>
      </c>
      <c r="E4" s="1" t="s">
        <v>225</v>
      </c>
      <c r="F4" s="1" t="s">
        <v>226</v>
      </c>
      <c r="G4" s="1" t="s">
        <v>227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228</v>
      </c>
      <c r="B5" s="1">
        <v>0.0</v>
      </c>
      <c r="C5" s="1" t="s">
        <v>229</v>
      </c>
      <c r="D5" s="1" t="s">
        <v>230</v>
      </c>
      <c r="E5" s="1" t="s">
        <v>231</v>
      </c>
      <c r="F5" s="1" t="s">
        <v>232</v>
      </c>
      <c r="G5" s="1" t="s">
        <v>233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234</v>
      </c>
      <c r="B6" s="1">
        <v>0.0</v>
      </c>
      <c r="C6" s="1" t="s">
        <v>235</v>
      </c>
      <c r="D6" s="1" t="s">
        <v>236</v>
      </c>
      <c r="E6" s="1" t="s">
        <v>231</v>
      </c>
      <c r="F6" s="1" t="s">
        <v>237</v>
      </c>
      <c r="G6" s="1" t="s">
        <v>238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240</v>
      </c>
      <c r="B8" s="1" t="s">
        <v>241</v>
      </c>
      <c r="C8" s="1" t="s">
        <v>242</v>
      </c>
      <c r="D8" s="1" t="s">
        <v>243</v>
      </c>
      <c r="E8" s="1" t="s">
        <v>244</v>
      </c>
      <c r="F8" s="1" t="s">
        <v>245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246</v>
      </c>
      <c r="B9" s="1" t="s">
        <v>247</v>
      </c>
      <c r="C9" s="1" t="s">
        <v>248</v>
      </c>
      <c r="D9" s="1" t="s">
        <v>249</v>
      </c>
      <c r="E9" s="1" t="s">
        <v>250</v>
      </c>
      <c r="F9" s="1" t="s">
        <v>251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252</v>
      </c>
      <c r="B10" s="1" t="s">
        <v>253</v>
      </c>
      <c r="C10" s="1" t="s">
        <v>254</v>
      </c>
      <c r="D10" s="1" t="s">
        <v>255</v>
      </c>
      <c r="E10" s="1" t="s">
        <v>256</v>
      </c>
      <c r="F10" s="1" t="s">
        <v>257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258</v>
      </c>
      <c r="B11" s="1" t="s">
        <v>259</v>
      </c>
      <c r="C11" s="1" t="s">
        <v>260</v>
      </c>
      <c r="D11" s="1" t="s">
        <v>261</v>
      </c>
      <c r="E11" s="1" t="s">
        <v>262</v>
      </c>
      <c r="F11" s="1" t="s">
        <v>263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264</v>
      </c>
      <c r="B12" s="1" t="s">
        <v>265</v>
      </c>
      <c r="C12" s="1" t="s">
        <v>266</v>
      </c>
      <c r="D12" s="1" t="s">
        <v>267</v>
      </c>
      <c r="E12" s="1" t="s">
        <v>268</v>
      </c>
      <c r="F12" s="1" t="s">
        <v>269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270</v>
      </c>
      <c r="B13" s="1" t="s">
        <v>271</v>
      </c>
      <c r="C13" s="1" t="s">
        <v>272</v>
      </c>
      <c r="D13" s="1" t="s">
        <v>273</v>
      </c>
      <c r="E13" s="1" t="s">
        <v>274</v>
      </c>
      <c r="F13" s="1" t="s">
        <v>275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276</v>
      </c>
      <c r="B14" s="1" t="s">
        <v>271</v>
      </c>
      <c r="C14" s="1" t="s">
        <v>272</v>
      </c>
      <c r="D14" s="1" t="s">
        <v>273</v>
      </c>
      <c r="E14" s="1" t="s">
        <v>274</v>
      </c>
      <c r="F14" s="1" t="s">
        <v>277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278</v>
      </c>
      <c r="B15" s="1" t="s">
        <v>271</v>
      </c>
      <c r="C15" s="1" t="s">
        <v>272</v>
      </c>
      <c r="D15" s="1" t="s">
        <v>273</v>
      </c>
      <c r="E15" s="1" t="s">
        <v>274</v>
      </c>
      <c r="F15" s="1" t="s">
        <v>277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279</v>
      </c>
      <c r="B16" s="1" t="s">
        <v>280</v>
      </c>
      <c r="C16" s="1" t="s">
        <v>281</v>
      </c>
      <c r="D16" s="1" t="s">
        <v>282</v>
      </c>
      <c r="E16" s="1" t="s">
        <v>283</v>
      </c>
      <c r="F16" s="1" t="s">
        <v>284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285</v>
      </c>
      <c r="B17" s="1">
        <v>0.0</v>
      </c>
      <c r="C17" s="1" t="s">
        <v>286</v>
      </c>
      <c r="D17" s="1" t="s">
        <v>287</v>
      </c>
      <c r="E17" s="1" t="s">
        <v>288</v>
      </c>
      <c r="F17" s="1" t="s">
        <v>289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>
        <v>0.0</v>
      </c>
      <c r="C18" s="1" t="s">
        <v>291</v>
      </c>
      <c r="D18" s="1" t="s">
        <v>292</v>
      </c>
      <c r="E18" s="1" t="s">
        <v>288</v>
      </c>
      <c r="F18" s="1" t="s">
        <v>293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294</v>
      </c>
      <c r="B20" s="1">
        <v>0.0</v>
      </c>
      <c r="C20" s="1" t="s">
        <v>295</v>
      </c>
      <c r="D20" s="1" t="s">
        <v>296</v>
      </c>
      <c r="E20" s="1" t="s">
        <v>297</v>
      </c>
      <c r="F20" s="1" t="s">
        <v>298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299</v>
      </c>
      <c r="B21" s="1">
        <v>0.0</v>
      </c>
      <c r="C21" s="1" t="s">
        <v>300</v>
      </c>
      <c r="D21" s="1" t="s">
        <v>301</v>
      </c>
      <c r="E21" s="1" t="s">
        <v>302</v>
      </c>
      <c r="F21" s="1" t="s">
        <v>303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304</v>
      </c>
      <c r="B22" s="1">
        <v>0.0</v>
      </c>
      <c r="C22" s="1" t="s">
        <v>305</v>
      </c>
      <c r="D22" s="1" t="s">
        <v>306</v>
      </c>
      <c r="E22" s="1" t="s">
        <v>307</v>
      </c>
      <c r="F22" s="1" t="s">
        <v>308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309</v>
      </c>
      <c r="B23" s="1">
        <v>0.0</v>
      </c>
      <c r="C23" s="1" t="s">
        <v>310</v>
      </c>
      <c r="D23" s="1" t="s">
        <v>311</v>
      </c>
      <c r="E23" s="1" t="s">
        <v>312</v>
      </c>
      <c r="F23" s="1" t="s">
        <v>313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315</v>
      </c>
      <c r="B25" s="1" t="s">
        <v>316</v>
      </c>
      <c r="C25" s="1" t="s">
        <v>317</v>
      </c>
      <c r="D25" s="1" t="s">
        <v>318</v>
      </c>
      <c r="E25" s="1" t="s">
        <v>319</v>
      </c>
      <c r="F25" s="1" t="s">
        <v>320</v>
      </c>
      <c r="G25" s="1" t="s">
        <v>321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322</v>
      </c>
      <c r="B26" s="1" t="s">
        <v>323</v>
      </c>
      <c r="C26" s="1" t="s">
        <v>321</v>
      </c>
      <c r="D26" s="1" t="s">
        <v>324</v>
      </c>
      <c r="E26" s="1" t="s">
        <v>325</v>
      </c>
      <c r="F26" s="1" t="s">
        <v>326</v>
      </c>
      <c r="G26" s="1" t="s">
        <v>327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 t="s">
        <v>329</v>
      </c>
      <c r="C27" s="1" t="s">
        <v>330</v>
      </c>
      <c r="D27" s="1" t="s">
        <v>331</v>
      </c>
      <c r="E27" s="1" t="s">
        <v>332</v>
      </c>
      <c r="F27" s="1" t="s">
        <v>333</v>
      </c>
      <c r="G27" s="1" t="s">
        <v>334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335</v>
      </c>
      <c r="B28" s="1">
        <v>0.0</v>
      </c>
      <c r="C28" s="1" t="s">
        <v>336</v>
      </c>
      <c r="D28" s="1" t="s">
        <v>337</v>
      </c>
      <c r="E28" s="1" t="s">
        <v>338</v>
      </c>
      <c r="F28" s="1" t="s">
        <v>339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1">
        <v>0.0</v>
      </c>
      <c r="C29" s="1" t="s">
        <v>341</v>
      </c>
      <c r="D29" s="1" t="s">
        <v>342</v>
      </c>
      <c r="E29" s="1" t="s">
        <v>343</v>
      </c>
      <c r="F29" s="1" t="s">
        <v>344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>
        <v>0.0</v>
      </c>
      <c r="C30" s="1" t="s">
        <v>346</v>
      </c>
      <c r="D30" s="1" t="s">
        <v>347</v>
      </c>
      <c r="E30" s="1" t="s">
        <v>348</v>
      </c>
      <c r="F30" s="1" t="s">
        <v>349</v>
      </c>
      <c r="G30" s="1" t="s">
        <v>350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 t="s">
        <v>352</v>
      </c>
      <c r="D31" s="1" t="s">
        <v>353</v>
      </c>
      <c r="E31" s="1" t="s">
        <v>354</v>
      </c>
      <c r="F31" s="1" t="s">
        <v>355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 t="s">
        <v>358</v>
      </c>
      <c r="C33" s="1">
        <v>0.0</v>
      </c>
      <c r="D33" s="1" t="s">
        <v>359</v>
      </c>
      <c r="E33" s="1" t="s">
        <v>287</v>
      </c>
      <c r="F33" s="1" t="s">
        <v>360</v>
      </c>
      <c r="G33" s="1" t="s">
        <v>361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362</v>
      </c>
      <c r="B34" s="1" t="s">
        <v>363</v>
      </c>
      <c r="C34" s="1" t="s">
        <v>364</v>
      </c>
      <c r="D34" s="1" t="s">
        <v>365</v>
      </c>
      <c r="E34" s="1" t="s">
        <v>366</v>
      </c>
      <c r="F34" s="1" t="s">
        <v>367</v>
      </c>
      <c r="G34" s="1" t="s">
        <v>368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369</v>
      </c>
      <c r="B35" s="1" t="s">
        <v>370</v>
      </c>
      <c r="C35" s="1" t="s">
        <v>371</v>
      </c>
      <c r="D35" s="1" t="s">
        <v>372</v>
      </c>
      <c r="E35" s="1" t="s">
        <v>373</v>
      </c>
      <c r="F35" s="1" t="s">
        <v>374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375</v>
      </c>
      <c r="B36" s="1" t="s">
        <v>376</v>
      </c>
      <c r="C36" s="1" t="s">
        <v>377</v>
      </c>
      <c r="D36" s="1" t="s">
        <v>378</v>
      </c>
      <c r="E36" s="1" t="s">
        <v>379</v>
      </c>
      <c r="F36" s="1" t="s">
        <v>380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381</v>
      </c>
      <c r="B37" s="1" t="s">
        <v>382</v>
      </c>
      <c r="C37" s="1" t="s">
        <v>383</v>
      </c>
      <c r="D37" s="1" t="s">
        <v>384</v>
      </c>
      <c r="E37" s="1" t="s">
        <v>385</v>
      </c>
      <c r="F37" s="1" t="s">
        <v>386</v>
      </c>
      <c r="G37" s="1" t="s">
        <v>387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388</v>
      </c>
      <c r="B38" s="1" t="s">
        <v>389</v>
      </c>
      <c r="C38" s="1" t="s">
        <v>390</v>
      </c>
      <c r="D38" s="1" t="s">
        <v>391</v>
      </c>
      <c r="E38" s="1">
        <v>0.0</v>
      </c>
      <c r="F38" s="1" t="s">
        <v>392</v>
      </c>
      <c r="G38" s="1" t="s">
        <v>393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394</v>
      </c>
      <c r="B39" s="1" t="s">
        <v>395</v>
      </c>
      <c r="C39" s="1" t="s">
        <v>396</v>
      </c>
      <c r="D39" s="1" t="s">
        <v>397</v>
      </c>
      <c r="E39" s="1">
        <v>0.0</v>
      </c>
      <c r="F39" s="1" t="s">
        <v>398</v>
      </c>
      <c r="G39" s="1" t="s">
        <v>393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399</v>
      </c>
      <c r="B40" s="1" t="s">
        <v>400</v>
      </c>
      <c r="C40" s="1" t="s">
        <v>401</v>
      </c>
      <c r="D40" s="1" t="s">
        <v>402</v>
      </c>
      <c r="E40" s="1">
        <v>0.0</v>
      </c>
      <c r="F40" s="1" t="s">
        <v>403</v>
      </c>
      <c r="G40" s="1" t="s">
        <v>393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404</v>
      </c>
      <c r="B41" s="1" t="s">
        <v>318</v>
      </c>
      <c r="C41" s="1" t="s">
        <v>405</v>
      </c>
      <c r="D41" s="1" t="s">
        <v>406</v>
      </c>
      <c r="E41" s="1" t="s">
        <v>407</v>
      </c>
      <c r="F41" s="1" t="s">
        <v>408</v>
      </c>
      <c r="G41" s="1" t="s">
        <v>409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410</v>
      </c>
      <c r="B42" s="1" t="s">
        <v>411</v>
      </c>
      <c r="C42" s="1" t="s">
        <v>412</v>
      </c>
      <c r="D42" s="1" t="s">
        <v>413</v>
      </c>
      <c r="E42" s="1" t="s">
        <v>414</v>
      </c>
      <c r="F42" s="1" t="s">
        <v>415</v>
      </c>
      <c r="G42" s="1" t="s">
        <v>416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417</v>
      </c>
      <c r="B43" s="1" t="s">
        <v>418</v>
      </c>
      <c r="C43" s="1" t="s">
        <v>419</v>
      </c>
      <c r="D43" s="1" t="s">
        <v>406</v>
      </c>
      <c r="E43" s="1" t="s">
        <v>407</v>
      </c>
      <c r="F43" s="1" t="s">
        <v>420</v>
      </c>
      <c r="G43" s="1" t="s">
        <v>409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421</v>
      </c>
      <c r="B44" s="1" t="s">
        <v>422</v>
      </c>
      <c r="C44" s="1" t="s">
        <v>423</v>
      </c>
      <c r="D44" s="1" t="s">
        <v>424</v>
      </c>
      <c r="E44" s="1" t="s">
        <v>425</v>
      </c>
      <c r="F44" s="1" t="s">
        <v>426</v>
      </c>
      <c r="G44" s="1" t="s">
        <v>416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428</v>
      </c>
      <c r="B46" s="1">
        <v>0.0</v>
      </c>
      <c r="C46" s="1" t="s">
        <v>429</v>
      </c>
      <c r="D46" s="1" t="s">
        <v>430</v>
      </c>
      <c r="E46" s="1" t="s">
        <v>431</v>
      </c>
      <c r="F46" s="1" t="s">
        <v>432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433</v>
      </c>
      <c r="B47" s="1">
        <v>0.0</v>
      </c>
      <c r="C47" s="1" t="s">
        <v>434</v>
      </c>
      <c r="D47" s="1" t="s">
        <v>435</v>
      </c>
      <c r="E47" s="1" t="s">
        <v>436</v>
      </c>
      <c r="F47" s="1" t="s">
        <v>437</v>
      </c>
      <c r="G47" s="1" t="s">
        <v>438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439</v>
      </c>
      <c r="B48" s="1">
        <v>0.0</v>
      </c>
      <c r="C48" s="1" t="s">
        <v>440</v>
      </c>
      <c r="D48" s="1" t="s">
        <v>441</v>
      </c>
      <c r="E48" s="1" t="s">
        <v>442</v>
      </c>
      <c r="F48" s="1" t="s">
        <v>443</v>
      </c>
      <c r="G48" s="1" t="s">
        <v>444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445</v>
      </c>
      <c r="B49" s="1">
        <v>0.0</v>
      </c>
      <c r="C49" s="1" t="s">
        <v>446</v>
      </c>
      <c r="D49" s="1" t="s">
        <v>447</v>
      </c>
      <c r="E49" s="1" t="s">
        <v>448</v>
      </c>
      <c r="F49" s="1" t="s">
        <v>449</v>
      </c>
      <c r="G49" s="1" t="s">
        <v>450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451</v>
      </c>
      <c r="B50" s="1">
        <v>0.0</v>
      </c>
      <c r="C50" s="1" t="s">
        <v>452</v>
      </c>
      <c r="D50" s="1" t="s">
        <v>453</v>
      </c>
      <c r="E50" s="1" t="s">
        <v>454</v>
      </c>
      <c r="F50" s="1" t="s">
        <v>455</v>
      </c>
      <c r="G50" s="1" t="s">
        <v>450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456</v>
      </c>
      <c r="B51" s="1">
        <v>0.0</v>
      </c>
      <c r="C51" s="1" t="s">
        <v>457</v>
      </c>
      <c r="D51" s="1" t="s">
        <v>458</v>
      </c>
      <c r="E51" s="1" t="s">
        <v>459</v>
      </c>
      <c r="F51" s="1" t="s">
        <v>460</v>
      </c>
      <c r="G51" s="1" t="s">
        <v>461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462</v>
      </c>
      <c r="B52" s="1">
        <v>0.0</v>
      </c>
      <c r="C52" s="1" t="s">
        <v>457</v>
      </c>
      <c r="D52" s="1" t="s">
        <v>458</v>
      </c>
      <c r="E52" s="1" t="s">
        <v>459</v>
      </c>
      <c r="F52" s="1" t="s">
        <v>463</v>
      </c>
      <c r="G52" s="1" t="s">
        <v>464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465</v>
      </c>
      <c r="B53" s="1">
        <v>0.0</v>
      </c>
      <c r="C53" s="1" t="s">
        <v>466</v>
      </c>
      <c r="D53" s="1" t="s">
        <v>467</v>
      </c>
      <c r="E53" s="1" t="s">
        <v>468</v>
      </c>
      <c r="F53" s="1" t="s">
        <v>469</v>
      </c>
      <c r="G53" s="1" t="s">
        <v>470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471</v>
      </c>
      <c r="B54" s="1">
        <v>0.0</v>
      </c>
      <c r="C54" s="1" t="s">
        <v>457</v>
      </c>
      <c r="D54" s="1" t="s">
        <v>458</v>
      </c>
      <c r="E54" s="1" t="s">
        <v>472</v>
      </c>
      <c r="F54" s="1" t="s">
        <v>473</v>
      </c>
      <c r="G54" s="1" t="s">
        <v>474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475</v>
      </c>
      <c r="B55" s="1">
        <v>0.0</v>
      </c>
      <c r="C55" s="1" t="s">
        <v>476</v>
      </c>
      <c r="D55" s="1" t="s">
        <v>477</v>
      </c>
      <c r="E55" s="1" t="s">
        <v>478</v>
      </c>
      <c r="F55" s="1" t="s">
        <v>479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480</v>
      </c>
      <c r="B56" s="1">
        <v>0.0</v>
      </c>
      <c r="C56" s="1" t="s">
        <v>481</v>
      </c>
      <c r="D56" s="1" t="s">
        <v>482</v>
      </c>
      <c r="E56" s="1" t="s">
        <v>483</v>
      </c>
      <c r="F56" s="1" t="s">
        <v>484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485</v>
      </c>
      <c r="B57" s="1">
        <v>0.0</v>
      </c>
      <c r="C57" s="1" t="s">
        <v>486</v>
      </c>
      <c r="D57" s="1" t="s">
        <v>487</v>
      </c>
      <c r="E57" s="1" t="s">
        <v>488</v>
      </c>
      <c r="F57" s="1" t="s">
        <v>489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490</v>
      </c>
      <c r="B58" s="1">
        <v>0.0</v>
      </c>
      <c r="C58" s="1" t="s">
        <v>491</v>
      </c>
      <c r="D58" s="1" t="s">
        <v>492</v>
      </c>
      <c r="E58" s="1" t="s">
        <v>493</v>
      </c>
      <c r="F58" s="1" t="s">
        <v>494</v>
      </c>
      <c r="G58" s="1" t="s">
        <v>495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496</v>
      </c>
      <c r="B59" s="1">
        <v>0.0</v>
      </c>
      <c r="C59" s="1" t="s">
        <v>497</v>
      </c>
      <c r="D59" s="1" t="s">
        <v>498</v>
      </c>
      <c r="E59" s="1" t="s">
        <v>499</v>
      </c>
      <c r="F59" s="1" t="s">
        <v>500</v>
      </c>
      <c r="G59" s="1" t="s">
        <v>501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502</v>
      </c>
      <c r="B60" s="1">
        <v>0.0</v>
      </c>
      <c r="C60" s="1" t="s">
        <v>503</v>
      </c>
      <c r="D60" s="1" t="s">
        <v>504</v>
      </c>
      <c r="E60" s="1" t="s">
        <v>499</v>
      </c>
      <c r="F60" s="1" t="s">
        <v>505</v>
      </c>
      <c r="G60" s="1" t="s">
        <v>501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506</v>
      </c>
      <c r="B61" s="1">
        <v>0.0</v>
      </c>
      <c r="C61" s="1" t="s">
        <v>507</v>
      </c>
      <c r="D61" s="1" t="s">
        <v>508</v>
      </c>
      <c r="E61" s="1">
        <v>51.0</v>
      </c>
      <c r="F61" s="1" t="s">
        <v>509</v>
      </c>
      <c r="G61" s="1" t="s">
        <v>510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511</v>
      </c>
      <c r="B62" s="1">
        <v>0.0</v>
      </c>
      <c r="C62" s="1" t="s">
        <v>512</v>
      </c>
      <c r="D62" s="1" t="s">
        <v>513</v>
      </c>
      <c r="E62" s="1" t="s">
        <v>514</v>
      </c>
      <c r="F62" s="1" t="s">
        <v>515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516</v>
      </c>
      <c r="B63" s="1">
        <v>0.0</v>
      </c>
      <c r="C63" s="1">
        <v>0.0</v>
      </c>
      <c r="D63" s="1" t="s">
        <v>517</v>
      </c>
      <c r="E63" s="1">
        <v>0.0</v>
      </c>
      <c r="F63" s="1" t="s">
        <v>518</v>
      </c>
      <c r="G63" s="1" t="s">
        <v>519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520</v>
      </c>
      <c r="B64" s="1">
        <v>0.0</v>
      </c>
      <c r="C64" s="1">
        <v>0.0</v>
      </c>
      <c r="D64" s="1" t="s">
        <v>521</v>
      </c>
      <c r="E64" s="1">
        <v>0.0</v>
      </c>
      <c r="F64" s="1" t="s">
        <v>522</v>
      </c>
      <c r="G64" s="1" t="s">
        <v>523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525</v>
      </c>
      <c r="B66" s="1">
        <v>0.0</v>
      </c>
      <c r="C66" s="1">
        <v>0.0</v>
      </c>
      <c r="D66" s="1" t="s">
        <v>526</v>
      </c>
      <c r="E66" s="1">
        <v>0.0</v>
      </c>
      <c r="F66" s="1" t="s">
        <v>527</v>
      </c>
      <c r="G66" s="1">
        <v>0.0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528</v>
      </c>
      <c r="B67" s="1">
        <v>0.0</v>
      </c>
      <c r="C67" s="1">
        <v>0.0</v>
      </c>
      <c r="D67" s="1" t="s">
        <v>529</v>
      </c>
      <c r="E67" s="1">
        <v>0.0</v>
      </c>
      <c r="F67" s="1" t="s">
        <v>530</v>
      </c>
      <c r="G67" s="1" t="s">
        <v>531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532</v>
      </c>
      <c r="B68" s="1">
        <v>0.0</v>
      </c>
      <c r="C68" s="1">
        <v>0.0</v>
      </c>
      <c r="D68" s="1" t="s">
        <v>533</v>
      </c>
      <c r="E68" s="1">
        <v>0.0</v>
      </c>
      <c r="F68" s="1" t="s">
        <v>534</v>
      </c>
      <c r="G68" s="1" t="s">
        <v>531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535</v>
      </c>
      <c r="B69" s="1">
        <v>0.0</v>
      </c>
      <c r="C69" s="1">
        <v>0.0</v>
      </c>
      <c r="D69" s="1" t="s">
        <v>536</v>
      </c>
      <c r="E69" s="1">
        <v>0.0</v>
      </c>
      <c r="F69" s="1" t="s">
        <v>537</v>
      </c>
      <c r="G69" s="1" t="s">
        <v>538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539</v>
      </c>
      <c r="B70" s="1">
        <v>0.0</v>
      </c>
      <c r="C70" s="1">
        <v>0.0</v>
      </c>
      <c r="D70" s="1" t="s">
        <v>540</v>
      </c>
      <c r="E70" s="1">
        <v>0.0</v>
      </c>
      <c r="F70" s="1" t="s">
        <v>541</v>
      </c>
      <c r="G70" s="1" t="s">
        <v>542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543</v>
      </c>
      <c r="B71" s="1">
        <v>0.0</v>
      </c>
      <c r="C71" s="1">
        <v>0.0</v>
      </c>
      <c r="D71" s="1" t="s">
        <v>544</v>
      </c>
      <c r="E71" s="1">
        <v>0.0</v>
      </c>
      <c r="F71" s="1" t="s">
        <v>545</v>
      </c>
      <c r="G71" s="1" t="s">
        <v>546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547</v>
      </c>
      <c r="B72" s="1">
        <v>0.0</v>
      </c>
      <c r="C72" s="1">
        <v>0.0</v>
      </c>
      <c r="D72" s="1" t="s">
        <v>544</v>
      </c>
      <c r="E72" s="1">
        <v>0.0</v>
      </c>
      <c r="F72" s="1" t="s">
        <v>548</v>
      </c>
      <c r="G72" s="1" t="s">
        <v>549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550</v>
      </c>
      <c r="B73" s="1">
        <v>0.0</v>
      </c>
      <c r="C73" s="1">
        <v>0.0</v>
      </c>
      <c r="D73" s="1" t="s">
        <v>551</v>
      </c>
      <c r="E73" s="1">
        <v>0.0</v>
      </c>
      <c r="F73" s="1" t="s">
        <v>552</v>
      </c>
      <c r="G73" s="1" t="s">
        <v>553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554</v>
      </c>
      <c r="B74" s="1">
        <v>0.0</v>
      </c>
      <c r="C74" s="1">
        <v>0.0</v>
      </c>
      <c r="D74" s="1" t="s">
        <v>544</v>
      </c>
      <c r="E74" s="1">
        <v>0.0</v>
      </c>
      <c r="F74" s="1" t="s">
        <v>555</v>
      </c>
      <c r="G74" s="1" t="s">
        <v>556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557</v>
      </c>
      <c r="B75" s="1">
        <v>0.0</v>
      </c>
      <c r="C75" s="1">
        <v>0.0</v>
      </c>
      <c r="D75" s="1" t="s">
        <v>558</v>
      </c>
      <c r="E75" s="1">
        <v>0.0</v>
      </c>
      <c r="F75" s="1" t="s">
        <v>559</v>
      </c>
      <c r="G75" s="1">
        <v>0.0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560</v>
      </c>
      <c r="B76" s="1">
        <v>0.0</v>
      </c>
      <c r="C76" s="1">
        <v>0.0</v>
      </c>
      <c r="D76" s="1" t="s">
        <v>561</v>
      </c>
      <c r="E76" s="1">
        <v>0.0</v>
      </c>
      <c r="F76" s="1" t="s">
        <v>562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563</v>
      </c>
      <c r="B77" s="1">
        <v>0.0</v>
      </c>
      <c r="C77" s="1">
        <v>0.0</v>
      </c>
      <c r="D77" s="1" t="s">
        <v>564</v>
      </c>
      <c r="E77" s="1">
        <v>0.0</v>
      </c>
      <c r="F77" s="1" t="s">
        <v>565</v>
      </c>
      <c r="G77" s="1">
        <v>0.0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566</v>
      </c>
      <c r="B78" s="1">
        <v>0.0</v>
      </c>
      <c r="C78" s="1">
        <v>0.0</v>
      </c>
      <c r="D78" s="1" t="s">
        <v>567</v>
      </c>
      <c r="E78" s="1">
        <v>0.0</v>
      </c>
      <c r="F78" s="1" t="s">
        <v>568</v>
      </c>
      <c r="G78" s="1" t="s">
        <v>569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570</v>
      </c>
      <c r="B79" s="1">
        <v>0.0</v>
      </c>
      <c r="C79" s="1">
        <v>0.0</v>
      </c>
      <c r="D79" s="1" t="s">
        <v>571</v>
      </c>
      <c r="E79" s="1">
        <v>0.0</v>
      </c>
      <c r="F79" s="1" t="s">
        <v>572</v>
      </c>
      <c r="G79" s="1" t="s">
        <v>573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574</v>
      </c>
      <c r="B80" s="1">
        <v>0.0</v>
      </c>
      <c r="C80" s="1">
        <v>0.0</v>
      </c>
      <c r="D80" s="1" t="s">
        <v>575</v>
      </c>
      <c r="E80" s="1">
        <v>0.0</v>
      </c>
      <c r="F80" s="1" t="s">
        <v>576</v>
      </c>
      <c r="G80" s="1" t="s">
        <v>577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578</v>
      </c>
      <c r="B81" s="1">
        <v>0.0</v>
      </c>
      <c r="C81" s="1">
        <v>0.0</v>
      </c>
      <c r="D81" s="1" t="s">
        <v>579</v>
      </c>
      <c r="E81" s="1">
        <v>0.0</v>
      </c>
      <c r="F81" s="1" t="s">
        <v>580</v>
      </c>
      <c r="G81" s="1" t="s">
        <v>581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582</v>
      </c>
      <c r="B82" s="1">
        <v>0.0</v>
      </c>
      <c r="C82" s="1">
        <v>0.0</v>
      </c>
      <c r="D82" s="1" t="s">
        <v>583</v>
      </c>
      <c r="E82" s="1">
        <v>0.0</v>
      </c>
      <c r="F82" s="1" t="s">
        <v>584</v>
      </c>
      <c r="G82" s="1">
        <v>0.0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586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587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588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591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592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593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594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595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596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197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597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598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599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600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601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602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603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604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605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606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607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608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609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610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611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424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612</v>
      </c>
      <c r="C1" s="1" t="s">
        <v>613</v>
      </c>
      <c r="D1" s="1" t="s">
        <v>614</v>
      </c>
      <c r="E1" s="1" t="s">
        <v>615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616</v>
      </c>
      <c r="B2" s="1" t="s">
        <v>617</v>
      </c>
      <c r="C2" s="1" t="s">
        <v>618</v>
      </c>
      <c r="D2" s="1" t="s">
        <v>619</v>
      </c>
      <c r="E2" s="1" t="s">
        <v>620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621</v>
      </c>
      <c r="B3" s="1" t="s">
        <v>622</v>
      </c>
      <c r="C3" s="1" t="s">
        <v>623</v>
      </c>
      <c r="D3" s="1" t="s">
        <v>624</v>
      </c>
      <c r="E3" s="1" t="s">
        <v>625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626</v>
      </c>
      <c r="B4" s="1" t="s">
        <v>627</v>
      </c>
      <c r="C4" s="1" t="s">
        <v>628</v>
      </c>
      <c r="D4" s="1" t="s">
        <v>629</v>
      </c>
      <c r="E4" s="1" t="s">
        <v>630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621</v>
      </c>
      <c r="B5" s="1" t="s">
        <v>622</v>
      </c>
      <c r="C5" s="1" t="s">
        <v>631</v>
      </c>
      <c r="D5" s="1" t="s">
        <v>632</v>
      </c>
      <c r="E5" s="1" t="s">
        <v>633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634</v>
      </c>
      <c r="B6" s="1" t="s">
        <v>635</v>
      </c>
      <c r="C6" s="1" t="s">
        <v>636</v>
      </c>
      <c r="D6" s="1" t="s">
        <v>637</v>
      </c>
      <c r="E6" s="1" t="s">
        <v>638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639</v>
      </c>
      <c r="B7" s="1" t="s">
        <v>640</v>
      </c>
      <c r="C7" s="1" t="s">
        <v>641</v>
      </c>
      <c r="D7" s="1" t="s">
        <v>642</v>
      </c>
      <c r="E7" s="1" t="s">
        <v>643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644</v>
      </c>
      <c r="B8" s="1" t="s">
        <v>645</v>
      </c>
      <c r="C8" s="1" t="s">
        <v>646</v>
      </c>
      <c r="D8" s="1" t="s">
        <v>646</v>
      </c>
      <c r="E8" s="1" t="s">
        <v>646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647</v>
      </c>
      <c r="B9" s="1" t="s">
        <v>648</v>
      </c>
      <c r="C9" s="1" t="s">
        <v>649</v>
      </c>
      <c r="D9" s="1" t="s">
        <v>650</v>
      </c>
      <c r="E9" s="1" t="s">
        <v>622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651</v>
      </c>
      <c r="B10" s="1" t="s">
        <v>652</v>
      </c>
      <c r="C10" s="1" t="s">
        <v>653</v>
      </c>
      <c r="D10" s="1" t="s">
        <v>654</v>
      </c>
      <c r="E10" s="1" t="s">
        <v>622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655</v>
      </c>
      <c r="B11" s="1" t="s">
        <v>656</v>
      </c>
      <c r="C11" s="1" t="s">
        <v>657</v>
      </c>
      <c r="D11" s="1" t="s">
        <v>658</v>
      </c>
      <c r="E11" s="1" t="s">
        <v>659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660</v>
      </c>
      <c r="B12" s="1" t="s">
        <v>661</v>
      </c>
      <c r="C12" s="1" t="s">
        <v>662</v>
      </c>
      <c r="D12" s="1" t="s">
        <v>658</v>
      </c>
      <c r="E12" s="1" t="s">
        <v>659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663</v>
      </c>
      <c r="B13" s="1" t="s">
        <v>664</v>
      </c>
      <c r="C13" s="1" t="s">
        <v>665</v>
      </c>
      <c r="D13" s="1" t="s">
        <v>666</v>
      </c>
      <c r="E13" s="1" t="s">
        <v>667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668</v>
      </c>
      <c r="B14" s="1" t="s">
        <v>669</v>
      </c>
      <c r="C14" s="1" t="s">
        <v>670</v>
      </c>
      <c r="D14" s="1" t="s">
        <v>670</v>
      </c>
      <c r="E14" s="1" t="s">
        <v>670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671</v>
      </c>
      <c r="B15" s="1" t="s">
        <v>622</v>
      </c>
      <c r="C15" s="1" t="s">
        <v>622</v>
      </c>
      <c r="D15" s="1" t="s">
        <v>622</v>
      </c>
      <c r="E15" s="1" t="s">
        <v>622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672</v>
      </c>
      <c r="B16" s="1" t="s">
        <v>622</v>
      </c>
      <c r="C16" s="1" t="s">
        <v>622</v>
      </c>
      <c r="D16" s="1" t="s">
        <v>622</v>
      </c>
      <c r="E16" s="1" t="s">
        <v>622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673</v>
      </c>
      <c r="B17" s="1" t="s">
        <v>674</v>
      </c>
      <c r="C17" s="1" t="s">
        <v>675</v>
      </c>
      <c r="D17" s="1" t="s">
        <v>676</v>
      </c>
      <c r="E17" s="1" t="s">
        <v>677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678</v>
      </c>
      <c r="B18" s="1" t="s">
        <v>622</v>
      </c>
      <c r="C18" s="1" t="s">
        <v>622</v>
      </c>
      <c r="D18" s="1" t="s">
        <v>622</v>
      </c>
      <c r="E18" s="1" t="s">
        <v>622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679</v>
      </c>
      <c r="B19" s="1" t="s">
        <v>680</v>
      </c>
      <c r="C19" s="1" t="s">
        <v>681</v>
      </c>
      <c r="D19" s="1" t="s">
        <v>682</v>
      </c>
      <c r="E19" s="1" t="s">
        <v>622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683</v>
      </c>
      <c r="B20" s="1" t="s">
        <v>684</v>
      </c>
      <c r="C20" s="1" t="s">
        <v>685</v>
      </c>
      <c r="D20" s="1" t="s">
        <v>686</v>
      </c>
      <c r="E20" s="1" t="s">
        <v>687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688</v>
      </c>
      <c r="B21" s="1" t="s">
        <v>689</v>
      </c>
      <c r="C21" s="1" t="s">
        <v>690</v>
      </c>
      <c r="D21" s="1" t="s">
        <v>691</v>
      </c>
      <c r="E21" s="1" t="s">
        <v>687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692</v>
      </c>
      <c r="B22" s="1" t="s">
        <v>693</v>
      </c>
      <c r="C22" s="1" t="s">
        <v>694</v>
      </c>
      <c r="D22" s="1" t="s">
        <v>695</v>
      </c>
      <c r="E22" s="1" t="s">
        <v>549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696</v>
      </c>
      <c r="B23" s="1" t="s">
        <v>697</v>
      </c>
      <c r="C23" s="1" t="s">
        <v>698</v>
      </c>
      <c r="D23" s="1" t="s">
        <v>699</v>
      </c>
      <c r="E23" s="1" t="s">
        <v>700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701</v>
      </c>
      <c r="B24" s="1" t="s">
        <v>702</v>
      </c>
      <c r="C24" s="1" t="s">
        <v>703</v>
      </c>
      <c r="D24" s="1" t="s">
        <v>704</v>
      </c>
      <c r="E24" s="1" t="s">
        <v>705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706</v>
      </c>
      <c r="B25" s="1" t="s">
        <v>707</v>
      </c>
      <c r="C25" s="1" t="s">
        <v>708</v>
      </c>
      <c r="D25" s="1" t="s">
        <v>709</v>
      </c>
      <c r="E25" s="1" t="s">
        <v>710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711</v>
      </c>
      <c r="B26" s="1" t="s">
        <v>712</v>
      </c>
      <c r="C26" s="1" t="s">
        <v>713</v>
      </c>
      <c r="D26" s="1" t="s">
        <v>714</v>
      </c>
      <c r="E26" s="1" t="s">
        <v>715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716</v>
      </c>
      <c r="B2" s="1" t="s">
        <v>717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718</v>
      </c>
      <c r="B3" s="1" t="s">
        <v>719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720</v>
      </c>
      <c r="B4" s="1" t="s">
        <v>721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722</v>
      </c>
      <c r="B5" s="1" t="s">
        <v>723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724</v>
      </c>
      <c r="B6" s="1" t="s">
        <v>725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726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727</v>
      </c>
      <c r="B8" s="1" t="s">
        <v>728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729</v>
      </c>
      <c r="B9" s="4" t="s">
        <v>730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731</v>
      </c>
      <c r="B10" s="1" t="s">
        <v>732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733</v>
      </c>
      <c r="B11" s="1" t="s">
        <v>734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735</v>
      </c>
      <c r="B12" s="1" t="s">
        <v>732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736</v>
      </c>
      <c r="B13" s="1" t="s">
        <v>737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738</v>
      </c>
      <c r="B14" s="1" t="s">
        <v>739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740</v>
      </c>
      <c r="B15" s="1" t="s">
        <v>737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741</v>
      </c>
      <c r="B16" s="1" t="s">
        <v>742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743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744</v>
      </c>
      <c r="B18" s="1" t="s">
        <v>745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746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747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748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749</v>
      </c>
      <c r="B22" s="1">
        <v>4.23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750</v>
      </c>
      <c r="B23" s="1">
        <v>4.35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751</v>
      </c>
      <c r="B24" s="1">
        <v>4.03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752</v>
      </c>
      <c r="B25" s="1">
        <v>4.35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753</v>
      </c>
      <c r="B26" s="1">
        <v>4.23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754</v>
      </c>
      <c r="B27" s="1">
        <v>4.35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755</v>
      </c>
      <c r="B28" s="1">
        <v>4.03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756</v>
      </c>
      <c r="B29" s="1">
        <v>4.35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757</v>
      </c>
      <c r="B30" s="1">
        <v>0.135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758</v>
      </c>
      <c r="B31" s="1">
        <v>0.0011279229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759</v>
      </c>
      <c r="B32" s="1">
        <v>-4.1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760</v>
      </c>
      <c r="B33" s="1">
        <v>9401.0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761</v>
      </c>
      <c r="B34" s="1">
        <v>9401.0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762</v>
      </c>
      <c r="B35" s="1">
        <v>101288.0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763</v>
      </c>
      <c r="B36" s="1">
        <v>28440.0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764</v>
      </c>
      <c r="B37" s="1">
        <v>28440.0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765</v>
      </c>
      <c r="B38" s="1">
        <v>4.04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766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767</v>
      </c>
      <c r="B40" s="1">
        <v>3019367.0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768</v>
      </c>
      <c r="B41" s="1">
        <v>3.336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769</v>
      </c>
      <c r="B42" s="1">
        <v>29.45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770</v>
      </c>
      <c r="B43" s="1">
        <v>4.36644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771</v>
      </c>
      <c r="B44" s="1">
        <v>9.99436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772</v>
      </c>
      <c r="B45" s="1" t="s">
        <v>773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774</v>
      </c>
      <c r="B46" s="1">
        <v>2426547.0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775</v>
      </c>
      <c r="B47" s="1">
        <v>242918.0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776</v>
      </c>
      <c r="B48" s="1">
        <v>736431.0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777</v>
      </c>
      <c r="B49" s="1">
        <v>15588.0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778</v>
      </c>
      <c r="B50" s="1">
        <v>2179.0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779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780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781</v>
      </c>
      <c r="B53" s="1">
        <v>0.028399998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782</v>
      </c>
      <c r="B54" s="1">
        <v>0.03767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783</v>
      </c>
      <c r="B55" s="1">
        <v>0.017690001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784</v>
      </c>
      <c r="B56" s="1">
        <v>0.11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785</v>
      </c>
      <c r="B57" s="1">
        <v>0.028499998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786</v>
      </c>
      <c r="B58" s="1">
        <v>736431.0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787</v>
      </c>
      <c r="B59" s="1">
        <v>-19.615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788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789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791</v>
      </c>
      <c r="B63" s="1">
        <v>-9271913.0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792</v>
      </c>
      <c r="B64" s="1">
        <v>3635.0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793</v>
      </c>
      <c r="B65" s="1">
        <v>-1.0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794</v>
      </c>
      <c r="B66" s="1" t="s">
        <v>795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796</v>
      </c>
      <c r="B67" s="1">
        <v>1.7307648E9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797</v>
      </c>
      <c r="B68" s="1">
        <v>-0.291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798</v>
      </c>
      <c r="B69" s="1">
        <v>-0.83083004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799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800</v>
      </c>
      <c r="B71" s="1" t="s">
        <v>801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802</v>
      </c>
      <c r="B72" s="1" t="s">
        <v>803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804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805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806</v>
      </c>
      <c r="B75" s="1" t="s">
        <v>807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808</v>
      </c>
      <c r="B76" s="1" t="s">
        <v>807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809</v>
      </c>
      <c r="B77" s="1">
        <v>1.4350662E9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810</v>
      </c>
      <c r="B78" s="1" t="s">
        <v>811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812</v>
      </c>
      <c r="B79" s="1" t="s">
        <v>813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814</v>
      </c>
      <c r="B80" s="1" t="s">
        <v>815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816</v>
      </c>
      <c r="B81" s="1" t="s">
        <v>817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818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819</v>
      </c>
      <c r="B83" s="1">
        <v>4.1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820</v>
      </c>
      <c r="B84" s="1" t="s">
        <v>821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822</v>
      </c>
      <c r="B85" s="1">
        <v>118685.0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823</v>
      </c>
      <c r="B86" s="1">
        <v>0.488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824</v>
      </c>
      <c r="B87" s="1">
        <v>-8334197.0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825</v>
      </c>
      <c r="B88" s="1">
        <v>1670011.0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826</v>
      </c>
      <c r="B89" s="1">
        <v>0.025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827</v>
      </c>
      <c r="B90" s="1">
        <v>0.111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828</v>
      </c>
      <c r="B91" s="1">
        <v>-0.75073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829</v>
      </c>
      <c r="B92" s="1">
        <v>-3871459.0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830</v>
      </c>
      <c r="B93" s="1">
        <v>-4662076.0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831</v>
      </c>
      <c r="B94" s="1">
        <v>-6999965.0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832</v>
      </c>
      <c r="B95" s="1" t="s">
        <v>773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833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-57.0</v>
      </c>
      <c r="D3" s="1">
        <v>71.0</v>
      </c>
      <c r="E3" s="1">
        <v>-9.0</v>
      </c>
      <c r="F3" s="1">
        <v>-3.0</v>
      </c>
      <c r="G3" s="1">
        <v>-4.0</v>
      </c>
      <c r="H3" s="1">
        <f>IF(G3*FORECAST(H2,B3:G3,B2:G2)&gt;0,FORECAST(H2,B3:G3,B2:G2),G3)*$X$1</f>
        <v>-4</v>
      </c>
      <c r="I3" s="1">
        <f>IF(H3*FORECAST(I2,B3:H3,B2:H2)&gt;0,FORECAST(I2,B3:H3,B2:H2),H3)*$X$1</f>
        <v>-4</v>
      </c>
      <c r="J3" s="1">
        <f>IF(I3*FORECAST(J2,B3:I3,B2:I2)&gt;0,FORECAST(J2,B3:I3,B2:I2),I3)*$X$1</f>
        <v>-0.2857142857</v>
      </c>
      <c r="K3" s="1">
        <f>IF(J3*FORECAST(K2,B3:J3,B2:J2)&gt;0,FORECAST(K2,B3:J3,B2:J2),J3)*$X$1</f>
        <v>-0.07142857143</v>
      </c>
      <c r="L3" s="1">
        <f>IF(K3*FORECAST(L2,B3:K3,B2:K2)&gt;0,FORECAST(L2,B3:K3,B2:K2),K3)*$X$1</f>
        <v>-0.07142857143</v>
      </c>
      <c r="M3" s="1">
        <f>IF(L3*FORECAST(M2,B3:L3,B2:L2)&gt;0,FORECAST(M2,B3:L3,B2:L2),L3)*$X$1</f>
        <v>-0.07142857143</v>
      </c>
      <c r="N3" s="1">
        <f>IF(M3*FORECAST(N2,B3:M3,B2:M2)&gt;0,FORECAST(N2,B3:M3,B2:M2),M3)*$X$1</f>
        <v>-0.07142857143</v>
      </c>
      <c r="O3" s="5">
        <f>IF(N3*FORECAST(O2,B3:N3,B2:N2)&gt;0,FORECAST(O2,B3:N3,B2:N2),N3)*$X$1</f>
        <v>-0.07142857143</v>
      </c>
      <c r="P3" s="5">
        <f>IF(O3*FORECAST(P2,B3:O3,B2:O2)&gt;0,FORECAST(P2,B3:O3,B2:O2),O3)*$X$1</f>
        <v>-0.07142857143</v>
      </c>
      <c r="Q3" s="5">
        <f>IF(P3*FORECAST(Q2,B3:P3,B2:P2)&gt;0,FORECAST(Q2,B3:P3,B2:P2),P3)*$X$1</f>
        <v>-0.07142857143</v>
      </c>
      <c r="R3" s="5">
        <f>IF(Q3*FORECAST(R2,B3:Q3,B2:Q2)&gt;0,FORECAST(R2,B3:Q3,B2:Q2),Q3)*$X$1</f>
        <v>-0.07142857143</v>
      </c>
      <c r="S3" s="5">
        <f>IF(R3*FORECAST(S2,B3:R3,B2:R2)&gt;0,FORECAST(S2,B3:R3,B2:R2),R3)*$X$1</f>
        <v>-0.07142857143</v>
      </c>
      <c r="T3" s="2"/>
      <c r="U3" s="2"/>
      <c r="V3" s="2"/>
      <c r="W3" s="2"/>
      <c r="X3" s="2"/>
      <c r="Y3" s="2"/>
      <c r="Z3" s="2"/>
    </row>
    <row r="4">
      <c r="A4" s="3" t="s">
        <v>124</v>
      </c>
      <c r="B4" s="1">
        <v>65.0</v>
      </c>
      <c r="C4" s="1">
        <v>1.0</v>
      </c>
      <c r="D4" s="1">
        <v>-23.0</v>
      </c>
      <c r="E4" s="1">
        <v>-15.0</v>
      </c>
      <c r="F4" s="1">
        <v>-4.0</v>
      </c>
      <c r="G4" s="1">
        <v>89.0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834</v>
      </c>
      <c r="B5" s="1">
        <v>1.0</v>
      </c>
      <c r="C5" s="1">
        <v>1.0</v>
      </c>
      <c r="D5" s="1">
        <v>3.0</v>
      </c>
      <c r="E5" s="1">
        <v>5.0</v>
      </c>
      <c r="F5" s="1">
        <v>7.0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835</v>
      </c>
      <c r="L7" s="1">
        <f>IF(S3*FORECAST(S2,B3:S3,B2:S2)&gt;0,FORECAST(S2,B3:S3,B2:S2),R3)*$X$1 * (1+0.02)/(0.0874-0.02)</f>
        <v>-1.080966511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836</v>
      </c>
      <c r="L8" s="6">
        <f t="array" ref="L8">NPV(0.0874,I3:S3)</f>
        <v>-4.286150124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837</v>
      </c>
      <c r="L9" s="6">
        <f t="array" ref="L9">NPV(0.0874,I16:S16)</f>
        <v>-0.4300605681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838</v>
      </c>
      <c r="L10" s="6">
        <f>L8 + L9</f>
        <v>-4.716210692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89.0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839</v>
      </c>
      <c r="L12" s="6">
        <f>L10 - L11</f>
        <v>-93.71621069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840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-9.371621069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-1.080966511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-35.0</v>
      </c>
      <c r="C3" s="1">
        <v>-1.0</v>
      </c>
      <c r="D3" s="1">
        <v>-26.0</v>
      </c>
      <c r="E3" s="1">
        <v>-17.0</v>
      </c>
      <c r="F3" s="1">
        <v>-21.0</v>
      </c>
      <c r="G3" s="1">
        <v>-13.0</v>
      </c>
      <c r="H3" s="1">
        <f>IF(G3*FORECAST(H2,B3:G3,B2:G2)&gt;0,FORECAST(H2,B3:G3,B2:G2),G3)*$X$1</f>
        <v>-12.93333333</v>
      </c>
      <c r="I3" s="1">
        <f>IF(H3*FORECAST(I2,B3:H3,B2:H2)&gt;0,FORECAST(I2,B3:H3,B2:H2),H3)*$X$1</f>
        <v>-11.24761905</v>
      </c>
      <c r="J3" s="1">
        <f>IF(I3*FORECAST(J2,B3:I3,B2:I2)&gt;0,FORECAST(J2,B3:I3,B2:I2),I3)*$X$1</f>
        <v>-9.561904762</v>
      </c>
      <c r="K3" s="1">
        <f>IF(J3*FORECAST(K2,B3:J3,B2:J2)&gt;0,FORECAST(K2,B3:J3,B2:J2),J3)*$X$1</f>
        <v>-7.876190476</v>
      </c>
      <c r="L3" s="1">
        <f>IF(K3*FORECAST(L2,B3:K3,B2:K2)&gt;0,FORECAST(L2,B3:K3,B2:K2),K3)*$X$1</f>
        <v>-6.19047619</v>
      </c>
      <c r="M3" s="1">
        <f>IF(L3*FORECAST(M2,B3:L3,B2:L2)&gt;0,FORECAST(M2,B3:L3,B2:L2),L3)*$X$1</f>
        <v>-4.504761905</v>
      </c>
      <c r="N3" s="1">
        <f>IF(M3*FORECAST(N2,B3:M3,B2:M2)&gt;0,FORECAST(N2,B3:M3,B2:M2),M3)*$X$1</f>
        <v>-2.819047619</v>
      </c>
      <c r="O3" s="5">
        <f>IF(N3*FORECAST(O2,B3:N3,B2:N2)&gt;0,FORECAST(O2,B3:N3,B2:N2),N3)*$X$1</f>
        <v>-1.133333333</v>
      </c>
      <c r="P3" s="5">
        <f>IF(O3*FORECAST(P2,B3:O3,B2:O2)&gt;0,FORECAST(P2,B3:O3,B2:O2),O3)*$X$1</f>
        <v>-1.133333333</v>
      </c>
      <c r="Q3" s="5">
        <f>IF(P3*FORECAST(Q2,B3:P3,B2:P2)&gt;0,FORECAST(Q2,B3:P3,B2:P2),P3)*$X$1</f>
        <v>-1.133333333</v>
      </c>
      <c r="R3" s="5">
        <f>IF(Q3*FORECAST(R2,B3:Q3,B2:Q2)&gt;0,FORECAST(R2,B3:Q3,B2:Q2),Q3)*$X$1</f>
        <v>-1.133333333</v>
      </c>
      <c r="S3" s="5">
        <f>IF(R3*FORECAST(S2,B3:R3,B2:R2)&gt;0,FORECAST(S2,B3:R3,B2:R2),R3)*$X$1</f>
        <v>-1.133333333</v>
      </c>
      <c r="T3" s="2"/>
      <c r="U3" s="2"/>
      <c r="V3" s="2"/>
      <c r="W3" s="2"/>
      <c r="X3" s="2"/>
      <c r="Y3" s="2"/>
      <c r="Z3" s="2"/>
    </row>
    <row r="4">
      <c r="A4" s="3" t="s">
        <v>124</v>
      </c>
      <c r="B4" s="1">
        <v>65.0</v>
      </c>
      <c r="C4" s="1">
        <v>1.0</v>
      </c>
      <c r="D4" s="1">
        <v>-23.0</v>
      </c>
      <c r="E4" s="1">
        <v>-15.0</v>
      </c>
      <c r="F4" s="1">
        <v>-4.0</v>
      </c>
      <c r="G4" s="1">
        <v>89.0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834</v>
      </c>
      <c r="B5" s="1">
        <v>1.0</v>
      </c>
      <c r="C5" s="1">
        <v>1.0</v>
      </c>
      <c r="D5" s="1">
        <v>3.0</v>
      </c>
      <c r="E5" s="1">
        <v>5.0</v>
      </c>
      <c r="F5" s="1">
        <v>7.0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835</v>
      </c>
      <c r="L7" s="1">
        <f>IF(S3*FORECAST(S2,B3:S3,B2:S2)&gt;0,FORECAST(S2,B3:S3,B2:S2),R3)*$X$1 * (1+0.02)/(0.0874-0.02)</f>
        <v>-17.15133531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836</v>
      </c>
      <c r="L8" s="6">
        <f t="array" ref="L8">NPV(0.0874,I3:S3)</f>
        <v>-36.33601333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837</v>
      </c>
      <c r="L9" s="6">
        <f t="array" ref="L9">NPV(0.0874,I16:S16)</f>
        <v>-6.82362768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838</v>
      </c>
      <c r="L10" s="6">
        <f>L8 + L9</f>
        <v>-43.15964101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89.0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839</v>
      </c>
      <c r="L12" s="6">
        <f>L10 - L11</f>
        <v>-132.159641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840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-13.2159641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-17.15133531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