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<sst xmlns="http://schemas.openxmlformats.org/spreadsheetml/2006/main" count="1175" uniqueCount="1075">
  <si>
    <t>ticker</t>
  </si>
  <si>
    <t>QH</t>
  </si>
  <si>
    <t>nombre</t>
  </si>
  <si>
    <t>QUHUO LIMITED</t>
  </si>
  <si>
    <t>empresa</t>
  </si>
  <si>
    <t>Air Freight &amp; Logistics</t>
  </si>
  <si>
    <t>Open</t>
  </si>
  <si>
    <t>Target Price</t>
  </si>
  <si>
    <t>Upside</t>
  </si>
  <si>
    <t>-4184.47%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</si>
  <si>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</si>
  <si>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</si>
  <si>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</si>
  <si>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</si>
  <si>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</si>
  <si>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</si>
  <si>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</si>
  <si>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Net Debt Growth</t>
  </si>
  <si>
    <t>147.06%</t>
  </si>
  <si>
    <t>Total Assets Growth</t>
  </si>
  <si>
    <t>-35.11%</t>
  </si>
  <si>
    <t>Net Property, Plant and Equipment Growth</t>
  </si>
  <si>
    <t>781.82%</t>
  </si>
  <si>
    <t>EBITDA Growth</t>
  </si>
  <si>
    <t>63.75%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</si>
  <si>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</si>
  <si>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</si>
  <si>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</si>
  <si>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</si>
  <si>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</si>
  <si>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</si>
  <si>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</si>
  <si>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</si>
  <si>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</si>
  <si>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</si>
  <si>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</si>
  <si>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</si>
  <si>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</si>
  <si>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</si>
  <si>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</si>
  <si>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</si>
  <si>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</si>
  <si>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</si>
  <si>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</si>
  <si>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</si>
  <si>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</si>
  <si>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</si>
  <si>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</si>
  <si>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</si>
  <si>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</si>
  <si>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</si>
  <si>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</si>
  <si>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</si>
  <si>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</si>
  <si>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</si>
  <si>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</si>
  <si>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</si>
  <si>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</si>
  <si>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</si>
  <si>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</si>
  <si>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</si>
  <si>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</si>
  <si>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</si>
  <si>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</si>
  <si>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</si>
  <si>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</si>
  <si>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</si>
  <si>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</si>
  <si>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</si>
  <si>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</si>
  <si>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</si>
  <si>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</si>
  <si>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</si>
  <si>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</si>
  <si>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</si>
  <si>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</si>
  <si>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</si>
  <si>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</si>
  <si>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</si>
  <si>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</si>
  <si>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</si>
  <si>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</si>
  <si>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</si>
  <si>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</si>
  <si>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</si>
  <si>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</si>
  <si>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</si>
  <si>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</si>
  <si>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</si>
  <si>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</si>
  <si>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</si>
  <si>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</si>
  <si>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</si>
  <si>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</si>
  <si>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</si>
  <si>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</si>
  <si>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</si>
  <si>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</si>
  <si>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</si>
  <si>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</si>
  <si>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</si>
  <si>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</si>
  <si>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</si>
  <si>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</si>
  <si>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</si>
  <si>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</si>
  <si>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</si>
  <si>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</si>
  <si>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</si>
  <si>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</si>
  <si>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</si>
  <si>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</si>
  <si>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</si>
  <si>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</si>
  <si>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</si>
  <si>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</si>
  <si>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-370.51</t>
  </si>
  <si>
    <t>-339.58</t>
  </si>
  <si>
    <t>-520.49</t>
  </si>
  <si>
    <t>129.7</t>
  </si>
  <si>
    <t>100.9</t>
  </si>
  <si>
    <t>91.23</t>
  </si>
  <si>
    <t>82.07</t>
  </si>
  <si>
    <t>Tangible Book Value</t>
  </si>
  <si>
    <t>Tangible Book Value Per Share</t>
  </si>
  <si>
    <t>-385.42</t>
  </si>
  <si>
    <t>-369.94</t>
  </si>
  <si>
    <t>-582.64</t>
  </si>
  <si>
    <t>75.91</t>
  </si>
  <si>
    <t>59.98</t>
  </si>
  <si>
    <t>60.81</t>
  </si>
  <si>
    <t>58.03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</si>
  <si>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</si>
  <si>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</si>
  <si>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</si>
  <si>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</si>
  <si>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</si>
  <si>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</si>
  <si>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</si>
  <si>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</si>
  <si>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</si>
  <si>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</si>
  <si>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</si>
  <si>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</si>
  <si>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</si>
  <si>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</si>
  <si>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</si>
  <si>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</si>
  <si>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</si>
  <si>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</si>
  <si>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</si>
  <si>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</si>
  <si>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</si>
  <si>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</si>
  <si>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</si>
  <si>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</si>
  <si>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Impairment of Goodwill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</si>
  <si>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</si>
  <si>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</si>
  <si>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</si>
  <si>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</si>
  <si>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</si>
  <si>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</si>
  <si>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</si>
  <si>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</si>
  <si>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</si>
  <si>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</si>
  <si>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</si>
  <si>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</si>
  <si>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</si>
  <si>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-5.71</t>
  </si>
  <si>
    <t>-17.41</t>
  </si>
  <si>
    <t>-7.86</t>
  </si>
  <si>
    <t>0.84</t>
  </si>
  <si>
    <t>-35.96</t>
  </si>
  <si>
    <t>-2.34</t>
  </si>
  <si>
    <t>0.6</t>
  </si>
  <si>
    <t>Basic EPS - Continuing Operations</t>
  </si>
  <si>
    <t>Basic Weighted Average Shares Outstanding</t>
  </si>
  <si>
    <t>Net EPS - Diluted</t>
  </si>
  <si>
    <t>0.71</t>
  </si>
  <si>
    <t>Diluted EPS - Continuing Operations</t>
  </si>
  <si>
    <t>Diluted Weighted Average Shares Outstanding</t>
  </si>
  <si>
    <t>Normalized Basic EPS</t>
  </si>
  <si>
    <t>-2.54</t>
  </si>
  <si>
    <t>-9.4</t>
  </si>
  <si>
    <t>6.51</t>
  </si>
  <si>
    <t>7.13</t>
  </si>
  <si>
    <t>-2.03</t>
  </si>
  <si>
    <t>-3.88</t>
  </si>
  <si>
    <t>3.53</t>
  </si>
  <si>
    <t>Normalized Diluted EPS</t>
  </si>
  <si>
    <t>4.15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</si>
  <si>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</si>
  <si>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</si>
  <si>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</si>
  <si>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</si>
  <si>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</si>
  <si>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</si>
  <si>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</si>
  <si>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-2.99</t>
  </si>
  <si>
    <t>-9.87</t>
  </si>
  <si>
    <t>265.4</t>
  </si>
  <si>
    <t>128.27</t>
  </si>
  <si>
    <t>-6.71</t>
  </si>
  <si>
    <t>457.76</t>
  </si>
  <si>
    <t>-18.24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</si>
  <si>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</si>
  <si>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</si>
  <si>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</si>
  <si>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</si>
  <si>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</si>
  <si>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</si>
  <si>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</si>
  <si>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</si>
  <si>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</si>
  <si>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</si>
  <si>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</si>
  <si>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</si>
  <si>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</si>
  <si>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</si>
  <si>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</si>
  <si>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</si>
  <si>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</si>
  <si>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-8.24</t>
  </si>
  <si>
    <t>-0.79</t>
  </si>
  <si>
    <t>-1.51</t>
  </si>
  <si>
    <t>-4.45</t>
  </si>
  <si>
    <t>1.51</t>
  </si>
  <si>
    <t>-1.8</t>
  </si>
  <si>
    <t>Return on Total Capital</t>
  </si>
  <si>
    <t>-15.21</t>
  </si>
  <si>
    <t>-1.39</t>
  </si>
  <si>
    <t>-2.52</t>
  </si>
  <si>
    <t>-7.49</t>
  </si>
  <si>
    <t>2.75</t>
  </si>
  <si>
    <t>-3.19</t>
  </si>
  <si>
    <t>Return On Equity %</t>
  </si>
  <si>
    <t>-26.96</t>
  </si>
  <si>
    <t>-5.86</t>
  </si>
  <si>
    <t>-1.31</t>
  </si>
  <si>
    <t>-35.21</t>
  </si>
  <si>
    <t>-3.35</t>
  </si>
  <si>
    <t>1.2</t>
  </si>
  <si>
    <t>Return on Common Equity</t>
  </si>
  <si>
    <t>4.9</t>
  </si>
  <si>
    <t>1.46</t>
  </si>
  <si>
    <t>-2.13</t>
  </si>
  <si>
    <t>-30.74</t>
  </si>
  <si>
    <t>-2.7</t>
  </si>
  <si>
    <t>0.66</t>
  </si>
  <si>
    <t>Margin Analysis</t>
  </si>
  <si>
    <t>Gross Profit Margin %</t>
  </si>
  <si>
    <t>4.37</t>
  </si>
  <si>
    <t>7.91</t>
  </si>
  <si>
    <t>7.89</t>
  </si>
  <si>
    <t>7.46</t>
  </si>
  <si>
    <t>4.36</t>
  </si>
  <si>
    <t>6.61</t>
  </si>
  <si>
    <t>4.5</t>
  </si>
  <si>
    <t>SG&amp;A Margin</t>
  </si>
  <si>
    <t>6.59</t>
  </si>
  <si>
    <t>10.92</t>
  </si>
  <si>
    <t>7.79</t>
  </si>
  <si>
    <t>7.83</t>
  </si>
  <si>
    <t>5.88</t>
  </si>
  <si>
    <t>5.59</t>
  </si>
  <si>
    <t>4.98</t>
  </si>
  <si>
    <t>EBITDA Margin %</t>
  </si>
  <si>
    <t>-2.78</t>
  </si>
  <si>
    <t>0.31</t>
  </si>
  <si>
    <t>-0.1</t>
  </si>
  <si>
    <t>-1.26</t>
  </si>
  <si>
    <t>1.44</t>
  </si>
  <si>
    <t>-0.12</t>
  </si>
  <si>
    <t>EBITA Margin %</t>
  </si>
  <si>
    <t>-2.38</t>
  </si>
  <si>
    <t>-2.85</t>
  </si>
  <si>
    <t>0.14</t>
  </si>
  <si>
    <t>-0.35</t>
  </si>
  <si>
    <t>1.25</t>
  </si>
  <si>
    <t>-0.26</t>
  </si>
  <si>
    <t>EBIT Margin %</t>
  </si>
  <si>
    <t>-2.72</t>
  </si>
  <si>
    <t>-3.47</t>
  </si>
  <si>
    <t>-0.37</t>
  </si>
  <si>
    <t>-0.88</t>
  </si>
  <si>
    <t>-2.01</t>
  </si>
  <si>
    <t>0.7</t>
  </si>
  <si>
    <t>-0.81</t>
  </si>
  <si>
    <t>Income From Continuing Operations Margin %</t>
  </si>
  <si>
    <t>-0.65</t>
  </si>
  <si>
    <t>-0.22</t>
  </si>
  <si>
    <t>-4.75</t>
  </si>
  <si>
    <t>-0.43</t>
  </si>
  <si>
    <t>0.16</t>
  </si>
  <si>
    <t>Net Income Margin %</t>
  </si>
  <si>
    <t>-2.89</t>
  </si>
  <si>
    <t>-0.57</t>
  </si>
  <si>
    <t>0.13</t>
  </si>
  <si>
    <t>-3.92</t>
  </si>
  <si>
    <t>-0.34</t>
  </si>
  <si>
    <t>0.09</t>
  </si>
  <si>
    <t>Net Avail. For Common Margin %</t>
  </si>
  <si>
    <t>Normalized Net Income Margin</t>
  </si>
  <si>
    <t>-0.95</t>
  </si>
  <si>
    <t>-1.56</t>
  </si>
  <si>
    <t>0.47</t>
  </si>
  <si>
    <t>0.78</t>
  </si>
  <si>
    <t>0.53</t>
  </si>
  <si>
    <t>Levered Free Cash Flow Margin</t>
  </si>
  <si>
    <t>1.34</t>
  </si>
  <si>
    <t>2.4</t>
  </si>
  <si>
    <t>0.2</t>
  </si>
  <si>
    <t>-1.52</t>
  </si>
  <si>
    <t>0.89</t>
  </si>
  <si>
    <t>-1.78</t>
  </si>
  <si>
    <t>Unlevered Free Cash Flow Margin</t>
  </si>
  <si>
    <t>1.5</t>
  </si>
  <si>
    <t>2.58</t>
  </si>
  <si>
    <t>0.4</t>
  </si>
  <si>
    <t>-1.41</t>
  </si>
  <si>
    <t>0.98</t>
  </si>
  <si>
    <t>-1.7</t>
  </si>
  <si>
    <t>Asset Turnover</t>
  </si>
  <si>
    <t>3.81</t>
  </si>
  <si>
    <t>3.39</t>
  </si>
  <si>
    <t>3.54</t>
  </si>
  <si>
    <t>3.47</t>
  </si>
  <si>
    <t>3.55</t>
  </si>
  <si>
    <t>Fixed Assets Turnover</t>
  </si>
  <si>
    <t>239.03</t>
  </si>
  <si>
    <t>111.15</t>
  </si>
  <si>
    <t>63.29</t>
  </si>
  <si>
    <t>102.16</t>
  </si>
  <si>
    <t>191.55</t>
  </si>
  <si>
    <t>195.56</t>
  </si>
  <si>
    <t>Receivables Turnover (Average Receivables)</t>
  </si>
  <si>
    <t>10.13</t>
  </si>
  <si>
    <t>9.49</t>
  </si>
  <si>
    <t>7.84</t>
  </si>
  <si>
    <t>9.03</t>
  </si>
  <si>
    <t>7.6</t>
  </si>
  <si>
    <t>7.63</t>
  </si>
  <si>
    <t>Short Term Liquidity</t>
  </si>
  <si>
    <t>Current Ratio</t>
  </si>
  <si>
    <t>1.32</t>
  </si>
  <si>
    <t>1.21</t>
  </si>
  <si>
    <t>1.15</t>
  </si>
  <si>
    <t>1.58</t>
  </si>
  <si>
    <t>1.26</t>
  </si>
  <si>
    <t>1.47</t>
  </si>
  <si>
    <t>1.52</t>
  </si>
  <si>
    <t>Quick Ratio</t>
  </si>
  <si>
    <t>1.11</t>
  </si>
  <si>
    <t>1.16</t>
  </si>
  <si>
    <t>1.1</t>
  </si>
  <si>
    <t>1.22</t>
  </si>
  <si>
    <t>1.41</t>
  </si>
  <si>
    <t>Operating Cash Flow to Current Liabilities</t>
  </si>
  <si>
    <t>-0.16</t>
  </si>
  <si>
    <t>0.08</t>
  </si>
  <si>
    <t>0.04</t>
  </si>
  <si>
    <t>0.02</t>
  </si>
  <si>
    <t>-0.05</t>
  </si>
  <si>
    <t>0.15</t>
  </si>
  <si>
    <t>-0.21</t>
  </si>
  <si>
    <t>Days Sales Outstanding (Average Receivables)</t>
  </si>
  <si>
    <t>36.03</t>
  </si>
  <si>
    <t>38.47</t>
  </si>
  <si>
    <t>46.67</t>
  </si>
  <si>
    <t>40.44</t>
  </si>
  <si>
    <t>48.04</t>
  </si>
  <si>
    <t>47.86</t>
  </si>
  <si>
    <t>Average Days Payable Outstanding</t>
  </si>
  <si>
    <t>37.23</t>
  </si>
  <si>
    <t>36.28</t>
  </si>
  <si>
    <t>38.4</t>
  </si>
  <si>
    <t>28.59</t>
  </si>
  <si>
    <t>32.09</t>
  </si>
  <si>
    <t>28.25</t>
  </si>
  <si>
    <t>Long Term Solvency</t>
  </si>
  <si>
    <t>Total Debt/Equity</t>
  </si>
  <si>
    <t>13.61</t>
  </si>
  <si>
    <t>36.35</t>
  </si>
  <si>
    <t>61.25</t>
  </si>
  <si>
    <t>18.46</t>
  </si>
  <si>
    <t>32.1</t>
  </si>
  <si>
    <t>14.29</t>
  </si>
  <si>
    <t>20.88</t>
  </si>
  <si>
    <t>Total Debt / Total Capital</t>
  </si>
  <si>
    <t>11.98</t>
  </si>
  <si>
    <t>26.66</t>
  </si>
  <si>
    <t>37.99</t>
  </si>
  <si>
    <t>15.59</t>
  </si>
  <si>
    <t>24.3</t>
  </si>
  <si>
    <t>12.51</t>
  </si>
  <si>
    <t>17.28</t>
  </si>
  <si>
    <t>LT Debt/Equity</t>
  </si>
  <si>
    <t>2.78</t>
  </si>
  <si>
    <t>4.69</t>
  </si>
  <si>
    <t>3.28</t>
  </si>
  <si>
    <t>0.3</t>
  </si>
  <si>
    <t>0.48</t>
  </si>
  <si>
    <t>1.77</t>
  </si>
  <si>
    <t>Long-Term Debt / Total Capital</t>
  </si>
  <si>
    <t>2.04</t>
  </si>
  <si>
    <t>2.91</t>
  </si>
  <si>
    <t>2.77</t>
  </si>
  <si>
    <t>0.22</t>
  </si>
  <si>
    <t>0.42</t>
  </si>
  <si>
    <t>Total Liabilities / Total Assets</t>
  </si>
  <si>
    <t>59.33</t>
  </si>
  <si>
    <t>56.47</t>
  </si>
  <si>
    <t>65.78</t>
  </si>
  <si>
    <t>46.68</t>
  </si>
  <si>
    <t>57.79</t>
  </si>
  <si>
    <t>52.86</t>
  </si>
  <si>
    <t>51.04</t>
  </si>
  <si>
    <t>EBIT / Interest Expense</t>
  </si>
  <si>
    <t>-13.05</t>
  </si>
  <si>
    <t>-13.06</t>
  </si>
  <si>
    <t>-2.81</t>
  </si>
  <si>
    <t>-11.53</t>
  </si>
  <si>
    <t>4.67</t>
  </si>
  <si>
    <t>-6.17</t>
  </si>
  <si>
    <t>EBITDA / Interest Expense</t>
  </si>
  <si>
    <t>-11.24</t>
  </si>
  <si>
    <t>-10.47</t>
  </si>
  <si>
    <t>1.05</t>
  </si>
  <si>
    <t>3.69</t>
  </si>
  <si>
    <t>-1.01</t>
  </si>
  <si>
    <t>17.5</t>
  </si>
  <si>
    <t>8.18</t>
  </si>
  <si>
    <t>(EBITDA - Capex) / Interest Expense</t>
  </si>
  <si>
    <t>-12.12</t>
  </si>
  <si>
    <t>-11.46</t>
  </si>
  <si>
    <t>-1.86</t>
  </si>
  <si>
    <t>3.27</t>
  </si>
  <si>
    <t>16.68</t>
  </si>
  <si>
    <t>8.15</t>
  </si>
  <si>
    <t>Total Debt / EBITDA</t>
  </si>
  <si>
    <t>-1.1</t>
  </si>
  <si>
    <t>-1.81</t>
  </si>
  <si>
    <t>24.29</t>
  </si>
  <si>
    <t>3.74</t>
  </si>
  <si>
    <t>-21.89</t>
  </si>
  <si>
    <t>0.72</t>
  </si>
  <si>
    <t>2.64</t>
  </si>
  <si>
    <t>Net Debt / EBITDA</t>
  </si>
  <si>
    <t>-4.23</t>
  </si>
  <si>
    <t>-6.32</t>
  </si>
  <si>
    <t>7.37</t>
  </si>
  <si>
    <t>-0.89</t>
  </si>
  <si>
    <t>-0.2</t>
  </si>
  <si>
    <t>Total Debt / (EBITDA - Capex)</t>
  </si>
  <si>
    <t>-1.02</t>
  </si>
  <si>
    <t>-1.66</t>
  </si>
  <si>
    <t>-13.76</t>
  </si>
  <si>
    <t>4.22</t>
  </si>
  <si>
    <t>-9.45</t>
  </si>
  <si>
    <t>0.75</t>
  </si>
  <si>
    <t>2.65</t>
  </si>
  <si>
    <t>Net Debt / (EBITDA - Capex)</t>
  </si>
  <si>
    <t>0.38</t>
  </si>
  <si>
    <t>2.39</t>
  </si>
  <si>
    <t>-7.14</t>
  </si>
  <si>
    <t>3.18</t>
  </si>
  <si>
    <t>-0.94</t>
  </si>
  <si>
    <t>Growth Over Prior Year</t>
  </si>
  <si>
    <t>Total Revenues, 1 Yr. Growth %</t>
  </si>
  <si>
    <t>125.18</t>
  </si>
  <si>
    <t>39.43</t>
  </si>
  <si>
    <t>25.54</t>
  </si>
  <si>
    <t>55.97</t>
  </si>
  <si>
    <t>-5.09</t>
  </si>
  <si>
    <t>-3.09</t>
  </si>
  <si>
    <t>Gross Profit, 1 Yr. Growth %</t>
  </si>
  <si>
    <t>307.7</t>
  </si>
  <si>
    <t>39.13</t>
  </si>
  <si>
    <t>18.63</t>
  </si>
  <si>
    <t>-8.79</t>
  </si>
  <si>
    <t>43.9</t>
  </si>
  <si>
    <t>-34.07</t>
  </si>
  <si>
    <t>EBITDA, 1 Yr. Growth %</t>
  </si>
  <si>
    <t>167.32</t>
  </si>
  <si>
    <t>-115.67</t>
  </si>
  <si>
    <t>-141.46</t>
  </si>
  <si>
    <t>-209.18</t>
  </si>
  <si>
    <t>-107.9</t>
  </si>
  <si>
    <t>EBITA, 1 Yr. Growth %</t>
  </si>
  <si>
    <t>170.48</t>
  </si>
  <si>
    <t>-106.99</t>
  </si>
  <si>
    <t>-403.26</t>
  </si>
  <si>
    <t>472.15</t>
  </si>
  <si>
    <t>-185.46</t>
  </si>
  <si>
    <t>-120.3</t>
  </si>
  <si>
    <t>EBIT, 1 Yr. Growth %</t>
  </si>
  <si>
    <t>187.17</t>
  </si>
  <si>
    <t>-84.95</t>
  </si>
  <si>
    <t>194.73</t>
  </si>
  <si>
    <t>244.91</t>
  </si>
  <si>
    <t>-132.77</t>
  </si>
  <si>
    <t>-213.36</t>
  </si>
  <si>
    <t>Earnings From Cont. Operations, 1 Yr. Growth %</t>
  </si>
  <si>
    <t>217.09</t>
  </si>
  <si>
    <t>-69.64</t>
  </si>
  <si>
    <t>-58.33</t>
  </si>
  <si>
    <t>-91.42</t>
  </si>
  <si>
    <t>-136.6</t>
  </si>
  <si>
    <t>Net Income, 1 Yr. Growth %</t>
  </si>
  <si>
    <t>205.06</t>
  </si>
  <si>
    <t>-72.39</t>
  </si>
  <si>
    <t>-129.15</t>
  </si>
  <si>
    <t>-91.68</t>
  </si>
  <si>
    <t>-125.39</t>
  </si>
  <si>
    <t>Normalized Net Income, 1 Yr. Growth %</t>
  </si>
  <si>
    <t>270.86</t>
  </si>
  <si>
    <t>-142.33</t>
  </si>
  <si>
    <t>106.89</t>
  </si>
  <si>
    <t>246.96</t>
  </si>
  <si>
    <t>144.32</t>
  </si>
  <si>
    <t>-26.37</t>
  </si>
  <si>
    <t>Diluted EPS Before Extra, 1 Yr. Growth %</t>
  </si>
  <si>
    <t>-108.95</t>
  </si>
  <si>
    <t>-93.49</t>
  </si>
  <si>
    <t>-125.59</t>
  </si>
  <si>
    <t>Accounts Receivable, 1 Yr. Growth %</t>
  </si>
  <si>
    <t>16.02</t>
  </si>
  <si>
    <t>77.12</t>
  </si>
  <si>
    <t>37.65</t>
  </si>
  <si>
    <t>33.95</t>
  </si>
  <si>
    <t>-3.06</t>
  </si>
  <si>
    <t>-3.85</t>
  </si>
  <si>
    <t>Net Property, Plant and Equip., 1 Yr. Growth %</t>
  </si>
  <si>
    <t>125.67</t>
  </si>
  <si>
    <t>118.18</t>
  </si>
  <si>
    <t>-59.09</t>
  </si>
  <si>
    <t>-25.64</t>
  </si>
  <si>
    <t>22.57</t>
  </si>
  <si>
    <t>Total Assets, 1 Yr. Growth %</t>
  </si>
  <si>
    <t>53.82</t>
  </si>
  <si>
    <t>58.41</t>
  </si>
  <si>
    <t>51.98</t>
  </si>
  <si>
    <t>1.31</t>
  </si>
  <si>
    <t>-7.84</t>
  </si>
  <si>
    <t>-2.24</t>
  </si>
  <si>
    <t>Tangible Book Value, 1 Yr. Growth %</t>
  </si>
  <si>
    <t>-4.02</t>
  </si>
  <si>
    <t>-3.65</t>
  </si>
  <si>
    <t>-137.32</t>
  </si>
  <si>
    <t>-14.02</t>
  </si>
  <si>
    <t>19.34</t>
  </si>
  <si>
    <t>Common Equity, 1 Yr. Growth %</t>
  </si>
  <si>
    <t>-8.35</t>
  </si>
  <si>
    <t>-6.23</t>
  </si>
  <si>
    <t>-171.38</t>
  </si>
  <si>
    <t>-15.34</t>
  </si>
  <si>
    <t>6.42</t>
  </si>
  <si>
    <t>Cash From Operations, 1 Yr. Growth %</t>
  </si>
  <si>
    <t>-169.22</t>
  </si>
  <si>
    <t>-11.02</t>
  </si>
  <si>
    <t>-36.96</t>
  </si>
  <si>
    <t>-378.06</t>
  </si>
  <si>
    <t>-341.88</t>
  </si>
  <si>
    <t>-230.19</t>
  </si>
  <si>
    <t>Capital Expenditures, 1 Yr. Growth %</t>
  </si>
  <si>
    <t>219.08</t>
  </si>
  <si>
    <t>359.45</t>
  </si>
  <si>
    <t>-80.79</t>
  </si>
  <si>
    <t>173.53</t>
  </si>
  <si>
    <t>-50.06</t>
  </si>
  <si>
    <t>-96.95</t>
  </si>
  <si>
    <t>Levered Free Cash Flow, 1 Yr. Growth %</t>
  </si>
  <si>
    <t>150.08</t>
  </si>
  <si>
    <t>-89.36</t>
  </si>
  <si>
    <t>-155.5</t>
  </si>
  <si>
    <t>-294.27</t>
  </si>
  <si>
    <t>Unlevered Free Cash Flow, 1 Yr. Growth %</t>
  </si>
  <si>
    <t>139.67</t>
  </si>
  <si>
    <t>-80.63</t>
  </si>
  <si>
    <t>-681.92</t>
  </si>
  <si>
    <t>-166.03</t>
  </si>
  <si>
    <t>-267.77</t>
  </si>
  <si>
    <t>Compound Annual Growth Rate Over Two Years</t>
  </si>
  <si>
    <t>Total Revenues, 2 Yr. CAGR %</t>
  </si>
  <si>
    <t>77.19</t>
  </si>
  <si>
    <t>32.3</t>
  </si>
  <si>
    <t>39.93</t>
  </si>
  <si>
    <t>21.67</t>
  </si>
  <si>
    <t>-4.09</t>
  </si>
  <si>
    <t>Gross Profit, 2 Yr. CAGR %</t>
  </si>
  <si>
    <t>138.16</t>
  </si>
  <si>
    <t>28.47</t>
  </si>
  <si>
    <t>4.02</t>
  </si>
  <si>
    <t>14.57</t>
  </si>
  <si>
    <t>-2.59</t>
  </si>
  <si>
    <t>EBITDA, 2 Yr. CAGR %</t>
  </si>
  <si>
    <t>-35.28</t>
  </si>
  <si>
    <t>-74.51</t>
  </si>
  <si>
    <t>180.53</t>
  </si>
  <si>
    <t>294.69</t>
  </si>
  <si>
    <t>-70.63</t>
  </si>
  <si>
    <t>EBITA, 2 Yr. CAGR %</t>
  </si>
  <si>
    <t>-56.52</t>
  </si>
  <si>
    <t>-53.96</t>
  </si>
  <si>
    <t>335.41</t>
  </si>
  <si>
    <t>120.53</t>
  </si>
  <si>
    <t>-58.34</t>
  </si>
  <si>
    <t>EBIT, 2 Yr. CAGR %</t>
  </si>
  <si>
    <t>-34.26</t>
  </si>
  <si>
    <t>-33.4</t>
  </si>
  <si>
    <t>224.6</t>
  </si>
  <si>
    <t>6.2</t>
  </si>
  <si>
    <t>-39.05</t>
  </si>
  <si>
    <t>Earnings From Cont. Operations, 2 Yr. CAGR %</t>
  </si>
  <si>
    <t>-1.88</t>
  </si>
  <si>
    <t>-64.43</t>
  </si>
  <si>
    <t>277.08</t>
  </si>
  <si>
    <t>71.14</t>
  </si>
  <si>
    <t>-82.28</t>
  </si>
  <si>
    <t>Net Income, 2 Yr. CAGR %</t>
  </si>
  <si>
    <t>-8.23</t>
  </si>
  <si>
    <t>-71.63</t>
  </si>
  <si>
    <t>266.36</t>
  </si>
  <si>
    <t>95.65</t>
  </si>
  <si>
    <t>-85.47</t>
  </si>
  <si>
    <t>Normalized Net Income, 2 Yr. CAGR %</t>
  </si>
  <si>
    <t>25.3</t>
  </si>
  <si>
    <t>-6.41</t>
  </si>
  <si>
    <t>-4.44</t>
  </si>
  <si>
    <t>-33.59</t>
  </si>
  <si>
    <t>48.44</t>
  </si>
  <si>
    <t>Diluted EPS Before Extra, 2 Yr. CAGR %</t>
  </si>
  <si>
    <t>-84.25</t>
  </si>
  <si>
    <t>113.47</t>
  </si>
  <si>
    <t>82.1</t>
  </si>
  <si>
    <t>-87.09</t>
  </si>
  <si>
    <t>Accounts Receivable, 2 Yr. CAGR %</t>
  </si>
  <si>
    <t>43.36</t>
  </si>
  <si>
    <t>56.15</t>
  </si>
  <si>
    <t>35.79</t>
  </si>
  <si>
    <t>13.95</t>
  </si>
  <si>
    <t>-3.46</t>
  </si>
  <si>
    <t>Net Property, Plant and Equip., 2 Yr. CAGR %</t>
  </si>
  <si>
    <t>411.68</t>
  </si>
  <si>
    <t>121.9</t>
  </si>
  <si>
    <t>-5.52</t>
  </si>
  <si>
    <t>-44.85</t>
  </si>
  <si>
    <t>-4.53</t>
  </si>
  <si>
    <t>Total Assets, 2 Yr. CAGR %</t>
  </si>
  <si>
    <t>56.1</t>
  </si>
  <si>
    <t>55.16</t>
  </si>
  <si>
    <t>24.08</t>
  </si>
  <si>
    <t>-3.37</t>
  </si>
  <si>
    <t>-5.08</t>
  </si>
  <si>
    <t>Tangible Book Value, 2 Yr. CAGR %</t>
  </si>
  <si>
    <t>-3.83</t>
  </si>
  <si>
    <t>-40.04</t>
  </si>
  <si>
    <t>-43.35</t>
  </si>
  <si>
    <t>1.3</t>
  </si>
  <si>
    <t>13.07</t>
  </si>
  <si>
    <t>Common Equity, 2 Yr. CAGR %</t>
  </si>
  <si>
    <t>-7.3</t>
  </si>
  <si>
    <t>-18.19</t>
  </si>
  <si>
    <t>-22.26</t>
  </si>
  <si>
    <t>3.67</t>
  </si>
  <si>
    <t>Cash From Operations, 2 Yr. CAGR %</t>
  </si>
  <si>
    <t>-21.52</t>
  </si>
  <si>
    <t>-25.11</t>
  </si>
  <si>
    <t>32.4</t>
  </si>
  <si>
    <t>159.34</t>
  </si>
  <si>
    <t>77.45</t>
  </si>
  <si>
    <t>Capital Expenditures, 2 Yr. CAGR %</t>
  </si>
  <si>
    <t>282.88</t>
  </si>
  <si>
    <t>-6.04</t>
  </si>
  <si>
    <t>-27.51</t>
  </si>
  <si>
    <t>16.87</t>
  </si>
  <si>
    <t>-87.66</t>
  </si>
  <si>
    <t>Levered Free Cash Flow, 2 Yr. CAGR %</t>
  </si>
  <si>
    <t>-48.4</t>
  </si>
  <si>
    <t>11.47</t>
  </si>
  <si>
    <t>3.83</t>
  </si>
  <si>
    <t>Unlevered Free Cash Flow, 2 Yr. CAGR %</t>
  </si>
  <si>
    <t>-31.86</t>
  </si>
  <si>
    <t>3.48</t>
  </si>
  <si>
    <t>96.35</t>
  </si>
  <si>
    <t>5.25</t>
  </si>
  <si>
    <t>Compound Annual Growth Rate Over Three Years</t>
  </si>
  <si>
    <t>Total Revenues, 3 Yr. CAGR %</t>
  </si>
  <si>
    <t>57.96</t>
  </si>
  <si>
    <t>39.76</t>
  </si>
  <si>
    <t>22.94</t>
  </si>
  <si>
    <t>12.78</t>
  </si>
  <si>
    <t>Gross Profit, 3 Yr. CAGR %</t>
  </si>
  <si>
    <t>88.79</t>
  </si>
  <si>
    <t>14.61</t>
  </si>
  <si>
    <t>15.91</t>
  </si>
  <si>
    <t>-4.7</t>
  </si>
  <si>
    <t>EBITDA, 3 Yr. CAGR %</t>
  </si>
  <si>
    <t>-44.2</t>
  </si>
  <si>
    <t>7.24</t>
  </si>
  <si>
    <t>104.82</t>
  </si>
  <si>
    <t>7.17</t>
  </si>
  <si>
    <t>EBITA, 3 Yr. CAGR %</t>
  </si>
  <si>
    <t>-16.93</t>
  </si>
  <si>
    <t>9.84</t>
  </si>
  <si>
    <t>153.04</t>
  </si>
  <si>
    <t>-0.42</t>
  </si>
  <si>
    <t>EBIT, 3 Yr. CAGR %</t>
  </si>
  <si>
    <t>8.4</t>
  </si>
  <si>
    <t>16.61</t>
  </si>
  <si>
    <t>51.14</t>
  </si>
  <si>
    <t>8.53</t>
  </si>
  <si>
    <t>Earnings From Cont. Operations, 3 Yr. CAGR %</t>
  </si>
  <si>
    <t>-26.25</t>
  </si>
  <si>
    <t>62.83</t>
  </si>
  <si>
    <t>6.87</t>
  </si>
  <si>
    <t>2.35</t>
  </si>
  <si>
    <t>Net Income, 3 Yr. CAGR %</t>
  </si>
  <si>
    <t>-37.38</t>
  </si>
  <si>
    <t>54.74</t>
  </si>
  <si>
    <t>3.73</t>
  </si>
  <si>
    <t>Normalized Net Income, 3 Yr. CAGR %</t>
  </si>
  <si>
    <t>48.1</t>
  </si>
  <si>
    <t>-27.15</t>
  </si>
  <si>
    <t>30.67</t>
  </si>
  <si>
    <t>-26.46</t>
  </si>
  <si>
    <t>Diluted EPS Before Extra, 3 Yr. CAGR %</t>
  </si>
  <si>
    <t>-57.68</t>
  </si>
  <si>
    <t>8.1</t>
  </si>
  <si>
    <t>-33.3</t>
  </si>
  <si>
    <t>-5.32</t>
  </si>
  <si>
    <t>Accounts Receivable, 3 Yr. CAGR %</t>
  </si>
  <si>
    <t>41.43</t>
  </si>
  <si>
    <t>48.37</t>
  </si>
  <si>
    <t>21.36</t>
  </si>
  <si>
    <t>7.68</t>
  </si>
  <si>
    <t>Net Property, Plant and Equip., 3 Yr. CAGR %</t>
  </si>
  <si>
    <t>285.13</t>
  </si>
  <si>
    <t>26.29</t>
  </si>
  <si>
    <t>-12.77</t>
  </si>
  <si>
    <t>-28.02</t>
  </si>
  <si>
    <t>Total Assets, 3 Yr. CAGR %</t>
  </si>
  <si>
    <t>54.71</t>
  </si>
  <si>
    <t>34.61</t>
  </si>
  <si>
    <t>12.37</t>
  </si>
  <si>
    <t>Tangible Book Value, 3 Yr. CAGR %</t>
  </si>
  <si>
    <t>-29.86</t>
  </si>
  <si>
    <t>-32.38</t>
  </si>
  <si>
    <t>-27.38</t>
  </si>
  <si>
    <t>3.2</t>
  </si>
  <si>
    <t>Common Equity, 3 Yr. CAGR %</t>
  </si>
  <si>
    <t>-15.03</t>
  </si>
  <si>
    <t>-17.25</t>
  </si>
  <si>
    <t>-13.68</t>
  </si>
  <si>
    <t>-3.1</t>
  </si>
  <si>
    <t>Cash From Operations, 3 Yr. CAGR %</t>
  </si>
  <si>
    <t>-27.05</t>
  </si>
  <si>
    <t>15.97</t>
  </si>
  <si>
    <t>61.85</t>
  </si>
  <si>
    <t>106.11</t>
  </si>
  <si>
    <t>Capital Expenditures, 3 Yr. CAGR %</t>
  </si>
  <si>
    <t>41.23</t>
  </si>
  <si>
    <t>34.16</t>
  </si>
  <si>
    <t>-35.98</t>
  </si>
  <si>
    <t>-65.34</t>
  </si>
  <si>
    <t>Levered Free Cash Flow, 3 Yr. CAGR %</t>
  </si>
  <si>
    <t>45.93</t>
  </si>
  <si>
    <t>-11.65</t>
  </si>
  <si>
    <t>141.34</t>
  </si>
  <si>
    <t>Unlevered Free Cash Flow, 3 Yr. CAGR %</t>
  </si>
  <si>
    <t>36.92</t>
  </si>
  <si>
    <t>-10.91</t>
  </si>
  <si>
    <t>86.32</t>
  </si>
  <si>
    <t>Compound Annual Growth Rate Over Five Years</t>
  </si>
  <si>
    <t>Total Revenues, 5 Yr. CAGR %</t>
  </si>
  <si>
    <t>42.3</t>
  </si>
  <si>
    <t>20.22</t>
  </si>
  <si>
    <t>Gross Profit, 5 Yr. CAGR %</t>
  </si>
  <si>
    <t>54.6</t>
  </si>
  <si>
    <t>7.39</t>
  </si>
  <si>
    <t>EBITDA, 5 Yr. CAGR %</t>
  </si>
  <si>
    <t>29.2</t>
  </si>
  <si>
    <t>-36.12</t>
  </si>
  <si>
    <t>EBITA, 5 Yr. CAGR %</t>
  </si>
  <si>
    <t>25.09</t>
  </si>
  <si>
    <t>-25.47</t>
  </si>
  <si>
    <t>EBIT, 5 Yr. CAGR %</t>
  </si>
  <si>
    <t>8.34</t>
  </si>
  <si>
    <t>-10.04</t>
  </si>
  <si>
    <t>Earnings From Cont. Operations, 5 Yr. CAGR %</t>
  </si>
  <si>
    <t>-32.94</t>
  </si>
  <si>
    <t>Net Income, 5 Yr. CAGR %</t>
  </si>
  <si>
    <t>-1.23</t>
  </si>
  <si>
    <t>-39.93</t>
  </si>
  <si>
    <t>Normalized Net Income, 5 Yr. CAGR %</t>
  </si>
  <si>
    <t>28.49</t>
  </si>
  <si>
    <t>-3.16</t>
  </si>
  <si>
    <t>Diluted EPS Before Extra, 5 Yr. CAGR %</t>
  </si>
  <si>
    <t>-24.14</t>
  </si>
  <si>
    <t>-53.8</t>
  </si>
  <si>
    <t>Accounts Receivable, 5 Yr. CAGR %</t>
  </si>
  <si>
    <t>29.72</t>
  </si>
  <si>
    <t>24.94</t>
  </si>
  <si>
    <t>Net Property, Plant and Equip., 5 Yr. CAGR %</t>
  </si>
  <si>
    <t>77.01</t>
  </si>
  <si>
    <t>12.92</t>
  </si>
  <si>
    <t>Total Assets, 5 Yr. CAGR %</t>
  </si>
  <si>
    <t>28.16</t>
  </si>
  <si>
    <t>17.05</t>
  </si>
  <si>
    <t>Tangible Book Value, 5 Yr. CAGR %</t>
  </si>
  <si>
    <t>-18.75</t>
  </si>
  <si>
    <t>-16.94</t>
  </si>
  <si>
    <t>Common Equity, 5 Yr. CAGR %</t>
  </si>
  <si>
    <t>-11.18</t>
  </si>
  <si>
    <t>-9.44</t>
  </si>
  <si>
    <t>Cash From Operations, 5 Yr. CAGR %</t>
  </si>
  <si>
    <t>21.16</t>
  </si>
  <si>
    <t>37.48</t>
  </si>
  <si>
    <t>Capital Expenditures, 5 Yr. CAGR %</t>
  </si>
  <si>
    <t>30.93</t>
  </si>
  <si>
    <t>-48.35</t>
  </si>
  <si>
    <t>Levered Free Cash Flow, 5 Yr. CAGR %</t>
  </si>
  <si>
    <t>27.36</t>
  </si>
  <si>
    <t>Unlevered Free Cash Flow, 5 Yr. CAGR %</t>
  </si>
  <si>
    <t>23.24</t>
  </si>
  <si>
    <t>2020</t>
  </si>
  <si>
    <t>2021</t>
  </si>
  <si>
    <t>2022</t>
  </si>
  <si>
    <t>2023</t>
  </si>
  <si>
    <t>Capitalization
                                    1</t>
  </si>
  <si>
    <t>2,526</t>
  </si>
  <si>
    <t>312.3</t>
  </si>
  <si>
    <t>38.63</t>
  </si>
  <si>
    <t>57.26</t>
  </si>
  <si>
    <t>Change</t>
  </si>
  <si>
    <t>-</t>
  </si>
  <si>
    <t>-87.64%</t>
  </si>
  <si>
    <t>-87.63%</t>
  </si>
  <si>
    <t>48.23%</t>
  </si>
  <si>
    <t>Enterprise Value (EV)
                                    1</t>
  </si>
  <si>
    <t>2,338</t>
  </si>
  <si>
    <t>260</t>
  </si>
  <si>
    <t>-50.05</t>
  </si>
  <si>
    <t>49.23</t>
  </si>
  <si>
    <t>-88.88%</t>
  </si>
  <si>
    <t>-119.25%</t>
  </si>
  <si>
    <t>-198.35%</t>
  </si>
  <si>
    <t>P/E ratio</t>
  </si>
  <si>
    <t>696x</t>
  </si>
  <si>
    <t>-1.96x</t>
  </si>
  <si>
    <t>-3.53x</t>
  </si>
  <si>
    <t>17.4x</t>
  </si>
  <si>
    <t>PBR</t>
  </si>
  <si>
    <t>3.8x</t>
  </si>
  <si>
    <t>0.7x</t>
  </si>
  <si>
    <t>0.09x</t>
  </si>
  <si>
    <t>0.13x</t>
  </si>
  <si>
    <t>PEG</t>
  </si>
  <si>
    <t>-6x</t>
  </si>
  <si>
    <t>0x</t>
  </si>
  <si>
    <t>-0x</t>
  </si>
  <si>
    <t>Capitalization / Revenue</t>
  </si>
  <si>
    <t>0.98x</t>
  </si>
  <si>
    <t>0.08x</t>
  </si>
  <si>
    <t>0.01x</t>
  </si>
  <si>
    <t>0.02x</t>
  </si>
  <si>
    <t>EV / Revenue</t>
  </si>
  <si>
    <t>0.91x</t>
  </si>
  <si>
    <t>0.06x</t>
  </si>
  <si>
    <t>-0.01x</t>
  </si>
  <si>
    <t>EV / EBITDA</t>
  </si>
  <si>
    <t>-878x</t>
  </si>
  <si>
    <t>-5.15x</t>
  </si>
  <si>
    <t>-0.91x</t>
  </si>
  <si>
    <t>-11.3x</t>
  </si>
  <si>
    <t>EV / EBIT</t>
  </si>
  <si>
    <t>-103x</t>
  </si>
  <si>
    <t>-3.21x</t>
  </si>
  <si>
    <t>-1.88x</t>
  </si>
  <si>
    <t>-1.64x</t>
  </si>
  <si>
    <t>EV / FCF</t>
  </si>
  <si>
    <t>445x</t>
  </si>
  <si>
    <t>-4.24x</t>
  </si>
  <si>
    <t>-1.47x</t>
  </si>
  <si>
    <t>-0.75x</t>
  </si>
  <si>
    <t>FCF Yield</t>
  </si>
  <si>
    <t>0.22%</t>
  </si>
  <si>
    <t>-23.6%</t>
  </si>
  <si>
    <t>-67.9%</t>
  </si>
  <si>
    <t>-134%</t>
  </si>
  <si>
    <t>Dividend per Share
                                    2</t>
  </si>
  <si>
    <t>Rate of return</t>
  </si>
  <si>
    <t>EPS
                                    2</t>
  </si>
  <si>
    <t>0.707</t>
  </si>
  <si>
    <t>-36</t>
  </si>
  <si>
    <t>-2.344</t>
  </si>
  <si>
    <t>Distribution rate</t>
  </si>
  <si>
    <t>Net sales
                                    1</t>
  </si>
  <si>
    <t>2,581</t>
  </si>
  <si>
    <t>4,025</t>
  </si>
  <si>
    <t>3,820</t>
  </si>
  <si>
    <t>3,702</t>
  </si>
  <si>
    <t>EBITDA
                                    1</t>
  </si>
  <si>
    <t>-2.662</t>
  </si>
  <si>
    <t>-50.52</t>
  </si>
  <si>
    <t>-4.359</t>
  </si>
  <si>
    <t>EBIT
                                    1</t>
  </si>
  <si>
    <t>-22.67</t>
  </si>
  <si>
    <t>-81.03</t>
  </si>
  <si>
    <t>26.56</t>
  </si>
  <si>
    <t>-30.1</t>
  </si>
  <si>
    <t>Net income
                                    1</t>
  </si>
  <si>
    <t>3.43</t>
  </si>
  <si>
    <t>-157.9</t>
  </si>
  <si>
    <t>-13.13</t>
  </si>
  <si>
    <t>3.334</t>
  </si>
  <si>
    <t>Net Debt
                                    1</t>
  </si>
  <si>
    <t>-188.1</t>
  </si>
  <si>
    <t>-52.24</t>
  </si>
  <si>
    <t>-88.68</t>
  </si>
  <si>
    <t>-8.037</t>
  </si>
  <si>
    <t>Reference price
                                    2</t>
  </si>
  <si>
    <t>492.256</t>
  </si>
  <si>
    <t>70.514</t>
  </si>
  <si>
    <t>8.277</t>
  </si>
  <si>
    <t>10.424</t>
  </si>
  <si>
    <t>Nbr of stocks (in thousands)</t>
  </si>
  <si>
    <t>5,131</t>
  </si>
  <si>
    <t>4,429</t>
  </si>
  <si>
    <t>4,667</t>
  </si>
  <si>
    <t>5,494</t>
  </si>
  <si>
    <t>Announcement Date</t>
  </si>
  <si>
    <t>5/17/21</t>
  </si>
  <si>
    <t>9/9/22</t>
  </si>
  <si>
    <t>4/20/23</t>
  </si>
  <si>
    <t>4/17/24</t>
  </si>
  <si>
    <t>address1</t>
  </si>
  <si>
    <t>Building A</t>
  </si>
  <si>
    <t>address2</t>
  </si>
  <si>
    <t>3rd Floor Xin’anmen, No. 1 South Bank Huihe South Street,Chaoyang District</t>
  </si>
  <si>
    <t>city</t>
  </si>
  <si>
    <t>Beijing</t>
  </si>
  <si>
    <t>zip</t>
  </si>
  <si>
    <t>100020</t>
  </si>
  <si>
    <t>country</t>
  </si>
  <si>
    <t>phone</t>
  </si>
  <si>
    <t>86 10 8576 5328</t>
  </si>
  <si>
    <t>website</t>
  </si>
  <si>
    <t>https://www.quhuo.cn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</si>
  <si>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</si>
  <si>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</si>
  <si>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</si>
  <si>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</si>
  <si>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</si>
  <si>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</si>
  <si>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</si>
  <si>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</si>
  <si>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</si>
  <si>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</si>
  <si>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</si>
  <si>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Quhuo Limited, through its subsidiaries, operates a gig economy platform in the People's Republic of China. The company offers on-demand delivery solutions focusing on preparing food and deliver of other items, such as grocery and fresh food; and mobility services solutions comprise ride-hailing solutions, shared-bike maintenance, freight service, and vehicle export solutions. It also provides housekeeping solutions for hotels and other services, including maintenance services for short-term rental properties. In addition, the company offers Quhuo+, a logistics support and training software, as well as to manage delivery riders. Further, it engages in the development of computer software and applications; and bed and breakfast operations. The company was founded in 2012 and is based in Beijing, the People's Republic of China.</t>
  </si>
  <si>
    <t>fullTimeEmployees</t>
  </si>
  <si>
    <t>companyOfficers</t>
  </si>
  <si>
    <t>[{'maxAge': 1, 'name': 'Mr. Leslie  Yu', 'age': 47, 'title': 'Chairman of the Board &amp; CEO', 'yearBorn': 1977, 'exercisedValue': 0, 'unexercisedValue': 0}, {'maxAge': 1, 'name': 'Mr. Zhen  Ba', 'age': 44, 'title': 'Co-Founder, CFO, VP &amp; Director', 'yearBorn': 1980, 'exercisedValue': 0, 'unexercisedValue': 0}, {'maxAge': 1, 'name': 'Mr. Gang  Wang', 'age': 48, 'title': 'COO &amp; Director', 'yearBorn': 1976, 'exercisedValue': 0, 'unexercisedValue': 0}, {'maxAge': 1, 'name': 'Mr. Fan  Pan', 'age': 45, 'title': 'Chief Technology Officer', 'yearBorn': 1979,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</si>
  <si>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</si>
  <si>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</si>
  <si>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</si>
  <si>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</si>
  <si>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</si>
  <si>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</si>
  <si>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</si>
  <si>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</si>
  <si>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</si>
  <si>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</si>
  <si>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</si>
  <si>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</si>
  <si>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</si>
  <si>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</si>
  <si>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</si>
  <si>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</si>
  <si>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</si>
  <si>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</si>
  <si>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</si>
  <si>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</si>
  <si>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</si>
  <si>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</si>
  <si>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</si>
  <si>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</si>
  <si>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</si>
  <si>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</si>
  <si>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</si>
  <si>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</si>
  <si>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</si>
  <si>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</si>
  <si>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</si>
  <si>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</si>
  <si>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</si>
  <si>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</si>
  <si>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</si>
  <si>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</si>
  <si>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</si>
  <si>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</si>
  <si>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</si>
  <si>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</si>
  <si>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</si>
  <si>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</si>
  <si>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</si>
  <si>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</si>
  <si>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</si>
  <si>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</si>
  <si>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</si>
  <si>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</si>
  <si>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</si>
  <si>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</si>
  <si>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</si>
  <si>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</si>
  <si>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1:100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</si>
  <si>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</si>
  <si>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</si>
  <si>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</si>
  <si>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</si>
  <si>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</si>
  <si>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</si>
  <si>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</si>
  <si>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</si>
  <si>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</si>
  <si>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</si>
  <si>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</si>
  <si>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</si>
  <si>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Quhuo Limited - American Deposi</t>
  </si>
  <si>
    <t>longName</t>
  </si>
  <si>
    <t>Quhuo Limited</t>
  </si>
  <si>
    <t>firstTradeDateEpochUtc</t>
  </si>
  <si>
    <t>timeZoneFullName</t>
  </si>
  <si>
    <t>America/New_York</t>
  </si>
  <si>
    <t>timeZoneShortName</t>
  </si>
  <si>
    <t>EST</t>
  </si>
  <si>
    <t>uuid</t>
  </si>
  <si>
    <t>dae527cd-e27d-33a8-9c8c-c1e79950124b</t>
  </si>
  <si>
    <t>messageBoardId</t>
  </si>
  <si>
    <t>finmb_254825467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</si>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</sst>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quhuo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-53.50661406225854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1.18397408E8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45.57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-132.00002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-1.768</v>
      </c>
      <c r="C2" s="1">
        <v>-5.712000000000001</v>
      </c>
      <c r="D2" s="1">
        <v>-1.496</v>
      </c>
      <c r="E2" s="1">
        <v>0.408</v>
      </c>
      <c r="F2" s="1">
        <v>-21.488</v>
      </c>
      <c r="G2" s="1">
        <v>-1.768</v>
      </c>
      <c r="H2" s="1">
        <v>0.8160000000000001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3.128</v>
      </c>
      <c r="C3" s="1">
        <v>0.136</v>
      </c>
      <c r="D3" s="1">
        <v>0.408</v>
      </c>
      <c r="E3" s="1">
        <v>0.8160000000000001</v>
      </c>
      <c r="F3" s="1">
        <v>0.68</v>
      </c>
      <c r="G3" s="1">
        <v>0.9520000000000001</v>
      </c>
      <c r="H3" s="1">
        <v>0.68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0.272</v>
      </c>
      <c r="C4" s="1">
        <v>1.224</v>
      </c>
      <c r="D4" s="1">
        <v>1.36</v>
      </c>
      <c r="E4" s="1">
        <v>1.768</v>
      </c>
      <c r="F4" s="1">
        <v>3.4</v>
      </c>
      <c r="G4" s="1">
        <v>2.856</v>
      </c>
      <c r="H4" s="1">
        <v>2.72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0.272</v>
      </c>
      <c r="C5" s="1">
        <v>1.36</v>
      </c>
      <c r="D5" s="1">
        <v>1.904</v>
      </c>
      <c r="E5" s="1">
        <v>2.72</v>
      </c>
      <c r="F5" s="1">
        <v>4.08</v>
      </c>
      <c r="G5" s="1">
        <v>3.808</v>
      </c>
      <c r="H5" s="1">
        <v>3.4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-1.632</v>
      </c>
      <c r="C6" s="1">
        <v>-12.104</v>
      </c>
      <c r="D6" s="1">
        <v>0.408</v>
      </c>
      <c r="E6" s="1">
        <v>-0.272</v>
      </c>
      <c r="F6" s="1">
        <v>0.272</v>
      </c>
      <c r="G6" s="1">
        <v>-1.768</v>
      </c>
      <c r="H6" s="1">
        <v>-2.992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-0.136</v>
      </c>
      <c r="E7" s="1">
        <v>-4.760000000000001</v>
      </c>
      <c r="F7" s="1">
        <v>7.072000000000001</v>
      </c>
      <c r="G7" s="1">
        <v>5.576000000000001</v>
      </c>
      <c r="H7" s="1">
        <v>-0.68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0.408</v>
      </c>
      <c r="C8" s="1">
        <v>10.88</v>
      </c>
      <c r="D8" s="1">
        <v>12.512</v>
      </c>
      <c r="E8" s="1">
        <v>0.136</v>
      </c>
      <c r="F8" s="1">
        <v>6.936000000000001</v>
      </c>
      <c r="G8" s="1">
        <v>0.544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0.136</v>
      </c>
      <c r="D9" s="1">
        <v>-2.176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0.408</v>
      </c>
      <c r="C10" s="1">
        <v>12.104</v>
      </c>
      <c r="D10" s="1">
        <v>8.704</v>
      </c>
      <c r="E10" s="1">
        <v>11.152</v>
      </c>
      <c r="F10" s="1">
        <v>9.248000000000001</v>
      </c>
      <c r="G10" s="1">
        <v>2.584</v>
      </c>
      <c r="H10" s="1">
        <v>-6.664000000000001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5.576000000000001</v>
      </c>
      <c r="C11" s="1">
        <v>5.304</v>
      </c>
      <c r="D11" s="1">
        <v>0.8160000000000001</v>
      </c>
      <c r="E11" s="1">
        <v>0.0</v>
      </c>
      <c r="F11" s="1">
        <v>0.0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0.136</v>
      </c>
      <c r="C12" s="1">
        <v>-0.408</v>
      </c>
      <c r="D12" s="1">
        <v>-1.224</v>
      </c>
      <c r="E12" s="1">
        <v>-0.408</v>
      </c>
      <c r="F12" s="1">
        <v>-3.808</v>
      </c>
      <c r="G12" s="1">
        <v>-0.8160000000000001</v>
      </c>
      <c r="H12" s="1">
        <v>-0.68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-6.800000000000001</v>
      </c>
      <c r="C13" s="1">
        <v>-2.04</v>
      </c>
      <c r="D13" s="1">
        <v>-15.232</v>
      </c>
      <c r="E13" s="1">
        <v>-13.192</v>
      </c>
      <c r="F13" s="1">
        <v>-18.224</v>
      </c>
      <c r="G13" s="1">
        <v>1.768</v>
      </c>
      <c r="H13" s="1">
        <v>2.584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8.704</v>
      </c>
      <c r="C14" s="1">
        <v>0.544</v>
      </c>
      <c r="D14" s="1">
        <v>10.608</v>
      </c>
      <c r="E14" s="1">
        <v>4.216</v>
      </c>
      <c r="F14" s="1">
        <v>8.84</v>
      </c>
      <c r="G14" s="1">
        <v>-5.44</v>
      </c>
      <c r="H14" s="1">
        <v>-5.304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0.272</v>
      </c>
      <c r="D15" s="1">
        <v>2.04</v>
      </c>
      <c r="E15" s="1">
        <v>-0.272</v>
      </c>
      <c r="F15" s="1">
        <v>-0.544</v>
      </c>
      <c r="G15" s="1">
        <v>0.68</v>
      </c>
      <c r="H15" s="1">
        <v>-0.272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-5.304</v>
      </c>
      <c r="C16" s="1">
        <v>-3.264</v>
      </c>
      <c r="D16" s="1">
        <v>-3.4</v>
      </c>
      <c r="E16" s="1">
        <v>1.904</v>
      </c>
      <c r="F16" s="1">
        <v>2.856</v>
      </c>
      <c r="G16" s="1">
        <v>4.624000000000001</v>
      </c>
      <c r="H16" s="1">
        <v>-9.928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-3.808</v>
      </c>
      <c r="C17" s="1">
        <v>2.584</v>
      </c>
      <c r="D17" s="1">
        <v>2.312</v>
      </c>
      <c r="E17" s="1">
        <v>1.496</v>
      </c>
      <c r="F17" s="1">
        <v>-4.08</v>
      </c>
      <c r="G17" s="1">
        <v>10.064</v>
      </c>
      <c r="H17" s="1">
        <v>-13.192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-0.136</v>
      </c>
      <c r="C18" s="1">
        <v>-0.408</v>
      </c>
      <c r="D18" s="1">
        <v>-2.312</v>
      </c>
      <c r="E18" s="1">
        <v>-0.408</v>
      </c>
      <c r="F18" s="1">
        <v>-1.224</v>
      </c>
      <c r="G18" s="1">
        <v>-0.544</v>
      </c>
      <c r="H18" s="1">
        <v>-1.904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11.56</v>
      </c>
      <c r="D19" s="1">
        <v>0.0</v>
      </c>
      <c r="E19" s="1">
        <v>1.36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-1.088</v>
      </c>
      <c r="C20" s="1">
        <v>-0.9520000000000001</v>
      </c>
      <c r="D20" s="1">
        <v>-0.272</v>
      </c>
      <c r="E20" s="1">
        <v>-3.672</v>
      </c>
      <c r="F20" s="1">
        <v>-0.408</v>
      </c>
      <c r="G20" s="1">
        <v>-0.68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-2.72</v>
      </c>
      <c r="C21" s="1">
        <v>-3.808</v>
      </c>
      <c r="D21" s="1">
        <v>-9.520000000000001</v>
      </c>
      <c r="E21" s="1">
        <v>-5.984</v>
      </c>
      <c r="F21" s="1">
        <v>-7.072000000000001</v>
      </c>
      <c r="G21" s="1">
        <v>1.632</v>
      </c>
      <c r="H21" s="1">
        <v>1.904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-4.760000000000001</v>
      </c>
      <c r="C22" s="1">
        <v>-7.616000000000001</v>
      </c>
      <c r="D22" s="1">
        <v>4.488</v>
      </c>
      <c r="E22" s="1">
        <v>-14.824</v>
      </c>
      <c r="F22" s="1">
        <v>-4.488</v>
      </c>
      <c r="G22" s="1">
        <v>9.792000000000002</v>
      </c>
      <c r="H22" s="1">
        <v>0.408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-0.272</v>
      </c>
      <c r="F23" s="1">
        <v>-1.496</v>
      </c>
      <c r="G23" s="1">
        <v>0.136</v>
      </c>
      <c r="H23" s="1">
        <v>6.256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-8.84</v>
      </c>
      <c r="C24" s="1">
        <v>-12.784</v>
      </c>
      <c r="D24" s="1">
        <v>1.632</v>
      </c>
      <c r="E24" s="1">
        <v>-25.432</v>
      </c>
      <c r="F24" s="1">
        <v>-14.96</v>
      </c>
      <c r="G24" s="1">
        <v>10.472</v>
      </c>
      <c r="H24" s="1">
        <v>2.448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8.568000000000001</v>
      </c>
      <c r="C25" s="1">
        <v>11.56</v>
      </c>
      <c r="D25" s="1">
        <v>15.776</v>
      </c>
      <c r="E25" s="1">
        <v>20.536</v>
      </c>
      <c r="F25" s="1">
        <v>28.968</v>
      </c>
      <c r="G25" s="1">
        <v>64.328</v>
      </c>
      <c r="H25" s="1">
        <v>36.856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2.04</v>
      </c>
      <c r="E26" s="1">
        <v>1.224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8.568000000000001</v>
      </c>
      <c r="C27" s="1">
        <v>11.56</v>
      </c>
      <c r="D27" s="1">
        <v>17.816</v>
      </c>
      <c r="E27" s="1">
        <v>20.536</v>
      </c>
      <c r="F27" s="1">
        <v>28.968</v>
      </c>
      <c r="G27" s="1">
        <v>64.328</v>
      </c>
      <c r="H27" s="1">
        <v>36.856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-11.696</v>
      </c>
      <c r="C28" s="1">
        <v>-4.896000000000001</v>
      </c>
      <c r="D28" s="1">
        <v>-6.12</v>
      </c>
      <c r="E28" s="1">
        <v>-30.328</v>
      </c>
      <c r="F28" s="1">
        <v>-18.496</v>
      </c>
      <c r="G28" s="1">
        <v>-75.208</v>
      </c>
      <c r="H28" s="1">
        <v>-33.59200000000001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-0.408</v>
      </c>
      <c r="E29" s="1">
        <v>-1.088</v>
      </c>
      <c r="F29" s="1">
        <v>-1.088</v>
      </c>
      <c r="G29" s="1">
        <v>-0.408</v>
      </c>
      <c r="H29" s="1">
        <v>-9.384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-11.696</v>
      </c>
      <c r="C30" s="1">
        <v>-4.896000000000001</v>
      </c>
      <c r="D30" s="1">
        <v>-6.664000000000001</v>
      </c>
      <c r="E30" s="1">
        <v>-31.416</v>
      </c>
      <c r="F30" s="1">
        <v>-19.72</v>
      </c>
      <c r="G30" s="1">
        <v>-75.616</v>
      </c>
      <c r="H30" s="1">
        <v>-33.59200000000001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33.184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12.784</v>
      </c>
      <c r="C32" s="1">
        <v>3.808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0.544</v>
      </c>
      <c r="D33" s="1">
        <v>-0.136</v>
      </c>
      <c r="E33" s="1">
        <v>-1.36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9.656</v>
      </c>
      <c r="C34" s="1">
        <v>11.152</v>
      </c>
      <c r="D34" s="1">
        <v>10.88</v>
      </c>
      <c r="E34" s="1">
        <v>20.808</v>
      </c>
      <c r="F34" s="1">
        <v>9.248000000000001</v>
      </c>
      <c r="G34" s="1">
        <v>-11.152</v>
      </c>
      <c r="H34" s="1">
        <v>3.264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-1.088</v>
      </c>
      <c r="C35" s="1">
        <v>2.312</v>
      </c>
      <c r="D35" s="1">
        <v>-0.136</v>
      </c>
      <c r="E35" s="1">
        <v>-1.904</v>
      </c>
      <c r="F35" s="1">
        <v>-2.856</v>
      </c>
      <c r="G35" s="1">
        <v>4.352</v>
      </c>
      <c r="H35" s="1">
        <v>1.496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-2.992</v>
      </c>
      <c r="C36" s="1">
        <v>1.088</v>
      </c>
      <c r="D36" s="1">
        <v>14.824</v>
      </c>
      <c r="E36" s="1">
        <v>-3.128</v>
      </c>
      <c r="F36" s="1">
        <v>-9.792000000000002</v>
      </c>
      <c r="G36" s="1">
        <v>9.520000000000001</v>
      </c>
      <c r="H36" s="1">
        <v>-7.344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0.136</v>
      </c>
      <c r="C38" s="1">
        <v>0.408</v>
      </c>
      <c r="D38" s="1">
        <v>0.68</v>
      </c>
      <c r="E38" s="1">
        <v>1.088</v>
      </c>
      <c r="F38" s="1">
        <v>0.8160000000000001</v>
      </c>
      <c r="G38" s="1">
        <v>0.68</v>
      </c>
      <c r="H38" s="1">
        <v>0.408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0.9520000000000001</v>
      </c>
      <c r="D39" s="1">
        <v>11.288</v>
      </c>
      <c r="E39" s="1">
        <v>1.496</v>
      </c>
      <c r="F39" s="1">
        <v>1.36</v>
      </c>
      <c r="G39" s="1">
        <v>0.544</v>
      </c>
      <c r="H39" s="1">
        <v>0.272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2.584</v>
      </c>
      <c r="D40" s="1">
        <v>6.664000000000001</v>
      </c>
      <c r="E40" s="1">
        <v>0.68</v>
      </c>
      <c r="F40" s="1">
        <v>-8.296000000000001</v>
      </c>
      <c r="G40" s="1">
        <v>4.624000000000001</v>
      </c>
      <c r="H40" s="1">
        <v>-8.976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2.992</v>
      </c>
      <c r="D41" s="1">
        <v>7.208</v>
      </c>
      <c r="E41" s="1">
        <v>1.36</v>
      </c>
      <c r="F41" s="1">
        <v>-7.616000000000001</v>
      </c>
      <c r="G41" s="1">
        <v>5.032</v>
      </c>
      <c r="H41" s="1">
        <v>-8.568000000000001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1.768</v>
      </c>
      <c r="D42" s="1">
        <v>0.272</v>
      </c>
      <c r="E42" s="1">
        <v>4.08</v>
      </c>
      <c r="F42" s="1">
        <v>5.848000000000001</v>
      </c>
      <c r="G42" s="1">
        <v>4.760000000000001</v>
      </c>
      <c r="H42" s="1">
        <v>11.288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-3.128</v>
      </c>
      <c r="C43" s="1">
        <v>6.528</v>
      </c>
      <c r="D43" s="1">
        <v>11.016</v>
      </c>
      <c r="E43" s="1">
        <v>-10.88</v>
      </c>
      <c r="F43" s="1">
        <v>9.248000000000001</v>
      </c>
      <c r="G43" s="1">
        <v>-11.152</v>
      </c>
      <c r="H43" s="1">
        <v>3.264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1.224</v>
      </c>
      <c r="C3" s="1">
        <v>2.312</v>
      </c>
      <c r="D3" s="1">
        <v>17.272</v>
      </c>
      <c r="E3" s="1">
        <v>13.192</v>
      </c>
      <c r="F3" s="1">
        <v>3.808</v>
      </c>
      <c r="G3" s="1">
        <v>12.92</v>
      </c>
      <c r="H3" s="1">
        <v>6.12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6.800000000000001</v>
      </c>
      <c r="C4" s="1">
        <v>10.064</v>
      </c>
      <c r="D4" s="1">
        <v>7.616000000000001</v>
      </c>
      <c r="E4" s="1">
        <v>27.472</v>
      </c>
      <c r="F4" s="1">
        <v>24.344</v>
      </c>
      <c r="G4" s="1">
        <v>8.704</v>
      </c>
      <c r="H4" s="1">
        <v>9.248000000000001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8.024000000000001</v>
      </c>
      <c r="C5" s="1">
        <v>12.376</v>
      </c>
      <c r="D5" s="1">
        <v>24.888</v>
      </c>
      <c r="E5" s="1">
        <v>40.664</v>
      </c>
      <c r="F5" s="1">
        <v>28.152</v>
      </c>
      <c r="G5" s="1">
        <v>21.76</v>
      </c>
      <c r="H5" s="1">
        <v>15.504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18.36</v>
      </c>
      <c r="C6" s="1">
        <v>21.216</v>
      </c>
      <c r="D6" s="1">
        <v>37.672</v>
      </c>
      <c r="E6" s="1">
        <v>51.816</v>
      </c>
      <c r="F6" s="1">
        <v>69.49600000000001</v>
      </c>
      <c r="G6" s="1">
        <v>67.32000000000001</v>
      </c>
      <c r="H6" s="1">
        <v>64.736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0.408</v>
      </c>
      <c r="C7" s="1">
        <v>4.08</v>
      </c>
      <c r="D7" s="1">
        <v>4.760000000000001</v>
      </c>
      <c r="E7" s="1">
        <v>2.72</v>
      </c>
      <c r="F7" s="1">
        <v>3.4</v>
      </c>
      <c r="G7" s="1">
        <v>4.352</v>
      </c>
      <c r="H7" s="1">
        <v>10.744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3.536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22.44</v>
      </c>
      <c r="C9" s="1">
        <v>25.432</v>
      </c>
      <c r="D9" s="1">
        <v>42.568</v>
      </c>
      <c r="E9" s="1">
        <v>54.672</v>
      </c>
      <c r="F9" s="1">
        <v>72.896</v>
      </c>
      <c r="G9" s="1">
        <v>71.808</v>
      </c>
      <c r="H9" s="1">
        <v>75.48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0.272</v>
      </c>
      <c r="C10" s="1">
        <v>0.544</v>
      </c>
      <c r="D10" s="1">
        <v>0.8160000000000001</v>
      </c>
      <c r="E10" s="1">
        <v>0.8160000000000001</v>
      </c>
      <c r="F10" s="1">
        <v>1.36</v>
      </c>
      <c r="G10" s="1">
        <v>0.9520000000000001</v>
      </c>
      <c r="H10" s="1">
        <v>1.36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0.0</v>
      </c>
      <c r="C11" s="1">
        <v>0.0</v>
      </c>
      <c r="D11" s="1">
        <v>0.0</v>
      </c>
      <c r="E11" s="1">
        <v>0.68</v>
      </c>
      <c r="F11" s="1">
        <v>0.272</v>
      </c>
      <c r="G11" s="1">
        <v>0.68</v>
      </c>
      <c r="H11" s="1">
        <v>0.136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0.9520000000000001</v>
      </c>
      <c r="C12" s="1">
        <v>0.9520000000000001</v>
      </c>
      <c r="D12" s="1">
        <v>2.584</v>
      </c>
      <c r="E12" s="1">
        <v>2.72</v>
      </c>
      <c r="F12" s="1">
        <v>1.496</v>
      </c>
      <c r="G12" s="1">
        <v>2.448</v>
      </c>
      <c r="H12" s="1">
        <v>2.584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31.824</v>
      </c>
      <c r="C13" s="1">
        <v>39.576</v>
      </c>
      <c r="D13" s="1">
        <v>70.85600000000001</v>
      </c>
      <c r="E13" s="1">
        <v>99.96000000000001</v>
      </c>
      <c r="F13" s="1">
        <v>104.312</v>
      </c>
      <c r="G13" s="1">
        <v>97.784</v>
      </c>
      <c r="H13" s="1">
        <v>95.06400000000001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0.136</v>
      </c>
      <c r="C14" s="1">
        <v>1.632</v>
      </c>
      <c r="D14" s="1">
        <v>4.08</v>
      </c>
      <c r="E14" s="1">
        <v>8.976</v>
      </c>
      <c r="F14" s="1">
        <v>5.168</v>
      </c>
      <c r="G14" s="1">
        <v>5.44</v>
      </c>
      <c r="H14" s="1">
        <v>5.712000000000001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-3.128</v>
      </c>
      <c r="C15" s="1">
        <v>-0.136</v>
      </c>
      <c r="D15" s="1">
        <v>-0.544</v>
      </c>
      <c r="E15" s="1">
        <v>-1.36</v>
      </c>
      <c r="F15" s="1">
        <v>-2.04</v>
      </c>
      <c r="G15" s="1">
        <v>-3.128</v>
      </c>
      <c r="H15" s="1">
        <v>-2.992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13.192</v>
      </c>
      <c r="C16" s="1">
        <v>1.496</v>
      </c>
      <c r="D16" s="1">
        <v>3.4</v>
      </c>
      <c r="E16" s="1">
        <v>7.48</v>
      </c>
      <c r="F16" s="1">
        <v>2.992</v>
      </c>
      <c r="G16" s="1">
        <v>2.312</v>
      </c>
      <c r="H16" s="1">
        <v>2.72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9.520000000000001</v>
      </c>
      <c r="C17" s="1">
        <v>1.36</v>
      </c>
      <c r="D17" s="1">
        <v>0.136</v>
      </c>
      <c r="E17" s="1">
        <v>0.136</v>
      </c>
      <c r="F17" s="1">
        <v>0.8160000000000001</v>
      </c>
      <c r="G17" s="1">
        <v>0.8160000000000001</v>
      </c>
      <c r="H17" s="1">
        <v>0.136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0.9520000000000001</v>
      </c>
      <c r="C18" s="1">
        <v>2.176</v>
      </c>
      <c r="D18" s="1">
        <v>3.536</v>
      </c>
      <c r="E18" s="1">
        <v>16.184</v>
      </c>
      <c r="F18" s="1">
        <v>8.976</v>
      </c>
      <c r="G18" s="1">
        <v>8.84</v>
      </c>
      <c r="H18" s="1">
        <v>8.84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3.944</v>
      </c>
      <c r="C19" s="1">
        <v>7.752000000000001</v>
      </c>
      <c r="D19" s="1">
        <v>8.976</v>
      </c>
      <c r="E19" s="1">
        <v>15.232</v>
      </c>
      <c r="F19" s="1">
        <v>16.864</v>
      </c>
      <c r="G19" s="1">
        <v>13.872</v>
      </c>
      <c r="H19" s="1">
        <v>11.152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0.0</v>
      </c>
      <c r="C20" s="1">
        <v>0.136</v>
      </c>
      <c r="D20" s="1">
        <v>0.408</v>
      </c>
      <c r="E20" s="1">
        <v>0.272</v>
      </c>
      <c r="F20" s="1">
        <v>0.8160000000000001</v>
      </c>
      <c r="G20" s="1">
        <v>1.632</v>
      </c>
      <c r="H20" s="1">
        <v>2.856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4.352</v>
      </c>
      <c r="C21" s="1">
        <v>10.88</v>
      </c>
      <c r="D21" s="1">
        <v>13.328</v>
      </c>
      <c r="E21" s="1">
        <v>14.416</v>
      </c>
      <c r="F21" s="1">
        <v>20.536</v>
      </c>
      <c r="G21" s="1">
        <v>18.224</v>
      </c>
      <c r="H21" s="1">
        <v>19.04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41.48</v>
      </c>
      <c r="C22" s="1">
        <v>63.92</v>
      </c>
      <c r="D22" s="1">
        <v>101.184</v>
      </c>
      <c r="E22" s="1">
        <v>153.68</v>
      </c>
      <c r="F22" s="1">
        <v>156.4</v>
      </c>
      <c r="G22" s="1">
        <v>144.16</v>
      </c>
      <c r="H22" s="1">
        <v>140.08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18.088</v>
      </c>
      <c r="C24" s="1">
        <v>19.584</v>
      </c>
      <c r="D24" s="1">
        <v>31.552</v>
      </c>
      <c r="E24" s="1">
        <v>36.584</v>
      </c>
      <c r="F24" s="1">
        <v>45.42400000000001</v>
      </c>
      <c r="G24" s="1">
        <v>39.84800000000001</v>
      </c>
      <c r="H24" s="1">
        <v>34.544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1.224</v>
      </c>
      <c r="C25" s="1">
        <v>1.768</v>
      </c>
      <c r="D25" s="1">
        <v>2.72</v>
      </c>
      <c r="E25" s="1">
        <v>2.584</v>
      </c>
      <c r="F25" s="1">
        <v>6.392</v>
      </c>
      <c r="G25" s="1">
        <v>6.12</v>
      </c>
      <c r="H25" s="1">
        <v>4.624000000000001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2.176</v>
      </c>
      <c r="C26" s="1">
        <v>8.84</v>
      </c>
      <c r="D26" s="1">
        <v>18.496</v>
      </c>
      <c r="E26" s="1">
        <v>8.976</v>
      </c>
      <c r="F26" s="1">
        <v>19.584</v>
      </c>
      <c r="G26" s="1">
        <v>8.84</v>
      </c>
      <c r="H26" s="1">
        <v>12.104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0.272</v>
      </c>
      <c r="D27" s="1">
        <v>0.9520000000000001</v>
      </c>
      <c r="E27" s="1">
        <v>0.9520000000000001</v>
      </c>
      <c r="F27" s="1">
        <v>0.544</v>
      </c>
      <c r="G27" s="1">
        <v>5.848000000000001</v>
      </c>
      <c r="H27" s="1">
        <v>0.272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2.312</v>
      </c>
      <c r="F28" s="1">
        <v>0.68</v>
      </c>
      <c r="G28" s="1">
        <v>0.408</v>
      </c>
      <c r="H28" s="1">
        <v>0.408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0.408</v>
      </c>
      <c r="C29" s="1">
        <v>0.408</v>
      </c>
      <c r="D29" s="1">
        <v>2.04</v>
      </c>
      <c r="E29" s="1">
        <v>1.632</v>
      </c>
      <c r="F29" s="1">
        <v>0.9520000000000001</v>
      </c>
      <c r="G29" s="1">
        <v>1.768</v>
      </c>
      <c r="H29" s="1">
        <v>1.496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2.04</v>
      </c>
      <c r="C30" s="1">
        <v>1.36</v>
      </c>
      <c r="D30" s="1">
        <v>5.44</v>
      </c>
      <c r="E30" s="1">
        <v>10.064</v>
      </c>
      <c r="F30" s="1">
        <v>8.84</v>
      </c>
      <c r="G30" s="1">
        <v>9.112</v>
      </c>
      <c r="H30" s="1">
        <v>8.432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24.208</v>
      </c>
      <c r="C31" s="1">
        <v>32.64</v>
      </c>
      <c r="D31" s="1">
        <v>61.472</v>
      </c>
      <c r="E31" s="1">
        <v>63.376</v>
      </c>
      <c r="F31" s="1">
        <v>82.82400000000001</v>
      </c>
      <c r="G31" s="1">
        <v>66.36800000000001</v>
      </c>
      <c r="H31" s="1">
        <v>62.42400000000001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0.0</v>
      </c>
      <c r="C32" s="1">
        <v>0.68</v>
      </c>
      <c r="D32" s="1">
        <v>1.496</v>
      </c>
      <c r="E32" s="1">
        <v>0.68</v>
      </c>
      <c r="F32" s="1">
        <v>0.0</v>
      </c>
      <c r="G32" s="1">
        <v>0.136</v>
      </c>
      <c r="H32" s="1">
        <v>0.9520000000000001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1.904</v>
      </c>
      <c r="F33" s="1">
        <v>0.136</v>
      </c>
      <c r="G33" s="1">
        <v>0.136</v>
      </c>
      <c r="H33" s="1">
        <v>0.136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0.272</v>
      </c>
      <c r="C34" s="1">
        <v>0.544</v>
      </c>
      <c r="D34" s="1">
        <v>0.272</v>
      </c>
      <c r="E34" s="1">
        <v>9.792000000000002</v>
      </c>
      <c r="F34" s="1">
        <v>10.2</v>
      </c>
      <c r="G34" s="1">
        <v>11.016</v>
      </c>
      <c r="H34" s="1">
        <v>0.544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6.664000000000001</v>
      </c>
      <c r="C35" s="1">
        <v>1.904</v>
      </c>
      <c r="D35" s="1">
        <v>2.992</v>
      </c>
      <c r="E35" s="1">
        <v>5.576000000000001</v>
      </c>
      <c r="F35" s="1">
        <v>6.800000000000001</v>
      </c>
      <c r="G35" s="1">
        <v>8.976</v>
      </c>
      <c r="H35" s="1">
        <v>7.344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24.616</v>
      </c>
      <c r="C36" s="1">
        <v>36.04</v>
      </c>
      <c r="D36" s="1">
        <v>66.504</v>
      </c>
      <c r="E36" s="1">
        <v>71.808</v>
      </c>
      <c r="F36" s="1">
        <v>90.03200000000001</v>
      </c>
      <c r="G36" s="1">
        <v>75.888</v>
      </c>
      <c r="H36" s="1">
        <v>71.67200000000001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140.08</v>
      </c>
      <c r="C37" s="1">
        <v>140.08</v>
      </c>
      <c r="D37" s="1">
        <v>140.08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140.08</v>
      </c>
      <c r="C38" s="1">
        <v>140.08</v>
      </c>
      <c r="D38" s="1">
        <v>140.08</v>
      </c>
      <c r="E38" s="1">
        <v>0.0</v>
      </c>
      <c r="F38" s="1">
        <v>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0.136</v>
      </c>
      <c r="C39" s="1">
        <v>0.136</v>
      </c>
      <c r="D39" s="1">
        <v>0.136</v>
      </c>
      <c r="E39" s="1">
        <v>0.408</v>
      </c>
      <c r="F39" s="1">
        <v>0.408</v>
      </c>
      <c r="G39" s="1">
        <v>0.544</v>
      </c>
      <c r="H39" s="1">
        <v>0.544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34.136</v>
      </c>
      <c r="C40" s="1">
        <v>50.184</v>
      </c>
      <c r="D40" s="1">
        <v>59.024</v>
      </c>
      <c r="E40" s="1">
        <v>242.08</v>
      </c>
      <c r="F40" s="1">
        <v>252.96</v>
      </c>
      <c r="G40" s="1">
        <v>257.04</v>
      </c>
      <c r="H40" s="1">
        <v>257.04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-157.76</v>
      </c>
      <c r="C41" s="1">
        <v>-163.2</v>
      </c>
      <c r="D41" s="1">
        <v>-164.56</v>
      </c>
      <c r="E41" s="1">
        <v>-164.56</v>
      </c>
      <c r="F41" s="1">
        <v>-186.32</v>
      </c>
      <c r="G41" s="1">
        <v>-187.68</v>
      </c>
      <c r="H41" s="1">
        <v>-187.68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0.0</v>
      </c>
      <c r="C42" s="1">
        <v>0.0</v>
      </c>
      <c r="D42" s="1">
        <v>-0.136</v>
      </c>
      <c r="E42" s="1">
        <v>-1.904</v>
      </c>
      <c r="F42" s="1">
        <v>-2.448</v>
      </c>
      <c r="G42" s="1">
        <v>-0.544</v>
      </c>
      <c r="H42" s="1">
        <v>-0.272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-123.352</v>
      </c>
      <c r="C43" s="1">
        <v>-113.016</v>
      </c>
      <c r="D43" s="1">
        <v>-105.944</v>
      </c>
      <c r="E43" s="1">
        <v>75.616</v>
      </c>
      <c r="F43" s="1">
        <v>64.05600000000001</v>
      </c>
      <c r="G43" s="1">
        <v>68.13600000000001</v>
      </c>
      <c r="H43" s="1">
        <v>68.816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0.0</v>
      </c>
      <c r="C44" s="1">
        <v>0.544</v>
      </c>
      <c r="D44" s="1">
        <v>0.272</v>
      </c>
      <c r="E44" s="1">
        <v>6.256</v>
      </c>
      <c r="F44" s="1">
        <v>1.632</v>
      </c>
      <c r="G44" s="1">
        <v>-0.408</v>
      </c>
      <c r="H44" s="1">
        <v>-12.376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16.864</v>
      </c>
      <c r="C45" s="1">
        <v>27.744</v>
      </c>
      <c r="D45" s="1">
        <v>34.68</v>
      </c>
      <c r="E45" s="1">
        <v>82.00800000000001</v>
      </c>
      <c r="F45" s="1">
        <v>65.688</v>
      </c>
      <c r="G45" s="1">
        <v>67.72800000000001</v>
      </c>
      <c r="H45" s="1">
        <v>68.68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41.48</v>
      </c>
      <c r="C46" s="1">
        <v>63.92</v>
      </c>
      <c r="D46" s="1">
        <v>101.184</v>
      </c>
      <c r="E46" s="1">
        <v>153.68</v>
      </c>
      <c r="F46" s="1">
        <v>156.4</v>
      </c>
      <c r="G46" s="1">
        <v>144.16</v>
      </c>
      <c r="H46" s="1">
        <v>140.08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0.272</v>
      </c>
      <c r="C48" s="1">
        <v>0.272</v>
      </c>
      <c r="D48" s="1">
        <v>0.136</v>
      </c>
      <c r="E48" s="1">
        <v>0.544</v>
      </c>
      <c r="F48" s="1">
        <v>0.544</v>
      </c>
      <c r="G48" s="1">
        <v>0.68</v>
      </c>
      <c r="H48" s="1">
        <v>1.36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114</v>
      </c>
      <c r="B49" s="1">
        <v>0.272</v>
      </c>
      <c r="C49" s="1">
        <v>0.272</v>
      </c>
      <c r="D49" s="1">
        <v>0.136</v>
      </c>
      <c r="E49" s="1">
        <v>0.544</v>
      </c>
      <c r="F49" s="1">
        <v>0.544</v>
      </c>
      <c r="G49" s="1">
        <v>0.68</v>
      </c>
      <c r="H49" s="1">
        <v>0.8160000000000001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 t="s">
        <v>116</v>
      </c>
      <c r="C50" s="1" t="s">
        <v>117</v>
      </c>
      <c r="D50" s="1" t="s">
        <v>118</v>
      </c>
      <c r="E50" s="1" t="s">
        <v>119</v>
      </c>
      <c r="F50" s="1" t="s">
        <v>120</v>
      </c>
      <c r="G50" s="1" t="s">
        <v>121</v>
      </c>
      <c r="H50" s="1" t="s">
        <v>122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-128.248</v>
      </c>
      <c r="C51" s="1">
        <v>-123.08</v>
      </c>
      <c r="D51" s="1">
        <v>-118.592</v>
      </c>
      <c r="E51" s="1">
        <v>44.33600000000001</v>
      </c>
      <c r="F51" s="1">
        <v>38.08000000000001</v>
      </c>
      <c r="G51" s="1">
        <v>45.42400000000001</v>
      </c>
      <c r="H51" s="1">
        <v>48.688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 t="s">
        <v>125</v>
      </c>
      <c r="C52" s="1" t="s">
        <v>126</v>
      </c>
      <c r="D52" s="1" t="s">
        <v>127</v>
      </c>
      <c r="E52" s="1" t="s">
        <v>128</v>
      </c>
      <c r="F52" s="1" t="s">
        <v>129</v>
      </c>
      <c r="G52" s="1" t="s">
        <v>130</v>
      </c>
      <c r="H52" s="1" t="s">
        <v>131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132</v>
      </c>
      <c r="B53" s="1">
        <v>2.176</v>
      </c>
      <c r="C53" s="1">
        <v>10.064</v>
      </c>
      <c r="D53" s="1">
        <v>21.216</v>
      </c>
      <c r="E53" s="1">
        <v>15.096</v>
      </c>
      <c r="F53" s="1">
        <v>21.08</v>
      </c>
      <c r="G53" s="1">
        <v>9.656</v>
      </c>
      <c r="H53" s="1">
        <v>14.416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133</v>
      </c>
      <c r="B54" s="1">
        <v>-5.712000000000001</v>
      </c>
      <c r="C54" s="1">
        <v>-2.312</v>
      </c>
      <c r="D54" s="1">
        <v>-3.672</v>
      </c>
      <c r="E54" s="1">
        <v>-25.568</v>
      </c>
      <c r="F54" s="1">
        <v>-7.072000000000001</v>
      </c>
      <c r="G54" s="1">
        <v>-11.968</v>
      </c>
      <c r="H54" s="1">
        <v>-1.088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134</v>
      </c>
      <c r="B55" s="1">
        <v>11.968</v>
      </c>
      <c r="C55" s="1">
        <v>24.072</v>
      </c>
      <c r="D55" s="1">
        <v>33.59200000000001</v>
      </c>
      <c r="E55" s="1">
        <v>35.224</v>
      </c>
      <c r="F55" s="1">
        <v>47.192</v>
      </c>
      <c r="G55" s="1">
        <v>48.14400000000001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135</v>
      </c>
      <c r="B56" s="1">
        <v>0.0</v>
      </c>
      <c r="C56" s="1">
        <v>0.544</v>
      </c>
      <c r="D56" s="1">
        <v>0.272</v>
      </c>
      <c r="E56" s="1">
        <v>6.256</v>
      </c>
      <c r="F56" s="1">
        <v>1.632</v>
      </c>
      <c r="G56" s="1">
        <v>-0.408</v>
      </c>
      <c r="H56" s="1">
        <v>-12.376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136</v>
      </c>
      <c r="B57" s="1">
        <v>0.0</v>
      </c>
      <c r="C57" s="1">
        <v>1.224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137</v>
      </c>
      <c r="B58" s="1">
        <v>0.0</v>
      </c>
      <c r="C58" s="1">
        <v>0.408</v>
      </c>
      <c r="D58" s="1">
        <v>0.408</v>
      </c>
      <c r="E58" s="1">
        <v>0.408</v>
      </c>
      <c r="F58" s="1">
        <v>0.408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138</v>
      </c>
      <c r="B59" s="1">
        <v>11.152</v>
      </c>
      <c r="C59" s="1">
        <v>1.632</v>
      </c>
      <c r="D59" s="1">
        <v>4.08</v>
      </c>
      <c r="E59" s="1">
        <v>4.488</v>
      </c>
      <c r="F59" s="1">
        <v>4.08</v>
      </c>
      <c r="G59" s="1">
        <v>4.624000000000001</v>
      </c>
      <c r="H59" s="1">
        <v>4.896000000000001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139</v>
      </c>
      <c r="B60" s="1">
        <v>0.0</v>
      </c>
      <c r="C60" s="1">
        <v>0.0</v>
      </c>
      <c r="D60" s="1">
        <v>74.936</v>
      </c>
      <c r="E60" s="1">
        <v>96.28800000000001</v>
      </c>
      <c r="F60" s="1">
        <v>93.16000000000001</v>
      </c>
      <c r="G60" s="1">
        <v>67.32000000000001</v>
      </c>
      <c r="H60" s="1">
        <v>66.64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140</v>
      </c>
      <c r="B61" s="1">
        <v>1.36</v>
      </c>
      <c r="C61" s="1">
        <v>5.032</v>
      </c>
      <c r="D61" s="1">
        <v>0.272</v>
      </c>
      <c r="E61" s="1">
        <v>0.272</v>
      </c>
      <c r="F61" s="1">
        <v>0.544</v>
      </c>
      <c r="G61" s="1">
        <v>0.9520000000000001</v>
      </c>
      <c r="H61" s="1">
        <v>0.8160000000000001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89.08000000000001</v>
      </c>
      <c r="C2" s="1">
        <v>199.92</v>
      </c>
      <c r="D2" s="1">
        <v>280.16</v>
      </c>
      <c r="E2" s="1">
        <v>350.8800000000001</v>
      </c>
      <c r="F2" s="1">
        <v>548.08</v>
      </c>
      <c r="G2" s="1">
        <v>519.52</v>
      </c>
      <c r="H2" s="1">
        <v>503.2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89.08000000000001</v>
      </c>
      <c r="C3" s="1">
        <v>199.92</v>
      </c>
      <c r="D3" s="1">
        <v>280.16</v>
      </c>
      <c r="E3" s="1">
        <v>350.8800000000001</v>
      </c>
      <c r="F3" s="1">
        <v>548.08</v>
      </c>
      <c r="G3" s="1">
        <v>519.52</v>
      </c>
      <c r="H3" s="1">
        <v>503.2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85.13600000000001</v>
      </c>
      <c r="C4" s="1">
        <v>184.96</v>
      </c>
      <c r="D4" s="1">
        <v>257.04</v>
      </c>
      <c r="E4" s="1">
        <v>325.04</v>
      </c>
      <c r="F4" s="1">
        <v>523.6</v>
      </c>
      <c r="G4" s="1">
        <v>485.52</v>
      </c>
      <c r="H4" s="1">
        <v>481.4400000000001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3.808</v>
      </c>
      <c r="C5" s="1">
        <v>15.912</v>
      </c>
      <c r="D5" s="1">
        <v>22.032</v>
      </c>
      <c r="E5" s="1">
        <v>26.248</v>
      </c>
      <c r="F5" s="1">
        <v>23.936</v>
      </c>
      <c r="G5" s="1">
        <v>34.408</v>
      </c>
      <c r="H5" s="1">
        <v>22.712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5.848000000000001</v>
      </c>
      <c r="C6" s="1">
        <v>21.896</v>
      </c>
      <c r="D6" s="1">
        <v>21.76</v>
      </c>
      <c r="E6" s="1">
        <v>27.472</v>
      </c>
      <c r="F6" s="1">
        <v>32.232</v>
      </c>
      <c r="G6" s="1">
        <v>29.104</v>
      </c>
      <c r="H6" s="1">
        <v>25.024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0.408</v>
      </c>
      <c r="C7" s="1">
        <v>0.8160000000000001</v>
      </c>
      <c r="D7" s="1">
        <v>1.224</v>
      </c>
      <c r="E7" s="1">
        <v>1.768</v>
      </c>
      <c r="F7" s="1">
        <v>2.72</v>
      </c>
      <c r="G7" s="1">
        <v>1.632</v>
      </c>
      <c r="H7" s="1">
        <v>1.632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6.256</v>
      </c>
      <c r="C8" s="1">
        <v>22.848</v>
      </c>
      <c r="D8" s="1">
        <v>23.12</v>
      </c>
      <c r="E8" s="1">
        <v>29.24</v>
      </c>
      <c r="F8" s="1">
        <v>34.95200000000001</v>
      </c>
      <c r="G8" s="1">
        <v>30.736</v>
      </c>
      <c r="H8" s="1">
        <v>26.792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-2.312</v>
      </c>
      <c r="C9" s="1">
        <v>-6.936000000000001</v>
      </c>
      <c r="D9" s="1">
        <v>-0.9520000000000001</v>
      </c>
      <c r="E9" s="1">
        <v>-2.992</v>
      </c>
      <c r="F9" s="1">
        <v>-11.016</v>
      </c>
      <c r="G9" s="1">
        <v>3.536</v>
      </c>
      <c r="H9" s="1">
        <v>-4.08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-0.136</v>
      </c>
      <c r="C10" s="1">
        <v>-0.408</v>
      </c>
      <c r="D10" s="1">
        <v>-0.8160000000000001</v>
      </c>
      <c r="E10" s="1">
        <v>-1.088</v>
      </c>
      <c r="F10" s="1">
        <v>-0.9520000000000001</v>
      </c>
      <c r="G10" s="1">
        <v>-0.68</v>
      </c>
      <c r="H10" s="1">
        <v>-0.544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1.36</v>
      </c>
      <c r="C11" s="1">
        <v>0.544</v>
      </c>
      <c r="D11" s="1">
        <v>3.672</v>
      </c>
      <c r="E11" s="1">
        <v>11.152</v>
      </c>
      <c r="F11" s="1">
        <v>8.704</v>
      </c>
      <c r="G11" s="1">
        <v>9.384</v>
      </c>
      <c r="H11" s="1">
        <v>0.136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-0.136</v>
      </c>
      <c r="C12" s="1">
        <v>-0.408</v>
      </c>
      <c r="D12" s="1">
        <v>-0.68</v>
      </c>
      <c r="E12" s="1">
        <v>-0.9520000000000001</v>
      </c>
      <c r="F12" s="1">
        <v>-0.8160000000000001</v>
      </c>
      <c r="G12" s="1">
        <v>-0.544</v>
      </c>
      <c r="H12" s="1">
        <v>-0.408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0.0</v>
      </c>
      <c r="C13" s="1">
        <v>-0.136</v>
      </c>
      <c r="D13" s="1">
        <v>2.176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-0.136</v>
      </c>
      <c r="C14" s="1">
        <v>8.568000000000001</v>
      </c>
      <c r="D14" s="1">
        <v>-0.136</v>
      </c>
      <c r="E14" s="1">
        <v>-0.136</v>
      </c>
      <c r="F14" s="1">
        <v>12.92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1.36</v>
      </c>
      <c r="C15" s="1">
        <v>2.176</v>
      </c>
      <c r="D15" s="1">
        <v>3.672</v>
      </c>
      <c r="E15" s="1">
        <v>6.664000000000001</v>
      </c>
      <c r="F15" s="1">
        <v>2.448</v>
      </c>
      <c r="G15" s="1">
        <v>-8.296000000000001</v>
      </c>
      <c r="H15" s="1">
        <v>9.384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-1.224</v>
      </c>
      <c r="C16" s="1">
        <v>-5.304</v>
      </c>
      <c r="D16" s="1">
        <v>1.632</v>
      </c>
      <c r="E16" s="1">
        <v>2.312</v>
      </c>
      <c r="F16" s="1">
        <v>-9.112</v>
      </c>
      <c r="G16" s="1">
        <v>-5.44</v>
      </c>
      <c r="H16" s="1">
        <v>4.760000000000001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0.0</v>
      </c>
      <c r="E17" s="1">
        <v>-4.488</v>
      </c>
      <c r="F17" s="1">
        <v>-6.936000000000001</v>
      </c>
      <c r="G17" s="1">
        <v>-0.544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0.0</v>
      </c>
      <c r="E18" s="1">
        <v>0.0</v>
      </c>
      <c r="F18" s="1">
        <v>-7.072000000000001</v>
      </c>
      <c r="G18" s="1">
        <v>4.760000000000001</v>
      </c>
      <c r="H18" s="1">
        <v>-7.072000000000001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-0.408</v>
      </c>
      <c r="E19" s="1">
        <v>0.408</v>
      </c>
      <c r="F19" s="1">
        <v>-0.272</v>
      </c>
      <c r="G19" s="1">
        <v>1.768</v>
      </c>
      <c r="H19" s="1">
        <v>2.992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-0.408</v>
      </c>
      <c r="C20" s="1">
        <v>-10.88</v>
      </c>
      <c r="D20" s="1">
        <v>-12.512</v>
      </c>
      <c r="E20" s="1">
        <v>-11.832</v>
      </c>
      <c r="F20" s="1">
        <v>-0.544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-1.768</v>
      </c>
      <c r="C21" s="1">
        <v>-5.44</v>
      </c>
      <c r="D21" s="1">
        <v>1.088</v>
      </c>
      <c r="E21" s="1">
        <v>2.584</v>
      </c>
      <c r="F21" s="1">
        <v>-24.344</v>
      </c>
      <c r="G21" s="1">
        <v>0.544</v>
      </c>
      <c r="H21" s="1">
        <v>0.68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5.44</v>
      </c>
      <c r="C22" s="1">
        <v>0.408</v>
      </c>
      <c r="D22" s="1">
        <v>2.856</v>
      </c>
      <c r="E22" s="1">
        <v>3.4</v>
      </c>
      <c r="F22" s="1">
        <v>1.632</v>
      </c>
      <c r="G22" s="1">
        <v>2.856</v>
      </c>
      <c r="H22" s="1">
        <v>-12.512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-1.768</v>
      </c>
      <c r="C23" s="1">
        <v>-5.984</v>
      </c>
      <c r="D23" s="1">
        <v>-1.768</v>
      </c>
      <c r="E23" s="1">
        <v>-0.68</v>
      </c>
      <c r="F23" s="1">
        <v>-25.976</v>
      </c>
      <c r="G23" s="1">
        <v>-2.176</v>
      </c>
      <c r="H23" s="1">
        <v>0.8160000000000001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-1.768</v>
      </c>
      <c r="C24" s="1">
        <v>-5.984</v>
      </c>
      <c r="D24" s="1">
        <v>-1.768</v>
      </c>
      <c r="E24" s="1">
        <v>-0.68</v>
      </c>
      <c r="F24" s="1">
        <v>-25.976</v>
      </c>
      <c r="G24" s="1">
        <v>-2.176</v>
      </c>
      <c r="H24" s="1">
        <v>0.8160000000000001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110</v>
      </c>
      <c r="B25" s="1">
        <v>0.0</v>
      </c>
      <c r="C25" s="1">
        <v>0.136</v>
      </c>
      <c r="D25" s="1">
        <v>0.136</v>
      </c>
      <c r="E25" s="1">
        <v>1.224</v>
      </c>
      <c r="F25" s="1">
        <v>4.488</v>
      </c>
      <c r="G25" s="1">
        <v>0.408</v>
      </c>
      <c r="H25" s="1">
        <v>-0.272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-1.768</v>
      </c>
      <c r="C26" s="1">
        <v>-5.712000000000001</v>
      </c>
      <c r="D26" s="1">
        <v>-1.496</v>
      </c>
      <c r="E26" s="1">
        <v>0.408</v>
      </c>
      <c r="F26" s="1">
        <v>-21.488</v>
      </c>
      <c r="G26" s="1">
        <v>-1.768</v>
      </c>
      <c r="H26" s="1">
        <v>0.408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0.0</v>
      </c>
      <c r="C27" s="1">
        <v>0.0</v>
      </c>
      <c r="D27" s="1">
        <v>0.0</v>
      </c>
      <c r="E27" s="1">
        <v>0.136</v>
      </c>
      <c r="F27" s="1">
        <v>0.0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-1.768</v>
      </c>
      <c r="C28" s="1">
        <v>-5.712000000000001</v>
      </c>
      <c r="D28" s="1">
        <v>-1.496</v>
      </c>
      <c r="E28" s="1">
        <v>0.272</v>
      </c>
      <c r="F28" s="1">
        <v>-21.488</v>
      </c>
      <c r="G28" s="1">
        <v>-1.768</v>
      </c>
      <c r="H28" s="1">
        <v>0.408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-1.768</v>
      </c>
      <c r="C29" s="1">
        <v>-5.712000000000001</v>
      </c>
      <c r="D29" s="1">
        <v>-1.496</v>
      </c>
      <c r="E29" s="1">
        <v>0.272</v>
      </c>
      <c r="F29" s="1">
        <v>-21.488</v>
      </c>
      <c r="G29" s="1">
        <v>-1.768</v>
      </c>
      <c r="H29" s="1">
        <v>0.408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170</v>
      </c>
      <c r="C31" s="1" t="s">
        <v>171</v>
      </c>
      <c r="D31" s="1" t="s">
        <v>172</v>
      </c>
      <c r="E31" s="1" t="s">
        <v>173</v>
      </c>
      <c r="F31" s="1" t="s">
        <v>174</v>
      </c>
      <c r="G31" s="1" t="s">
        <v>175</v>
      </c>
      <c r="H31" s="1" t="s">
        <v>176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 t="s">
        <v>170</v>
      </c>
      <c r="C32" s="1" t="s">
        <v>171</v>
      </c>
      <c r="D32" s="1" t="s">
        <v>172</v>
      </c>
      <c r="E32" s="1" t="s">
        <v>173</v>
      </c>
      <c r="F32" s="1" t="s">
        <v>174</v>
      </c>
      <c r="G32" s="1" t="s">
        <v>175</v>
      </c>
      <c r="H32" s="1" t="s">
        <v>176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2.0</v>
      </c>
      <c r="C33" s="1">
        <v>2.0</v>
      </c>
      <c r="D33" s="1">
        <v>1.0</v>
      </c>
      <c r="E33" s="1">
        <v>2.0</v>
      </c>
      <c r="F33" s="1">
        <v>4.0</v>
      </c>
      <c r="G33" s="1">
        <v>5.0</v>
      </c>
      <c r="H33" s="1">
        <v>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170</v>
      </c>
      <c r="C34" s="1" t="s">
        <v>171</v>
      </c>
      <c r="D34" s="1" t="s">
        <v>172</v>
      </c>
      <c r="E34" s="1" t="s">
        <v>180</v>
      </c>
      <c r="F34" s="1">
        <v>-36.0</v>
      </c>
      <c r="G34" s="1" t="s">
        <v>175</v>
      </c>
      <c r="H34" s="1" t="s">
        <v>176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 t="s">
        <v>170</v>
      </c>
      <c r="C35" s="1" t="s">
        <v>171</v>
      </c>
      <c r="D35" s="1" t="s">
        <v>172</v>
      </c>
      <c r="E35" s="1" t="s">
        <v>180</v>
      </c>
      <c r="F35" s="1">
        <v>-36.0</v>
      </c>
      <c r="G35" s="1" t="s">
        <v>175</v>
      </c>
      <c r="H35" s="1" t="s">
        <v>176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2.0</v>
      </c>
      <c r="C36" s="1">
        <v>2.0</v>
      </c>
      <c r="D36" s="1">
        <v>1.0</v>
      </c>
      <c r="E36" s="1">
        <v>4.0</v>
      </c>
      <c r="F36" s="1">
        <v>4.0</v>
      </c>
      <c r="G36" s="1">
        <v>5.0</v>
      </c>
      <c r="H36" s="1">
        <v>5.0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184</v>
      </c>
      <c r="C37" s="1" t="s">
        <v>185</v>
      </c>
      <c r="D37" s="1" t="s">
        <v>186</v>
      </c>
      <c r="E37" s="1" t="s">
        <v>187</v>
      </c>
      <c r="F37" s="1" t="s">
        <v>188</v>
      </c>
      <c r="G37" s="1" t="s">
        <v>189</v>
      </c>
      <c r="H37" s="1" t="s">
        <v>190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191</v>
      </c>
      <c r="B38" s="1" t="s">
        <v>184</v>
      </c>
      <c r="C38" s="1" t="s">
        <v>185</v>
      </c>
      <c r="D38" s="1" t="s">
        <v>186</v>
      </c>
      <c r="E38" s="1" t="s">
        <v>192</v>
      </c>
      <c r="F38" s="1" t="s">
        <v>188</v>
      </c>
      <c r="G38" s="1" t="s">
        <v>189</v>
      </c>
      <c r="H38" s="1" t="s">
        <v>190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10.0</v>
      </c>
      <c r="C39" s="1">
        <v>10.0</v>
      </c>
      <c r="D39" s="1">
        <v>10.0</v>
      </c>
      <c r="E39" s="1">
        <v>10.0</v>
      </c>
      <c r="F39" s="1">
        <v>10.0</v>
      </c>
      <c r="G39" s="1">
        <v>10.0</v>
      </c>
      <c r="H39" s="1">
        <v>10.0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-2.04</v>
      </c>
      <c r="C41" s="1">
        <v>-5.44</v>
      </c>
      <c r="D41" s="1">
        <v>0.8160000000000001</v>
      </c>
      <c r="E41" s="1">
        <v>-0.272</v>
      </c>
      <c r="F41" s="1">
        <v>-6.800000000000001</v>
      </c>
      <c r="G41" s="1">
        <v>7.48</v>
      </c>
      <c r="H41" s="1">
        <v>-0.544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-2.04</v>
      </c>
      <c r="C42" s="1">
        <v>-5.712000000000001</v>
      </c>
      <c r="D42" s="1">
        <v>0.272</v>
      </c>
      <c r="E42" s="1">
        <v>-1.088</v>
      </c>
      <c r="F42" s="1">
        <v>-7.48</v>
      </c>
      <c r="G42" s="1">
        <v>6.392</v>
      </c>
      <c r="H42" s="1">
        <v>-1.224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-2.312</v>
      </c>
      <c r="C43" s="1">
        <v>-6.936000000000001</v>
      </c>
      <c r="D43" s="1">
        <v>-0.9520000000000001</v>
      </c>
      <c r="E43" s="1">
        <v>-2.992</v>
      </c>
      <c r="F43" s="1">
        <v>-11.016</v>
      </c>
      <c r="G43" s="1">
        <v>3.536</v>
      </c>
      <c r="H43" s="1">
        <v>-4.08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-0.544</v>
      </c>
      <c r="C44" s="1">
        <v>-2.448</v>
      </c>
      <c r="D44" s="1">
        <v>5.032</v>
      </c>
      <c r="E44" s="1">
        <v>3.944</v>
      </c>
      <c r="F44" s="1">
        <v>-0.9520000000000001</v>
      </c>
      <c r="G44" s="1">
        <v>13.464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>
        <v>89.08000000000001</v>
      </c>
      <c r="C45" s="1">
        <v>199.92</v>
      </c>
      <c r="D45" s="1">
        <v>280.16</v>
      </c>
      <c r="E45" s="1">
        <v>0.0</v>
      </c>
      <c r="F45" s="1">
        <v>0.0</v>
      </c>
      <c r="G45" s="1">
        <v>0.0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 t="s">
        <v>200</v>
      </c>
      <c r="C46" s="1" t="s">
        <v>201</v>
      </c>
      <c r="D46" s="1" t="s">
        <v>202</v>
      </c>
      <c r="E46" s="1" t="s">
        <v>203</v>
      </c>
      <c r="F46" s="1" t="s">
        <v>204</v>
      </c>
      <c r="G46" s="1" t="s">
        <v>205</v>
      </c>
      <c r="H46" s="1" t="s">
        <v>206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207</v>
      </c>
      <c r="B47" s="1">
        <v>6.664000000000001</v>
      </c>
      <c r="C47" s="1">
        <v>0.8160000000000001</v>
      </c>
      <c r="D47" s="1">
        <v>4.08</v>
      </c>
      <c r="E47" s="1">
        <v>3.536</v>
      </c>
      <c r="F47" s="1">
        <v>2.176</v>
      </c>
      <c r="G47" s="1">
        <v>3.536</v>
      </c>
      <c r="H47" s="1">
        <v>0.68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208</v>
      </c>
      <c r="B48" s="1">
        <v>6.664000000000001</v>
      </c>
      <c r="C48" s="1">
        <v>0.8160000000000001</v>
      </c>
      <c r="D48" s="1">
        <v>4.08</v>
      </c>
      <c r="E48" s="1">
        <v>3.536</v>
      </c>
      <c r="F48" s="1">
        <v>2.176</v>
      </c>
      <c r="G48" s="1">
        <v>3.536</v>
      </c>
      <c r="H48" s="1">
        <v>0.68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209</v>
      </c>
      <c r="B49" s="1">
        <v>-1.224</v>
      </c>
      <c r="C49" s="1">
        <v>-0.272</v>
      </c>
      <c r="D49" s="1">
        <v>-1.224</v>
      </c>
      <c r="E49" s="1">
        <v>-10.064</v>
      </c>
      <c r="F49" s="1">
        <v>-0.544</v>
      </c>
      <c r="G49" s="1">
        <v>-0.68</v>
      </c>
      <c r="H49" s="1">
        <v>-0.8160000000000001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210</v>
      </c>
      <c r="B50" s="1">
        <v>-1.224</v>
      </c>
      <c r="C50" s="1">
        <v>-0.272</v>
      </c>
      <c r="D50" s="1">
        <v>-1.224</v>
      </c>
      <c r="E50" s="1">
        <v>-10.064</v>
      </c>
      <c r="F50" s="1">
        <v>-0.544</v>
      </c>
      <c r="G50" s="1">
        <v>-0.68</v>
      </c>
      <c r="H50" s="1">
        <v>-0.8160000000000001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211</v>
      </c>
      <c r="B51" s="1">
        <v>-0.8160000000000001</v>
      </c>
      <c r="C51" s="1">
        <v>-3.128</v>
      </c>
      <c r="D51" s="1">
        <v>1.224</v>
      </c>
      <c r="E51" s="1">
        <v>2.72</v>
      </c>
      <c r="F51" s="1">
        <v>-1.088</v>
      </c>
      <c r="G51" s="1">
        <v>-2.856</v>
      </c>
      <c r="H51" s="1">
        <v>2.584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212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213</v>
      </c>
      <c r="B53" s="1">
        <v>5.848000000000001</v>
      </c>
      <c r="C53" s="1">
        <v>21.896</v>
      </c>
      <c r="D53" s="1">
        <v>21.76</v>
      </c>
      <c r="E53" s="1">
        <v>27.472</v>
      </c>
      <c r="F53" s="1">
        <v>32.232</v>
      </c>
      <c r="G53" s="1">
        <v>29.104</v>
      </c>
      <c r="H53" s="1">
        <v>25.024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214</v>
      </c>
      <c r="B54" s="1">
        <v>0.408</v>
      </c>
      <c r="C54" s="1">
        <v>0.8160000000000001</v>
      </c>
      <c r="D54" s="1">
        <v>1.224</v>
      </c>
      <c r="E54" s="1">
        <v>1.768</v>
      </c>
      <c r="F54" s="1">
        <v>2.72</v>
      </c>
      <c r="G54" s="1">
        <v>1.632</v>
      </c>
      <c r="H54" s="1">
        <v>1.632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215</v>
      </c>
      <c r="B55" s="1">
        <v>1.496</v>
      </c>
      <c r="C55" s="1">
        <v>2.992</v>
      </c>
      <c r="D55" s="1">
        <v>4.08</v>
      </c>
      <c r="E55" s="1">
        <v>4.352</v>
      </c>
      <c r="F55" s="1">
        <v>5.848000000000001</v>
      </c>
      <c r="G55" s="1">
        <v>5.984</v>
      </c>
      <c r="H55" s="1">
        <v>0.0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216</v>
      </c>
      <c r="B56" s="1">
        <v>0.0</v>
      </c>
      <c r="C56" s="1">
        <v>2.04</v>
      </c>
      <c r="D56" s="1">
        <v>1.768</v>
      </c>
      <c r="E56" s="1">
        <v>2.04</v>
      </c>
      <c r="F56" s="1">
        <v>2.448</v>
      </c>
      <c r="G56" s="1">
        <v>2.312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217</v>
      </c>
      <c r="B57" s="1">
        <v>0.0</v>
      </c>
      <c r="C57" s="1">
        <v>0.8160000000000001</v>
      </c>
      <c r="D57" s="1">
        <v>2.312</v>
      </c>
      <c r="E57" s="1">
        <v>2.176</v>
      </c>
      <c r="F57" s="1">
        <v>3.4</v>
      </c>
      <c r="G57" s="1">
        <v>3.536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218</v>
      </c>
      <c r="B58" s="1">
        <v>0.0</v>
      </c>
      <c r="C58" s="1">
        <v>0.0</v>
      </c>
      <c r="D58" s="1">
        <v>0.0</v>
      </c>
      <c r="E58" s="1">
        <v>0.0</v>
      </c>
      <c r="F58" s="1">
        <v>2.312</v>
      </c>
      <c r="G58" s="1">
        <v>1.36</v>
      </c>
      <c r="H58" s="1">
        <v>1.768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219</v>
      </c>
      <c r="B59" s="1">
        <v>0.0</v>
      </c>
      <c r="C59" s="1">
        <v>0.0</v>
      </c>
      <c r="D59" s="1">
        <v>0.0</v>
      </c>
      <c r="E59" s="1">
        <v>0.136</v>
      </c>
      <c r="F59" s="1">
        <v>0.0</v>
      </c>
      <c r="G59" s="1">
        <v>0.0</v>
      </c>
      <c r="H59" s="1">
        <v>0.0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220</v>
      </c>
      <c r="B60" s="1">
        <v>0.408</v>
      </c>
      <c r="C60" s="1">
        <v>12.104</v>
      </c>
      <c r="D60" s="1">
        <v>8.704</v>
      </c>
      <c r="E60" s="1">
        <v>10.88</v>
      </c>
      <c r="F60" s="1">
        <v>9.248000000000001</v>
      </c>
      <c r="G60" s="1">
        <v>2.584</v>
      </c>
      <c r="H60" s="1">
        <v>-6.664000000000001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221</v>
      </c>
      <c r="B61" s="1">
        <v>0.408</v>
      </c>
      <c r="C61" s="1">
        <v>12.104</v>
      </c>
      <c r="D61" s="1">
        <v>8.704</v>
      </c>
      <c r="E61" s="1">
        <v>11.152</v>
      </c>
      <c r="F61" s="1">
        <v>9.248000000000001</v>
      </c>
      <c r="G61" s="1">
        <v>2.584</v>
      </c>
      <c r="H61" s="1">
        <v>-6.664000000000001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223</v>
      </c>
      <c r="B3" s="1">
        <v>0.0</v>
      </c>
      <c r="C3" s="1" t="s">
        <v>224</v>
      </c>
      <c r="D3" s="1" t="s">
        <v>225</v>
      </c>
      <c r="E3" s="1" t="s">
        <v>226</v>
      </c>
      <c r="F3" s="1" t="s">
        <v>227</v>
      </c>
      <c r="G3" s="1" t="s">
        <v>228</v>
      </c>
      <c r="H3" s="1" t="s">
        <v>229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>
        <v>0.0</v>
      </c>
      <c r="C4" s="1" t="s">
        <v>231</v>
      </c>
      <c r="D4" s="1" t="s">
        <v>232</v>
      </c>
      <c r="E4" s="1" t="s">
        <v>233</v>
      </c>
      <c r="F4" s="1" t="s">
        <v>234</v>
      </c>
      <c r="G4" s="1" t="s">
        <v>235</v>
      </c>
      <c r="H4" s="1" t="s">
        <v>236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237</v>
      </c>
      <c r="B5" s="1">
        <v>0.0</v>
      </c>
      <c r="C5" s="1" t="s">
        <v>238</v>
      </c>
      <c r="D5" s="1" t="s">
        <v>239</v>
      </c>
      <c r="E5" s="1" t="s">
        <v>240</v>
      </c>
      <c r="F5" s="1" t="s">
        <v>241</v>
      </c>
      <c r="G5" s="1" t="s">
        <v>242</v>
      </c>
      <c r="H5" s="1" t="s">
        <v>243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244</v>
      </c>
      <c r="B6" s="1">
        <v>0.0</v>
      </c>
      <c r="C6" s="1" t="s">
        <v>245</v>
      </c>
      <c r="D6" s="1" t="s">
        <v>246</v>
      </c>
      <c r="E6" s="1" t="s">
        <v>247</v>
      </c>
      <c r="F6" s="1" t="s">
        <v>248</v>
      </c>
      <c r="G6" s="1" t="s">
        <v>249</v>
      </c>
      <c r="H6" s="1" t="s">
        <v>250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252</v>
      </c>
      <c r="B8" s="1" t="s">
        <v>253</v>
      </c>
      <c r="C8" s="1" t="s">
        <v>254</v>
      </c>
      <c r="D8" s="1" t="s">
        <v>255</v>
      </c>
      <c r="E8" s="1" t="s">
        <v>256</v>
      </c>
      <c r="F8" s="1" t="s">
        <v>257</v>
      </c>
      <c r="G8" s="1" t="s">
        <v>258</v>
      </c>
      <c r="H8" s="1" t="s">
        <v>259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260</v>
      </c>
      <c r="B9" s="1" t="s">
        <v>261</v>
      </c>
      <c r="C9" s="1" t="s">
        <v>262</v>
      </c>
      <c r="D9" s="1" t="s">
        <v>263</v>
      </c>
      <c r="E9" s="1" t="s">
        <v>264</v>
      </c>
      <c r="F9" s="1" t="s">
        <v>265</v>
      </c>
      <c r="G9" s="1" t="s">
        <v>266</v>
      </c>
      <c r="H9" s="1" t="s">
        <v>267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175</v>
      </c>
      <c r="C10" s="1" t="s">
        <v>269</v>
      </c>
      <c r="D10" s="1" t="s">
        <v>270</v>
      </c>
      <c r="E10" s="1" t="s">
        <v>271</v>
      </c>
      <c r="F10" s="1" t="s">
        <v>272</v>
      </c>
      <c r="G10" s="1" t="s">
        <v>273</v>
      </c>
      <c r="H10" s="1" t="s">
        <v>274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275</v>
      </c>
      <c r="B11" s="1" t="s">
        <v>276</v>
      </c>
      <c r="C11" s="1" t="s">
        <v>277</v>
      </c>
      <c r="D11" s="1" t="s">
        <v>278</v>
      </c>
      <c r="E11" s="1" t="s">
        <v>279</v>
      </c>
      <c r="F11" s="1" t="s">
        <v>232</v>
      </c>
      <c r="G11" s="1" t="s">
        <v>280</v>
      </c>
      <c r="H11" s="1" t="s">
        <v>281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282</v>
      </c>
      <c r="B12" s="1" t="s">
        <v>283</v>
      </c>
      <c r="C12" s="1" t="s">
        <v>284</v>
      </c>
      <c r="D12" s="1" t="s">
        <v>285</v>
      </c>
      <c r="E12" s="1" t="s">
        <v>286</v>
      </c>
      <c r="F12" s="1" t="s">
        <v>287</v>
      </c>
      <c r="G12" s="1" t="s">
        <v>288</v>
      </c>
      <c r="H12" s="1" t="s">
        <v>289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290</v>
      </c>
      <c r="B13" s="1" t="s">
        <v>247</v>
      </c>
      <c r="C13" s="1">
        <v>-0.408</v>
      </c>
      <c r="D13" s="1" t="s">
        <v>291</v>
      </c>
      <c r="E13" s="1" t="s">
        <v>292</v>
      </c>
      <c r="F13" s="1" t="s">
        <v>293</v>
      </c>
      <c r="G13" s="1" t="s">
        <v>294</v>
      </c>
      <c r="H13" s="1" t="s">
        <v>295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296</v>
      </c>
      <c r="B14" s="1" t="s">
        <v>247</v>
      </c>
      <c r="C14" s="1" t="s">
        <v>297</v>
      </c>
      <c r="D14" s="1" t="s">
        <v>298</v>
      </c>
      <c r="E14" s="1" t="s">
        <v>299</v>
      </c>
      <c r="F14" s="1" t="s">
        <v>300</v>
      </c>
      <c r="G14" s="1" t="s">
        <v>301</v>
      </c>
      <c r="H14" s="1" t="s">
        <v>302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303</v>
      </c>
      <c r="B15" s="1" t="s">
        <v>247</v>
      </c>
      <c r="C15" s="1" t="s">
        <v>297</v>
      </c>
      <c r="D15" s="1" t="s">
        <v>298</v>
      </c>
      <c r="E15" s="1" t="s">
        <v>302</v>
      </c>
      <c r="F15" s="1" t="s">
        <v>300</v>
      </c>
      <c r="G15" s="1" t="s">
        <v>301</v>
      </c>
      <c r="H15" s="1" t="s">
        <v>302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304</v>
      </c>
      <c r="B16" s="1" t="s">
        <v>305</v>
      </c>
      <c r="C16" s="1" t="s">
        <v>306</v>
      </c>
      <c r="D16" s="1" t="s">
        <v>307</v>
      </c>
      <c r="E16" s="1" t="s">
        <v>308</v>
      </c>
      <c r="F16" s="1" t="s">
        <v>292</v>
      </c>
      <c r="G16" s="1" t="s">
        <v>298</v>
      </c>
      <c r="H16" s="1" t="s">
        <v>309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310</v>
      </c>
      <c r="B17" s="1">
        <v>0.0</v>
      </c>
      <c r="C17" s="1" t="s">
        <v>311</v>
      </c>
      <c r="D17" s="1" t="s">
        <v>312</v>
      </c>
      <c r="E17" s="1" t="s">
        <v>313</v>
      </c>
      <c r="F17" s="1" t="s">
        <v>314</v>
      </c>
      <c r="G17" s="1" t="s">
        <v>315</v>
      </c>
      <c r="H17" s="1" t="s">
        <v>316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317</v>
      </c>
      <c r="B18" s="1">
        <v>0.0</v>
      </c>
      <c r="C18" s="1" t="s">
        <v>318</v>
      </c>
      <c r="D18" s="1" t="s">
        <v>319</v>
      </c>
      <c r="E18" s="1" t="s">
        <v>320</v>
      </c>
      <c r="F18" s="1" t="s">
        <v>321</v>
      </c>
      <c r="G18" s="1" t="s">
        <v>322</v>
      </c>
      <c r="H18" s="1" t="s">
        <v>323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324</v>
      </c>
      <c r="B20" s="1">
        <v>0.0</v>
      </c>
      <c r="C20" s="1" t="s">
        <v>325</v>
      </c>
      <c r="D20" s="1" t="s">
        <v>326</v>
      </c>
      <c r="E20" s="1" t="s">
        <v>235</v>
      </c>
      <c r="F20" s="1" t="s">
        <v>327</v>
      </c>
      <c r="G20" s="1" t="s">
        <v>328</v>
      </c>
      <c r="H20" s="1" t="s">
        <v>329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330</v>
      </c>
      <c r="B21" s="1">
        <v>0.0</v>
      </c>
      <c r="C21" s="1" t="s">
        <v>331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>
        <v>0.0</v>
      </c>
      <c r="C22" s="1" t="s">
        <v>338</v>
      </c>
      <c r="D22" s="1" t="s">
        <v>339</v>
      </c>
      <c r="E22" s="1" t="s">
        <v>340</v>
      </c>
      <c r="F22" s="1" t="s">
        <v>341</v>
      </c>
      <c r="G22" s="1" t="s">
        <v>342</v>
      </c>
      <c r="H22" s="1" t="s">
        <v>343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345</v>
      </c>
      <c r="B24" s="1" t="s">
        <v>346</v>
      </c>
      <c r="C24" s="1" t="s">
        <v>347</v>
      </c>
      <c r="D24" s="1" t="s">
        <v>348</v>
      </c>
      <c r="E24" s="1" t="s">
        <v>349</v>
      </c>
      <c r="F24" s="1" t="s">
        <v>350</v>
      </c>
      <c r="G24" s="1" t="s">
        <v>351</v>
      </c>
      <c r="H24" s="1" t="s">
        <v>352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353</v>
      </c>
      <c r="B25" s="1" t="s">
        <v>354</v>
      </c>
      <c r="C25" s="1" t="s">
        <v>355</v>
      </c>
      <c r="D25" s="1" t="s">
        <v>356</v>
      </c>
      <c r="E25" s="1" t="s">
        <v>318</v>
      </c>
      <c r="F25" s="1" t="s">
        <v>357</v>
      </c>
      <c r="G25" s="1" t="s">
        <v>358</v>
      </c>
      <c r="H25" s="1" t="s">
        <v>246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359</v>
      </c>
      <c r="B26" s="1" t="s">
        <v>360</v>
      </c>
      <c r="C26" s="1" t="s">
        <v>361</v>
      </c>
      <c r="D26" s="1" t="s">
        <v>362</v>
      </c>
      <c r="E26" s="1" t="s">
        <v>363</v>
      </c>
      <c r="F26" s="1" t="s">
        <v>364</v>
      </c>
      <c r="G26" s="1" t="s">
        <v>365</v>
      </c>
      <c r="H26" s="1" t="s">
        <v>366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367</v>
      </c>
      <c r="B27" s="1">
        <v>0.0</v>
      </c>
      <c r="C27" s="1" t="s">
        <v>368</v>
      </c>
      <c r="D27" s="1" t="s">
        <v>369</v>
      </c>
      <c r="E27" s="1" t="s">
        <v>370</v>
      </c>
      <c r="F27" s="1" t="s">
        <v>371</v>
      </c>
      <c r="G27" s="1" t="s">
        <v>372</v>
      </c>
      <c r="H27" s="1" t="s">
        <v>373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374</v>
      </c>
      <c r="B28" s="1">
        <v>0.0</v>
      </c>
      <c r="C28" s="1" t="s">
        <v>375</v>
      </c>
      <c r="D28" s="1" t="s">
        <v>376</v>
      </c>
      <c r="E28" s="1" t="s">
        <v>377</v>
      </c>
      <c r="F28" s="1" t="s">
        <v>378</v>
      </c>
      <c r="G28" s="1" t="s">
        <v>379</v>
      </c>
      <c r="H28" s="1" t="s">
        <v>380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382</v>
      </c>
      <c r="B30" s="1" t="s">
        <v>383</v>
      </c>
      <c r="C30" s="1" t="s">
        <v>384</v>
      </c>
      <c r="D30" s="1" t="s">
        <v>385</v>
      </c>
      <c r="E30" s="1" t="s">
        <v>386</v>
      </c>
      <c r="F30" s="1" t="s">
        <v>387</v>
      </c>
      <c r="G30" s="1" t="s">
        <v>388</v>
      </c>
      <c r="H30" s="1" t="s">
        <v>389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390</v>
      </c>
      <c r="B31" s="1" t="s">
        <v>391</v>
      </c>
      <c r="C31" s="1" t="s">
        <v>392</v>
      </c>
      <c r="D31" s="1" t="s">
        <v>393</v>
      </c>
      <c r="E31" s="1" t="s">
        <v>394</v>
      </c>
      <c r="F31" s="1" t="s">
        <v>395</v>
      </c>
      <c r="G31" s="1" t="s">
        <v>396</v>
      </c>
      <c r="H31" s="1" t="s">
        <v>397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398</v>
      </c>
      <c r="B32" s="1">
        <v>0.0</v>
      </c>
      <c r="C32" s="1" t="s">
        <v>399</v>
      </c>
      <c r="D32" s="1" t="s">
        <v>400</v>
      </c>
      <c r="E32" s="1" t="s">
        <v>401</v>
      </c>
      <c r="F32" s="1" t="s">
        <v>402</v>
      </c>
      <c r="G32" s="1" t="s">
        <v>403</v>
      </c>
      <c r="H32" s="1" t="s">
        <v>404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405</v>
      </c>
      <c r="B33" s="1">
        <v>0.0</v>
      </c>
      <c r="C33" s="1" t="s">
        <v>406</v>
      </c>
      <c r="D33" s="1" t="s">
        <v>407</v>
      </c>
      <c r="E33" s="1" t="s">
        <v>408</v>
      </c>
      <c r="F33" s="1" t="s">
        <v>409</v>
      </c>
      <c r="G33" s="1" t="s">
        <v>410</v>
      </c>
      <c r="H33" s="1" t="s">
        <v>351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411</v>
      </c>
      <c r="B34" s="1" t="s">
        <v>412</v>
      </c>
      <c r="C34" s="1" t="s">
        <v>413</v>
      </c>
      <c r="D34" s="1" t="s">
        <v>414</v>
      </c>
      <c r="E34" s="1" t="s">
        <v>415</v>
      </c>
      <c r="F34" s="1" t="s">
        <v>416</v>
      </c>
      <c r="G34" s="1" t="s">
        <v>417</v>
      </c>
      <c r="H34" s="1" t="s">
        <v>418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419</v>
      </c>
      <c r="B35" s="1" t="s">
        <v>420</v>
      </c>
      <c r="C35" s="1" t="s">
        <v>421</v>
      </c>
      <c r="D35" s="1" t="s">
        <v>272</v>
      </c>
      <c r="E35" s="1" t="s">
        <v>422</v>
      </c>
      <c r="F35" s="1" t="s">
        <v>423</v>
      </c>
      <c r="G35" s="1" t="s">
        <v>424</v>
      </c>
      <c r="H35" s="1" t="s">
        <v>425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426</v>
      </c>
      <c r="B36" s="1" t="s">
        <v>427</v>
      </c>
      <c r="C36" s="1" t="s">
        <v>428</v>
      </c>
      <c r="D36" s="1" t="s">
        <v>429</v>
      </c>
      <c r="E36" s="1" t="s">
        <v>430</v>
      </c>
      <c r="F36" s="1" t="s">
        <v>431</v>
      </c>
      <c r="G36" s="1" t="s">
        <v>432</v>
      </c>
      <c r="H36" s="1" t="s">
        <v>433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434</v>
      </c>
      <c r="B37" s="1" t="s">
        <v>435</v>
      </c>
      <c r="C37" s="1" t="s">
        <v>436</v>
      </c>
      <c r="D37" s="1" t="s">
        <v>437</v>
      </c>
      <c r="E37" s="1" t="s">
        <v>438</v>
      </c>
      <c r="F37" s="1" t="s">
        <v>175</v>
      </c>
      <c r="G37" s="1" t="s">
        <v>439</v>
      </c>
      <c r="H37" s="1" t="s">
        <v>440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441</v>
      </c>
      <c r="B38" s="1" t="s">
        <v>442</v>
      </c>
      <c r="C38" s="1" t="s">
        <v>443</v>
      </c>
      <c r="D38" s="1" t="s">
        <v>444</v>
      </c>
      <c r="E38" s="1" t="s">
        <v>445</v>
      </c>
      <c r="F38" s="1" t="s">
        <v>446</v>
      </c>
      <c r="G38" s="1" t="s">
        <v>447</v>
      </c>
      <c r="H38" s="1" t="s">
        <v>448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449</v>
      </c>
      <c r="B39" s="1" t="s">
        <v>399</v>
      </c>
      <c r="C39" s="1" t="s">
        <v>410</v>
      </c>
      <c r="D39" s="1" t="s">
        <v>450</v>
      </c>
      <c r="E39" s="1" t="s">
        <v>451</v>
      </c>
      <c r="F39" s="1" t="s">
        <v>452</v>
      </c>
      <c r="G39" s="1" t="s">
        <v>453</v>
      </c>
      <c r="H39" s="1" t="s">
        <v>454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455</v>
      </c>
      <c r="B40" s="1" t="s">
        <v>456</v>
      </c>
      <c r="C40" s="1" t="s">
        <v>457</v>
      </c>
      <c r="D40" s="1" t="s">
        <v>458</v>
      </c>
      <c r="E40" s="1" t="s">
        <v>459</v>
      </c>
      <c r="F40" s="1" t="s">
        <v>460</v>
      </c>
      <c r="G40" s="1" t="s">
        <v>461</v>
      </c>
      <c r="H40" s="1" t="s">
        <v>462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463</v>
      </c>
      <c r="B41" s="1" t="s">
        <v>319</v>
      </c>
      <c r="C41" s="1" t="s">
        <v>464</v>
      </c>
      <c r="D41" s="1" t="s">
        <v>465</v>
      </c>
      <c r="E41" s="1" t="s">
        <v>466</v>
      </c>
      <c r="F41" s="1" t="s">
        <v>467</v>
      </c>
      <c r="G41" s="1" t="s">
        <v>468</v>
      </c>
      <c r="H41" s="1" t="s">
        <v>454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470</v>
      </c>
      <c r="B43" s="1">
        <v>0.0</v>
      </c>
      <c r="C43" s="1" t="s">
        <v>471</v>
      </c>
      <c r="D43" s="1" t="s">
        <v>472</v>
      </c>
      <c r="E43" s="1" t="s">
        <v>473</v>
      </c>
      <c r="F43" s="1" t="s">
        <v>474</v>
      </c>
      <c r="G43" s="1" t="s">
        <v>475</v>
      </c>
      <c r="H43" s="1" t="s">
        <v>476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477</v>
      </c>
      <c r="B44" s="1">
        <v>0.0</v>
      </c>
      <c r="C44" s="1" t="s">
        <v>478</v>
      </c>
      <c r="D44" s="1" t="s">
        <v>479</v>
      </c>
      <c r="E44" s="1" t="s">
        <v>480</v>
      </c>
      <c r="F44" s="1" t="s">
        <v>481</v>
      </c>
      <c r="G44" s="1" t="s">
        <v>482</v>
      </c>
      <c r="H44" s="1" t="s">
        <v>483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484</v>
      </c>
      <c r="B45" s="1">
        <v>0.0</v>
      </c>
      <c r="C45" s="1" t="s">
        <v>485</v>
      </c>
      <c r="D45" s="1" t="s">
        <v>486</v>
      </c>
      <c r="E45" s="1" t="s">
        <v>487</v>
      </c>
      <c r="F45" s="1">
        <v>0.0</v>
      </c>
      <c r="G45" s="1" t="s">
        <v>488</v>
      </c>
      <c r="H45" s="1" t="s">
        <v>489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490</v>
      </c>
      <c r="B46" s="1">
        <v>0.0</v>
      </c>
      <c r="C46" s="1" t="s">
        <v>491</v>
      </c>
      <c r="D46" s="1" t="s">
        <v>492</v>
      </c>
      <c r="E46" s="1" t="s">
        <v>493</v>
      </c>
      <c r="F46" s="1" t="s">
        <v>494</v>
      </c>
      <c r="G46" s="1" t="s">
        <v>495</v>
      </c>
      <c r="H46" s="1" t="s">
        <v>496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497</v>
      </c>
      <c r="B47" s="1">
        <v>0.0</v>
      </c>
      <c r="C47" s="1" t="s">
        <v>498</v>
      </c>
      <c r="D47" s="1" t="s">
        <v>499</v>
      </c>
      <c r="E47" s="1" t="s">
        <v>500</v>
      </c>
      <c r="F47" s="1" t="s">
        <v>501</v>
      </c>
      <c r="G47" s="1" t="s">
        <v>502</v>
      </c>
      <c r="H47" s="1" t="s">
        <v>503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504</v>
      </c>
      <c r="B48" s="1">
        <v>0.0</v>
      </c>
      <c r="C48" s="1" t="s">
        <v>505</v>
      </c>
      <c r="D48" s="1" t="s">
        <v>506</v>
      </c>
      <c r="E48" s="1" t="s">
        <v>507</v>
      </c>
      <c r="F48" s="1">
        <v>0.0</v>
      </c>
      <c r="G48" s="1" t="s">
        <v>508</v>
      </c>
      <c r="H48" s="1" t="s">
        <v>509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510</v>
      </c>
      <c r="B49" s="1">
        <v>0.0</v>
      </c>
      <c r="C49" s="1" t="s">
        <v>511</v>
      </c>
      <c r="D49" s="1" t="s">
        <v>512</v>
      </c>
      <c r="E49" s="1" t="s">
        <v>513</v>
      </c>
      <c r="F49" s="1">
        <v>0.0</v>
      </c>
      <c r="G49" s="1" t="s">
        <v>514</v>
      </c>
      <c r="H49" s="1" t="s">
        <v>515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516</v>
      </c>
      <c r="B50" s="1">
        <v>0.0</v>
      </c>
      <c r="C50" s="1" t="s">
        <v>517</v>
      </c>
      <c r="D50" s="1" t="s">
        <v>518</v>
      </c>
      <c r="E50" s="1" t="s">
        <v>519</v>
      </c>
      <c r="F50" s="1" t="s">
        <v>520</v>
      </c>
      <c r="G50" s="1" t="s">
        <v>521</v>
      </c>
      <c r="H50" s="1" t="s">
        <v>522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523</v>
      </c>
      <c r="B51" s="1">
        <v>0.0</v>
      </c>
      <c r="C51" s="1" t="s">
        <v>511</v>
      </c>
      <c r="D51" s="1" t="s">
        <v>512</v>
      </c>
      <c r="E51" s="1" t="s">
        <v>524</v>
      </c>
      <c r="F51" s="1">
        <v>0.0</v>
      </c>
      <c r="G51" s="1" t="s">
        <v>525</v>
      </c>
      <c r="H51" s="1" t="s">
        <v>526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527</v>
      </c>
      <c r="B52" s="1">
        <v>0.0</v>
      </c>
      <c r="C52" s="1" t="s">
        <v>528</v>
      </c>
      <c r="D52" s="1" t="s">
        <v>529</v>
      </c>
      <c r="E52" s="1" t="s">
        <v>530</v>
      </c>
      <c r="F52" s="1" t="s">
        <v>531</v>
      </c>
      <c r="G52" s="1" t="s">
        <v>532</v>
      </c>
      <c r="H52" s="1" t="s">
        <v>533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534</v>
      </c>
      <c r="B53" s="1">
        <v>0.0</v>
      </c>
      <c r="C53" s="1">
        <v>0.0</v>
      </c>
      <c r="D53" s="1" t="s">
        <v>535</v>
      </c>
      <c r="E53" s="1" t="s">
        <v>536</v>
      </c>
      <c r="F53" s="1" t="s">
        <v>537</v>
      </c>
      <c r="G53" s="1" t="s">
        <v>538</v>
      </c>
      <c r="H53" s="1" t="s">
        <v>539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540</v>
      </c>
      <c r="B54" s="1">
        <v>0.0</v>
      </c>
      <c r="C54" s="1" t="s">
        <v>541</v>
      </c>
      <c r="D54" s="1" t="s">
        <v>542</v>
      </c>
      <c r="E54" s="1" t="s">
        <v>543</v>
      </c>
      <c r="F54" s="1" t="s">
        <v>544</v>
      </c>
      <c r="G54" s="1" t="s">
        <v>545</v>
      </c>
      <c r="H54" s="1" t="s">
        <v>546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547</v>
      </c>
      <c r="B55" s="1">
        <v>0.0</v>
      </c>
      <c r="C55" s="1" t="s">
        <v>548</v>
      </c>
      <c r="D55" s="1" t="s">
        <v>549</v>
      </c>
      <c r="E55" s="1" t="s">
        <v>550</v>
      </c>
      <c r="F55" s="1" t="s">
        <v>551</v>
      </c>
      <c r="G55" s="1" t="s">
        <v>552</v>
      </c>
      <c r="H55" s="1" t="s">
        <v>187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553</v>
      </c>
      <c r="B56" s="1">
        <v>0.0</v>
      </c>
      <c r="C56" s="1" t="s">
        <v>554</v>
      </c>
      <c r="D56" s="1" t="s">
        <v>555</v>
      </c>
      <c r="E56" s="1" t="s">
        <v>556</v>
      </c>
      <c r="F56" s="1" t="s">
        <v>557</v>
      </c>
      <c r="G56" s="1" t="s">
        <v>558</v>
      </c>
      <c r="H56" s="1">
        <v>0.136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559</v>
      </c>
      <c r="B57" s="1">
        <v>0.0</v>
      </c>
      <c r="C57" s="1" t="s">
        <v>560</v>
      </c>
      <c r="D57" s="1" t="s">
        <v>561</v>
      </c>
      <c r="E57" s="1" t="s">
        <v>562</v>
      </c>
      <c r="F57" s="1" t="s">
        <v>563</v>
      </c>
      <c r="G57" s="1" t="s">
        <v>564</v>
      </c>
      <c r="H57" s="1" t="s">
        <v>565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566</v>
      </c>
      <c r="B58" s="1">
        <v>0.0</v>
      </c>
      <c r="C58" s="1" t="s">
        <v>567</v>
      </c>
      <c r="D58" s="1" t="s">
        <v>568</v>
      </c>
      <c r="E58" s="1" t="s">
        <v>569</v>
      </c>
      <c r="F58" s="1" t="s">
        <v>570</v>
      </c>
      <c r="G58" s="1" t="s">
        <v>571</v>
      </c>
      <c r="H58" s="1" t="s">
        <v>572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573</v>
      </c>
      <c r="B59" s="1">
        <v>0.0</v>
      </c>
      <c r="C59" s="1">
        <v>0.0</v>
      </c>
      <c r="D59" s="1" t="s">
        <v>574</v>
      </c>
      <c r="E59" s="1" t="s">
        <v>575</v>
      </c>
      <c r="F59" s="1">
        <v>0.0</v>
      </c>
      <c r="G59" s="1" t="s">
        <v>576</v>
      </c>
      <c r="H59" s="1" t="s">
        <v>577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578</v>
      </c>
      <c r="B60" s="1">
        <v>0.0</v>
      </c>
      <c r="C60" s="1">
        <v>0.0</v>
      </c>
      <c r="D60" s="1" t="s">
        <v>579</v>
      </c>
      <c r="E60" s="1" t="s">
        <v>580</v>
      </c>
      <c r="F60" s="1" t="s">
        <v>581</v>
      </c>
      <c r="G60" s="1" t="s">
        <v>582</v>
      </c>
      <c r="H60" s="1" t="s">
        <v>583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584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585</v>
      </c>
      <c r="B62" s="1">
        <v>0.0</v>
      </c>
      <c r="C62" s="1">
        <v>0.0</v>
      </c>
      <c r="D62" s="1" t="s">
        <v>586</v>
      </c>
      <c r="E62" s="1" t="s">
        <v>587</v>
      </c>
      <c r="F62" s="1" t="s">
        <v>588</v>
      </c>
      <c r="G62" s="1" t="s">
        <v>589</v>
      </c>
      <c r="H62" s="1" t="s">
        <v>590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591</v>
      </c>
      <c r="B63" s="1">
        <v>0.0</v>
      </c>
      <c r="C63" s="1">
        <v>0.0</v>
      </c>
      <c r="D63" s="1" t="s">
        <v>592</v>
      </c>
      <c r="E63" s="1" t="s">
        <v>593</v>
      </c>
      <c r="F63" s="1" t="s">
        <v>594</v>
      </c>
      <c r="G63" s="1" t="s">
        <v>595</v>
      </c>
      <c r="H63" s="1" t="s">
        <v>596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597</v>
      </c>
      <c r="B64" s="1">
        <v>0.0</v>
      </c>
      <c r="C64" s="1">
        <v>0.0</v>
      </c>
      <c r="D64" s="1" t="s">
        <v>598</v>
      </c>
      <c r="E64" s="1" t="s">
        <v>599</v>
      </c>
      <c r="F64" s="1" t="s">
        <v>600</v>
      </c>
      <c r="G64" s="1" t="s">
        <v>601</v>
      </c>
      <c r="H64" s="1" t="s">
        <v>602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603</v>
      </c>
      <c r="B65" s="1">
        <v>0.0</v>
      </c>
      <c r="C65" s="1">
        <v>0.0</v>
      </c>
      <c r="D65" s="1" t="s">
        <v>604</v>
      </c>
      <c r="E65" s="1" t="s">
        <v>605</v>
      </c>
      <c r="F65" s="1" t="s">
        <v>606</v>
      </c>
      <c r="G65" s="1" t="s">
        <v>607</v>
      </c>
      <c r="H65" s="1" t="s">
        <v>608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609</v>
      </c>
      <c r="B66" s="1">
        <v>0.0</v>
      </c>
      <c r="C66" s="1">
        <v>0.0</v>
      </c>
      <c r="D66" s="1" t="s">
        <v>610</v>
      </c>
      <c r="E66" s="1" t="s">
        <v>611</v>
      </c>
      <c r="F66" s="1" t="s">
        <v>612</v>
      </c>
      <c r="G66" s="1" t="s">
        <v>613</v>
      </c>
      <c r="H66" s="1" t="s">
        <v>614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615</v>
      </c>
      <c r="B67" s="1">
        <v>0.0</v>
      </c>
      <c r="C67" s="1">
        <v>0.0</v>
      </c>
      <c r="D67" s="1" t="s">
        <v>616</v>
      </c>
      <c r="E67" s="1" t="s">
        <v>617</v>
      </c>
      <c r="F67" s="1" t="s">
        <v>618</v>
      </c>
      <c r="G67" s="1" t="s">
        <v>619</v>
      </c>
      <c r="H67" s="1" t="s">
        <v>620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621</v>
      </c>
      <c r="B68" s="1">
        <v>0.0</v>
      </c>
      <c r="C68" s="1">
        <v>0.0</v>
      </c>
      <c r="D68" s="1" t="s">
        <v>622</v>
      </c>
      <c r="E68" s="1" t="s">
        <v>623</v>
      </c>
      <c r="F68" s="1" t="s">
        <v>624</v>
      </c>
      <c r="G68" s="1" t="s">
        <v>625</v>
      </c>
      <c r="H68" s="1" t="s">
        <v>626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627</v>
      </c>
      <c r="B69" s="1">
        <v>0.0</v>
      </c>
      <c r="C69" s="1">
        <v>0.0</v>
      </c>
      <c r="D69" s="1" t="s">
        <v>628</v>
      </c>
      <c r="E69" s="1" t="s">
        <v>629</v>
      </c>
      <c r="F69" s="1" t="s">
        <v>630</v>
      </c>
      <c r="G69" s="1" t="s">
        <v>631</v>
      </c>
      <c r="H69" s="1" t="s">
        <v>632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633</v>
      </c>
      <c r="B70" s="1">
        <v>0.0</v>
      </c>
      <c r="C70" s="1">
        <v>0.0</v>
      </c>
      <c r="D70" s="1" t="s">
        <v>622</v>
      </c>
      <c r="E70" s="1" t="s">
        <v>634</v>
      </c>
      <c r="F70" s="1" t="s">
        <v>635</v>
      </c>
      <c r="G70" s="1" t="s">
        <v>636</v>
      </c>
      <c r="H70" s="1" t="s">
        <v>637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638</v>
      </c>
      <c r="B71" s="1">
        <v>0.0</v>
      </c>
      <c r="C71" s="1">
        <v>0.0</v>
      </c>
      <c r="D71" s="1" t="s">
        <v>639</v>
      </c>
      <c r="E71" s="1" t="s">
        <v>640</v>
      </c>
      <c r="F71" s="1" t="s">
        <v>641</v>
      </c>
      <c r="G71" s="1" t="s">
        <v>642</v>
      </c>
      <c r="H71" s="1" t="s">
        <v>643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644</v>
      </c>
      <c r="B72" s="1">
        <v>0.0</v>
      </c>
      <c r="C72" s="1">
        <v>0.0</v>
      </c>
      <c r="D72" s="1" t="s">
        <v>645</v>
      </c>
      <c r="E72" s="1" t="s">
        <v>646</v>
      </c>
      <c r="F72" s="1" t="s">
        <v>647</v>
      </c>
      <c r="G72" s="1" t="s">
        <v>648</v>
      </c>
      <c r="H72" s="1" t="s">
        <v>649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650</v>
      </c>
      <c r="B73" s="1">
        <v>0.0</v>
      </c>
      <c r="C73" s="1">
        <v>0.0</v>
      </c>
      <c r="D73" s="1" t="s">
        <v>651</v>
      </c>
      <c r="E73" s="1" t="s">
        <v>652</v>
      </c>
      <c r="F73" s="1" t="s">
        <v>653</v>
      </c>
      <c r="G73" s="1" t="s">
        <v>654</v>
      </c>
      <c r="H73" s="1" t="s">
        <v>655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656</v>
      </c>
      <c r="B74" s="1">
        <v>0.0</v>
      </c>
      <c r="C74" s="1">
        <v>0.0</v>
      </c>
      <c r="D74" s="1" t="s">
        <v>657</v>
      </c>
      <c r="E74" s="1" t="s">
        <v>658</v>
      </c>
      <c r="F74" s="1" t="s">
        <v>659</v>
      </c>
      <c r="G74" s="1" t="s">
        <v>660</v>
      </c>
      <c r="H74" s="1" t="s">
        <v>661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662</v>
      </c>
      <c r="B75" s="1">
        <v>0.0</v>
      </c>
      <c r="C75" s="1">
        <v>0.0</v>
      </c>
      <c r="D75" s="1" t="s">
        <v>663</v>
      </c>
      <c r="E75" s="1" t="s">
        <v>664</v>
      </c>
      <c r="F75" s="1" t="s">
        <v>665</v>
      </c>
      <c r="G75" s="1" t="s">
        <v>655</v>
      </c>
      <c r="H75" s="1" t="s">
        <v>666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667</v>
      </c>
      <c r="B76" s="1">
        <v>0.0</v>
      </c>
      <c r="C76" s="1">
        <v>0.0</v>
      </c>
      <c r="D76" s="1" t="s">
        <v>668</v>
      </c>
      <c r="E76" s="1" t="s">
        <v>669</v>
      </c>
      <c r="F76" s="1" t="s">
        <v>670</v>
      </c>
      <c r="G76" s="1" t="s">
        <v>671</v>
      </c>
      <c r="H76" s="1" t="s">
        <v>672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673</v>
      </c>
      <c r="B77" s="1">
        <v>0.0</v>
      </c>
      <c r="C77" s="1">
        <v>0.0</v>
      </c>
      <c r="D77" s="1" t="s">
        <v>674</v>
      </c>
      <c r="E77" s="1" t="s">
        <v>675</v>
      </c>
      <c r="F77" s="1" t="s">
        <v>676</v>
      </c>
      <c r="G77" s="1" t="s">
        <v>677</v>
      </c>
      <c r="H77" s="1" t="s">
        <v>678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679</v>
      </c>
      <c r="B78" s="1">
        <v>0.0</v>
      </c>
      <c r="C78" s="1">
        <v>0.0</v>
      </c>
      <c r="D78" s="1">
        <v>0.0</v>
      </c>
      <c r="E78" s="1" t="s">
        <v>680</v>
      </c>
      <c r="F78" s="1" t="s">
        <v>681</v>
      </c>
      <c r="G78" s="1">
        <v>22.984</v>
      </c>
      <c r="H78" s="1" t="s">
        <v>682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683</v>
      </c>
      <c r="B79" s="1">
        <v>0.0</v>
      </c>
      <c r="C79" s="1">
        <v>0.0</v>
      </c>
      <c r="D79" s="1">
        <v>0.0</v>
      </c>
      <c r="E79" s="1" t="s">
        <v>684</v>
      </c>
      <c r="F79" s="1" t="s">
        <v>685</v>
      </c>
      <c r="G79" s="1" t="s">
        <v>686</v>
      </c>
      <c r="H79" s="1" t="s">
        <v>687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688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689</v>
      </c>
      <c r="B81" s="1">
        <v>0.0</v>
      </c>
      <c r="C81" s="1">
        <v>0.0</v>
      </c>
      <c r="D81" s="1">
        <v>0.0</v>
      </c>
      <c r="E81" s="1" t="s">
        <v>690</v>
      </c>
      <c r="F81" s="1" t="s">
        <v>691</v>
      </c>
      <c r="G81" s="1" t="s">
        <v>692</v>
      </c>
      <c r="H81" s="1" t="s">
        <v>693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694</v>
      </c>
      <c r="B82" s="1">
        <v>0.0</v>
      </c>
      <c r="C82" s="1">
        <v>0.0</v>
      </c>
      <c r="D82" s="1">
        <v>0.0</v>
      </c>
      <c r="E82" s="1" t="s">
        <v>695</v>
      </c>
      <c r="F82" s="1" t="s">
        <v>696</v>
      </c>
      <c r="G82" s="1" t="s">
        <v>697</v>
      </c>
      <c r="H82" s="1" t="s">
        <v>698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699</v>
      </c>
      <c r="B83" s="1">
        <v>0.0</v>
      </c>
      <c r="C83" s="1">
        <v>0.0</v>
      </c>
      <c r="D83" s="1">
        <v>0.0</v>
      </c>
      <c r="E83" s="1" t="s">
        <v>700</v>
      </c>
      <c r="F83" s="1" t="s">
        <v>701</v>
      </c>
      <c r="G83" s="1" t="s">
        <v>702</v>
      </c>
      <c r="H83" s="1" t="s">
        <v>703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704</v>
      </c>
      <c r="B84" s="1">
        <v>0.0</v>
      </c>
      <c r="C84" s="1">
        <v>0.0</v>
      </c>
      <c r="D84" s="1">
        <v>0.0</v>
      </c>
      <c r="E84" s="1" t="s">
        <v>705</v>
      </c>
      <c r="F84" s="1" t="s">
        <v>706</v>
      </c>
      <c r="G84" s="1" t="s">
        <v>707</v>
      </c>
      <c r="H84" s="1" t="s">
        <v>708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709</v>
      </c>
      <c r="B85" s="1">
        <v>0.0</v>
      </c>
      <c r="C85" s="1">
        <v>0.0</v>
      </c>
      <c r="D85" s="1">
        <v>0.0</v>
      </c>
      <c r="E85" s="1" t="s">
        <v>710</v>
      </c>
      <c r="F85" s="1" t="s">
        <v>711</v>
      </c>
      <c r="G85" s="1" t="s">
        <v>712</v>
      </c>
      <c r="H85" s="1" t="s">
        <v>713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714</v>
      </c>
      <c r="B86" s="1">
        <v>0.0</v>
      </c>
      <c r="C86" s="1">
        <v>0.0</v>
      </c>
      <c r="D86" s="1">
        <v>0.0</v>
      </c>
      <c r="E86" s="1" t="s">
        <v>715</v>
      </c>
      <c r="F86" s="1" t="s">
        <v>716</v>
      </c>
      <c r="G86" s="1" t="s">
        <v>717</v>
      </c>
      <c r="H86" s="1" t="s">
        <v>718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719</v>
      </c>
      <c r="B87" s="1">
        <v>0.0</v>
      </c>
      <c r="C87" s="1">
        <v>0.0</v>
      </c>
      <c r="D87" s="1">
        <v>0.0</v>
      </c>
      <c r="E87" s="1" t="s">
        <v>720</v>
      </c>
      <c r="F87" s="1" t="s">
        <v>721</v>
      </c>
      <c r="G87" s="1" t="s">
        <v>722</v>
      </c>
      <c r="H87" s="1" t="s">
        <v>468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723</v>
      </c>
      <c r="B88" s="1">
        <v>0.0</v>
      </c>
      <c r="C88" s="1">
        <v>0.0</v>
      </c>
      <c r="D88" s="1">
        <v>0.0</v>
      </c>
      <c r="E88" s="1" t="s">
        <v>724</v>
      </c>
      <c r="F88" s="1" t="s">
        <v>725</v>
      </c>
      <c r="G88" s="1" t="s">
        <v>726</v>
      </c>
      <c r="H88" s="1" t="s">
        <v>727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728</v>
      </c>
      <c r="B89" s="1">
        <v>0.0</v>
      </c>
      <c r="C89" s="1">
        <v>0.0</v>
      </c>
      <c r="D89" s="1">
        <v>0.0</v>
      </c>
      <c r="E89" s="1" t="s">
        <v>729</v>
      </c>
      <c r="F89" s="1" t="s">
        <v>730</v>
      </c>
      <c r="G89" s="1" t="s">
        <v>731</v>
      </c>
      <c r="H89" s="1" t="s">
        <v>732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733</v>
      </c>
      <c r="B90" s="1">
        <v>0.0</v>
      </c>
      <c r="C90" s="1">
        <v>0.0</v>
      </c>
      <c r="D90" s="1">
        <v>0.0</v>
      </c>
      <c r="E90" s="1" t="s">
        <v>734</v>
      </c>
      <c r="F90" s="1" t="s">
        <v>735</v>
      </c>
      <c r="G90" s="1" t="s">
        <v>736</v>
      </c>
      <c r="H90" s="1" t="s">
        <v>737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738</v>
      </c>
      <c r="B91" s="1">
        <v>0.0</v>
      </c>
      <c r="C91" s="1">
        <v>0.0</v>
      </c>
      <c r="D91" s="1">
        <v>0.0</v>
      </c>
      <c r="E91" s="1" t="s">
        <v>739</v>
      </c>
      <c r="F91" s="1" t="s">
        <v>740</v>
      </c>
      <c r="G91" s="1" t="s">
        <v>741</v>
      </c>
      <c r="H91" s="1" t="s">
        <v>742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743</v>
      </c>
      <c r="B92" s="1">
        <v>0.0</v>
      </c>
      <c r="C92" s="1">
        <v>0.0</v>
      </c>
      <c r="D92" s="1">
        <v>0.0</v>
      </c>
      <c r="E92" s="1" t="s">
        <v>744</v>
      </c>
      <c r="F92" s="1" t="s">
        <v>745</v>
      </c>
      <c r="G92" s="1" t="s">
        <v>746</v>
      </c>
      <c r="H92" s="1">
        <v>-0.408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747</v>
      </c>
      <c r="B93" s="1">
        <v>0.0</v>
      </c>
      <c r="C93" s="1">
        <v>0.0</v>
      </c>
      <c r="D93" s="1">
        <v>0.0</v>
      </c>
      <c r="E93" s="1" t="s">
        <v>748</v>
      </c>
      <c r="F93" s="1" t="s">
        <v>749</v>
      </c>
      <c r="G93" s="1" t="s">
        <v>750</v>
      </c>
      <c r="H93" s="1" t="s">
        <v>751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752</v>
      </c>
      <c r="B94" s="1">
        <v>0.0</v>
      </c>
      <c r="C94" s="1">
        <v>0.0</v>
      </c>
      <c r="D94" s="1">
        <v>0.0</v>
      </c>
      <c r="E94" s="1" t="s">
        <v>753</v>
      </c>
      <c r="F94" s="1" t="s">
        <v>754</v>
      </c>
      <c r="G94" s="1" t="s">
        <v>755</v>
      </c>
      <c r="H94" s="1" t="s">
        <v>756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757</v>
      </c>
      <c r="B95" s="1">
        <v>0.0</v>
      </c>
      <c r="C95" s="1">
        <v>0.0</v>
      </c>
      <c r="D95" s="1">
        <v>0.0</v>
      </c>
      <c r="E95" s="1" t="s">
        <v>758</v>
      </c>
      <c r="F95" s="1" t="s">
        <v>759</v>
      </c>
      <c r="G95" s="1" t="s">
        <v>760</v>
      </c>
      <c r="H95" s="1" t="s">
        <v>761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762</v>
      </c>
      <c r="B96" s="1">
        <v>0.0</v>
      </c>
      <c r="C96" s="1">
        <v>0.0</v>
      </c>
      <c r="D96" s="1">
        <v>0.0</v>
      </c>
      <c r="E96" s="1" t="s">
        <v>763</v>
      </c>
      <c r="F96" s="1" t="s">
        <v>764</v>
      </c>
      <c r="G96" s="1" t="s">
        <v>765</v>
      </c>
      <c r="H96" s="1" t="s">
        <v>766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767</v>
      </c>
      <c r="B97" s="1">
        <v>0.0</v>
      </c>
      <c r="C97" s="1">
        <v>0.0</v>
      </c>
      <c r="D97" s="1">
        <v>0.0</v>
      </c>
      <c r="E97" s="1">
        <v>0.0</v>
      </c>
      <c r="F97" s="1" t="s">
        <v>768</v>
      </c>
      <c r="G97" s="1" t="s">
        <v>769</v>
      </c>
      <c r="H97" s="1" t="s">
        <v>770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771</v>
      </c>
      <c r="B98" s="1">
        <v>0.0</v>
      </c>
      <c r="C98" s="1">
        <v>0.0</v>
      </c>
      <c r="D98" s="1">
        <v>0.0</v>
      </c>
      <c r="E98" s="1">
        <v>0.0</v>
      </c>
      <c r="F98" s="1" t="s">
        <v>772</v>
      </c>
      <c r="G98" s="1" t="s">
        <v>773</v>
      </c>
      <c r="H98" s="1" t="s">
        <v>774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777</v>
      </c>
      <c r="H100" s="1" t="s">
        <v>778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779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780</v>
      </c>
      <c r="H101" s="1" t="s">
        <v>781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782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783</v>
      </c>
      <c r="H102" s="1" t="s">
        <v>784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785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786</v>
      </c>
      <c r="H103" s="1" t="s">
        <v>787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788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789</v>
      </c>
      <c r="H104" s="1" t="s">
        <v>790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791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401</v>
      </c>
      <c r="H105" s="1" t="s">
        <v>792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793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794</v>
      </c>
      <c r="H106" s="1" t="s">
        <v>795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796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797</v>
      </c>
      <c r="H107" s="1" t="s">
        <v>798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799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800</v>
      </c>
      <c r="H108" s="1" t="s">
        <v>801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802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803</v>
      </c>
      <c r="H109" s="1" t="s">
        <v>804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805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806</v>
      </c>
      <c r="H110" s="1" t="s">
        <v>807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808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809</v>
      </c>
      <c r="H111" s="1" t="s">
        <v>810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811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812</v>
      </c>
      <c r="H112" s="1" t="s">
        <v>813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814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815</v>
      </c>
      <c r="H113" s="1" t="s">
        <v>816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817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818</v>
      </c>
      <c r="H114" s="1" t="s">
        <v>819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820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821</v>
      </c>
      <c r="H115" s="1" t="s">
        <v>822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823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824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825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826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827</v>
      </c>
      <c r="C1" s="1" t="s">
        <v>828</v>
      </c>
      <c r="D1" s="1" t="s">
        <v>829</v>
      </c>
      <c r="E1" s="1" t="s">
        <v>830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831</v>
      </c>
      <c r="B2" s="1" t="s">
        <v>832</v>
      </c>
      <c r="C2" s="1" t="s">
        <v>833</v>
      </c>
      <c r="D2" s="1" t="s">
        <v>834</v>
      </c>
      <c r="E2" s="1" t="s">
        <v>835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836</v>
      </c>
      <c r="B3" s="1" t="s">
        <v>837</v>
      </c>
      <c r="C3" s="1" t="s">
        <v>838</v>
      </c>
      <c r="D3" s="1" t="s">
        <v>839</v>
      </c>
      <c r="E3" s="1" t="s">
        <v>840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841</v>
      </c>
      <c r="B4" s="1" t="s">
        <v>842</v>
      </c>
      <c r="C4" s="1" t="s">
        <v>843</v>
      </c>
      <c r="D4" s="1" t="s">
        <v>844</v>
      </c>
      <c r="E4" s="1" t="s">
        <v>845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836</v>
      </c>
      <c r="B5" s="1" t="s">
        <v>837</v>
      </c>
      <c r="C5" s="1" t="s">
        <v>846</v>
      </c>
      <c r="D5" s="1" t="s">
        <v>847</v>
      </c>
      <c r="E5" s="1" t="s">
        <v>848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849</v>
      </c>
      <c r="B6" s="1" t="s">
        <v>850</v>
      </c>
      <c r="C6" s="1" t="s">
        <v>851</v>
      </c>
      <c r="D6" s="1" t="s">
        <v>852</v>
      </c>
      <c r="E6" s="1" t="s">
        <v>853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854</v>
      </c>
      <c r="B7" s="1" t="s">
        <v>855</v>
      </c>
      <c r="C7" s="1" t="s">
        <v>856</v>
      </c>
      <c r="D7" s="1" t="s">
        <v>857</v>
      </c>
      <c r="E7" s="1" t="s">
        <v>858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859</v>
      </c>
      <c r="B8" s="1" t="s">
        <v>860</v>
      </c>
      <c r="C8" s="1" t="s">
        <v>861</v>
      </c>
      <c r="D8" s="1" t="s">
        <v>861</v>
      </c>
      <c r="E8" s="1" t="s">
        <v>862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863</v>
      </c>
      <c r="B9" s="1" t="s">
        <v>864</v>
      </c>
      <c r="C9" s="1" t="s">
        <v>865</v>
      </c>
      <c r="D9" s="1" t="s">
        <v>866</v>
      </c>
      <c r="E9" s="1" t="s">
        <v>867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868</v>
      </c>
      <c r="B10" s="1" t="s">
        <v>869</v>
      </c>
      <c r="C10" s="1" t="s">
        <v>870</v>
      </c>
      <c r="D10" s="1" t="s">
        <v>871</v>
      </c>
      <c r="E10" s="1" t="s">
        <v>866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872</v>
      </c>
      <c r="B11" s="1" t="s">
        <v>873</v>
      </c>
      <c r="C11" s="1" t="s">
        <v>874</v>
      </c>
      <c r="D11" s="1" t="s">
        <v>875</v>
      </c>
      <c r="E11" s="1" t="s">
        <v>876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877</v>
      </c>
      <c r="B12" s="1" t="s">
        <v>878</v>
      </c>
      <c r="C12" s="1" t="s">
        <v>879</v>
      </c>
      <c r="D12" s="1" t="s">
        <v>880</v>
      </c>
      <c r="E12" s="1" t="s">
        <v>881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882</v>
      </c>
      <c r="B13" s="1" t="s">
        <v>883</v>
      </c>
      <c r="C13" s="1" t="s">
        <v>884</v>
      </c>
      <c r="D13" s="1" t="s">
        <v>885</v>
      </c>
      <c r="E13" s="1" t="s">
        <v>886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887</v>
      </c>
      <c r="B14" s="1" t="s">
        <v>888</v>
      </c>
      <c r="C14" s="1" t="s">
        <v>889</v>
      </c>
      <c r="D14" s="1" t="s">
        <v>890</v>
      </c>
      <c r="E14" s="1" t="s">
        <v>891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892</v>
      </c>
      <c r="B15" s="1" t="s">
        <v>837</v>
      </c>
      <c r="C15" s="1" t="s">
        <v>837</v>
      </c>
      <c r="D15" s="1" t="s">
        <v>837</v>
      </c>
      <c r="E15" s="1" t="s">
        <v>837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893</v>
      </c>
      <c r="B16" s="1" t="s">
        <v>837</v>
      </c>
      <c r="C16" s="1" t="s">
        <v>837</v>
      </c>
      <c r="D16" s="1" t="s">
        <v>837</v>
      </c>
      <c r="E16" s="1" t="s">
        <v>837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894</v>
      </c>
      <c r="B17" s="1" t="s">
        <v>895</v>
      </c>
      <c r="C17" s="1" t="s">
        <v>896</v>
      </c>
      <c r="D17" s="1" t="s">
        <v>897</v>
      </c>
      <c r="E17" s="1" t="s">
        <v>176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898</v>
      </c>
      <c r="B18" s="1" t="s">
        <v>837</v>
      </c>
      <c r="C18" s="1" t="s">
        <v>837</v>
      </c>
      <c r="D18" s="1" t="s">
        <v>837</v>
      </c>
      <c r="E18" s="1" t="s">
        <v>837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899</v>
      </c>
      <c r="B19" s="1" t="s">
        <v>900</v>
      </c>
      <c r="C19" s="1" t="s">
        <v>901</v>
      </c>
      <c r="D19" s="1" t="s">
        <v>902</v>
      </c>
      <c r="E19" s="1" t="s">
        <v>903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904</v>
      </c>
      <c r="B20" s="1" t="s">
        <v>905</v>
      </c>
      <c r="C20" s="1" t="s">
        <v>906</v>
      </c>
      <c r="D20" s="1" t="s">
        <v>652</v>
      </c>
      <c r="E20" s="1" t="s">
        <v>907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908</v>
      </c>
      <c r="B21" s="1" t="s">
        <v>909</v>
      </c>
      <c r="C21" s="1" t="s">
        <v>910</v>
      </c>
      <c r="D21" s="1" t="s">
        <v>911</v>
      </c>
      <c r="E21" s="1" t="s">
        <v>912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913</v>
      </c>
      <c r="B22" s="1" t="s">
        <v>914</v>
      </c>
      <c r="C22" s="1" t="s">
        <v>915</v>
      </c>
      <c r="D22" s="1" t="s">
        <v>916</v>
      </c>
      <c r="E22" s="1" t="s">
        <v>917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918</v>
      </c>
      <c r="B23" s="1" t="s">
        <v>919</v>
      </c>
      <c r="C23" s="1" t="s">
        <v>920</v>
      </c>
      <c r="D23" s="1" t="s">
        <v>921</v>
      </c>
      <c r="E23" s="1" t="s">
        <v>922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923</v>
      </c>
      <c r="B24" s="1" t="s">
        <v>924</v>
      </c>
      <c r="C24" s="1" t="s">
        <v>925</v>
      </c>
      <c r="D24" s="1" t="s">
        <v>926</v>
      </c>
      <c r="E24" s="1" t="s">
        <v>927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928</v>
      </c>
      <c r="B25" s="1" t="s">
        <v>929</v>
      </c>
      <c r="C25" s="1" t="s">
        <v>930</v>
      </c>
      <c r="D25" s="1" t="s">
        <v>931</v>
      </c>
      <c r="E25" s="1" t="s">
        <v>932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933</v>
      </c>
      <c r="B26" s="1" t="s">
        <v>934</v>
      </c>
      <c r="C26" s="1" t="s">
        <v>935</v>
      </c>
      <c r="D26" s="1" t="s">
        <v>936</v>
      </c>
      <c r="E26" s="1" t="s">
        <v>937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938</v>
      </c>
      <c r="B2" s="1" t="s">
        <v>939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940</v>
      </c>
      <c r="B3" s="1" t="s">
        <v>941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942</v>
      </c>
      <c r="B4" s="1" t="s">
        <v>943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944</v>
      </c>
      <c r="B5" s="1" t="s">
        <v>945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946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947</v>
      </c>
      <c r="B7" s="1" t="s">
        <v>948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949</v>
      </c>
      <c r="B8" s="4" t="s">
        <v>950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951</v>
      </c>
      <c r="B9" s="1" t="s">
        <v>952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953</v>
      </c>
      <c r="B10" s="1" t="s">
        <v>954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955</v>
      </c>
      <c r="B11" s="1" t="s">
        <v>952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956</v>
      </c>
      <c r="B12" s="1" t="s">
        <v>957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958</v>
      </c>
      <c r="B13" s="1" t="s">
        <v>959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960</v>
      </c>
      <c r="B14" s="1" t="s">
        <v>957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961</v>
      </c>
      <c r="B15" s="1" t="s">
        <v>962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963</v>
      </c>
      <c r="B16" s="1">
        <v>490.0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964</v>
      </c>
      <c r="B17" s="1" t="s">
        <v>965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966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967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968</v>
      </c>
      <c r="B20" s="1">
        <v>1.32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969</v>
      </c>
      <c r="B21" s="1">
        <v>1.31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970</v>
      </c>
      <c r="B22" s="1">
        <v>1.3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971</v>
      </c>
      <c r="B23" s="1">
        <v>1.34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972</v>
      </c>
      <c r="B24" s="1">
        <v>1.32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973</v>
      </c>
      <c r="B25" s="1">
        <v>1.31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974</v>
      </c>
      <c r="B26" s="1">
        <v>1.3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975</v>
      </c>
      <c r="B27" s="1">
        <v>1.34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976</v>
      </c>
      <c r="B28" s="1">
        <v>0.589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977</v>
      </c>
      <c r="B29" s="1">
        <v>-132.00002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978</v>
      </c>
      <c r="B30" s="1">
        <v>23285.0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979</v>
      </c>
      <c r="B31" s="1">
        <v>23285.0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980</v>
      </c>
      <c r="B32" s="1">
        <v>60100.0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981</v>
      </c>
      <c r="B33" s="1">
        <v>19380.0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982</v>
      </c>
      <c r="B34" s="1">
        <v>19380.0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983</v>
      </c>
      <c r="B35" s="1">
        <v>0.9648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984</v>
      </c>
      <c r="B36" s="1">
        <v>1.68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985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986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987</v>
      </c>
      <c r="B39" s="1">
        <v>1.18397408E8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988</v>
      </c>
      <c r="B40" s="1">
        <v>0.252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989</v>
      </c>
      <c r="B41" s="1">
        <v>2.27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990</v>
      </c>
      <c r="B42" s="1">
        <v>0.03301649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991</v>
      </c>
      <c r="B43" s="1">
        <v>1.4025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992</v>
      </c>
      <c r="B44" s="1">
        <v>0.87011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993</v>
      </c>
      <c r="B45" s="1" t="s">
        <v>994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995</v>
      </c>
      <c r="B46" s="1">
        <v>1.54950096E8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996</v>
      </c>
      <c r="B47" s="1">
        <v>-0.011030001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997</v>
      </c>
      <c r="B48" s="1">
        <v>8682588.0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998</v>
      </c>
      <c r="B49" s="1">
        <v>8.90654E7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999</v>
      </c>
      <c r="B50" s="1">
        <v>28056.0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1000</v>
      </c>
      <c r="B51" s="1">
        <v>32877.0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1001</v>
      </c>
      <c r="B52" s="1">
        <v>1.7328384E9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1002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1003</v>
      </c>
      <c r="B54" s="1">
        <v>2.9999999E-4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1004</v>
      </c>
      <c r="B55" s="1">
        <v>0.00164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1005</v>
      </c>
      <c r="B56" s="1">
        <v>5.1E-4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1006</v>
      </c>
      <c r="B57" s="1">
        <v>0.95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1007</v>
      </c>
      <c r="B58" s="1">
        <v>2.9999999E-4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1008</v>
      </c>
      <c r="B59" s="1">
        <v>5493630.0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1009</v>
      </c>
      <c r="B60" s="1">
        <v>45.57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1010</v>
      </c>
      <c r="B61" s="1">
        <v>0.028966427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1011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1012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1013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1014</v>
      </c>
      <c r="B65" s="1">
        <v>-3.9553E7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1015</v>
      </c>
      <c r="B66" s="1">
        <v>-0.55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1016</v>
      </c>
      <c r="B67" s="1">
        <v>-0.01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1017</v>
      </c>
      <c r="B68" s="1" t="s">
        <v>1018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1019</v>
      </c>
      <c r="B69" s="1">
        <v>1.6602624E9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1020</v>
      </c>
      <c r="B70" s="1">
        <v>0.043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1021</v>
      </c>
      <c r="B71" s="1">
        <v>-4.432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1022</v>
      </c>
      <c r="B72" s="1">
        <v>0.14782608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1023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1024</v>
      </c>
      <c r="B74" s="1" t="s">
        <v>1025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1026</v>
      </c>
      <c r="B75" s="1" t="s">
        <v>1027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1028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1029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1030</v>
      </c>
      <c r="B78" s="1" t="s">
        <v>1031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1032</v>
      </c>
      <c r="B79" s="1" t="s">
        <v>1033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1034</v>
      </c>
      <c r="B80" s="1">
        <v>1.5943878E9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1035</v>
      </c>
      <c r="B81" s="1" t="s">
        <v>1036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1037</v>
      </c>
      <c r="B82" s="1" t="s">
        <v>1038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1039</v>
      </c>
      <c r="B83" s="1" t="s">
        <v>1040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1041</v>
      </c>
      <c r="B84" s="1" t="s">
        <v>1042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1043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1044</v>
      </c>
      <c r="B86" s="1">
        <v>1.32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1045</v>
      </c>
      <c r="B87" s="1" t="s">
        <v>1046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1047</v>
      </c>
      <c r="B88" s="1">
        <v>1.03944E8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1048</v>
      </c>
      <c r="B89" s="1">
        <v>1.008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1049</v>
      </c>
      <c r="B90" s="1">
        <v>-3.496E7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1050</v>
      </c>
      <c r="B91" s="1">
        <v>1.17717E8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1051</v>
      </c>
      <c r="B92" s="1">
        <v>1.297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1052</v>
      </c>
      <c r="B93" s="1">
        <v>1.574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1053</v>
      </c>
      <c r="B94" s="1">
        <v>3.586008064E9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1054</v>
      </c>
      <c r="B95" s="1">
        <v>24.79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1055</v>
      </c>
      <c r="B96" s="1">
        <v>520.024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1056</v>
      </c>
      <c r="B97" s="1">
        <v>-0.03611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1057</v>
      </c>
      <c r="B98" s="1">
        <v>-0.07148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1058</v>
      </c>
      <c r="B99" s="1">
        <v>1.24553E8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1059</v>
      </c>
      <c r="B100" s="1">
        <v>-9.9211504E7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1060</v>
      </c>
      <c r="B101" s="1">
        <v>-1.16406E8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1061</v>
      </c>
      <c r="B102" s="1">
        <v>-0.067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1062</v>
      </c>
      <c r="B103" s="1">
        <v>0.034730002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1063</v>
      </c>
      <c r="B104" s="1">
        <v>-0.00975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1064</v>
      </c>
      <c r="B105" s="1">
        <v>-0.031519998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1065</v>
      </c>
      <c r="B106" s="1" t="s">
        <v>1066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1067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65</v>
      </c>
      <c r="B3" s="1">
        <v>0.0</v>
      </c>
      <c r="C3" s="1">
        <v>2.992</v>
      </c>
      <c r="D3" s="1">
        <v>7.208</v>
      </c>
      <c r="E3" s="1">
        <v>1.36</v>
      </c>
      <c r="F3" s="1">
        <v>-7.616000000000001</v>
      </c>
      <c r="G3" s="1">
        <v>5.032</v>
      </c>
      <c r="H3" s="1">
        <v>-8.568000000000001</v>
      </c>
      <c r="I3" s="1">
        <f>IF(H3*FORECAST(I2,B3:H3,B2:H2)&gt;0,FORECAST(I2,B3:H3,B2:H2),H3)*$X$1</f>
        <v>-5.148571429</v>
      </c>
      <c r="J3" s="1">
        <f>IF(I3*FORECAST(J2,B3:I3,B2:I2)&gt;0,FORECAST(J2,B3:I3,B2:I2),I3)*$X$1</f>
        <v>-6.450285714</v>
      </c>
      <c r="K3" s="1">
        <f>IF(J3*FORECAST(K2,B3:J3,B2:J2)&gt;0,FORECAST(K2,B3:J3,B2:J2),J3)*$X$1</f>
        <v>-7.752</v>
      </c>
      <c r="L3" s="1">
        <f>IF(K3*FORECAST(L2,B3:K3,B2:K2)&gt;0,FORECAST(L2,B3:K3,B2:K2),K3)*$X$1</f>
        <v>-9.053714286</v>
      </c>
      <c r="M3" s="1">
        <f>IF(L3*FORECAST(M2,B3:L3,B2:L2)&gt;0,FORECAST(M2,B3:L3,B2:L2),L3)*$X$1</f>
        <v>-10.35542857</v>
      </c>
      <c r="N3" s="1">
        <f>IF(M3*FORECAST(N2,B3:M3,B2:M2)&gt;0,FORECAST(N2,B3:M3,B2:M2),M3)*$X$1</f>
        <v>-11.65714286</v>
      </c>
      <c r="O3" s="1">
        <f>IF(N3*FORECAST(O2,B3:N3,B2:N2)&gt;0,FORECAST(O2,B3:N3,B2:N2),N3)*$X$1</f>
        <v>-12.95885714</v>
      </c>
      <c r="P3" s="5">
        <f>IF(O3*FORECAST(P2,B3:O3,B2:O2)&gt;0,FORECAST(P2,B3:O3,B2:O2),O3)*$X$1</f>
        <v>-14.26057143</v>
      </c>
      <c r="Q3" s="5">
        <f>IF(P3*FORECAST(Q2,B3:P3,B2:P2)&gt;0,FORECAST(Q2,B3:P3,B2:P2),P3)*$X$1</f>
        <v>-15.56228571</v>
      </c>
      <c r="R3" s="5">
        <f>IF(Q3*FORECAST(R2,B3:Q3,B2:Q2)&gt;0,FORECAST(R2,B3:Q3,B2:Q2),Q3)*$X$1</f>
        <v>-16.864</v>
      </c>
      <c r="S3" s="5">
        <f>IF(R3*FORECAST(S2,B3:R3,B2:R2)&gt;0,FORECAST(S2,B3:R3,B2:R2),R3)*$X$1</f>
        <v>-18.16571429</v>
      </c>
      <c r="T3" s="5">
        <f>IF(S3*FORECAST(T2,B3:S3,B2:S2)&gt;0,FORECAST(T2,B3:S3,B2:S2),S3)*$X$1</f>
        <v>-19.46742857</v>
      </c>
      <c r="U3" s="2"/>
      <c r="V3" s="2"/>
      <c r="W3" s="2"/>
      <c r="X3" s="2"/>
      <c r="Y3" s="2"/>
      <c r="Z3" s="2"/>
    </row>
    <row r="4">
      <c r="A4" s="3" t="s">
        <v>132</v>
      </c>
      <c r="B4" s="1">
        <v>-5.712000000000001</v>
      </c>
      <c r="C4" s="1">
        <v>-2.312</v>
      </c>
      <c r="D4" s="1">
        <v>-3.672</v>
      </c>
      <c r="E4" s="1">
        <v>-25.568</v>
      </c>
      <c r="F4" s="1">
        <v>-7.072000000000001</v>
      </c>
      <c r="G4" s="1">
        <v>-11.968</v>
      </c>
      <c r="H4" s="1">
        <v>-1.088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1068</v>
      </c>
      <c r="B5" s="1">
        <v>2.0</v>
      </c>
      <c r="C5" s="1">
        <v>2.0</v>
      </c>
      <c r="D5" s="1">
        <v>1.0</v>
      </c>
      <c r="E5" s="1">
        <v>4.0</v>
      </c>
      <c r="F5" s="1">
        <v>4.0</v>
      </c>
      <c r="G5" s="1">
        <v>5.0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1069</v>
      </c>
      <c r="L7" s="1">
        <f>IF(T3*FORECAST(T2,B3:T3,B2:T2)&gt;0,FORECAST(T2,B3:T3,B2:T2),S3)*$X$1 * (1+0.02)/(0.0476999999999999-0.02)</f>
        <v>-716.8511604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1070</v>
      </c>
      <c r="L8" s="6">
        <f t="array" ref="L8">NPV(0.0476999999999999,J3:T3)</f>
        <v>-103.876368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1071</v>
      </c>
      <c r="L9" s="6">
        <f t="array" ref="L9">NPV(0.0476999999999999,J16:T16)</f>
        <v>-429.3610156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1072</v>
      </c>
      <c r="L10" s="6">
        <f>L8 + L9</f>
        <v>-533.2373836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-1.088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1073</v>
      </c>
      <c r="L12" s="6">
        <f>L10 - L11</f>
        <v>-532.1493836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-106.4298767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(1+0.02)/(0.0476999999999999-0.02)</f>
        <v>-716.8511604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-1.768</v>
      </c>
      <c r="C3" s="1">
        <v>-5.984</v>
      </c>
      <c r="D3" s="1">
        <v>-1.768</v>
      </c>
      <c r="E3" s="1">
        <v>-0.68</v>
      </c>
      <c r="F3" s="1">
        <v>-25.976</v>
      </c>
      <c r="G3" s="1">
        <v>-2.176</v>
      </c>
      <c r="H3" s="1">
        <v>0.8160000000000001</v>
      </c>
      <c r="I3" s="1">
        <f>IF(H3*FORECAST(I2,B3:H3,B2:H2)&gt;0,FORECAST(I2,B3:H3,B2:H2),H3)*$X$1</f>
        <v>0.816</v>
      </c>
      <c r="J3" s="1">
        <f>IF(I3*FORECAST(J2,B3:I3,B2:I2)&gt;0,FORECAST(J2,B3:I3,B2:I2),I3)*$X$1</f>
        <v>0.816</v>
      </c>
      <c r="K3" s="1">
        <f>IF(J3*FORECAST(K2,B3:J3,B2:J2)&gt;0,FORECAST(K2,B3:J3,B2:J2),J3)*$X$1</f>
        <v>0.816</v>
      </c>
      <c r="L3" s="1">
        <f>IF(K3*FORECAST(L2,B3:K3,B2:K2)&gt;0,FORECAST(L2,B3:K3,B2:K2),K3)*$X$1</f>
        <v>0.2266666667</v>
      </c>
      <c r="M3" s="1">
        <f>IF(L3*FORECAST(M2,B3:L3,B2:L2)&gt;0,FORECAST(M2,B3:L3,B2:L2),L3)*$X$1</f>
        <v>0.9058424242</v>
      </c>
      <c r="N3" s="1">
        <f>IF(M3*FORECAST(N2,B3:M3,B2:M2)&gt;0,FORECAST(N2,B3:M3,B2:M2),M3)*$X$1</f>
        <v>1.585018182</v>
      </c>
      <c r="O3" s="1">
        <f>IF(N3*FORECAST(O2,B3:N3,B2:N2)&gt;0,FORECAST(O2,B3:N3,B2:N2),N3)*$X$1</f>
        <v>2.264193939</v>
      </c>
      <c r="P3" s="5">
        <f>IF(O3*FORECAST(P2,B3:O3,B2:O2)&gt;0,FORECAST(P2,B3:O3,B2:O2),O3)*$X$1</f>
        <v>2.943369697</v>
      </c>
      <c r="Q3" s="5">
        <f>IF(P3*FORECAST(Q2,B3:P3,B2:P2)&gt;0,FORECAST(Q2,B3:P3,B2:P2),P3)*$X$1</f>
        <v>3.622545455</v>
      </c>
      <c r="R3" s="5">
        <f>IF(Q3*FORECAST(R2,B3:Q3,B2:Q2)&gt;0,FORECAST(R2,B3:Q3,B2:Q2),Q3)*$X$1</f>
        <v>4.301721212</v>
      </c>
      <c r="S3" s="5">
        <f>IF(R3*FORECAST(S2,B3:R3,B2:R2)&gt;0,FORECAST(S2,B3:R3,B2:R2),R3)*$X$1</f>
        <v>4.98089697</v>
      </c>
      <c r="T3" s="5">
        <f>IF(S3*FORECAST(T2,B3:S3,B2:S2)&gt;0,FORECAST(T2,B3:S3,B2:S2),S3)*$X$1</f>
        <v>5.660072727</v>
      </c>
      <c r="U3" s="2"/>
      <c r="V3" s="2"/>
      <c r="W3" s="2"/>
      <c r="X3" s="2"/>
      <c r="Y3" s="2"/>
      <c r="Z3" s="2"/>
    </row>
    <row r="4">
      <c r="A4" s="3" t="s">
        <v>132</v>
      </c>
      <c r="B4" s="1">
        <v>-5.712000000000001</v>
      </c>
      <c r="C4" s="1">
        <v>-2.312</v>
      </c>
      <c r="D4" s="1">
        <v>-3.672</v>
      </c>
      <c r="E4" s="1">
        <v>-25.568</v>
      </c>
      <c r="F4" s="1">
        <v>-7.072000000000001</v>
      </c>
      <c r="G4" s="1">
        <v>-11.968</v>
      </c>
      <c r="H4" s="1">
        <v>-1.088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1068</v>
      </c>
      <c r="B5" s="1">
        <v>2.0</v>
      </c>
      <c r="C5" s="1">
        <v>2.0</v>
      </c>
      <c r="D5" s="1">
        <v>1.0</v>
      </c>
      <c r="E5" s="1">
        <v>4.0</v>
      </c>
      <c r="F5" s="1">
        <v>4.0</v>
      </c>
      <c r="G5" s="1">
        <v>5.0</v>
      </c>
      <c r="H5" s="1">
        <v>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1069</v>
      </c>
      <c r="L7" s="1">
        <f>IF(T3*FORECAST(T2,B3:T3,B2:T2)&gt;0,FORECAST(T2,B3:T3,B2:T2),S3)*$X$1 * (1+0.02)/(0.0476999999999999-0.02)</f>
        <v>208.4214506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1070</v>
      </c>
      <c r="L8" s="6">
        <f t="array" ref="L8">NPV(0.0476999999999999,J3:T3)</f>
        <v>19.40207182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1071</v>
      </c>
      <c r="L9" s="6">
        <f t="array" ref="L9">NPV(0.0476999999999999,J16:T16)</f>
        <v>124.8349039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1072</v>
      </c>
      <c r="L10" s="6">
        <f>L8 + L9</f>
        <v>144.2369757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133</v>
      </c>
      <c r="L11" s="1">
        <v>-1.088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1073</v>
      </c>
      <c r="L12" s="6">
        <f>L10 - L11</f>
        <v>145.3249757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1074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29.06499514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(1+0.02)/(0.0476999999999999-0.02)</f>
        <v>208.4214506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