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<sst xmlns="http://schemas.openxmlformats.org/spreadsheetml/2006/main" count="1222" uniqueCount="923">
  <si>
    <t>ticker</t>
  </si>
  <si>
    <t>PYPD</t>
  </si>
  <si>
    <t>nombre</t>
  </si>
  <si>
    <t>POLYPID LTD</t>
  </si>
  <si>
    <t>empresa</t>
  </si>
  <si>
    <t>Pharmaceuticals</t>
  </si>
  <si>
    <t>Open</t>
  </si>
  <si>
    <t>Target Price</t>
  </si>
  <si>
    <t>Upside</t>
  </si>
  <si>
    <t>-21297.57%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</si>
  <si>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</si>
  <si>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</si>
  <si>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</si>
  <si>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</si>
  <si>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</si>
  <si>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</si>
  <si>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</si>
  <si>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</si>
  <si>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-0.00%</t>
  </si>
  <si>
    <t>Total Assets Growth</t>
  </si>
  <si>
    <t>-50.00%</t>
  </si>
  <si>
    <t>Net Property, Plant and Equipment Growth</t>
  </si>
  <si>
    <t>-25.58%</t>
  </si>
  <si>
    <t>EBITDA Growth</t>
  </si>
  <si>
    <t>65.32%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</si>
  <si>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</si>
  <si>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</si>
  <si>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</si>
  <si>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</si>
  <si>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</si>
  <si>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</si>
  <si>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</si>
  <si>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</si>
  <si>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</si>
  <si>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</si>
  <si>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</si>
  <si>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</si>
  <si>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</si>
  <si>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</si>
  <si>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</si>
  <si>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</si>
  <si>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</si>
  <si>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</si>
  <si>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</si>
  <si>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</si>
  <si>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</si>
  <si>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</si>
  <si>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</si>
  <si>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</si>
  <si>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</si>
  <si>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</si>
  <si>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</si>
  <si>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</si>
  <si>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</si>
  <si>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</si>
  <si>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</si>
  <si>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</si>
  <si>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</si>
  <si>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</si>
  <si>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</si>
  <si>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</si>
  <si>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</si>
  <si>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</si>
  <si>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</si>
  <si>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</si>
  <si>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</si>
  <si>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</si>
  <si>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</si>
  <si>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</si>
  <si>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</si>
  <si>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</si>
  <si>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</si>
  <si>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</si>
  <si>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</si>
  <si>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</si>
  <si>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</si>
  <si>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</si>
  <si>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</si>
  <si>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</si>
  <si>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</si>
  <si>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</si>
  <si>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</si>
  <si>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</si>
  <si>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</si>
  <si>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</si>
  <si>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</si>
  <si>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</si>
  <si>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</si>
  <si>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</si>
  <si>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</si>
  <si>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</si>
  <si>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</si>
  <si>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</si>
  <si>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</si>
  <si>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</si>
  <si>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</si>
  <si>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</si>
  <si>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</si>
  <si>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</si>
  <si>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</si>
  <si>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118.05</t>
  </si>
  <si>
    <t>57.52</t>
  </si>
  <si>
    <t>8.81</t>
  </si>
  <si>
    <t>-1.27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</si>
  <si>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</si>
  <si>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</si>
  <si>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</si>
  <si>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</si>
  <si>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</si>
  <si>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</si>
  <si>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</si>
  <si>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</si>
  <si>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</si>
  <si>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</si>
  <si>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</si>
  <si>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</si>
  <si>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</si>
  <si>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</si>
  <si>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</si>
  <si>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</si>
  <si>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</si>
  <si>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</si>
  <si>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</si>
  <si>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</si>
  <si>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</si>
  <si>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</si>
  <si>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</si>
  <si>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</si>
  <si>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</si>
  <si>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</si>
  <si>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</si>
  <si>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</si>
  <si>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</si>
  <si>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</si>
  <si>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-757.76</t>
  </si>
  <si>
    <t>4.55</t>
  </si>
  <si>
    <t>-679.57</t>
  </si>
  <si>
    <t>-134.36</t>
  </si>
  <si>
    <t>-68.27</t>
  </si>
  <si>
    <t>-61.09</t>
  </si>
  <si>
    <t>-16.99</t>
  </si>
  <si>
    <t>Basic EPS - Continuing Operations</t>
  </si>
  <si>
    <t>Basic Weighted Average Shares Outstanding</t>
  </si>
  <si>
    <t>Net EPS - Diluted</t>
  </si>
  <si>
    <t>-758.4</t>
  </si>
  <si>
    <t>-24.64</t>
  </si>
  <si>
    <t>-134.4</t>
  </si>
  <si>
    <t>Diluted EPS - Continuing Operations</t>
  </si>
  <si>
    <t>Diluted Weighted Average Shares Outstanding</t>
  </si>
  <si>
    <t>Normalized Basic EPS</t>
  </si>
  <si>
    <t>-323.64</t>
  </si>
  <si>
    <t>189.02</t>
  </si>
  <si>
    <t>-220.06</t>
  </si>
  <si>
    <t>-72.14</t>
  </si>
  <si>
    <t>-42.67</t>
  </si>
  <si>
    <t>-38.05</t>
  </si>
  <si>
    <t>-10.59</t>
  </si>
  <si>
    <t>Normalized Diluted EPS</t>
  </si>
  <si>
    <t>172.92</t>
  </si>
  <si>
    <t>EBITDA</t>
  </si>
  <si>
    <t>EBITA</t>
  </si>
  <si>
    <t>EBIT</t>
  </si>
  <si>
    <t>EBITDAR</t>
  </si>
  <si>
    <t>Effective Tax Rate - (Ratio)</t>
  </si>
  <si>
    <t>-0.33</t>
  </si>
  <si>
    <t>-0.29</t>
  </si>
  <si>
    <t>Current Foreign Taxes</t>
  </si>
  <si>
    <t>Total Current Taxes</t>
  </si>
  <si>
    <t>Normalized Net Income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</si>
  <si>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</si>
  <si>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</si>
  <si>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</si>
  <si>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</si>
  <si>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</si>
  <si>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</si>
  <si>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</si>
  <si>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</si>
  <si>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</si>
  <si>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</si>
  <si>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</si>
  <si>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</si>
  <si>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</si>
  <si>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</si>
  <si>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</si>
  <si>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</si>
  <si>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-127.53</t>
  </si>
  <si>
    <t>-59.05</t>
  </si>
  <si>
    <t>-40.86</t>
  </si>
  <si>
    <t>-61.27</t>
  </si>
  <si>
    <t>-48.1</t>
  </si>
  <si>
    <t>-29.96</t>
  </si>
  <si>
    <t>-44.91</t>
  </si>
  <si>
    <t>-69.24</t>
  </si>
  <si>
    <t>-69.14</t>
  </si>
  <si>
    <t>Return on Total Capital</t>
  </si>
  <si>
    <t>-201.34</t>
  </si>
  <si>
    <t>-77.04</t>
  </si>
  <si>
    <t>-48.7</t>
  </si>
  <si>
    <t>-78.35</t>
  </si>
  <si>
    <t>-55.92</t>
  </si>
  <si>
    <t>-31.67</t>
  </si>
  <si>
    <t>-49.6</t>
  </si>
  <si>
    <t>-87.56</t>
  </si>
  <si>
    <t>-97.75</t>
  </si>
  <si>
    <t>Return On Equity %</t>
  </si>
  <si>
    <t>-349.59</t>
  </si>
  <si>
    <t>-136.88</t>
  </si>
  <si>
    <t>-307.68</t>
  </si>
  <si>
    <t>40.39</t>
  </si>
  <si>
    <t>-33.29</t>
  </si>
  <si>
    <t>-71.11</t>
  </si>
  <si>
    <t>-78.36</t>
  </si>
  <si>
    <t>-189.32</t>
  </si>
  <si>
    <t>Return on Common Equity</t>
  </si>
  <si>
    <t>74.04</t>
  </si>
  <si>
    <t>50.24</t>
  </si>
  <si>
    <t>96.48</t>
  </si>
  <si>
    <t>-0.1</t>
  </si>
  <si>
    <t>15.74</t>
  </si>
  <si>
    <t>577.8</t>
  </si>
  <si>
    <t>Short Term Liquidity</t>
  </si>
  <si>
    <t>Current Ratio</t>
  </si>
  <si>
    <t>3.2</t>
  </si>
  <si>
    <t>1.14</t>
  </si>
  <si>
    <t>10.75</t>
  </si>
  <si>
    <t>5.57</t>
  </si>
  <si>
    <t>2.18</t>
  </si>
  <si>
    <t>10.62</t>
  </si>
  <si>
    <t>16.41</t>
  </si>
  <si>
    <t>4.31</t>
  </si>
  <si>
    <t>1.66</t>
  </si>
  <si>
    <t>0.83</t>
  </si>
  <si>
    <t>Quick Ratio</t>
  </si>
  <si>
    <t>2.98</t>
  </si>
  <si>
    <t>1.09</t>
  </si>
  <si>
    <t>10.58</t>
  </si>
  <si>
    <t>5.47</t>
  </si>
  <si>
    <t>2.05</t>
  </si>
  <si>
    <t>10.4</t>
  </si>
  <si>
    <t>15.61</t>
  </si>
  <si>
    <t>4.06</t>
  </si>
  <si>
    <t>1.5</t>
  </si>
  <si>
    <t>0.74</t>
  </si>
  <si>
    <t>Operating Cash Flow to Current Liabilities</t>
  </si>
  <si>
    <t>-5.02</t>
  </si>
  <si>
    <t>-3.93</t>
  </si>
  <si>
    <t>-5.73</t>
  </si>
  <si>
    <t>-3.66</t>
  </si>
  <si>
    <t>-4.52</t>
  </si>
  <si>
    <t>-6.73</t>
  </si>
  <si>
    <t>-7.51</t>
  </si>
  <si>
    <t>-4.01</t>
  </si>
  <si>
    <t>-2.37</t>
  </si>
  <si>
    <t>Long Term Solvency</t>
  </si>
  <si>
    <t>Total Debt/Equity</t>
  </si>
  <si>
    <t>235.55</t>
  </si>
  <si>
    <t>-561.98</t>
  </si>
  <si>
    <t>Total Debt / Total Capital</t>
  </si>
  <si>
    <t>70.2</t>
  </si>
  <si>
    <t>121.65</t>
  </si>
  <si>
    <t>LT Debt/Equity</t>
  </si>
  <si>
    <t>150.06</t>
  </si>
  <si>
    <t>-345.23</t>
  </si>
  <si>
    <t>Long-Term Debt / Total Capital</t>
  </si>
  <si>
    <t>44.72</t>
  </si>
  <si>
    <t>74.73</t>
  </si>
  <si>
    <t>Total Liabilities / Total Assets</t>
  </si>
  <si>
    <t>51.15</t>
  </si>
  <si>
    <t>101.53</t>
  </si>
  <si>
    <t>13.28</t>
  </si>
  <si>
    <t>18.48</t>
  </si>
  <si>
    <t>27.07</t>
  </si>
  <si>
    <t>8.38</t>
  </si>
  <si>
    <t>4.05</t>
  </si>
  <si>
    <t>18.71</t>
  </si>
  <si>
    <t>77.56</t>
  </si>
  <si>
    <t>113.64</t>
  </si>
  <si>
    <t>EBIT / Interest Expense</t>
  </si>
  <si>
    <t>-5.59</t>
  </si>
  <si>
    <t>-437.24</t>
  </si>
  <si>
    <t>-38.01</t>
  </si>
  <si>
    <t>-14.13</t>
  </si>
  <si>
    <t>EBITDA / Interest Expense</t>
  </si>
  <si>
    <t>-5.52</t>
  </si>
  <si>
    <t>-427.45</t>
  </si>
  <si>
    <t>-35.02</t>
  </si>
  <si>
    <t>-12.28</t>
  </si>
  <si>
    <t>(EBITDA - Capex) / Interest Expense</t>
  </si>
  <si>
    <t>-500.64</t>
  </si>
  <si>
    <t>-36.74</t>
  </si>
  <si>
    <t>-12.4</t>
  </si>
  <si>
    <t>Total Debt / EBITDA</t>
  </si>
  <si>
    <t>-0.38</t>
  </si>
  <si>
    <t>-0.59</t>
  </si>
  <si>
    <t>Net Debt / EBITDA</t>
  </si>
  <si>
    <t>0.36</t>
  </si>
  <si>
    <t>0.2</t>
  </si>
  <si>
    <t>1.75</t>
  </si>
  <si>
    <t>1.32</t>
  </si>
  <si>
    <t>0.41</t>
  </si>
  <si>
    <t>1.51</t>
  </si>
  <si>
    <t>1.76</t>
  </si>
  <si>
    <t>0.77</t>
  </si>
  <si>
    <t>-0.03</t>
  </si>
  <si>
    <t>Total Debt / (EBITDA - Capex)</t>
  </si>
  <si>
    <t>-0.37</t>
  </si>
  <si>
    <t>Net Debt / (EBITDA - Capex)</t>
  </si>
  <si>
    <t>1.16</t>
  </si>
  <si>
    <t>0.35</t>
  </si>
  <si>
    <t>1.44</t>
  </si>
  <si>
    <t>1.68</t>
  </si>
  <si>
    <t>0.72</t>
  </si>
  <si>
    <t>-0.32</t>
  </si>
  <si>
    <t>Growth Over Prior Year</t>
  </si>
  <si>
    <t>EBITDA, 1 Yr. Growth %</t>
  </si>
  <si>
    <t>103.13</t>
  </si>
  <si>
    <t>19.78</t>
  </si>
  <si>
    <t>34.18</t>
  </si>
  <si>
    <t>32.06</t>
  </si>
  <si>
    <t>-1.89</t>
  </si>
  <si>
    <t>43.42</t>
  </si>
  <si>
    <t>66.38</t>
  </si>
  <si>
    <t>-11.56</t>
  </si>
  <si>
    <t>-43.38</t>
  </si>
  <si>
    <t>EBITA, 1 Yr. Growth %</t>
  </si>
  <si>
    <t>100.28</t>
  </si>
  <si>
    <t>19.75</t>
  </si>
  <si>
    <t>34.52</t>
  </si>
  <si>
    <t>33.07</t>
  </si>
  <si>
    <t>1.07</t>
  </si>
  <si>
    <t>41.55</t>
  </si>
  <si>
    <t>64.22</t>
  </si>
  <si>
    <t>-9.87</t>
  </si>
  <si>
    <t>-41.2</t>
  </si>
  <si>
    <t>EBIT, 1 Yr. Growth %</t>
  </si>
  <si>
    <t>Earnings From Cont. Operations, 1 Yr. Growth %</t>
  </si>
  <si>
    <t>116.98</t>
  </si>
  <si>
    <t>16.86</t>
  </si>
  <si>
    <t>378.3</t>
  </si>
  <si>
    <t>-110.86</t>
  </si>
  <si>
    <t>-216.7</t>
  </si>
  <si>
    <t>433.95</t>
  </si>
  <si>
    <t>15.55</t>
  </si>
  <si>
    <t>-7.15</t>
  </si>
  <si>
    <t>-39.67</t>
  </si>
  <si>
    <t>Net Income, 1 Yr. Growth %</t>
  </si>
  <si>
    <t>Normalized Net Income, 1 Yr. Growth %</t>
  </si>
  <si>
    <t>-7.45</t>
  </si>
  <si>
    <t>-39.65</t>
  </si>
  <si>
    <t>Diluted EPS Before Extra, 1 Yr. Growth %</t>
  </si>
  <si>
    <t>31.44</t>
  </si>
  <si>
    <t>313.98</t>
  </si>
  <si>
    <t>-99.19</t>
  </si>
  <si>
    <t>-81.09</t>
  </si>
  <si>
    <t>-49.19</t>
  </si>
  <si>
    <t>-10.52</t>
  </si>
  <si>
    <t>-72.18</t>
  </si>
  <si>
    <t>Net Property, Plant and Equip., 1 Yr. Growth %</t>
  </si>
  <si>
    <t>-6.55</t>
  </si>
  <si>
    <t>94.71</t>
  </si>
  <si>
    <t>245.45</t>
  </si>
  <si>
    <t>111.52</t>
  </si>
  <si>
    <t>-1.1</t>
  </si>
  <si>
    <t>-3.77</t>
  </si>
  <si>
    <t>48.74</t>
  </si>
  <si>
    <t>33.3</t>
  </si>
  <si>
    <t>-21.07</t>
  </si>
  <si>
    <t>Total Assets, 1 Yr. Growth %</t>
  </si>
  <si>
    <t>26.47</t>
  </si>
  <si>
    <t>675.69</t>
  </si>
  <si>
    <t>19.48</t>
  </si>
  <si>
    <t>-36.98</t>
  </si>
  <si>
    <t>133.03</t>
  </si>
  <si>
    <t>124.72</t>
  </si>
  <si>
    <t>-41.68</t>
  </si>
  <si>
    <t>-41.29</t>
  </si>
  <si>
    <t>-40.81</t>
  </si>
  <si>
    <t>Tangible Book Value, 1 Yr. Growth %</t>
  </si>
  <si>
    <t>77.18</t>
  </si>
  <si>
    <t>46.6</t>
  </si>
  <si>
    <t>161.04</t>
  </si>
  <si>
    <t>-7.82</t>
  </si>
  <si>
    <t>7.25</t>
  </si>
  <si>
    <t>-183.05</t>
  </si>
  <si>
    <t>-50.59</t>
  </si>
  <si>
    <t>-83.79</t>
  </si>
  <si>
    <t>-135.96</t>
  </si>
  <si>
    <t>Common Equity, 1 Yr. Growth %</t>
  </si>
  <si>
    <t>Cash From Operations, 1 Yr. Growth %</t>
  </si>
  <si>
    <t>35.6</t>
  </si>
  <si>
    <t>48.08</t>
  </si>
  <si>
    <t>26.5</t>
  </si>
  <si>
    <t>35.46</t>
  </si>
  <si>
    <t>4.08</t>
  </si>
  <si>
    <t>24.42</t>
  </si>
  <si>
    <t>49.96</t>
  </si>
  <si>
    <t>5.96</t>
  </si>
  <si>
    <t>-49.77</t>
  </si>
  <si>
    <t>Capital Expenditures, 1 Yr. Growth %</t>
  </si>
  <si>
    <t>-66.9</t>
  </si>
  <si>
    <t>376.99</t>
  </si>
  <si>
    <t>249.54</t>
  </si>
  <si>
    <t>63.16</t>
  </si>
  <si>
    <t>-71.41</t>
  </si>
  <si>
    <t>33.79</t>
  </si>
  <si>
    <t>154.51</t>
  </si>
  <si>
    <t>-40.96</t>
  </si>
  <si>
    <t>-88.91</t>
  </si>
  <si>
    <t>Levered Free Cash Flow, 1 Yr. Growth %</t>
  </si>
  <si>
    <t>16.58</t>
  </si>
  <si>
    <t>68.98</t>
  </si>
  <si>
    <t>-7.85</t>
  </si>
  <si>
    <t>16.08</t>
  </si>
  <si>
    <t>37.65</t>
  </si>
  <si>
    <t>28.79</t>
  </si>
  <si>
    <t>-57.52</t>
  </si>
  <si>
    <t>Unlevered Free Cash Flow, 1 Yr. Growth %</t>
  </si>
  <si>
    <t>68.64</t>
  </si>
  <si>
    <t>-7.73</t>
  </si>
  <si>
    <t>37.64</t>
  </si>
  <si>
    <t>25.39</t>
  </si>
  <si>
    <t>-60.67</t>
  </si>
  <si>
    <t>Compound Annual Growth Rate Over Two Years</t>
  </si>
  <si>
    <t>EBITDA, 2 Yr. CAGR %</t>
  </si>
  <si>
    <t>55.29</t>
  </si>
  <si>
    <t>26.77</t>
  </si>
  <si>
    <t>33.11</t>
  </si>
  <si>
    <t>13.82</t>
  </si>
  <si>
    <t>18.62</t>
  </si>
  <si>
    <t>54.47</t>
  </si>
  <si>
    <t>21.3</t>
  </si>
  <si>
    <t>-29.24</t>
  </si>
  <si>
    <t>EBITA, 2 Yr. CAGR %</t>
  </si>
  <si>
    <t>54.72</t>
  </si>
  <si>
    <t>26.92</t>
  </si>
  <si>
    <t>15.97</t>
  </si>
  <si>
    <t>19.61</t>
  </si>
  <si>
    <t>52.47</t>
  </si>
  <si>
    <t>21.66</t>
  </si>
  <si>
    <t>-27.2</t>
  </si>
  <si>
    <t>EBIT, 2 Yr. CAGR %</t>
  </si>
  <si>
    <t>Earnings From Cont. Operations, 2 Yr. CAGR %</t>
  </si>
  <si>
    <t>58.42</t>
  </si>
  <si>
    <t>136.42</t>
  </si>
  <si>
    <t>-27.93</t>
  </si>
  <si>
    <t>-64.4</t>
  </si>
  <si>
    <t>149.62</t>
  </si>
  <si>
    <t>148.39</t>
  </si>
  <si>
    <t>3.58</t>
  </si>
  <si>
    <t>-25.15</t>
  </si>
  <si>
    <t>Net Income, 2 Yr. CAGR %</t>
  </si>
  <si>
    <t>Normalized Net Income, 2 Yr. CAGR %</t>
  </si>
  <si>
    <t>3.41</t>
  </si>
  <si>
    <t>-25.26</t>
  </si>
  <si>
    <t>Diluted EPS Before Extra, 2 Yr. CAGR %</t>
  </si>
  <si>
    <t>130.32</t>
  </si>
  <si>
    <t>-81.74</t>
  </si>
  <si>
    <t>-52.88</t>
  </si>
  <si>
    <t>128.34</t>
  </si>
  <si>
    <t>-69.01</t>
  </si>
  <si>
    <t>-32.57</t>
  </si>
  <si>
    <t>-50.11</t>
  </si>
  <si>
    <t>Net Property, Plant and Equip., 2 Yr. CAGR %</t>
  </si>
  <si>
    <t>15.16</t>
  </si>
  <si>
    <t>159.35</t>
  </si>
  <si>
    <t>170.31</t>
  </si>
  <si>
    <t>44.64</t>
  </si>
  <si>
    <t>-2.45</t>
  </si>
  <si>
    <t>19.64</t>
  </si>
  <si>
    <t>40.81</t>
  </si>
  <si>
    <t>2.57</t>
  </si>
  <si>
    <t>Total Assets, 2 Yr. CAGR %</t>
  </si>
  <si>
    <t>12.51</t>
  </si>
  <si>
    <t>204.43</t>
  </si>
  <si>
    <t>-13.23</t>
  </si>
  <si>
    <t>21.18</t>
  </si>
  <si>
    <t>128.84</t>
  </si>
  <si>
    <t>14.48</t>
  </si>
  <si>
    <t>-41.48</t>
  </si>
  <si>
    <t>-41.05</t>
  </si>
  <si>
    <t>Tangible Book Value, 2 Yr. CAGR %</t>
  </si>
  <si>
    <t>69.53</t>
  </si>
  <si>
    <t>95.62</t>
  </si>
  <si>
    <t>55.12</t>
  </si>
  <si>
    <t>-0.57</t>
  </si>
  <si>
    <t>-5.62</t>
  </si>
  <si>
    <t>-35.94</t>
  </si>
  <si>
    <t>-71.7</t>
  </si>
  <si>
    <t>-75.86</t>
  </si>
  <si>
    <t>Common Equity, 2 Yr. CAGR %</t>
  </si>
  <si>
    <t>Cash From Operations, 2 Yr. CAGR %</t>
  </si>
  <si>
    <t>61.57</t>
  </si>
  <si>
    <t>36.86</t>
  </si>
  <si>
    <t>30.9</t>
  </si>
  <si>
    <t>18.74</t>
  </si>
  <si>
    <t>13.79</t>
  </si>
  <si>
    <t>36.59</t>
  </si>
  <si>
    <t>26.06</t>
  </si>
  <si>
    <t>-27.05</t>
  </si>
  <si>
    <t>Capital Expenditures, 2 Yr. CAGR %</t>
  </si>
  <si>
    <t>53.43</t>
  </si>
  <si>
    <t>308.32</t>
  </si>
  <si>
    <t>138.81</t>
  </si>
  <si>
    <t>-31.69</t>
  </si>
  <si>
    <t>-38.15</t>
  </si>
  <si>
    <t>84.53</t>
  </si>
  <si>
    <t>22.58</t>
  </si>
  <si>
    <t>-74.41</t>
  </si>
  <si>
    <t>Levered Free Cash Flow, 2 Yr. CAGR %</t>
  </si>
  <si>
    <t>40.36</t>
  </si>
  <si>
    <t>24.79</t>
  </si>
  <si>
    <t>3.43</t>
  </si>
  <si>
    <t>26.41</t>
  </si>
  <si>
    <t>33.14</t>
  </si>
  <si>
    <t>-26.04</t>
  </si>
  <si>
    <t>Unlevered Free Cash Flow, 2 Yr. CAGR %</t>
  </si>
  <si>
    <t>40.21</t>
  </si>
  <si>
    <t>24.74</t>
  </si>
  <si>
    <t>3.49</t>
  </si>
  <si>
    <t>26.4</t>
  </si>
  <si>
    <t>31.37</t>
  </si>
  <si>
    <t>-29.77</t>
  </si>
  <si>
    <t>Compound Annual Growth Rate Over Three Years</t>
  </si>
  <si>
    <t>EBITDA, 3 Yr. CAGR %</t>
  </si>
  <si>
    <t>69.83</t>
  </si>
  <si>
    <t>42.41</t>
  </si>
  <si>
    <t>28.51</t>
  </si>
  <si>
    <t>20.24</t>
  </si>
  <si>
    <t>22.94</t>
  </si>
  <si>
    <t>32.78</t>
  </si>
  <si>
    <t>28.26</t>
  </si>
  <si>
    <t>-5.9</t>
  </si>
  <si>
    <t>EBITA, 3 Yr. CAGR %</t>
  </si>
  <si>
    <t>68.62</t>
  </si>
  <si>
    <t>42.05</t>
  </si>
  <si>
    <t>28.94</t>
  </si>
  <si>
    <t>21.85</t>
  </si>
  <si>
    <t>23.94</t>
  </si>
  <si>
    <t>32.94</t>
  </si>
  <si>
    <t>27.96</t>
  </si>
  <si>
    <t>EBIT, 3 Yr. CAGR %</t>
  </si>
  <si>
    <t>Earnings From Cont. Operations, 3 Yr. CAGR %</t>
  </si>
  <si>
    <t>75.94</t>
  </si>
  <si>
    <t>43.14</t>
  </si>
  <si>
    <t>-15.33</t>
  </si>
  <si>
    <t>-15.37</t>
  </si>
  <si>
    <t>-12.21</t>
  </si>
  <si>
    <t>93.1</t>
  </si>
  <si>
    <t>78.93</t>
  </si>
  <si>
    <t>-13.5</t>
  </si>
  <si>
    <t>Net Income, 3 Yr. CAGR %</t>
  </si>
  <si>
    <t>Normalized Net Income, 3 Yr. CAGR %</t>
  </si>
  <si>
    <t>78.74</t>
  </si>
  <si>
    <t>-13.58</t>
  </si>
  <si>
    <t>Diluted EPS Before Extra, 3 Yr. CAGR %</t>
  </si>
  <si>
    <t>-65.05</t>
  </si>
  <si>
    <t>-2.77</t>
  </si>
  <si>
    <t>-64.72</t>
  </si>
  <si>
    <t>38.35</t>
  </si>
  <si>
    <t>-55.87</t>
  </si>
  <si>
    <t>-49.8</t>
  </si>
  <si>
    <t>Net Property, Plant and Equip., 3 Yr. CAGR %</t>
  </si>
  <si>
    <t>7.41</t>
  </si>
  <si>
    <t>37.19</t>
  </si>
  <si>
    <t>142.31</t>
  </si>
  <si>
    <t>93.34</t>
  </si>
  <si>
    <t>26.26</t>
  </si>
  <si>
    <t>12.28</t>
  </si>
  <si>
    <t>24.03</t>
  </si>
  <si>
    <t>16.1</t>
  </si>
  <si>
    <t>Total Assets, 3 Yr. CAGR %</t>
  </si>
  <si>
    <t>16.99</t>
  </si>
  <si>
    <t>114.14</t>
  </si>
  <si>
    <t>80.09</t>
  </si>
  <si>
    <t>20.61</t>
  </si>
  <si>
    <t>48.88</t>
  </si>
  <si>
    <t>45.09</t>
  </si>
  <si>
    <t>-8.36</t>
  </si>
  <si>
    <t>-41.26</t>
  </si>
  <si>
    <t>Tangible Book Value, 3 Yr. CAGR %</t>
  </si>
  <si>
    <t>72.04</t>
  </si>
  <si>
    <t>61.51</t>
  </si>
  <si>
    <t>52.22</t>
  </si>
  <si>
    <t>37.16</t>
  </si>
  <si>
    <t>-6.36</t>
  </si>
  <si>
    <t>-23.94</t>
  </si>
  <si>
    <t>-59.48</t>
  </si>
  <si>
    <t>-69.35</t>
  </si>
  <si>
    <t>Common Equity, 3 Yr. CAGR %</t>
  </si>
  <si>
    <t>Cash From Operations, 3 Yr. CAGR %</t>
  </si>
  <si>
    <t>52.4</t>
  </si>
  <si>
    <t>56.94</t>
  </si>
  <si>
    <t>36.39</t>
  </si>
  <si>
    <t>21.27</t>
  </si>
  <si>
    <t>20.6</t>
  </si>
  <si>
    <t>24.76</t>
  </si>
  <si>
    <t>25.51</t>
  </si>
  <si>
    <t>-7.24</t>
  </si>
  <si>
    <t>Capital Expenditures, 3 Yr. CAGR %</t>
  </si>
  <si>
    <t>-7.98</t>
  </si>
  <si>
    <t>123.93</t>
  </si>
  <si>
    <t>200.75</t>
  </si>
  <si>
    <t>17.71</t>
  </si>
  <si>
    <t>-14.54</t>
  </si>
  <si>
    <t>-0.89</t>
  </si>
  <si>
    <t>26.21</t>
  </si>
  <si>
    <t>-44.97</t>
  </si>
  <si>
    <t>Levered Free Cash Flow, 3 Yr. CAGR %</t>
  </si>
  <si>
    <t>56.62</t>
  </si>
  <si>
    <t>21.99</t>
  </si>
  <si>
    <t>21.82</t>
  </si>
  <si>
    <t>13.77</t>
  </si>
  <si>
    <t>27.16</t>
  </si>
  <si>
    <t>-9.02</t>
  </si>
  <si>
    <t>Unlevered Free Cash Flow, 3 Yr. CAGR %</t>
  </si>
  <si>
    <t>56.66</t>
  </si>
  <si>
    <t>21.96</t>
  </si>
  <si>
    <t>21.79</t>
  </si>
  <si>
    <t>13.81</t>
  </si>
  <si>
    <t>-12.11</t>
  </si>
  <si>
    <t>Compound Annual Growth Rate Over Five Years</t>
  </si>
  <si>
    <t>EBITDA, 5 Yr. CAGR %</t>
  </si>
  <si>
    <t>51.08</t>
  </si>
  <si>
    <t>38.62</t>
  </si>
  <si>
    <t>24.46</t>
  </si>
  <si>
    <t>32.91</t>
  </si>
  <si>
    <t>22.28</t>
  </si>
  <si>
    <t>3.23</t>
  </si>
  <si>
    <t>EBITA, 5 Yr. CAGR %</t>
  </si>
  <si>
    <t>50.5</t>
  </si>
  <si>
    <t>38.69</t>
  </si>
  <si>
    <t>25.12</t>
  </si>
  <si>
    <t>33.28</t>
  </si>
  <si>
    <t>23.02</t>
  </si>
  <si>
    <t>4.48</t>
  </si>
  <si>
    <t>EBIT, 5 Yr. CAGR %</t>
  </si>
  <si>
    <t>Earnings From Cont. Operations, 5 Yr. CAGR %</t>
  </si>
  <si>
    <t>98.01</t>
  </si>
  <si>
    <t>8.78</t>
  </si>
  <si>
    <t>30.48</t>
  </si>
  <si>
    <t>30.19</t>
  </si>
  <si>
    <t>-6.2</t>
  </si>
  <si>
    <t>32.17</t>
  </si>
  <si>
    <t>Net Income, 5 Yr. CAGR %</t>
  </si>
  <si>
    <t>Normalized Net Income, 5 Yr. CAGR %</t>
  </si>
  <si>
    <t>-6.27</t>
  </si>
  <si>
    <t>32.09</t>
  </si>
  <si>
    <t>Diluted EPS Before Extra, 5 Yr. CAGR %</t>
  </si>
  <si>
    <t>-25.28</t>
  </si>
  <si>
    <t>-37.9</t>
  </si>
  <si>
    <t>-54.29</t>
  </si>
  <si>
    <t>Net Property, Plant and Equip., 5 Yr. CAGR %</t>
  </si>
  <si>
    <t>52.82</t>
  </si>
  <si>
    <t>79.95</t>
  </si>
  <si>
    <t>68.39</t>
  </si>
  <si>
    <t>59.56</t>
  </si>
  <si>
    <t>31.89</t>
  </si>
  <si>
    <t>8.29</t>
  </si>
  <si>
    <t>Total Assets, 5 Yr. CAGR %</t>
  </si>
  <si>
    <t>71.5</t>
  </si>
  <si>
    <t>49.2</t>
  </si>
  <si>
    <t>98.2</t>
  </si>
  <si>
    <t>18.12</t>
  </si>
  <si>
    <t>2.47</t>
  </si>
  <si>
    <t>1.2</t>
  </si>
  <si>
    <t>Tangible Book Value, 5 Yr. CAGR %</t>
  </si>
  <si>
    <t>81.11</t>
  </si>
  <si>
    <t>58.92</t>
  </si>
  <si>
    <t>25.73</t>
  </si>
  <si>
    <t>1.15</t>
  </si>
  <si>
    <t>-41.98</t>
  </si>
  <si>
    <t>-51.94</t>
  </si>
  <si>
    <t>Common Equity, 5 Yr. CAGR %</t>
  </si>
  <si>
    <t>Cash From Operations, 5 Yr. CAGR %</t>
  </si>
  <si>
    <t>45.98</t>
  </si>
  <si>
    <t>45.95</t>
  </si>
  <si>
    <t>26.86</t>
  </si>
  <si>
    <t>27.18</t>
  </si>
  <si>
    <t>22.75</t>
  </si>
  <si>
    <t>0.66</t>
  </si>
  <si>
    <t>Capital Expenditures, 5 Yr. CAGR %</t>
  </si>
  <si>
    <t>67.01</t>
  </si>
  <si>
    <t>129.77</t>
  </si>
  <si>
    <t>59.76</t>
  </si>
  <si>
    <t>40.9</t>
  </si>
  <si>
    <t>-42.34</t>
  </si>
  <si>
    <t>Levered Free Cash Flow, 5 Yr. CAGR %</t>
  </si>
  <si>
    <t>49.9</t>
  </si>
  <si>
    <t>23.74</t>
  </si>
  <si>
    <t>-4.25</t>
  </si>
  <si>
    <t>Unlevered Free Cash Flow, 5 Yr. CAGR %</t>
  </si>
  <si>
    <t>49.86</t>
  </si>
  <si>
    <t>23.72</t>
  </si>
  <si>
    <t>25.53</t>
  </si>
  <si>
    <t>-6.18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</si>
  <si>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</si>
  <si>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</si>
  <si>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</si>
  <si>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</si>
  <si>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</si>
  <si>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</si>
  <si>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</si>
  <si>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</si>
  <si>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183.1</t>
  </si>
  <si>
    <t>107.7</t>
  </si>
  <si>
    <t>13.71</t>
  </si>
  <si>
    <t>6.284</t>
  </si>
  <si>
    <t>19.96</t>
  </si>
  <si>
    <t>-</t>
  </si>
  <si>
    <t>Change</t>
  </si>
  <si>
    <t>-41.2%</t>
  </si>
  <si>
    <t>-87.27%</t>
  </si>
  <si>
    <t>-54.17%</t>
  </si>
  <si>
    <t>217.6%</t>
  </si>
  <si>
    <t>0%</t>
  </si>
  <si>
    <t>Enterprise Value (EV)</t>
  </si>
  <si>
    <t>75.26</t>
  </si>
  <si>
    <t>-58.89%</t>
  </si>
  <si>
    <t>-81.78%</t>
  </si>
  <si>
    <t>P/E ratio</t>
  </si>
  <si>
    <t>-2.43x</t>
  </si>
  <si>
    <t>-2.54x</t>
  </si>
  <si>
    <t>-0.34x</t>
  </si>
  <si>
    <t>-0.22x</t>
  </si>
  <si>
    <t>-0.67x</t>
  </si>
  <si>
    <t>-1.59x</t>
  </si>
  <si>
    <t>-1.84x</t>
  </si>
  <si>
    <t>PBR</t>
  </si>
  <si>
    <t>2.97x</t>
  </si>
  <si>
    <t>PEG</t>
  </si>
  <si>
    <t>0x</t>
  </si>
  <si>
    <t>0.1x</t>
  </si>
  <si>
    <t>Capitalization / Revenue</t>
  </si>
  <si>
    <t>6.44x</t>
  </si>
  <si>
    <t>EV / Revenue</t>
  </si>
  <si>
    <t>EV / EBITDA</t>
  </si>
  <si>
    <t>-7.25x</t>
  </si>
  <si>
    <t>-1.8x</t>
  </si>
  <si>
    <t>EV / EBIT</t>
  </si>
  <si>
    <t>-0x</t>
  </si>
  <si>
    <t>-0.73x</t>
  </si>
  <si>
    <t>-0.72x</t>
  </si>
  <si>
    <t>-0.66x</t>
  </si>
  <si>
    <t>EV / FCF</t>
  </si>
  <si>
    <t>-1.04x</t>
  </si>
  <si>
    <t>-0.86x</t>
  </si>
  <si>
    <t>FCF Yield</t>
  </si>
  <si>
    <t>-12.4%</t>
  </si>
  <si>
    <t>-32.9%</t>
  </si>
  <si>
    <t>-96.2%</t>
  </si>
  <si>
    <t>-116%</t>
  </si>
  <si>
    <t>-139%</t>
  </si>
  <si>
    <t>Dividend per Share
                                    2</t>
  </si>
  <si>
    <t>Rate of return</t>
  </si>
  <si>
    <t>EPS
                                    2</t>
  </si>
  <si>
    <t>-122.1</t>
  </si>
  <si>
    <t>-67.8</t>
  </si>
  <si>
    <t>-60.9</t>
  </si>
  <si>
    <t>-4.393</t>
  </si>
  <si>
    <t>-1.85</t>
  </si>
  <si>
    <t>-1.59</t>
  </si>
  <si>
    <t>Distribution rate</t>
  </si>
  <si>
    <t>Net sales
                                    1</t>
  </si>
  <si>
    <t>3.1</t>
  </si>
  <si>
    <t>-41.76</t>
  </si>
  <si>
    <t>EBIT
                                    1</t>
  </si>
  <si>
    <t>-26.27</t>
  </si>
  <si>
    <t>-42.88</t>
  </si>
  <si>
    <t>-38.89</t>
  </si>
  <si>
    <t>-22.87</t>
  </si>
  <si>
    <t>-27.44</t>
  </si>
  <si>
    <t>-27.8</t>
  </si>
  <si>
    <t>-30.1</t>
  </si>
  <si>
    <t>Net income
                                    1</t>
  </si>
  <si>
    <t>-36.87</t>
  </si>
  <si>
    <t>-42.33</t>
  </si>
  <si>
    <t>-39.52</t>
  </si>
  <si>
    <t>-23.86</t>
  </si>
  <si>
    <t>-28.43</t>
  </si>
  <si>
    <t>-28.85</t>
  </si>
  <si>
    <t>-30.5</t>
  </si>
  <si>
    <t>-32.4</t>
  </si>
  <si>
    <t>Reference price
                                    2</t>
  </si>
  <si>
    <t>297.000</t>
  </si>
  <si>
    <t>172.200</t>
  </si>
  <si>
    <t>20.925</t>
  </si>
  <si>
    <t>3.800</t>
  </si>
  <si>
    <t>2.933</t>
  </si>
  <si>
    <t>Nbr of stocks (in thousands)</t>
  </si>
  <si>
    <t>616</t>
  </si>
  <si>
    <t>625</t>
  </si>
  <si>
    <t>655</t>
  </si>
  <si>
    <t>1,654</t>
  </si>
  <si>
    <t>6,803</t>
  </si>
  <si>
    <t>Announcement Date</t>
  </si>
  <si>
    <t>2/10/21</t>
  </si>
  <si>
    <t>2/9/22</t>
  </si>
  <si>
    <t>2/8/23</t>
  </si>
  <si>
    <t>2/14/24</t>
  </si>
  <si>
    <t>address1</t>
  </si>
  <si>
    <t>18 Hasivim Street</t>
  </si>
  <si>
    <t>city</t>
  </si>
  <si>
    <t>Petah Tikva</t>
  </si>
  <si>
    <t>zip</t>
  </si>
  <si>
    <t>4959376</t>
  </si>
  <si>
    <t>country</t>
  </si>
  <si>
    <t>phone</t>
  </si>
  <si>
    <t>972 7 4719 5700</t>
  </si>
  <si>
    <t>website</t>
  </si>
  <si>
    <t>https://www.polypid.com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</si>
  <si>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</si>
  <si>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</si>
  <si>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</si>
  <si>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</si>
  <si>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</si>
  <si>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</si>
  <si>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</si>
  <si>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</si>
  <si>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</si>
  <si>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</si>
  <si>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</si>
  <si>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PolyPid Ltd., a clinical-stage biopharmaceutical company, developing targeted, locally administered, and prolonged-release therapeutics using its proprietary polymer-lipid encapsulation matrix (PLEX) technology to address unmet medical needs. Its lead product candidate is D-PLEX100, which is in a pivotal Phase 3 confirmatory trial for prevention of surgical site infections (SSIs) in patients undergoing abdominal colorectal surgery with large incisions. It is also developing OncoPLEX, for the treatment of intra-tumoral cancer. PolyPid Ltd. was incorporated in 2008 and is headquartered in Petah Tikva, Israel.</t>
  </si>
  <si>
    <t>fullTimeEmployees</t>
  </si>
  <si>
    <t>companyOfficers</t>
  </si>
  <si>
    <t>[{'maxAge': 1, 'name': 'Ms. Dikla  Czaczkes Akselbrad', 'age': 50, 'title': 'CEO &amp; Director', 'yearBorn': 1973, 'fiscalYear': 2023, 'totalPay': 347883, 'exercisedValue': 0, 'unexercisedValue': 0}, {'maxAge': 1, 'name': 'Mr. Jonny  Missulawin', 'age': 36, 'title': 'Chief Financial Officer', 'yearBorn': 1987, 'fiscalYear': 2023, 'totalPay': 186960, 'exercisedValue': 0, 'unexercisedValue': 0}, {'maxAge': 1, 'name': 'Ms. Dalit  Hazan', 'age': 52, 'title': 'Deputy CEO and Executive VP of R&amp;D, Clinical &amp; Regulatory Affairs', 'yearBorn': 1971, 'fiscalYear': 2023, 'totalPay': 272381, 'exercisedValue': 0, 'unexercisedValue': 0}, {'maxAge': 1, 'name': 'Mr. Ori  Warshavsky', 'age': 45, 'title': 'Chief Operating Officer - US', 'yearBorn': 1978, 'fiscalYear': 2023, 'totalPay': 340889, 'exercisedValue': 0, 'unexercisedValue': 0}, {'maxAge': 1, 'name': 'Ms. Maria  Rubin', 'title': 'Vice President of Operations', 'fiscalYear': 2023, 'exercisedValue': 0, 'unexercisedValue': 0}, {'maxAge': 1, 'name': 'Mr. Tal  Vilnai', 'title': 'General Counsel &amp; Corporate Secretary', 'fiscalYear': 2023, 'exercisedValue': 0, 'unexercisedValue': 0}, {'maxAge': 1, 'name': 'Ms. Rivi  Lev-ari', 'title': 'Vice President of Human Resource', 'fiscalYear': 2023, 'exercisedValue': 0, 'unexercisedValue': 0}, {'maxAge': 1, 'name': 'Dr. Jean-Marc  Hagai Pharm.D.', 'title': 'Chief Commercial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</si>
  <si>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</si>
  <si>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</si>
  <si>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</si>
  <si>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</si>
  <si>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</si>
  <si>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</si>
  <si>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</si>
  <si>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</si>
  <si>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</si>
  <si>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</si>
  <si>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</si>
  <si>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</si>
  <si>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</si>
  <si>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</si>
  <si>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</si>
  <si>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</si>
  <si>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</si>
  <si>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</si>
  <si>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</si>
  <si>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</si>
  <si>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</si>
  <si>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</si>
  <si>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</si>
  <si>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</si>
  <si>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</si>
  <si>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</si>
  <si>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</si>
  <si>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</si>
  <si>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</si>
  <si>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</si>
  <si>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</si>
  <si>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</si>
  <si>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</si>
  <si>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</si>
  <si>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</si>
  <si>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</si>
  <si>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</si>
  <si>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</si>
  <si>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</si>
  <si>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</si>
  <si>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</si>
  <si>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</si>
  <si>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</si>
  <si>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</si>
  <si>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</si>
  <si>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</si>
  <si>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</si>
  <si>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</si>
  <si>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</si>
  <si>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</si>
  <si>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</si>
  <si>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</si>
  <si>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</si>
  <si>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</si>
  <si>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</si>
  <si>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</si>
  <si>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</si>
  <si>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</si>
  <si>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PolyPid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</si>
  <si>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</si>
  <si>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</si>
  <si>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</si>
  <si>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</si>
  <si>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</si>
  <si>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</si>
  <si>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</si>
  <si>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072b5519-59e2-39e3-ab26-dacec9b36f7c</t>
  </si>
  <si>
    <t>messageBoardId</t>
  </si>
  <si>
    <t>finmb_49223295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</si>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</sst>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lypi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-663.4840233070431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1.9956648E7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-1.268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-1.3063015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2013.0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-3.0</v>
      </c>
      <c r="C2" s="1">
        <v>-9.0</v>
      </c>
      <c r="D2" s="1">
        <v>-11.0</v>
      </c>
      <c r="E2" s="1">
        <v>-54.0</v>
      </c>
      <c r="F2" s="1">
        <v>5.0</v>
      </c>
      <c r="G2" s="1">
        <v>-6.0</v>
      </c>
      <c r="H2" s="1">
        <v>-36.0</v>
      </c>
      <c r="I2" s="1">
        <v>-42.0</v>
      </c>
      <c r="J2" s="1">
        <v>-39.0</v>
      </c>
      <c r="K2" s="1">
        <v>-23.0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7.0</v>
      </c>
      <c r="C3" s="1">
        <v>10.0</v>
      </c>
      <c r="D3" s="1">
        <v>12.0</v>
      </c>
      <c r="E3" s="1">
        <v>20.0</v>
      </c>
      <c r="F3" s="1">
        <v>41.0</v>
      </c>
      <c r="G3" s="1">
        <v>94.0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7.0</v>
      </c>
      <c r="C4" s="1">
        <v>10.0</v>
      </c>
      <c r="D4" s="1">
        <v>12.0</v>
      </c>
      <c r="E4" s="1">
        <v>20.0</v>
      </c>
      <c r="F4" s="1">
        <v>41.0</v>
      </c>
      <c r="G4" s="1">
        <v>94.0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43.0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37.0</v>
      </c>
      <c r="C6" s="1">
        <v>71.0</v>
      </c>
      <c r="D6" s="1">
        <v>59.0</v>
      </c>
      <c r="E6" s="1">
        <v>1.0</v>
      </c>
      <c r="F6" s="1">
        <v>99.0</v>
      </c>
      <c r="G6" s="1">
        <v>97.0</v>
      </c>
      <c r="H6" s="1">
        <v>4.0</v>
      </c>
      <c r="I6" s="1">
        <v>4.0</v>
      </c>
      <c r="J6" s="1">
        <v>4.0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28.0</v>
      </c>
      <c r="C7" s="1">
        <v>-50.0</v>
      </c>
      <c r="D7" s="1">
        <v>1.0</v>
      </c>
      <c r="E7" s="1">
        <v>40.0</v>
      </c>
      <c r="F7" s="1">
        <v>-24.0</v>
      </c>
      <c r="G7" s="1">
        <v>-11.0</v>
      </c>
      <c r="H7" s="1">
        <v>11.0</v>
      </c>
      <c r="I7" s="1">
        <v>0.0</v>
      </c>
      <c r="J7" s="1">
        <v>28.0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-6.0</v>
      </c>
      <c r="C8" s="1">
        <v>-1.0</v>
      </c>
      <c r="D8" s="1">
        <v>-27.0</v>
      </c>
      <c r="E8" s="1">
        <v>-70.0</v>
      </c>
      <c r="F8" s="1">
        <v>30.0</v>
      </c>
      <c r="G8" s="1">
        <v>6.0</v>
      </c>
      <c r="H8" s="1">
        <v>-1.0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17.0</v>
      </c>
      <c r="C9" s="1">
        <v>5.0</v>
      </c>
      <c r="D9" s="1">
        <v>19.0</v>
      </c>
      <c r="E9" s="1">
        <v>38.0</v>
      </c>
      <c r="F9" s="1">
        <v>-88.0</v>
      </c>
      <c r="G9" s="1">
        <v>44.0</v>
      </c>
      <c r="H9" s="1">
        <v>-60.0</v>
      </c>
      <c r="I9" s="1">
        <v>2.0</v>
      </c>
      <c r="J9" s="1">
        <v>-3.0</v>
      </c>
      <c r="K9" s="1">
        <v>-36.0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2.0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53.0</v>
      </c>
      <c r="C11" s="1">
        <v>2.0</v>
      </c>
      <c r="D11" s="1">
        <v>-16.0</v>
      </c>
      <c r="E11" s="1">
        <v>13.0</v>
      </c>
      <c r="F11" s="1">
        <v>1.0</v>
      </c>
      <c r="G11" s="1">
        <v>-1.0</v>
      </c>
      <c r="H11" s="1">
        <v>83.0</v>
      </c>
      <c r="I11" s="1">
        <v>2.0</v>
      </c>
      <c r="J11" s="1">
        <v>-53.0</v>
      </c>
      <c r="K11" s="1">
        <v>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-6.0</v>
      </c>
      <c r="D12" s="1">
        <v>-9.0</v>
      </c>
      <c r="E12" s="1">
        <v>-12.0</v>
      </c>
      <c r="F12" s="1">
        <v>-16.0</v>
      </c>
      <c r="G12" s="1">
        <v>-17.0</v>
      </c>
      <c r="H12" s="1">
        <v>-21.0</v>
      </c>
      <c r="I12" s="1">
        <v>-32.0</v>
      </c>
      <c r="J12" s="1">
        <v>-34.0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-11.0</v>
      </c>
      <c r="D13" s="1">
        <v>-53.0</v>
      </c>
      <c r="E13" s="1">
        <v>-1.0</v>
      </c>
      <c r="F13" s="1">
        <v>-3.0</v>
      </c>
      <c r="G13" s="1">
        <v>-87.0</v>
      </c>
      <c r="H13" s="1">
        <v>-1.0</v>
      </c>
      <c r="I13" s="1">
        <v>-2.0</v>
      </c>
      <c r="J13" s="1">
        <v>-1.0</v>
      </c>
      <c r="K13" s="1">
        <v>-19.0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-7.0</v>
      </c>
      <c r="E14" s="1">
        <v>-6.0</v>
      </c>
      <c r="F14" s="1">
        <v>14.0</v>
      </c>
      <c r="G14" s="1">
        <v>-22.0</v>
      </c>
      <c r="H14" s="1">
        <v>-17.0</v>
      </c>
      <c r="I14" s="1">
        <v>39.0</v>
      </c>
      <c r="J14" s="1">
        <v>18.0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-6.0</v>
      </c>
      <c r="C15" s="1">
        <v>1.0</v>
      </c>
      <c r="D15" s="1">
        <v>0.0</v>
      </c>
      <c r="E15" s="1">
        <v>0.0</v>
      </c>
      <c r="F15" s="1">
        <v>0.0</v>
      </c>
      <c r="G15" s="1">
        <v>0.0</v>
      </c>
      <c r="H15" s="1">
        <v>-22.0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-11.0</v>
      </c>
      <c r="C16" s="1">
        <v>-10.0</v>
      </c>
      <c r="D16" s="1">
        <v>-8.0</v>
      </c>
      <c r="E16" s="1">
        <v>-8.0</v>
      </c>
      <c r="F16" s="1">
        <v>10.0</v>
      </c>
      <c r="G16" s="1">
        <v>-23.0</v>
      </c>
      <c r="H16" s="1">
        <v>-40.0</v>
      </c>
      <c r="I16" s="1">
        <v>36.0</v>
      </c>
      <c r="J16" s="1">
        <v>16.0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2.0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2.0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-40.0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-40.0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2.0</v>
      </c>
      <c r="D22" s="1">
        <v>0.0</v>
      </c>
      <c r="E22" s="1">
        <v>6.0</v>
      </c>
      <c r="F22" s="1">
        <v>2.0</v>
      </c>
      <c r="G22" s="1">
        <v>0.0</v>
      </c>
      <c r="H22" s="1">
        <v>69.0</v>
      </c>
      <c r="I22" s="1">
        <v>1.0</v>
      </c>
      <c r="J22" s="1">
        <v>4.0</v>
      </c>
      <c r="K22" s="1">
        <v>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2.0</v>
      </c>
      <c r="C23" s="1">
        <v>3.0</v>
      </c>
      <c r="D23" s="1">
        <v>21.0</v>
      </c>
      <c r="E23" s="1">
        <v>14.0</v>
      </c>
      <c r="F23" s="1">
        <v>9.0</v>
      </c>
      <c r="G23" s="1">
        <v>36.0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5.0</v>
      </c>
      <c r="D24" s="1">
        <v>4.0</v>
      </c>
      <c r="E24" s="1">
        <v>0.0</v>
      </c>
      <c r="F24" s="1">
        <v>0.0</v>
      </c>
      <c r="G24" s="1">
        <v>68.0</v>
      </c>
      <c r="H24" s="1">
        <v>-6.0</v>
      </c>
      <c r="I24" s="1">
        <v>0.0</v>
      </c>
      <c r="J24" s="1">
        <v>36.0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2.0</v>
      </c>
      <c r="C25" s="1">
        <v>6.0</v>
      </c>
      <c r="D25" s="1">
        <v>26.0</v>
      </c>
      <c r="E25" s="1">
        <v>14.0</v>
      </c>
      <c r="F25" s="1">
        <v>9.0</v>
      </c>
      <c r="G25" s="1">
        <v>37.0</v>
      </c>
      <c r="H25" s="1">
        <v>62.0</v>
      </c>
      <c r="I25" s="1">
        <v>1.0</v>
      </c>
      <c r="J25" s="1">
        <v>16.0</v>
      </c>
      <c r="K25" s="1">
        <v>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28.0</v>
      </c>
      <c r="C26" s="1">
        <v>-48.0</v>
      </c>
      <c r="D26" s="1">
        <v>8.0</v>
      </c>
      <c r="E26" s="1">
        <v>-6.0</v>
      </c>
      <c r="F26" s="1">
        <v>3.0</v>
      </c>
      <c r="G26" s="1">
        <v>-3.0</v>
      </c>
      <c r="H26" s="1">
        <v>41.0</v>
      </c>
      <c r="I26" s="1">
        <v>5.0</v>
      </c>
      <c r="J26" s="1">
        <v>-1.0</v>
      </c>
      <c r="K26" s="1">
        <v>-3.0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73.0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-1.0</v>
      </c>
      <c r="C30" s="1">
        <v>0.0</v>
      </c>
      <c r="D30" s="1">
        <v>-6.0</v>
      </c>
      <c r="E30" s="1">
        <v>-7.0</v>
      </c>
      <c r="F30" s="1">
        <v>-12.0</v>
      </c>
      <c r="G30" s="1">
        <v>-11.0</v>
      </c>
      <c r="H30" s="1">
        <v>-13.0</v>
      </c>
      <c r="I30" s="1">
        <v>-18.0</v>
      </c>
      <c r="J30" s="1">
        <v>-24.0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-1.0</v>
      </c>
      <c r="C31" s="1">
        <v>0.0</v>
      </c>
      <c r="D31" s="1">
        <v>-6.0</v>
      </c>
      <c r="E31" s="1">
        <v>-7.0</v>
      </c>
      <c r="F31" s="1">
        <v>-12.0</v>
      </c>
      <c r="G31" s="1">
        <v>-11.0</v>
      </c>
      <c r="H31" s="1">
        <v>-13.0</v>
      </c>
      <c r="I31" s="1">
        <v>-18.0</v>
      </c>
      <c r="J31" s="1">
        <v>-23.0</v>
      </c>
      <c r="K31" s="1">
        <v>-9.0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-15.0</v>
      </c>
      <c r="C32" s="1">
        <v>0.0</v>
      </c>
      <c r="D32" s="1">
        <v>25.0</v>
      </c>
      <c r="E32" s="1">
        <v>-1.0</v>
      </c>
      <c r="F32" s="1">
        <v>-41.0</v>
      </c>
      <c r="G32" s="1">
        <v>1.0</v>
      </c>
      <c r="H32" s="1">
        <v>1.0</v>
      </c>
      <c r="I32" s="1">
        <v>-5.0</v>
      </c>
      <c r="J32" s="1">
        <v>3.0</v>
      </c>
      <c r="K32" s="1">
        <v>-1.0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2.0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11.0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2013.0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1.0</v>
      </c>
      <c r="C3" s="1">
        <v>1.0</v>
      </c>
      <c r="D3" s="1">
        <v>10.0</v>
      </c>
      <c r="E3" s="1">
        <v>3.0</v>
      </c>
      <c r="F3" s="1">
        <v>7.0</v>
      </c>
      <c r="G3" s="1">
        <v>3.0</v>
      </c>
      <c r="H3" s="1">
        <v>4.0</v>
      </c>
      <c r="I3" s="1">
        <v>9.0</v>
      </c>
      <c r="J3" s="1">
        <v>8.0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7.0</v>
      </c>
      <c r="E4" s="1">
        <v>14.0</v>
      </c>
      <c r="F4" s="1">
        <v>0.0</v>
      </c>
      <c r="G4" s="1">
        <v>22.0</v>
      </c>
      <c r="H4" s="1">
        <v>40.0</v>
      </c>
      <c r="I4" s="1">
        <v>22.0</v>
      </c>
      <c r="J4" s="1">
        <v>4.0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1.0</v>
      </c>
      <c r="C5" s="1">
        <v>1.0</v>
      </c>
      <c r="D5" s="1">
        <v>17.0</v>
      </c>
      <c r="E5" s="1">
        <v>17.0</v>
      </c>
      <c r="F5" s="1">
        <v>7.0</v>
      </c>
      <c r="G5" s="1">
        <v>26.0</v>
      </c>
      <c r="H5" s="1">
        <v>44.0</v>
      </c>
      <c r="I5" s="1">
        <v>32.0</v>
      </c>
      <c r="J5" s="1">
        <v>12.0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23.0</v>
      </c>
      <c r="C6" s="1">
        <v>14.0</v>
      </c>
      <c r="D6" s="1">
        <v>21.0</v>
      </c>
      <c r="E6" s="1">
        <v>45.0</v>
      </c>
      <c r="F6" s="1">
        <v>23.0</v>
      </c>
      <c r="G6" s="1">
        <v>21.0</v>
      </c>
      <c r="H6" s="1">
        <v>42.0</v>
      </c>
      <c r="I6" s="1">
        <v>59.0</v>
      </c>
      <c r="J6" s="1">
        <v>23.0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23.0</v>
      </c>
      <c r="C7" s="1">
        <v>14.0</v>
      </c>
      <c r="D7" s="1">
        <v>21.0</v>
      </c>
      <c r="E7" s="1">
        <v>45.0</v>
      </c>
      <c r="F7" s="1">
        <v>23.0</v>
      </c>
      <c r="G7" s="1">
        <v>21.0</v>
      </c>
      <c r="H7" s="1">
        <v>42.0</v>
      </c>
      <c r="I7" s="1">
        <v>59.0</v>
      </c>
      <c r="J7" s="1">
        <v>23.0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4.0</v>
      </c>
      <c r="C8" s="1">
        <v>3.0</v>
      </c>
      <c r="D8" s="1">
        <v>25.0</v>
      </c>
      <c r="E8" s="1">
        <v>30.0</v>
      </c>
      <c r="F8" s="1">
        <v>22.0</v>
      </c>
      <c r="G8" s="1">
        <v>18.0</v>
      </c>
      <c r="H8" s="1">
        <v>1.0</v>
      </c>
      <c r="I8" s="1">
        <v>1.0</v>
      </c>
      <c r="J8" s="1">
        <v>55.0</v>
      </c>
      <c r="K8" s="1">
        <v>35.0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0.0</v>
      </c>
      <c r="E9" s="1">
        <v>0.0</v>
      </c>
      <c r="F9" s="1">
        <v>22.0</v>
      </c>
      <c r="G9" s="1">
        <v>37.0</v>
      </c>
      <c r="H9" s="1">
        <v>39.0</v>
      </c>
      <c r="I9" s="1">
        <v>39.0</v>
      </c>
      <c r="J9" s="1">
        <v>51.0</v>
      </c>
      <c r="K9" s="1">
        <v>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6.0</v>
      </c>
      <c r="C10" s="1">
        <v>4.0</v>
      </c>
      <c r="D10" s="1">
        <v>2.0</v>
      </c>
      <c r="E10" s="1">
        <v>2.0</v>
      </c>
      <c r="F10" s="1">
        <v>2.0</v>
      </c>
      <c r="G10" s="1">
        <v>1.0</v>
      </c>
      <c r="H10" s="1">
        <v>2.0</v>
      </c>
      <c r="I10" s="1">
        <v>16.0</v>
      </c>
      <c r="J10" s="1">
        <v>29.0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1.0</v>
      </c>
      <c r="C11" s="1">
        <v>1.0</v>
      </c>
      <c r="D11" s="1">
        <v>18.0</v>
      </c>
      <c r="E11" s="1">
        <v>18.0</v>
      </c>
      <c r="F11" s="1">
        <v>8.0</v>
      </c>
      <c r="G11" s="1">
        <v>27.0</v>
      </c>
      <c r="H11" s="1">
        <v>47.0</v>
      </c>
      <c r="I11" s="1">
        <v>34.0</v>
      </c>
      <c r="J11" s="1">
        <v>14.0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48.0</v>
      </c>
      <c r="C12" s="1">
        <v>86.0</v>
      </c>
      <c r="D12" s="1">
        <v>1.0</v>
      </c>
      <c r="E12" s="1">
        <v>3.0</v>
      </c>
      <c r="F12" s="1">
        <v>7.0</v>
      </c>
      <c r="G12" s="1">
        <v>8.0</v>
      </c>
      <c r="H12" s="1">
        <v>9.0</v>
      </c>
      <c r="I12" s="1">
        <v>13.0</v>
      </c>
      <c r="J12" s="1">
        <v>17.0</v>
      </c>
      <c r="K12" s="1">
        <v>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-15.0</v>
      </c>
      <c r="C13" s="1">
        <v>-43.0</v>
      </c>
      <c r="D13" s="1">
        <v>-56.0</v>
      </c>
      <c r="E13" s="1">
        <v>-76.0</v>
      </c>
      <c r="F13" s="1">
        <v>-1.0</v>
      </c>
      <c r="G13" s="1">
        <v>-2.0</v>
      </c>
      <c r="H13" s="1">
        <v>-3.0</v>
      </c>
      <c r="I13" s="1">
        <v>-4.0</v>
      </c>
      <c r="J13" s="1">
        <v>-5.0</v>
      </c>
      <c r="K13" s="1">
        <v>-7.0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32.0</v>
      </c>
      <c r="C14" s="1">
        <v>43.0</v>
      </c>
      <c r="D14" s="1">
        <v>84.0</v>
      </c>
      <c r="E14" s="1">
        <v>2.0</v>
      </c>
      <c r="F14" s="1">
        <v>6.0</v>
      </c>
      <c r="G14" s="1">
        <v>6.0</v>
      </c>
      <c r="H14" s="1">
        <v>5.0</v>
      </c>
      <c r="I14" s="1">
        <v>8.0</v>
      </c>
      <c r="J14" s="1">
        <v>11.0</v>
      </c>
      <c r="K14" s="1">
        <v>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22.0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1.0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2.0</v>
      </c>
      <c r="C17" s="1">
        <v>13.0</v>
      </c>
      <c r="D17" s="1">
        <v>13.0</v>
      </c>
      <c r="E17" s="1">
        <v>24.0</v>
      </c>
      <c r="F17" s="1">
        <v>26.0</v>
      </c>
      <c r="G17" s="1">
        <v>23.0</v>
      </c>
      <c r="H17" s="1">
        <v>63.0</v>
      </c>
      <c r="I17" s="1">
        <v>66.0</v>
      </c>
      <c r="J17" s="1">
        <v>9.0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1.0</v>
      </c>
      <c r="C18" s="1">
        <v>2.0</v>
      </c>
      <c r="D18" s="1">
        <v>19.0</v>
      </c>
      <c r="E18" s="1">
        <v>22.0</v>
      </c>
      <c r="F18" s="1">
        <v>14.0</v>
      </c>
      <c r="G18" s="1">
        <v>33.0</v>
      </c>
      <c r="H18" s="1">
        <v>75.0</v>
      </c>
      <c r="I18" s="1">
        <v>44.0</v>
      </c>
      <c r="J18" s="1">
        <v>25.0</v>
      </c>
      <c r="K18" s="1">
        <v>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23.0</v>
      </c>
      <c r="C20" s="1">
        <v>57.0</v>
      </c>
      <c r="D20" s="1">
        <v>77.0</v>
      </c>
      <c r="E20" s="1">
        <v>2.0</v>
      </c>
      <c r="F20" s="1">
        <v>1.0</v>
      </c>
      <c r="G20" s="1">
        <v>1.0</v>
      </c>
      <c r="H20" s="1">
        <v>97.0</v>
      </c>
      <c r="I20" s="1">
        <v>4.0</v>
      </c>
      <c r="J20" s="1">
        <v>1.0</v>
      </c>
      <c r="K20" s="1">
        <v>77.0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1.0</v>
      </c>
      <c r="D21" s="1">
        <v>92.0</v>
      </c>
      <c r="E21" s="1">
        <v>1.0</v>
      </c>
      <c r="F21" s="1">
        <v>2.0</v>
      </c>
      <c r="G21" s="1">
        <v>99.0</v>
      </c>
      <c r="H21" s="1">
        <v>1.0</v>
      </c>
      <c r="I21" s="1">
        <v>3.0</v>
      </c>
      <c r="J21" s="1">
        <v>2.0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4.0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95.0</v>
      </c>
      <c r="K23" s="1">
        <v>54.0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24.0</v>
      </c>
      <c r="I24" s="1">
        <v>26.0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26.0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50.0</v>
      </c>
      <c r="C26" s="1">
        <v>1.0</v>
      </c>
      <c r="D26" s="1">
        <v>1.0</v>
      </c>
      <c r="E26" s="1">
        <v>3.0</v>
      </c>
      <c r="F26" s="1">
        <v>3.0</v>
      </c>
      <c r="G26" s="1">
        <v>2.0</v>
      </c>
      <c r="H26" s="1">
        <v>2.0</v>
      </c>
      <c r="I26" s="1">
        <v>8.0</v>
      </c>
      <c r="J26" s="1">
        <v>8.0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7.0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1.0</v>
      </c>
      <c r="K28" s="1">
        <v>85.0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50.0</v>
      </c>
      <c r="C30" s="1">
        <v>84.0</v>
      </c>
      <c r="D30" s="1">
        <v>85.0</v>
      </c>
      <c r="E30" s="1">
        <v>88.0</v>
      </c>
      <c r="F30" s="1">
        <v>23.0</v>
      </c>
      <c r="G30" s="1">
        <v>25.0</v>
      </c>
      <c r="H30" s="1">
        <v>19.0</v>
      </c>
      <c r="I30" s="1">
        <v>19.0</v>
      </c>
      <c r="J30" s="1">
        <v>29.0</v>
      </c>
      <c r="K30" s="1">
        <v>39.0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1.0</v>
      </c>
      <c r="C31" s="1">
        <v>2.0</v>
      </c>
      <c r="D31" s="1">
        <v>2.0</v>
      </c>
      <c r="E31" s="1">
        <v>4.0</v>
      </c>
      <c r="F31" s="1">
        <v>3.0</v>
      </c>
      <c r="G31" s="1">
        <v>2.0</v>
      </c>
      <c r="H31" s="1">
        <v>3.0</v>
      </c>
      <c r="I31" s="1">
        <v>8.0</v>
      </c>
      <c r="J31" s="1">
        <v>20.0</v>
      </c>
      <c r="K31" s="1">
        <v>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8.0</v>
      </c>
      <c r="C32" s="1">
        <v>22.0</v>
      </c>
      <c r="D32" s="1">
        <v>44.0</v>
      </c>
      <c r="E32" s="1">
        <v>59.0</v>
      </c>
      <c r="F32" s="1">
        <v>69.0</v>
      </c>
      <c r="G32" s="1">
        <v>106.0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33.0</v>
      </c>
      <c r="C33" s="1">
        <v>19.0</v>
      </c>
      <c r="D33" s="1">
        <v>6.0</v>
      </c>
      <c r="E33" s="1">
        <v>47.0</v>
      </c>
      <c r="F33" s="1">
        <v>22.0</v>
      </c>
      <c r="G33" s="1">
        <v>12.0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9.0</v>
      </c>
      <c r="C34" s="1">
        <v>23.0</v>
      </c>
      <c r="D34" s="1">
        <v>50.0</v>
      </c>
      <c r="E34" s="1">
        <v>107.0</v>
      </c>
      <c r="F34" s="1">
        <v>92.0</v>
      </c>
      <c r="G34" s="1">
        <v>119.0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12.0</v>
      </c>
      <c r="C35" s="1">
        <v>12.0</v>
      </c>
      <c r="D35" s="1">
        <v>12.0</v>
      </c>
      <c r="E35" s="1">
        <v>12.0</v>
      </c>
      <c r="F35" s="1">
        <v>13.0</v>
      </c>
      <c r="G35" s="1">
        <v>13.0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24.0</v>
      </c>
      <c r="C36" s="1">
        <v>1.0</v>
      </c>
      <c r="D36" s="1">
        <v>2.0</v>
      </c>
      <c r="E36" s="1">
        <v>3.0</v>
      </c>
      <c r="F36" s="1">
        <v>4.0</v>
      </c>
      <c r="G36" s="1">
        <v>5.0</v>
      </c>
      <c r="H36" s="1">
        <v>205.0</v>
      </c>
      <c r="I36" s="1">
        <v>211.0</v>
      </c>
      <c r="J36" s="1">
        <v>220.0</v>
      </c>
      <c r="K36" s="1">
        <v>236.0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-8.0</v>
      </c>
      <c r="C37" s="1">
        <v>-25.0</v>
      </c>
      <c r="D37" s="1">
        <v>-36.0</v>
      </c>
      <c r="E37" s="1">
        <v>-92.0</v>
      </c>
      <c r="F37" s="1">
        <v>-86.0</v>
      </c>
      <c r="G37" s="1">
        <v>-93.0</v>
      </c>
      <c r="H37" s="1">
        <v>-132.0</v>
      </c>
      <c r="I37" s="1">
        <v>-175.0</v>
      </c>
      <c r="J37" s="1">
        <v>-214.0</v>
      </c>
      <c r="K37" s="1">
        <v>-238.0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-8.0</v>
      </c>
      <c r="C38" s="1">
        <v>-23.0</v>
      </c>
      <c r="D38" s="1">
        <v>-33.0</v>
      </c>
      <c r="E38" s="1">
        <v>-88.0</v>
      </c>
      <c r="F38" s="1">
        <v>-81.0</v>
      </c>
      <c r="G38" s="1">
        <v>-87.0</v>
      </c>
      <c r="H38" s="1">
        <v>72.0</v>
      </c>
      <c r="I38" s="1">
        <v>35.0</v>
      </c>
      <c r="J38" s="1">
        <v>5.0</v>
      </c>
      <c r="K38" s="1">
        <v>-2.0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95.0</v>
      </c>
      <c r="C39" s="1">
        <v>-3.0</v>
      </c>
      <c r="D39" s="1">
        <v>16.0</v>
      </c>
      <c r="E39" s="1">
        <v>18.0</v>
      </c>
      <c r="F39" s="1">
        <v>10.0</v>
      </c>
      <c r="G39" s="1">
        <v>30.0</v>
      </c>
      <c r="H39" s="1">
        <v>72.0</v>
      </c>
      <c r="I39" s="1">
        <v>35.0</v>
      </c>
      <c r="J39" s="1">
        <v>5.0</v>
      </c>
      <c r="K39" s="1">
        <v>-2.0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1.0</v>
      </c>
      <c r="C40" s="1">
        <v>2.0</v>
      </c>
      <c r="D40" s="1">
        <v>19.0</v>
      </c>
      <c r="E40" s="1">
        <v>22.0</v>
      </c>
      <c r="F40" s="1">
        <v>14.0</v>
      </c>
      <c r="G40" s="1">
        <v>33.0</v>
      </c>
      <c r="H40" s="1">
        <v>75.0</v>
      </c>
      <c r="I40" s="1">
        <v>44.0</v>
      </c>
      <c r="J40" s="1">
        <v>25.0</v>
      </c>
      <c r="K40" s="1">
        <v>15.0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3.0</v>
      </c>
      <c r="C42" s="1">
        <v>1.0</v>
      </c>
      <c r="D42" s="1">
        <v>1.0</v>
      </c>
      <c r="E42" s="1">
        <v>1.0</v>
      </c>
      <c r="F42" s="1">
        <v>1.0</v>
      </c>
      <c r="G42" s="1">
        <v>1.0</v>
      </c>
      <c r="H42" s="1">
        <v>61.0</v>
      </c>
      <c r="I42" s="1">
        <v>62.0</v>
      </c>
      <c r="J42" s="1">
        <v>72.0</v>
      </c>
      <c r="K42" s="1">
        <v>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61.0</v>
      </c>
      <c r="I43" s="1">
        <v>62.0</v>
      </c>
      <c r="J43" s="1">
        <v>66.0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 t="s">
        <v>100</v>
      </c>
      <c r="I44" s="1" t="s">
        <v>101</v>
      </c>
      <c r="J44" s="1" t="s">
        <v>102</v>
      </c>
      <c r="K44" s="1" t="s">
        <v>103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-8.0</v>
      </c>
      <c r="C45" s="1">
        <v>-23.0</v>
      </c>
      <c r="D45" s="1">
        <v>-33.0</v>
      </c>
      <c r="E45" s="1">
        <v>-88.0</v>
      </c>
      <c r="F45" s="1">
        <v>-81.0</v>
      </c>
      <c r="G45" s="1">
        <v>-87.0</v>
      </c>
      <c r="H45" s="1">
        <v>72.0</v>
      </c>
      <c r="I45" s="1">
        <v>35.0</v>
      </c>
      <c r="J45" s="1">
        <v>5.0</v>
      </c>
      <c r="K45" s="1">
        <v>-2.0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 t="s">
        <v>100</v>
      </c>
      <c r="I46" s="1" t="s">
        <v>101</v>
      </c>
      <c r="J46" s="1" t="s">
        <v>102</v>
      </c>
      <c r="K46" s="1" t="s">
        <v>103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 t="s">
        <v>107</v>
      </c>
      <c r="C47" s="1" t="s">
        <v>107</v>
      </c>
      <c r="D47" s="1" t="s">
        <v>107</v>
      </c>
      <c r="E47" s="1" t="s">
        <v>107</v>
      </c>
      <c r="F47" s="1" t="s">
        <v>107</v>
      </c>
      <c r="G47" s="1" t="s">
        <v>107</v>
      </c>
      <c r="H47" s="1" t="s">
        <v>107</v>
      </c>
      <c r="I47" s="1" t="s">
        <v>107</v>
      </c>
      <c r="J47" s="1">
        <v>13.0</v>
      </c>
      <c r="K47" s="1">
        <v>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-1.0</v>
      </c>
      <c r="C48" s="1">
        <v>-1.0</v>
      </c>
      <c r="D48" s="1">
        <v>-17.0</v>
      </c>
      <c r="E48" s="1">
        <v>-17.0</v>
      </c>
      <c r="F48" s="1">
        <v>-7.0</v>
      </c>
      <c r="G48" s="1">
        <v>-26.0</v>
      </c>
      <c r="H48" s="1">
        <v>-44.0</v>
      </c>
      <c r="I48" s="1">
        <v>-32.0</v>
      </c>
      <c r="J48" s="1">
        <v>1.0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1.0</v>
      </c>
      <c r="C49" s="1">
        <v>4.0</v>
      </c>
      <c r="D49" s="1">
        <v>5.0</v>
      </c>
      <c r="E49" s="1">
        <v>6.0</v>
      </c>
      <c r="F49" s="1">
        <v>8.0</v>
      </c>
      <c r="G49" s="1">
        <v>8.0</v>
      </c>
      <c r="H49" s="1">
        <v>8.0</v>
      </c>
      <c r="I49" s="1">
        <v>9.0</v>
      </c>
      <c r="J49" s="1">
        <v>10.0</v>
      </c>
      <c r="K49" s="1">
        <v>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3.0</v>
      </c>
      <c r="C50" s="1">
        <v>0.0</v>
      </c>
      <c r="D50" s="1">
        <v>3.0</v>
      </c>
      <c r="E50" s="1">
        <v>3.0</v>
      </c>
      <c r="F50" s="1">
        <v>0.0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38.0</v>
      </c>
      <c r="C51" s="1">
        <v>58.0</v>
      </c>
      <c r="D51" s="1">
        <v>1.0</v>
      </c>
      <c r="E51" s="1">
        <v>1.0</v>
      </c>
      <c r="F51" s="1">
        <v>3.0</v>
      </c>
      <c r="G51" s="1">
        <v>3.0</v>
      </c>
      <c r="H51" s="1">
        <v>4.0</v>
      </c>
      <c r="I51" s="1">
        <v>6.0</v>
      </c>
      <c r="J51" s="1">
        <v>8.0</v>
      </c>
      <c r="K51" s="1">
        <v>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0.0</v>
      </c>
      <c r="C52" s="1">
        <v>0.0</v>
      </c>
      <c r="D52" s="1">
        <v>43.0</v>
      </c>
      <c r="E52" s="1">
        <v>55.0</v>
      </c>
      <c r="F52" s="1">
        <v>0.0</v>
      </c>
      <c r="G52" s="1">
        <v>57.0</v>
      </c>
      <c r="H52" s="1">
        <v>65.0</v>
      </c>
      <c r="I52" s="1">
        <v>75.0</v>
      </c>
      <c r="J52" s="1">
        <v>57.0</v>
      </c>
      <c r="K52" s="1">
        <v>59.0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0.0</v>
      </c>
      <c r="C53" s="1">
        <v>0.0</v>
      </c>
      <c r="D53" s="1">
        <v>0.0</v>
      </c>
      <c r="E53" s="1">
        <v>5.0</v>
      </c>
      <c r="F53" s="1">
        <v>0.0</v>
      </c>
      <c r="G53" s="1">
        <v>1.0</v>
      </c>
      <c r="H53" s="1">
        <v>4.0</v>
      </c>
      <c r="I53" s="1">
        <v>4.0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2013.0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93.0</v>
      </c>
      <c r="C2" s="1">
        <v>2.0</v>
      </c>
      <c r="D2" s="1">
        <v>2.0</v>
      </c>
      <c r="E2" s="1">
        <v>4.0</v>
      </c>
      <c r="F2" s="1">
        <v>5.0</v>
      </c>
      <c r="G2" s="1">
        <v>4.0</v>
      </c>
      <c r="H2" s="1">
        <v>9.0</v>
      </c>
      <c r="I2" s="1">
        <v>12.0</v>
      </c>
      <c r="J2" s="1">
        <v>10.0</v>
      </c>
      <c r="K2" s="1">
        <v>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2.0</v>
      </c>
      <c r="C3" s="1">
        <v>5.0</v>
      </c>
      <c r="D3" s="1">
        <v>7.0</v>
      </c>
      <c r="E3" s="1">
        <v>9.0</v>
      </c>
      <c r="F3" s="1">
        <v>12.0</v>
      </c>
      <c r="G3" s="1">
        <v>14.0</v>
      </c>
      <c r="H3" s="1">
        <v>16.0</v>
      </c>
      <c r="I3" s="1">
        <v>30.0</v>
      </c>
      <c r="J3" s="1">
        <v>27.0</v>
      </c>
      <c r="K3" s="1">
        <v>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3.0</v>
      </c>
      <c r="C4" s="1">
        <v>8.0</v>
      </c>
      <c r="D4" s="1">
        <v>10.0</v>
      </c>
      <c r="E4" s="1">
        <v>13.0</v>
      </c>
      <c r="F4" s="1">
        <v>18.0</v>
      </c>
      <c r="G4" s="1">
        <v>18.0</v>
      </c>
      <c r="H4" s="1">
        <v>26.0</v>
      </c>
      <c r="I4" s="1">
        <v>43.0</v>
      </c>
      <c r="J4" s="1">
        <v>38.0</v>
      </c>
      <c r="K4" s="1">
        <v>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-3.0</v>
      </c>
      <c r="C5" s="1">
        <v>-8.0</v>
      </c>
      <c r="D5" s="1">
        <v>-10.0</v>
      </c>
      <c r="E5" s="1">
        <v>-13.0</v>
      </c>
      <c r="F5" s="1">
        <v>-18.0</v>
      </c>
      <c r="G5" s="1">
        <v>-18.0</v>
      </c>
      <c r="H5" s="1">
        <v>-26.0</v>
      </c>
      <c r="I5" s="1">
        <v>-43.0</v>
      </c>
      <c r="J5" s="1">
        <v>-38.0</v>
      </c>
      <c r="K5" s="1">
        <v>-22.0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0.0</v>
      </c>
      <c r="C6" s="1">
        <v>-1.0</v>
      </c>
      <c r="D6" s="1">
        <v>0.0</v>
      </c>
      <c r="E6" s="1">
        <v>0.0</v>
      </c>
      <c r="F6" s="1">
        <v>-4.0</v>
      </c>
      <c r="G6" s="1">
        <v>-1.0</v>
      </c>
      <c r="H6" s="1">
        <v>-1.0</v>
      </c>
      <c r="I6" s="1">
        <v>-2.0</v>
      </c>
      <c r="J6" s="1">
        <v>-1.0</v>
      </c>
      <c r="K6" s="1">
        <v>-1.0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0.0</v>
      </c>
      <c r="C7" s="1">
        <v>0.0</v>
      </c>
      <c r="D7" s="1">
        <v>7.0</v>
      </c>
      <c r="E7" s="1">
        <v>9.0</v>
      </c>
      <c r="F7" s="1">
        <v>12.0</v>
      </c>
      <c r="G7" s="1">
        <v>6.0</v>
      </c>
      <c r="H7" s="1">
        <v>47.0</v>
      </c>
      <c r="I7" s="1">
        <v>46.0</v>
      </c>
      <c r="J7" s="1">
        <v>26.0</v>
      </c>
      <c r="K7" s="1">
        <v>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0.0</v>
      </c>
      <c r="C8" s="1">
        <v>-1.0</v>
      </c>
      <c r="D8" s="1">
        <v>7.0</v>
      </c>
      <c r="E8" s="1">
        <v>9.0</v>
      </c>
      <c r="F8" s="1">
        <v>8.0</v>
      </c>
      <c r="G8" s="1">
        <v>4.0</v>
      </c>
      <c r="H8" s="1">
        <v>45.0</v>
      </c>
      <c r="I8" s="1">
        <v>44.0</v>
      </c>
      <c r="J8" s="1">
        <v>-75.0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-1.0</v>
      </c>
      <c r="C9" s="1">
        <v>0.0</v>
      </c>
      <c r="D9" s="1">
        <v>7.0</v>
      </c>
      <c r="E9" s="1">
        <v>2.0</v>
      </c>
      <c r="F9" s="1">
        <v>-27.0</v>
      </c>
      <c r="G9" s="1">
        <v>24.0</v>
      </c>
      <c r="H9" s="1">
        <v>24.0</v>
      </c>
      <c r="I9" s="1">
        <v>4.0</v>
      </c>
      <c r="J9" s="1">
        <v>53.0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-28.0</v>
      </c>
      <c r="C10" s="1">
        <v>34.0</v>
      </c>
      <c r="D10" s="1">
        <v>-1.0</v>
      </c>
      <c r="E10" s="1">
        <v>-40.0</v>
      </c>
      <c r="F10" s="1">
        <v>24.0</v>
      </c>
      <c r="G10" s="1">
        <v>11.0</v>
      </c>
      <c r="H10" s="1">
        <v>-11.0</v>
      </c>
      <c r="I10" s="1">
        <v>5.0</v>
      </c>
      <c r="J10" s="1">
        <v>-31.0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-3.0</v>
      </c>
      <c r="C11" s="1">
        <v>-9.0</v>
      </c>
      <c r="D11" s="1">
        <v>-11.0</v>
      </c>
      <c r="E11" s="1">
        <v>-54.0</v>
      </c>
      <c r="F11" s="1">
        <v>5.0</v>
      </c>
      <c r="G11" s="1">
        <v>-6.0</v>
      </c>
      <c r="H11" s="1">
        <v>-36.0</v>
      </c>
      <c r="I11" s="1">
        <v>-42.0</v>
      </c>
      <c r="J11" s="1">
        <v>-39.0</v>
      </c>
      <c r="K11" s="1">
        <v>-23.0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-3.0</v>
      </c>
      <c r="C12" s="1">
        <v>-9.0</v>
      </c>
      <c r="D12" s="1">
        <v>-11.0</v>
      </c>
      <c r="E12" s="1">
        <v>-54.0</v>
      </c>
      <c r="F12" s="1">
        <v>5.0</v>
      </c>
      <c r="G12" s="1">
        <v>-6.0</v>
      </c>
      <c r="H12" s="1">
        <v>-36.0</v>
      </c>
      <c r="I12" s="1">
        <v>-42.0</v>
      </c>
      <c r="J12" s="1">
        <v>-39.0</v>
      </c>
      <c r="K12" s="1">
        <v>-23.0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12.0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-3.0</v>
      </c>
      <c r="C14" s="1">
        <v>-9.0</v>
      </c>
      <c r="D14" s="1">
        <v>-11.0</v>
      </c>
      <c r="E14" s="1">
        <v>-54.0</v>
      </c>
      <c r="F14" s="1">
        <v>5.0</v>
      </c>
      <c r="G14" s="1">
        <v>-6.0</v>
      </c>
      <c r="H14" s="1">
        <v>-36.0</v>
      </c>
      <c r="I14" s="1">
        <v>-42.0</v>
      </c>
      <c r="J14" s="1">
        <v>-39.0</v>
      </c>
      <c r="K14" s="1">
        <v>-23.0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-3.0</v>
      </c>
      <c r="C15" s="1">
        <v>-9.0</v>
      </c>
      <c r="D15" s="1">
        <v>-11.0</v>
      </c>
      <c r="E15" s="1">
        <v>-54.0</v>
      </c>
      <c r="F15" s="1">
        <v>5.0</v>
      </c>
      <c r="G15" s="1">
        <v>-6.0</v>
      </c>
      <c r="H15" s="1">
        <v>-36.0</v>
      </c>
      <c r="I15" s="1">
        <v>-42.0</v>
      </c>
      <c r="J15" s="1">
        <v>-39.0</v>
      </c>
      <c r="K15" s="1">
        <v>-23.0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-3.0</v>
      </c>
      <c r="C16" s="1">
        <v>-9.0</v>
      </c>
      <c r="D16" s="1">
        <v>-11.0</v>
      </c>
      <c r="E16" s="1">
        <v>-54.0</v>
      </c>
      <c r="F16" s="1">
        <v>5.0</v>
      </c>
      <c r="G16" s="1">
        <v>-6.0</v>
      </c>
      <c r="H16" s="1">
        <v>-36.0</v>
      </c>
      <c r="I16" s="1">
        <v>-42.0</v>
      </c>
      <c r="J16" s="1">
        <v>-39.0</v>
      </c>
      <c r="K16" s="1">
        <v>-23.0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78.0</v>
      </c>
      <c r="C17" s="1">
        <v>1.0</v>
      </c>
      <c r="D17" s="1">
        <v>2.0</v>
      </c>
      <c r="E17" s="1">
        <v>4.0</v>
      </c>
      <c r="F17" s="1">
        <v>5.0</v>
      </c>
      <c r="G17" s="1">
        <v>6.0</v>
      </c>
      <c r="H17" s="1">
        <v>6.0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-4.0</v>
      </c>
      <c r="C18" s="1">
        <v>-10.0</v>
      </c>
      <c r="D18" s="1">
        <v>-14.0</v>
      </c>
      <c r="E18" s="1">
        <v>-59.0</v>
      </c>
      <c r="F18" s="1">
        <v>8.0</v>
      </c>
      <c r="G18" s="1">
        <v>-13.0</v>
      </c>
      <c r="H18" s="1">
        <v>-42.0</v>
      </c>
      <c r="I18" s="1">
        <v>-42.0</v>
      </c>
      <c r="J18" s="1">
        <v>-39.0</v>
      </c>
      <c r="K18" s="1">
        <v>-23.0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-4.0</v>
      </c>
      <c r="C19" s="1">
        <v>-10.0</v>
      </c>
      <c r="D19" s="1">
        <v>-14.0</v>
      </c>
      <c r="E19" s="1">
        <v>-59.0</v>
      </c>
      <c r="F19" s="1">
        <v>8.0</v>
      </c>
      <c r="G19" s="1">
        <v>-13.0</v>
      </c>
      <c r="H19" s="1">
        <v>-42.0</v>
      </c>
      <c r="I19" s="1">
        <v>-42.0</v>
      </c>
      <c r="J19" s="1">
        <v>-39.0</v>
      </c>
      <c r="K19" s="1">
        <v>-23.0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0.0</v>
      </c>
      <c r="C21" s="1">
        <v>-577.0</v>
      </c>
      <c r="D21" s="1" t="s">
        <v>134</v>
      </c>
      <c r="E21" s="1">
        <v>0.0</v>
      </c>
      <c r="F21" s="1" t="s">
        <v>135</v>
      </c>
      <c r="G21" s="1" t="s">
        <v>136</v>
      </c>
      <c r="H21" s="1" t="s">
        <v>137</v>
      </c>
      <c r="I21" s="1" t="s">
        <v>138</v>
      </c>
      <c r="J21" s="1" t="s">
        <v>139</v>
      </c>
      <c r="K21" s="1" t="s">
        <v>140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0.0</v>
      </c>
      <c r="C22" s="1">
        <v>-577.0</v>
      </c>
      <c r="D22" s="1" t="s">
        <v>134</v>
      </c>
      <c r="E22" s="1">
        <v>0.0</v>
      </c>
      <c r="F22" s="1" t="s">
        <v>135</v>
      </c>
      <c r="G22" s="1" t="s">
        <v>136</v>
      </c>
      <c r="H22" s="1" t="s">
        <v>137</v>
      </c>
      <c r="I22" s="1" t="s">
        <v>138</v>
      </c>
      <c r="J22" s="1" t="s">
        <v>139</v>
      </c>
      <c r="K22" s="1" t="s">
        <v>140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0.0</v>
      </c>
      <c r="C23" s="1">
        <v>1.0</v>
      </c>
      <c r="D23" s="1">
        <v>1.0</v>
      </c>
      <c r="E23" s="1">
        <v>1.0</v>
      </c>
      <c r="F23" s="1">
        <v>1.0</v>
      </c>
      <c r="G23" s="1">
        <v>1.0</v>
      </c>
      <c r="H23" s="1">
        <v>31.0</v>
      </c>
      <c r="I23" s="1">
        <v>62.0</v>
      </c>
      <c r="J23" s="1">
        <v>64.0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0.0</v>
      </c>
      <c r="C24" s="1">
        <v>-577.0</v>
      </c>
      <c r="D24" s="1" t="s">
        <v>144</v>
      </c>
      <c r="E24" s="1">
        <v>0.0</v>
      </c>
      <c r="F24" s="1" t="s">
        <v>145</v>
      </c>
      <c r="G24" s="1" t="s">
        <v>136</v>
      </c>
      <c r="H24" s="1" t="s">
        <v>146</v>
      </c>
      <c r="I24" s="1" t="s">
        <v>138</v>
      </c>
      <c r="J24" s="1" t="s">
        <v>139</v>
      </c>
      <c r="K24" s="1" t="s">
        <v>140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>
        <v>0.0</v>
      </c>
      <c r="C25" s="1">
        <v>-577.0</v>
      </c>
      <c r="D25" s="1" t="s">
        <v>144</v>
      </c>
      <c r="E25" s="1">
        <v>0.0</v>
      </c>
      <c r="F25" s="1" t="s">
        <v>145</v>
      </c>
      <c r="G25" s="1" t="s">
        <v>136</v>
      </c>
      <c r="H25" s="1" t="s">
        <v>146</v>
      </c>
      <c r="I25" s="1" t="s">
        <v>138</v>
      </c>
      <c r="J25" s="1" t="s">
        <v>139</v>
      </c>
      <c r="K25" s="1" t="s">
        <v>140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>
        <v>0.0</v>
      </c>
      <c r="C26" s="1">
        <v>1.0</v>
      </c>
      <c r="D26" s="1">
        <v>1.0</v>
      </c>
      <c r="E26" s="1">
        <v>1.0</v>
      </c>
      <c r="F26" s="1">
        <v>2.0</v>
      </c>
      <c r="G26" s="1">
        <v>1.0</v>
      </c>
      <c r="H26" s="1">
        <v>31.0</v>
      </c>
      <c r="I26" s="1">
        <v>62.0</v>
      </c>
      <c r="J26" s="1">
        <v>64.0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>
        <v>0.0</v>
      </c>
      <c r="C27" s="1" t="s">
        <v>150</v>
      </c>
      <c r="D27" s="1">
        <v>-376.0</v>
      </c>
      <c r="E27" s="1">
        <v>0.0</v>
      </c>
      <c r="F27" s="1" t="s">
        <v>151</v>
      </c>
      <c r="G27" s="1" t="s">
        <v>152</v>
      </c>
      <c r="H27" s="1" t="s">
        <v>153</v>
      </c>
      <c r="I27" s="1" t="s">
        <v>154</v>
      </c>
      <c r="J27" s="1" t="s">
        <v>155</v>
      </c>
      <c r="K27" s="1" t="s">
        <v>156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0.0</v>
      </c>
      <c r="C28" s="1" t="s">
        <v>150</v>
      </c>
      <c r="D28" s="1">
        <v>-376.0</v>
      </c>
      <c r="E28" s="1">
        <v>0.0</v>
      </c>
      <c r="F28" s="1" t="s">
        <v>158</v>
      </c>
      <c r="G28" s="1" t="s">
        <v>152</v>
      </c>
      <c r="H28" s="1" t="s">
        <v>153</v>
      </c>
      <c r="I28" s="1" t="s">
        <v>154</v>
      </c>
      <c r="J28" s="1" t="s">
        <v>155</v>
      </c>
      <c r="K28" s="1" t="s">
        <v>156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-3.0</v>
      </c>
      <c r="C30" s="1">
        <v>-8.0</v>
      </c>
      <c r="D30" s="1">
        <v>-10.0</v>
      </c>
      <c r="E30" s="1">
        <v>-13.0</v>
      </c>
      <c r="F30" s="1">
        <v>-17.0</v>
      </c>
      <c r="G30" s="1">
        <v>-17.0</v>
      </c>
      <c r="H30" s="1">
        <v>-25.0</v>
      </c>
      <c r="I30" s="1">
        <v>-42.0</v>
      </c>
      <c r="J30" s="1">
        <v>-37.0</v>
      </c>
      <c r="K30" s="1">
        <v>-21.0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-3.0</v>
      </c>
      <c r="C31" s="1">
        <v>-8.0</v>
      </c>
      <c r="D31" s="1">
        <v>-10.0</v>
      </c>
      <c r="E31" s="1">
        <v>-13.0</v>
      </c>
      <c r="F31" s="1">
        <v>-18.0</v>
      </c>
      <c r="G31" s="1">
        <v>-18.0</v>
      </c>
      <c r="H31" s="1">
        <v>-26.0</v>
      </c>
      <c r="I31" s="1">
        <v>-43.0</v>
      </c>
      <c r="J31" s="1">
        <v>-38.0</v>
      </c>
      <c r="K31" s="1">
        <v>-22.0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-3.0</v>
      </c>
      <c r="C32" s="1">
        <v>-8.0</v>
      </c>
      <c r="D32" s="1">
        <v>-10.0</v>
      </c>
      <c r="E32" s="1">
        <v>-13.0</v>
      </c>
      <c r="F32" s="1">
        <v>-18.0</v>
      </c>
      <c r="G32" s="1">
        <v>-18.0</v>
      </c>
      <c r="H32" s="1">
        <v>-26.0</v>
      </c>
      <c r="I32" s="1">
        <v>-43.0</v>
      </c>
      <c r="J32" s="1">
        <v>-38.0</v>
      </c>
      <c r="K32" s="1">
        <v>-22.0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-3.0</v>
      </c>
      <c r="C33" s="1">
        <v>-7.0</v>
      </c>
      <c r="D33" s="1">
        <v>-9.0</v>
      </c>
      <c r="E33" s="1">
        <v>-12.0</v>
      </c>
      <c r="F33" s="1">
        <v>-16.0</v>
      </c>
      <c r="G33" s="1">
        <v>-16.0</v>
      </c>
      <c r="H33" s="1">
        <v>-24.0</v>
      </c>
      <c r="I33" s="1">
        <v>-40.0</v>
      </c>
      <c r="J33" s="1">
        <v>-35.0</v>
      </c>
      <c r="K33" s="1">
        <v>-19.0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 t="s">
        <v>164</v>
      </c>
      <c r="K34" s="1" t="s">
        <v>165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12.0</v>
      </c>
      <c r="K35" s="1">
        <v>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12.0</v>
      </c>
      <c r="K36" s="1">
        <v>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>
        <v>-2.0</v>
      </c>
      <c r="C37" s="1">
        <v>-6.0</v>
      </c>
      <c r="D37" s="1">
        <v>-7.0</v>
      </c>
      <c r="E37" s="1">
        <v>-34.0</v>
      </c>
      <c r="F37" s="1">
        <v>3.0</v>
      </c>
      <c r="G37" s="1">
        <v>-4.0</v>
      </c>
      <c r="H37" s="1">
        <v>-23.0</v>
      </c>
      <c r="I37" s="1">
        <v>-26.0</v>
      </c>
      <c r="J37" s="1">
        <v>-24.0</v>
      </c>
      <c r="K37" s="1">
        <v>-14.0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0.0</v>
      </c>
      <c r="C38" s="1">
        <v>15.0</v>
      </c>
      <c r="D38" s="1">
        <v>10.0</v>
      </c>
      <c r="E38" s="1">
        <v>1.0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11.0</v>
      </c>
      <c r="C39" s="1">
        <v>17.0</v>
      </c>
      <c r="D39" s="1">
        <v>24.0</v>
      </c>
      <c r="E39" s="1">
        <v>30.0</v>
      </c>
      <c r="F39" s="1">
        <v>34.0</v>
      </c>
      <c r="G39" s="1">
        <v>34.0</v>
      </c>
      <c r="H39" s="1">
        <v>39.0</v>
      </c>
      <c r="I39" s="1">
        <v>54.0</v>
      </c>
      <c r="J39" s="1">
        <v>53.0</v>
      </c>
      <c r="K39" s="1">
        <v>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1.0</v>
      </c>
      <c r="I41" s="1">
        <v>2.0</v>
      </c>
      <c r="J41" s="1">
        <v>2.0</v>
      </c>
      <c r="K41" s="1">
        <v>85.0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1.0</v>
      </c>
      <c r="I42" s="1">
        <v>2.0</v>
      </c>
      <c r="J42" s="1">
        <v>2.0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93.0</v>
      </c>
      <c r="C43" s="1">
        <v>2.0</v>
      </c>
      <c r="D43" s="1">
        <v>2.0</v>
      </c>
      <c r="E43" s="1">
        <v>4.0</v>
      </c>
      <c r="F43" s="1">
        <v>5.0</v>
      </c>
      <c r="G43" s="1">
        <v>4.0</v>
      </c>
      <c r="H43" s="1">
        <v>7.0</v>
      </c>
      <c r="I43" s="1">
        <v>9.0</v>
      </c>
      <c r="J43" s="1">
        <v>8.0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2.0</v>
      </c>
      <c r="C44" s="1">
        <v>5.0</v>
      </c>
      <c r="D44" s="1">
        <v>7.0</v>
      </c>
      <c r="E44" s="1">
        <v>9.0</v>
      </c>
      <c r="F44" s="1">
        <v>12.0</v>
      </c>
      <c r="G44" s="1">
        <v>14.0</v>
      </c>
      <c r="H44" s="1">
        <v>16.0</v>
      </c>
      <c r="I44" s="1">
        <v>30.0</v>
      </c>
      <c r="J44" s="1">
        <v>27.0</v>
      </c>
      <c r="K44" s="1">
        <v>16.0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22.0</v>
      </c>
      <c r="C45" s="1">
        <v>62.0</v>
      </c>
      <c r="D45" s="1">
        <v>62.0</v>
      </c>
      <c r="E45" s="1">
        <v>78.0</v>
      </c>
      <c r="F45" s="1">
        <v>1.0</v>
      </c>
      <c r="G45" s="1">
        <v>1.0</v>
      </c>
      <c r="H45" s="1">
        <v>1.0</v>
      </c>
      <c r="I45" s="1">
        <v>1.0</v>
      </c>
      <c r="J45" s="1">
        <v>1.0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-1.0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29.0</v>
      </c>
      <c r="C48" s="1">
        <v>34.0</v>
      </c>
      <c r="D48" s="1">
        <v>28.0</v>
      </c>
      <c r="E48" s="1">
        <v>39.0</v>
      </c>
      <c r="F48" s="1">
        <v>23.0</v>
      </c>
      <c r="G48" s="1">
        <v>18.0</v>
      </c>
      <c r="H48" s="1">
        <v>1.0</v>
      </c>
      <c r="I48" s="1">
        <v>2.0</v>
      </c>
      <c r="J48" s="1">
        <v>2.0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14.0</v>
      </c>
      <c r="I49" s="1">
        <v>31.0</v>
      </c>
      <c r="J49" s="1">
        <v>38.0</v>
      </c>
      <c r="K49" s="1">
        <v>33.0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7.0</v>
      </c>
      <c r="C50" s="1">
        <v>37.0</v>
      </c>
      <c r="D50" s="1">
        <v>30.0</v>
      </c>
      <c r="E50" s="1">
        <v>98.0</v>
      </c>
      <c r="F50" s="1">
        <v>75.0</v>
      </c>
      <c r="G50" s="1">
        <v>79.0</v>
      </c>
      <c r="H50" s="1">
        <v>2.0</v>
      </c>
      <c r="I50" s="1">
        <v>2.0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37.0</v>
      </c>
      <c r="C51" s="1">
        <v>71.0</v>
      </c>
      <c r="D51" s="1">
        <v>59.0</v>
      </c>
      <c r="E51" s="1">
        <v>1.0</v>
      </c>
      <c r="F51" s="1">
        <v>99.0</v>
      </c>
      <c r="G51" s="1">
        <v>97.0</v>
      </c>
      <c r="H51" s="1">
        <v>4.0</v>
      </c>
      <c r="I51" s="1">
        <v>4.0</v>
      </c>
      <c r="J51" s="1">
        <v>4.0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2013.0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 t="s">
        <v>185</v>
      </c>
      <c r="C3" s="1">
        <v>0.0</v>
      </c>
      <c r="D3" s="1" t="s">
        <v>186</v>
      </c>
      <c r="E3" s="1" t="s">
        <v>187</v>
      </c>
      <c r="F3" s="1" t="s">
        <v>188</v>
      </c>
      <c r="G3" s="1" t="s">
        <v>189</v>
      </c>
      <c r="H3" s="1" t="s">
        <v>190</v>
      </c>
      <c r="I3" s="1" t="s">
        <v>191</v>
      </c>
      <c r="J3" s="1" t="s">
        <v>192</v>
      </c>
      <c r="K3" s="1" t="s">
        <v>193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 t="s">
        <v>195</v>
      </c>
      <c r="C4" s="1">
        <v>0.0</v>
      </c>
      <c r="D4" s="1" t="s">
        <v>196</v>
      </c>
      <c r="E4" s="1" t="s">
        <v>197</v>
      </c>
      <c r="F4" s="1" t="s">
        <v>198</v>
      </c>
      <c r="G4" s="1" t="s">
        <v>199</v>
      </c>
      <c r="H4" s="1" t="s">
        <v>200</v>
      </c>
      <c r="I4" s="1" t="s">
        <v>201</v>
      </c>
      <c r="J4" s="1" t="s">
        <v>202</v>
      </c>
      <c r="K4" s="1" t="s">
        <v>203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204</v>
      </c>
      <c r="B5" s="1" t="s">
        <v>205</v>
      </c>
      <c r="C5" s="1">
        <v>0.0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1" t="s">
        <v>211</v>
      </c>
      <c r="J5" s="1" t="s">
        <v>212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213</v>
      </c>
      <c r="B6" s="1" t="s">
        <v>214</v>
      </c>
      <c r="C6" s="1">
        <v>0.0</v>
      </c>
      <c r="D6" s="1" t="s">
        <v>215</v>
      </c>
      <c r="E6" s="1" t="s">
        <v>216</v>
      </c>
      <c r="F6" s="1" t="s">
        <v>217</v>
      </c>
      <c r="G6" s="1" t="s">
        <v>218</v>
      </c>
      <c r="H6" s="1" t="s">
        <v>219</v>
      </c>
      <c r="I6" s="1" t="s">
        <v>211</v>
      </c>
      <c r="J6" s="1" t="s">
        <v>212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221</v>
      </c>
      <c r="B8" s="1" t="s">
        <v>222</v>
      </c>
      <c r="C8" s="1" t="s">
        <v>223</v>
      </c>
      <c r="D8" s="1" t="s">
        <v>224</v>
      </c>
      <c r="E8" s="1" t="s">
        <v>225</v>
      </c>
      <c r="F8" s="1" t="s">
        <v>226</v>
      </c>
      <c r="G8" s="1" t="s">
        <v>227</v>
      </c>
      <c r="H8" s="1" t="s">
        <v>228</v>
      </c>
      <c r="I8" s="1" t="s">
        <v>229</v>
      </c>
      <c r="J8" s="1" t="s">
        <v>230</v>
      </c>
      <c r="K8" s="1" t="s">
        <v>231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 t="s">
        <v>233</v>
      </c>
      <c r="C9" s="1" t="s">
        <v>234</v>
      </c>
      <c r="D9" s="1" t="s">
        <v>235</v>
      </c>
      <c r="E9" s="1" t="s">
        <v>236</v>
      </c>
      <c r="F9" s="1" t="s">
        <v>237</v>
      </c>
      <c r="G9" s="1" t="s">
        <v>238</v>
      </c>
      <c r="H9" s="1" t="s">
        <v>239</v>
      </c>
      <c r="I9" s="1" t="s">
        <v>240</v>
      </c>
      <c r="J9" s="1" t="s">
        <v>241</v>
      </c>
      <c r="K9" s="1" t="s">
        <v>242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 t="s">
        <v>246</v>
      </c>
      <c r="E10" s="1" t="s">
        <v>247</v>
      </c>
      <c r="F10" s="1" t="s">
        <v>248</v>
      </c>
      <c r="G10" s="1" t="s">
        <v>249</v>
      </c>
      <c r="H10" s="1" t="s">
        <v>250</v>
      </c>
      <c r="I10" s="1" t="s">
        <v>251</v>
      </c>
      <c r="J10" s="1" t="s">
        <v>251</v>
      </c>
      <c r="K10" s="1" t="s">
        <v>252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 t="s">
        <v>255</v>
      </c>
      <c r="K12" s="1" t="s">
        <v>256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 t="s">
        <v>258</v>
      </c>
      <c r="K13" s="1" t="s">
        <v>259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 t="s">
        <v>261</v>
      </c>
      <c r="K14" s="1" t="s">
        <v>262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 t="s">
        <v>264</v>
      </c>
      <c r="K15" s="1" t="s">
        <v>265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266</v>
      </c>
      <c r="B16" s="1" t="s">
        <v>267</v>
      </c>
      <c r="C16" s="1" t="s">
        <v>268</v>
      </c>
      <c r="D16" s="1" t="s">
        <v>269</v>
      </c>
      <c r="E16" s="1" t="s">
        <v>270</v>
      </c>
      <c r="F16" s="1" t="s">
        <v>271</v>
      </c>
      <c r="G16" s="1" t="s">
        <v>272</v>
      </c>
      <c r="H16" s="1" t="s">
        <v>273</v>
      </c>
      <c r="I16" s="1" t="s">
        <v>274</v>
      </c>
      <c r="J16" s="1" t="s">
        <v>275</v>
      </c>
      <c r="K16" s="1" t="s">
        <v>276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277</v>
      </c>
      <c r="B17" s="1">
        <v>0.0</v>
      </c>
      <c r="C17" s="1" t="s">
        <v>278</v>
      </c>
      <c r="D17" s="1">
        <v>0.0</v>
      </c>
      <c r="E17" s="1">
        <v>0.0</v>
      </c>
      <c r="F17" s="1" t="s">
        <v>279</v>
      </c>
      <c r="G17" s="1">
        <v>0.0</v>
      </c>
      <c r="H17" s="1">
        <v>0.0</v>
      </c>
      <c r="I17" s="1">
        <v>0.0</v>
      </c>
      <c r="J17" s="1" t="s">
        <v>280</v>
      </c>
      <c r="K17" s="1" t="s">
        <v>281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282</v>
      </c>
      <c r="B18" s="1">
        <v>0.0</v>
      </c>
      <c r="C18" s="1" t="s">
        <v>283</v>
      </c>
      <c r="D18" s="1">
        <v>0.0</v>
      </c>
      <c r="E18" s="1">
        <v>0.0</v>
      </c>
      <c r="F18" s="1" t="s">
        <v>284</v>
      </c>
      <c r="G18" s="1">
        <v>0.0</v>
      </c>
      <c r="H18" s="1">
        <v>0.0</v>
      </c>
      <c r="I18" s="1">
        <v>0.0</v>
      </c>
      <c r="J18" s="1" t="s">
        <v>285</v>
      </c>
      <c r="K18" s="1" t="s">
        <v>286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287</v>
      </c>
      <c r="B19" s="1">
        <v>0.0</v>
      </c>
      <c r="C19" s="1" t="s">
        <v>278</v>
      </c>
      <c r="D19" s="1">
        <v>0.0</v>
      </c>
      <c r="E19" s="1">
        <v>0.0</v>
      </c>
      <c r="F19" s="1" t="s">
        <v>288</v>
      </c>
      <c r="G19" s="1">
        <v>0.0</v>
      </c>
      <c r="H19" s="1">
        <v>0.0</v>
      </c>
      <c r="I19" s="1">
        <v>0.0</v>
      </c>
      <c r="J19" s="1" t="s">
        <v>289</v>
      </c>
      <c r="K19" s="1" t="s">
        <v>290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 t="s">
        <v>292</v>
      </c>
      <c r="K20" s="1" t="s">
        <v>293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294</v>
      </c>
      <c r="B21" s="1" t="s">
        <v>295</v>
      </c>
      <c r="C21" s="1" t="s">
        <v>296</v>
      </c>
      <c r="D21" s="1" t="s">
        <v>297</v>
      </c>
      <c r="E21" s="1" t="s">
        <v>298</v>
      </c>
      <c r="F21" s="1" t="s">
        <v>299</v>
      </c>
      <c r="G21" s="1" t="s">
        <v>300</v>
      </c>
      <c r="H21" s="1" t="s">
        <v>301</v>
      </c>
      <c r="I21" s="1" t="s">
        <v>302</v>
      </c>
      <c r="J21" s="1" t="s">
        <v>303</v>
      </c>
      <c r="K21" s="1" t="s">
        <v>164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 t="s">
        <v>305</v>
      </c>
      <c r="K22" s="1" t="s">
        <v>293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306</v>
      </c>
      <c r="B23" s="1" t="s">
        <v>295</v>
      </c>
      <c r="C23" s="1" t="s">
        <v>296</v>
      </c>
      <c r="D23" s="1" t="s">
        <v>230</v>
      </c>
      <c r="E23" s="1" t="s">
        <v>307</v>
      </c>
      <c r="F23" s="1" t="s">
        <v>308</v>
      </c>
      <c r="G23" s="1" t="s">
        <v>309</v>
      </c>
      <c r="H23" s="1" t="s">
        <v>310</v>
      </c>
      <c r="I23" s="1" t="s">
        <v>311</v>
      </c>
      <c r="J23" s="1" t="s">
        <v>303</v>
      </c>
      <c r="K23" s="1" t="s">
        <v>312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314</v>
      </c>
      <c r="B25" s="1" t="s">
        <v>315</v>
      </c>
      <c r="C25" s="1">
        <v>0.0</v>
      </c>
      <c r="D25" s="1" t="s">
        <v>316</v>
      </c>
      <c r="E25" s="1" t="s">
        <v>317</v>
      </c>
      <c r="F25" s="1" t="s">
        <v>318</v>
      </c>
      <c r="G25" s="1" t="s">
        <v>319</v>
      </c>
      <c r="H25" s="1" t="s">
        <v>320</v>
      </c>
      <c r="I25" s="1" t="s">
        <v>321</v>
      </c>
      <c r="J25" s="1" t="s">
        <v>322</v>
      </c>
      <c r="K25" s="1" t="s">
        <v>323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324</v>
      </c>
      <c r="B26" s="1" t="s">
        <v>325</v>
      </c>
      <c r="C26" s="1">
        <v>0.0</v>
      </c>
      <c r="D26" s="1" t="s">
        <v>326</v>
      </c>
      <c r="E26" s="1" t="s">
        <v>327</v>
      </c>
      <c r="F26" s="1" t="s">
        <v>328</v>
      </c>
      <c r="G26" s="1" t="s">
        <v>329</v>
      </c>
      <c r="H26" s="1" t="s">
        <v>330</v>
      </c>
      <c r="I26" s="1" t="s">
        <v>331</v>
      </c>
      <c r="J26" s="1" t="s">
        <v>332</v>
      </c>
      <c r="K26" s="1" t="s">
        <v>333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334</v>
      </c>
      <c r="B27" s="1" t="s">
        <v>325</v>
      </c>
      <c r="C27" s="1">
        <v>0.0</v>
      </c>
      <c r="D27" s="1" t="s">
        <v>326</v>
      </c>
      <c r="E27" s="1" t="s">
        <v>327</v>
      </c>
      <c r="F27" s="1" t="s">
        <v>328</v>
      </c>
      <c r="G27" s="1" t="s">
        <v>329</v>
      </c>
      <c r="H27" s="1" t="s">
        <v>330</v>
      </c>
      <c r="I27" s="1" t="s">
        <v>331</v>
      </c>
      <c r="J27" s="1" t="s">
        <v>332</v>
      </c>
      <c r="K27" s="1" t="s">
        <v>333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335</v>
      </c>
      <c r="B28" s="1" t="s">
        <v>336</v>
      </c>
      <c r="C28" s="1">
        <v>0.0</v>
      </c>
      <c r="D28" s="1" t="s">
        <v>337</v>
      </c>
      <c r="E28" s="1" t="s">
        <v>338</v>
      </c>
      <c r="F28" s="1" t="s">
        <v>339</v>
      </c>
      <c r="G28" s="1" t="s">
        <v>340</v>
      </c>
      <c r="H28" s="1" t="s">
        <v>341</v>
      </c>
      <c r="I28" s="1" t="s">
        <v>342</v>
      </c>
      <c r="J28" s="1" t="s">
        <v>343</v>
      </c>
      <c r="K28" s="1" t="s">
        <v>344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345</v>
      </c>
      <c r="B29" s="1" t="s">
        <v>336</v>
      </c>
      <c r="C29" s="1">
        <v>0.0</v>
      </c>
      <c r="D29" s="1" t="s">
        <v>337</v>
      </c>
      <c r="E29" s="1" t="s">
        <v>338</v>
      </c>
      <c r="F29" s="1" t="s">
        <v>339</v>
      </c>
      <c r="G29" s="1" t="s">
        <v>340</v>
      </c>
      <c r="H29" s="1" t="s">
        <v>341</v>
      </c>
      <c r="I29" s="1" t="s">
        <v>342</v>
      </c>
      <c r="J29" s="1" t="s">
        <v>343</v>
      </c>
      <c r="K29" s="1" t="s">
        <v>344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346</v>
      </c>
      <c r="B30" s="1" t="s">
        <v>336</v>
      </c>
      <c r="C30" s="1">
        <v>0.0</v>
      </c>
      <c r="D30" s="1" t="s">
        <v>337</v>
      </c>
      <c r="E30" s="1" t="s">
        <v>338</v>
      </c>
      <c r="F30" s="1" t="s">
        <v>339</v>
      </c>
      <c r="G30" s="1" t="s">
        <v>340</v>
      </c>
      <c r="H30" s="1" t="s">
        <v>341</v>
      </c>
      <c r="I30" s="1" t="s">
        <v>342</v>
      </c>
      <c r="J30" s="1" t="s">
        <v>347</v>
      </c>
      <c r="K30" s="1" t="s">
        <v>348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349</v>
      </c>
      <c r="B31" s="1">
        <v>0.0</v>
      </c>
      <c r="C31" s="1">
        <v>0.0</v>
      </c>
      <c r="D31" s="1" t="s">
        <v>350</v>
      </c>
      <c r="E31" s="1" t="s">
        <v>351</v>
      </c>
      <c r="F31" s="1" t="s">
        <v>352</v>
      </c>
      <c r="G31" s="1">
        <v>0.0</v>
      </c>
      <c r="H31" s="1" t="s">
        <v>353</v>
      </c>
      <c r="I31" s="1" t="s">
        <v>354</v>
      </c>
      <c r="J31" s="1" t="s">
        <v>355</v>
      </c>
      <c r="K31" s="1" t="s">
        <v>356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357</v>
      </c>
      <c r="B32" s="1" t="s">
        <v>358</v>
      </c>
      <c r="C32" s="1">
        <v>0.0</v>
      </c>
      <c r="D32" s="1" t="s">
        <v>359</v>
      </c>
      <c r="E32" s="1" t="s">
        <v>360</v>
      </c>
      <c r="F32" s="1" t="s">
        <v>361</v>
      </c>
      <c r="G32" s="1" t="s">
        <v>362</v>
      </c>
      <c r="H32" s="1" t="s">
        <v>363</v>
      </c>
      <c r="I32" s="1" t="s">
        <v>364</v>
      </c>
      <c r="J32" s="1" t="s">
        <v>365</v>
      </c>
      <c r="K32" s="1" t="s">
        <v>366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367</v>
      </c>
      <c r="B33" s="1" t="s">
        <v>368</v>
      </c>
      <c r="C33" s="1">
        <v>0.0</v>
      </c>
      <c r="D33" s="1" t="s">
        <v>369</v>
      </c>
      <c r="E33" s="1" t="s">
        <v>370</v>
      </c>
      <c r="F33" s="1" t="s">
        <v>371</v>
      </c>
      <c r="G33" s="1" t="s">
        <v>372</v>
      </c>
      <c r="H33" s="1" t="s">
        <v>373</v>
      </c>
      <c r="I33" s="1" t="s">
        <v>374</v>
      </c>
      <c r="J33" s="1" t="s">
        <v>375</v>
      </c>
      <c r="K33" s="1" t="s">
        <v>376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377</v>
      </c>
      <c r="B34" s="1" t="s">
        <v>378</v>
      </c>
      <c r="C34" s="1">
        <v>0.0</v>
      </c>
      <c r="D34" s="1" t="s">
        <v>379</v>
      </c>
      <c r="E34" s="1" t="s">
        <v>380</v>
      </c>
      <c r="F34" s="1" t="s">
        <v>381</v>
      </c>
      <c r="G34" s="1" t="s">
        <v>382</v>
      </c>
      <c r="H34" s="1" t="s">
        <v>383</v>
      </c>
      <c r="I34" s="1" t="s">
        <v>384</v>
      </c>
      <c r="J34" s="1" t="s">
        <v>385</v>
      </c>
      <c r="K34" s="1" t="s">
        <v>386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387</v>
      </c>
      <c r="B35" s="1" t="s">
        <v>378</v>
      </c>
      <c r="C35" s="1">
        <v>0.0</v>
      </c>
      <c r="D35" s="1" t="s">
        <v>379</v>
      </c>
      <c r="E35" s="1" t="s">
        <v>380</v>
      </c>
      <c r="F35" s="1" t="s">
        <v>381</v>
      </c>
      <c r="G35" s="1" t="s">
        <v>382</v>
      </c>
      <c r="H35" s="1" t="s">
        <v>383</v>
      </c>
      <c r="I35" s="1" t="s">
        <v>384</v>
      </c>
      <c r="J35" s="1" t="s">
        <v>385</v>
      </c>
      <c r="K35" s="1" t="s">
        <v>386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388</v>
      </c>
      <c r="B36" s="1" t="s">
        <v>389</v>
      </c>
      <c r="C36" s="1">
        <v>0.0</v>
      </c>
      <c r="D36" s="1" t="s">
        <v>390</v>
      </c>
      <c r="E36" s="1" t="s">
        <v>391</v>
      </c>
      <c r="F36" s="1" t="s">
        <v>392</v>
      </c>
      <c r="G36" s="1" t="s">
        <v>393</v>
      </c>
      <c r="H36" s="1" t="s">
        <v>394</v>
      </c>
      <c r="I36" s="1" t="s">
        <v>395</v>
      </c>
      <c r="J36" s="1" t="s">
        <v>396</v>
      </c>
      <c r="K36" s="1" t="s">
        <v>397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398</v>
      </c>
      <c r="B37" s="1" t="s">
        <v>399</v>
      </c>
      <c r="C37" s="1">
        <v>0.0</v>
      </c>
      <c r="D37" s="1" t="s">
        <v>400</v>
      </c>
      <c r="E37" s="1" t="s">
        <v>401</v>
      </c>
      <c r="F37" s="1" t="s">
        <v>402</v>
      </c>
      <c r="G37" s="1" t="s">
        <v>403</v>
      </c>
      <c r="H37" s="1" t="s">
        <v>404</v>
      </c>
      <c r="I37" s="1" t="s">
        <v>405</v>
      </c>
      <c r="J37" s="1" t="s">
        <v>406</v>
      </c>
      <c r="K37" s="1" t="s">
        <v>407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408</v>
      </c>
      <c r="B38" s="1">
        <v>0.0</v>
      </c>
      <c r="C38" s="1">
        <v>0.0</v>
      </c>
      <c r="D38" s="1">
        <v>0.0</v>
      </c>
      <c r="E38" s="1" t="s">
        <v>409</v>
      </c>
      <c r="F38" s="1" t="s">
        <v>410</v>
      </c>
      <c r="G38" s="1" t="s">
        <v>411</v>
      </c>
      <c r="H38" s="1" t="s">
        <v>412</v>
      </c>
      <c r="I38" s="1" t="s">
        <v>413</v>
      </c>
      <c r="J38" s="1" t="s">
        <v>414</v>
      </c>
      <c r="K38" s="1" t="s">
        <v>415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416</v>
      </c>
      <c r="B39" s="1">
        <v>0.0</v>
      </c>
      <c r="C39" s="1">
        <v>0.0</v>
      </c>
      <c r="D39" s="1">
        <v>0.0</v>
      </c>
      <c r="E39" s="1" t="s">
        <v>409</v>
      </c>
      <c r="F39" s="1" t="s">
        <v>417</v>
      </c>
      <c r="G39" s="1" t="s">
        <v>418</v>
      </c>
      <c r="H39" s="1" t="s">
        <v>412</v>
      </c>
      <c r="I39" s="1" t="s">
        <v>419</v>
      </c>
      <c r="J39" s="1" t="s">
        <v>420</v>
      </c>
      <c r="K39" s="1" t="s">
        <v>421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423</v>
      </c>
      <c r="B41" s="1">
        <v>0.0</v>
      </c>
      <c r="C41" s="1" t="s">
        <v>424</v>
      </c>
      <c r="D41" s="1">
        <v>0.0</v>
      </c>
      <c r="E41" s="1" t="s">
        <v>425</v>
      </c>
      <c r="F41" s="1" t="s">
        <v>426</v>
      </c>
      <c r="G41" s="1" t="s">
        <v>427</v>
      </c>
      <c r="H41" s="1" t="s">
        <v>428</v>
      </c>
      <c r="I41" s="1" t="s">
        <v>429</v>
      </c>
      <c r="J41" s="1" t="s">
        <v>430</v>
      </c>
      <c r="K41" s="1" t="s">
        <v>431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432</v>
      </c>
      <c r="B42" s="1">
        <v>0.0</v>
      </c>
      <c r="C42" s="1" t="s">
        <v>433</v>
      </c>
      <c r="D42" s="1">
        <v>0.0</v>
      </c>
      <c r="E42" s="1" t="s">
        <v>434</v>
      </c>
      <c r="F42" s="1" t="s">
        <v>404</v>
      </c>
      <c r="G42" s="1" t="s">
        <v>435</v>
      </c>
      <c r="H42" s="1" t="s">
        <v>436</v>
      </c>
      <c r="I42" s="1" t="s">
        <v>437</v>
      </c>
      <c r="J42" s="1" t="s">
        <v>438</v>
      </c>
      <c r="K42" s="1" t="s">
        <v>439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440</v>
      </c>
      <c r="B43" s="1">
        <v>0.0</v>
      </c>
      <c r="C43" s="1" t="s">
        <v>433</v>
      </c>
      <c r="D43" s="1">
        <v>0.0</v>
      </c>
      <c r="E43" s="1" t="s">
        <v>434</v>
      </c>
      <c r="F43" s="1" t="s">
        <v>404</v>
      </c>
      <c r="G43" s="1" t="s">
        <v>435</v>
      </c>
      <c r="H43" s="1" t="s">
        <v>436</v>
      </c>
      <c r="I43" s="1" t="s">
        <v>437</v>
      </c>
      <c r="J43" s="1" t="s">
        <v>438</v>
      </c>
      <c r="K43" s="1" t="s">
        <v>439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441</v>
      </c>
      <c r="B44" s="1">
        <v>0.0</v>
      </c>
      <c r="C44" s="1" t="s">
        <v>442</v>
      </c>
      <c r="D44" s="1">
        <v>0.0</v>
      </c>
      <c r="E44" s="1" t="s">
        <v>443</v>
      </c>
      <c r="F44" s="1" t="s">
        <v>444</v>
      </c>
      <c r="G44" s="1" t="s">
        <v>445</v>
      </c>
      <c r="H44" s="1" t="s">
        <v>446</v>
      </c>
      <c r="I44" s="1" t="s">
        <v>447</v>
      </c>
      <c r="J44" s="1" t="s">
        <v>448</v>
      </c>
      <c r="K44" s="1" t="s">
        <v>449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450</v>
      </c>
      <c r="B45" s="1">
        <v>0.0</v>
      </c>
      <c r="C45" s="1" t="s">
        <v>442</v>
      </c>
      <c r="D45" s="1">
        <v>0.0</v>
      </c>
      <c r="E45" s="1" t="s">
        <v>443</v>
      </c>
      <c r="F45" s="1" t="s">
        <v>444</v>
      </c>
      <c r="G45" s="1" t="s">
        <v>445</v>
      </c>
      <c r="H45" s="1" t="s">
        <v>446</v>
      </c>
      <c r="I45" s="1" t="s">
        <v>447</v>
      </c>
      <c r="J45" s="1" t="s">
        <v>448</v>
      </c>
      <c r="K45" s="1" t="s">
        <v>449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451</v>
      </c>
      <c r="B46" s="1">
        <v>0.0</v>
      </c>
      <c r="C46" s="1" t="s">
        <v>442</v>
      </c>
      <c r="D46" s="1">
        <v>0.0</v>
      </c>
      <c r="E46" s="1" t="s">
        <v>443</v>
      </c>
      <c r="F46" s="1" t="s">
        <v>444</v>
      </c>
      <c r="G46" s="1" t="s">
        <v>445</v>
      </c>
      <c r="H46" s="1" t="s">
        <v>446</v>
      </c>
      <c r="I46" s="1" t="s">
        <v>447</v>
      </c>
      <c r="J46" s="1" t="s">
        <v>452</v>
      </c>
      <c r="K46" s="1" t="s">
        <v>453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454</v>
      </c>
      <c r="B47" s="1">
        <v>0.0</v>
      </c>
      <c r="C47" s="1">
        <v>0.0</v>
      </c>
      <c r="D47" s="1">
        <v>0.0</v>
      </c>
      <c r="E47" s="1" t="s">
        <v>455</v>
      </c>
      <c r="F47" s="1" t="s">
        <v>456</v>
      </c>
      <c r="G47" s="1" t="s">
        <v>457</v>
      </c>
      <c r="H47" s="1" t="s">
        <v>458</v>
      </c>
      <c r="I47" s="1" t="s">
        <v>459</v>
      </c>
      <c r="J47" s="1" t="s">
        <v>460</v>
      </c>
      <c r="K47" s="1" t="s">
        <v>461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462</v>
      </c>
      <c r="B48" s="1">
        <v>0.0</v>
      </c>
      <c r="C48" s="1" t="s">
        <v>463</v>
      </c>
      <c r="D48" s="1">
        <v>0.0</v>
      </c>
      <c r="E48" s="1" t="s">
        <v>464</v>
      </c>
      <c r="F48" s="1" t="s">
        <v>465</v>
      </c>
      <c r="G48" s="1" t="s">
        <v>466</v>
      </c>
      <c r="H48" s="1" t="s">
        <v>467</v>
      </c>
      <c r="I48" s="1" t="s">
        <v>468</v>
      </c>
      <c r="J48" s="1" t="s">
        <v>469</v>
      </c>
      <c r="K48" s="1" t="s">
        <v>470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471</v>
      </c>
      <c r="B49" s="1">
        <v>0.0</v>
      </c>
      <c r="C49" s="1" t="s">
        <v>472</v>
      </c>
      <c r="D49" s="1">
        <v>0.0</v>
      </c>
      <c r="E49" s="1" t="s">
        <v>473</v>
      </c>
      <c r="F49" s="1" t="s">
        <v>474</v>
      </c>
      <c r="G49" s="1" t="s">
        <v>475</v>
      </c>
      <c r="H49" s="1" t="s">
        <v>476</v>
      </c>
      <c r="I49" s="1" t="s">
        <v>477</v>
      </c>
      <c r="J49" s="1" t="s">
        <v>478</v>
      </c>
      <c r="K49" s="1" t="s">
        <v>479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480</v>
      </c>
      <c r="B50" s="1">
        <v>0.0</v>
      </c>
      <c r="C50" s="1" t="s">
        <v>481</v>
      </c>
      <c r="D50" s="1">
        <v>0.0</v>
      </c>
      <c r="E50" s="1" t="s">
        <v>482</v>
      </c>
      <c r="F50" s="1" t="s">
        <v>483</v>
      </c>
      <c r="G50" s="1" t="s">
        <v>484</v>
      </c>
      <c r="H50" s="1" t="s">
        <v>485</v>
      </c>
      <c r="I50" s="1" t="s">
        <v>486</v>
      </c>
      <c r="J50" s="1" t="s">
        <v>487</v>
      </c>
      <c r="K50" s="1" t="s">
        <v>488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489</v>
      </c>
      <c r="B51" s="1">
        <v>0.0</v>
      </c>
      <c r="C51" s="1" t="s">
        <v>481</v>
      </c>
      <c r="D51" s="1">
        <v>0.0</v>
      </c>
      <c r="E51" s="1" t="s">
        <v>482</v>
      </c>
      <c r="F51" s="1" t="s">
        <v>483</v>
      </c>
      <c r="G51" s="1" t="s">
        <v>484</v>
      </c>
      <c r="H51" s="1" t="s">
        <v>485</v>
      </c>
      <c r="I51" s="1" t="s">
        <v>486</v>
      </c>
      <c r="J51" s="1" t="s">
        <v>487</v>
      </c>
      <c r="K51" s="1" t="s">
        <v>488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490</v>
      </c>
      <c r="B52" s="1">
        <v>0.0</v>
      </c>
      <c r="C52" s="1" t="s">
        <v>491</v>
      </c>
      <c r="D52" s="1">
        <v>0.0</v>
      </c>
      <c r="E52" s="1" t="s">
        <v>492</v>
      </c>
      <c r="F52" s="1" t="s">
        <v>493</v>
      </c>
      <c r="G52" s="1" t="s">
        <v>494</v>
      </c>
      <c r="H52" s="1" t="s">
        <v>495</v>
      </c>
      <c r="I52" s="1" t="s">
        <v>496</v>
      </c>
      <c r="J52" s="1" t="s">
        <v>497</v>
      </c>
      <c r="K52" s="1" t="s">
        <v>498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499</v>
      </c>
      <c r="B53" s="1">
        <v>0.0</v>
      </c>
      <c r="C53" s="1" t="s">
        <v>500</v>
      </c>
      <c r="D53" s="1">
        <v>0.0</v>
      </c>
      <c r="E53" s="1" t="s">
        <v>501</v>
      </c>
      <c r="F53" s="1" t="s">
        <v>502</v>
      </c>
      <c r="G53" s="1" t="s">
        <v>503</v>
      </c>
      <c r="H53" s="1" t="s">
        <v>504</v>
      </c>
      <c r="I53" s="1" t="s">
        <v>505</v>
      </c>
      <c r="J53" s="1" t="s">
        <v>506</v>
      </c>
      <c r="K53" s="1" t="s">
        <v>507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508</v>
      </c>
      <c r="B54" s="1">
        <v>0.0</v>
      </c>
      <c r="C54" s="1">
        <v>0.0</v>
      </c>
      <c r="D54" s="1">
        <v>0.0</v>
      </c>
      <c r="E54" s="1">
        <v>0.0</v>
      </c>
      <c r="F54" s="1" t="s">
        <v>509</v>
      </c>
      <c r="G54" s="1" t="s">
        <v>510</v>
      </c>
      <c r="H54" s="1" t="s">
        <v>511</v>
      </c>
      <c r="I54" s="1" t="s">
        <v>512</v>
      </c>
      <c r="J54" s="1" t="s">
        <v>513</v>
      </c>
      <c r="K54" s="1" t="s">
        <v>514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515</v>
      </c>
      <c r="B55" s="1">
        <v>0.0</v>
      </c>
      <c r="C55" s="1">
        <v>0.0</v>
      </c>
      <c r="D55" s="1">
        <v>0.0</v>
      </c>
      <c r="E55" s="1">
        <v>0.0</v>
      </c>
      <c r="F55" s="1" t="s">
        <v>516</v>
      </c>
      <c r="G55" s="1" t="s">
        <v>517</v>
      </c>
      <c r="H55" s="1" t="s">
        <v>518</v>
      </c>
      <c r="I55" s="1" t="s">
        <v>519</v>
      </c>
      <c r="J55" s="1" t="s">
        <v>520</v>
      </c>
      <c r="K55" s="1" t="s">
        <v>521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523</v>
      </c>
      <c r="B57" s="1">
        <v>0.0</v>
      </c>
      <c r="C57" s="1" t="s">
        <v>524</v>
      </c>
      <c r="D57" s="1" t="s">
        <v>525</v>
      </c>
      <c r="E57" s="1">
        <v>0.0</v>
      </c>
      <c r="F57" s="1" t="s">
        <v>526</v>
      </c>
      <c r="G57" s="1" t="s">
        <v>527</v>
      </c>
      <c r="H57" s="1" t="s">
        <v>528</v>
      </c>
      <c r="I57" s="1" t="s">
        <v>529</v>
      </c>
      <c r="J57" s="1" t="s">
        <v>530</v>
      </c>
      <c r="K57" s="1" t="s">
        <v>531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532</v>
      </c>
      <c r="B58" s="1">
        <v>0.0</v>
      </c>
      <c r="C58" s="1" t="s">
        <v>533</v>
      </c>
      <c r="D58" s="1" t="s">
        <v>534</v>
      </c>
      <c r="E58" s="1">
        <v>0.0</v>
      </c>
      <c r="F58" s="1" t="s">
        <v>535</v>
      </c>
      <c r="G58" s="1" t="s">
        <v>536</v>
      </c>
      <c r="H58" s="1" t="s">
        <v>537</v>
      </c>
      <c r="I58" s="1" t="s">
        <v>538</v>
      </c>
      <c r="J58" s="1" t="s">
        <v>539</v>
      </c>
      <c r="K58" s="1" t="s">
        <v>248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540</v>
      </c>
      <c r="B59" s="1">
        <v>0.0</v>
      </c>
      <c r="C59" s="1" t="s">
        <v>533</v>
      </c>
      <c r="D59" s="1" t="s">
        <v>534</v>
      </c>
      <c r="E59" s="1">
        <v>0.0</v>
      </c>
      <c r="F59" s="1" t="s">
        <v>535</v>
      </c>
      <c r="G59" s="1" t="s">
        <v>536</v>
      </c>
      <c r="H59" s="1" t="s">
        <v>537</v>
      </c>
      <c r="I59" s="1" t="s">
        <v>538</v>
      </c>
      <c r="J59" s="1" t="s">
        <v>539</v>
      </c>
      <c r="K59" s="1" t="s">
        <v>248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541</v>
      </c>
      <c r="B60" s="1">
        <v>0.0</v>
      </c>
      <c r="C60" s="1" t="s">
        <v>542</v>
      </c>
      <c r="D60" s="1" t="s">
        <v>543</v>
      </c>
      <c r="E60" s="1">
        <v>0.0</v>
      </c>
      <c r="F60" s="1" t="s">
        <v>544</v>
      </c>
      <c r="G60" s="1" t="s">
        <v>545</v>
      </c>
      <c r="H60" s="1" t="s">
        <v>546</v>
      </c>
      <c r="I60" s="1" t="s">
        <v>547</v>
      </c>
      <c r="J60" s="1" t="s">
        <v>548</v>
      </c>
      <c r="K60" s="1" t="s">
        <v>549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550</v>
      </c>
      <c r="B61" s="1">
        <v>0.0</v>
      </c>
      <c r="C61" s="1" t="s">
        <v>542</v>
      </c>
      <c r="D61" s="1" t="s">
        <v>543</v>
      </c>
      <c r="E61" s="1">
        <v>0.0</v>
      </c>
      <c r="F61" s="1" t="s">
        <v>544</v>
      </c>
      <c r="G61" s="1" t="s">
        <v>545</v>
      </c>
      <c r="H61" s="1" t="s">
        <v>546</v>
      </c>
      <c r="I61" s="1" t="s">
        <v>547</v>
      </c>
      <c r="J61" s="1" t="s">
        <v>548</v>
      </c>
      <c r="K61" s="1" t="s">
        <v>549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551</v>
      </c>
      <c r="B62" s="1">
        <v>0.0</v>
      </c>
      <c r="C62" s="1" t="s">
        <v>542</v>
      </c>
      <c r="D62" s="1" t="s">
        <v>543</v>
      </c>
      <c r="E62" s="1">
        <v>0.0</v>
      </c>
      <c r="F62" s="1" t="s">
        <v>544</v>
      </c>
      <c r="G62" s="1" t="s">
        <v>545</v>
      </c>
      <c r="H62" s="1" t="s">
        <v>546</v>
      </c>
      <c r="I62" s="1" t="s">
        <v>547</v>
      </c>
      <c r="J62" s="1" t="s">
        <v>552</v>
      </c>
      <c r="K62" s="1" t="s">
        <v>553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554</v>
      </c>
      <c r="B63" s="1">
        <v>0.0</v>
      </c>
      <c r="C63" s="1">
        <v>0.0</v>
      </c>
      <c r="D63" s="1">
        <v>0.0</v>
      </c>
      <c r="E63" s="1">
        <v>0.0</v>
      </c>
      <c r="F63" s="1" t="s">
        <v>555</v>
      </c>
      <c r="G63" s="1" t="s">
        <v>556</v>
      </c>
      <c r="H63" s="1" t="s">
        <v>557</v>
      </c>
      <c r="I63" s="1" t="s">
        <v>558</v>
      </c>
      <c r="J63" s="1" t="s">
        <v>559</v>
      </c>
      <c r="K63" s="1" t="s">
        <v>560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561</v>
      </c>
      <c r="B64" s="1">
        <v>0.0</v>
      </c>
      <c r="C64" s="1" t="s">
        <v>562</v>
      </c>
      <c r="D64" s="1" t="s">
        <v>563</v>
      </c>
      <c r="E64" s="1">
        <v>0.0</v>
      </c>
      <c r="F64" s="1" t="s">
        <v>564</v>
      </c>
      <c r="G64" s="1" t="s">
        <v>565</v>
      </c>
      <c r="H64" s="1" t="s">
        <v>566</v>
      </c>
      <c r="I64" s="1" t="s">
        <v>567</v>
      </c>
      <c r="J64" s="1" t="s">
        <v>568</v>
      </c>
      <c r="K64" s="1" t="s">
        <v>569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570</v>
      </c>
      <c r="B65" s="1">
        <v>0.0</v>
      </c>
      <c r="C65" s="1" t="s">
        <v>571</v>
      </c>
      <c r="D65" s="1" t="s">
        <v>572</v>
      </c>
      <c r="E65" s="1">
        <v>0.0</v>
      </c>
      <c r="F65" s="1" t="s">
        <v>573</v>
      </c>
      <c r="G65" s="1" t="s">
        <v>574</v>
      </c>
      <c r="H65" s="1" t="s">
        <v>575</v>
      </c>
      <c r="I65" s="1" t="s">
        <v>576</v>
      </c>
      <c r="J65" s="1" t="s">
        <v>577</v>
      </c>
      <c r="K65" s="1" t="s">
        <v>578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579</v>
      </c>
      <c r="B66" s="1">
        <v>0.0</v>
      </c>
      <c r="C66" s="1" t="s">
        <v>580</v>
      </c>
      <c r="D66" s="1" t="s">
        <v>581</v>
      </c>
      <c r="E66" s="1">
        <v>0.0</v>
      </c>
      <c r="F66" s="1" t="s">
        <v>582</v>
      </c>
      <c r="G66" s="1" t="s">
        <v>583</v>
      </c>
      <c r="H66" s="1" t="s">
        <v>584</v>
      </c>
      <c r="I66" s="1" t="s">
        <v>585</v>
      </c>
      <c r="J66" s="1" t="s">
        <v>586</v>
      </c>
      <c r="K66" s="1" t="s">
        <v>587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588</v>
      </c>
      <c r="B67" s="1">
        <v>0.0</v>
      </c>
      <c r="C67" s="1" t="s">
        <v>580</v>
      </c>
      <c r="D67" s="1" t="s">
        <v>581</v>
      </c>
      <c r="E67" s="1">
        <v>0.0</v>
      </c>
      <c r="F67" s="1" t="s">
        <v>582</v>
      </c>
      <c r="G67" s="1" t="s">
        <v>583</v>
      </c>
      <c r="H67" s="1" t="s">
        <v>584</v>
      </c>
      <c r="I67" s="1" t="s">
        <v>585</v>
      </c>
      <c r="J67" s="1" t="s">
        <v>586</v>
      </c>
      <c r="K67" s="1" t="s">
        <v>587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589</v>
      </c>
      <c r="B68" s="1">
        <v>0.0</v>
      </c>
      <c r="C68" s="1" t="s">
        <v>590</v>
      </c>
      <c r="D68" s="1" t="s">
        <v>591</v>
      </c>
      <c r="E68" s="1">
        <v>0.0</v>
      </c>
      <c r="F68" s="1" t="s">
        <v>592</v>
      </c>
      <c r="G68" s="1" t="s">
        <v>593</v>
      </c>
      <c r="H68" s="1" t="s">
        <v>594</v>
      </c>
      <c r="I68" s="1" t="s">
        <v>595</v>
      </c>
      <c r="J68" s="1" t="s">
        <v>596</v>
      </c>
      <c r="K68" s="1" t="s">
        <v>597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598</v>
      </c>
      <c r="B69" s="1">
        <v>0.0</v>
      </c>
      <c r="C69" s="1" t="s">
        <v>599</v>
      </c>
      <c r="D69" s="1" t="s">
        <v>600</v>
      </c>
      <c r="E69" s="1">
        <v>0.0</v>
      </c>
      <c r="F69" s="1" t="s">
        <v>601</v>
      </c>
      <c r="G69" s="1" t="s">
        <v>602</v>
      </c>
      <c r="H69" s="1" t="s">
        <v>603</v>
      </c>
      <c r="I69" s="1" t="s">
        <v>604</v>
      </c>
      <c r="J69" s="1" t="s">
        <v>605</v>
      </c>
      <c r="K69" s="1" t="s">
        <v>606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607</v>
      </c>
      <c r="B70" s="1">
        <v>0.0</v>
      </c>
      <c r="C70" s="1">
        <v>0.0</v>
      </c>
      <c r="D70" s="1" t="s">
        <v>608</v>
      </c>
      <c r="E70" s="1">
        <v>0.0</v>
      </c>
      <c r="F70" s="1">
        <v>0.0</v>
      </c>
      <c r="G70" s="1" t="s">
        <v>609</v>
      </c>
      <c r="H70" s="1" t="s">
        <v>610</v>
      </c>
      <c r="I70" s="1" t="s">
        <v>611</v>
      </c>
      <c r="J70" s="1" t="s">
        <v>612</v>
      </c>
      <c r="K70" s="1" t="s">
        <v>613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614</v>
      </c>
      <c r="B71" s="1">
        <v>0.0</v>
      </c>
      <c r="C71" s="1">
        <v>0.0</v>
      </c>
      <c r="D71" s="1" t="s">
        <v>615</v>
      </c>
      <c r="E71" s="1">
        <v>0.0</v>
      </c>
      <c r="F71" s="1">
        <v>0.0</v>
      </c>
      <c r="G71" s="1" t="s">
        <v>616</v>
      </c>
      <c r="H71" s="1" t="s">
        <v>617</v>
      </c>
      <c r="I71" s="1" t="s">
        <v>618</v>
      </c>
      <c r="J71" s="1" t="s">
        <v>497</v>
      </c>
      <c r="K71" s="1" t="s">
        <v>619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620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621</v>
      </c>
      <c r="B73" s="1">
        <v>0.0</v>
      </c>
      <c r="C73" s="1">
        <v>0.0</v>
      </c>
      <c r="D73" s="1">
        <v>0.0</v>
      </c>
      <c r="E73" s="1" t="s">
        <v>622</v>
      </c>
      <c r="F73" s="1" t="s">
        <v>623</v>
      </c>
      <c r="G73" s="1">
        <v>0.0</v>
      </c>
      <c r="H73" s="1" t="s">
        <v>624</v>
      </c>
      <c r="I73" s="1" t="s">
        <v>625</v>
      </c>
      <c r="J73" s="1" t="s">
        <v>626</v>
      </c>
      <c r="K73" s="1" t="s">
        <v>627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628</v>
      </c>
      <c r="B74" s="1">
        <v>0.0</v>
      </c>
      <c r="C74" s="1">
        <v>0.0</v>
      </c>
      <c r="D74" s="1">
        <v>0.0</v>
      </c>
      <c r="E74" s="1" t="s">
        <v>629</v>
      </c>
      <c r="F74" s="1" t="s">
        <v>630</v>
      </c>
      <c r="G74" s="1">
        <v>0.0</v>
      </c>
      <c r="H74" s="1" t="s">
        <v>631</v>
      </c>
      <c r="I74" s="1" t="s">
        <v>632</v>
      </c>
      <c r="J74" s="1" t="s">
        <v>633</v>
      </c>
      <c r="K74" s="1" t="s">
        <v>634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635</v>
      </c>
      <c r="B75" s="1">
        <v>0.0</v>
      </c>
      <c r="C75" s="1">
        <v>0.0</v>
      </c>
      <c r="D75" s="1">
        <v>0.0</v>
      </c>
      <c r="E75" s="1" t="s">
        <v>629</v>
      </c>
      <c r="F75" s="1" t="s">
        <v>630</v>
      </c>
      <c r="G75" s="1">
        <v>0.0</v>
      </c>
      <c r="H75" s="1" t="s">
        <v>631</v>
      </c>
      <c r="I75" s="1" t="s">
        <v>632</v>
      </c>
      <c r="J75" s="1" t="s">
        <v>633</v>
      </c>
      <c r="K75" s="1" t="s">
        <v>634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636</v>
      </c>
      <c r="B76" s="1">
        <v>0.0</v>
      </c>
      <c r="C76" s="1">
        <v>0.0</v>
      </c>
      <c r="D76" s="1">
        <v>0.0</v>
      </c>
      <c r="E76" s="1" t="s">
        <v>637</v>
      </c>
      <c r="F76" s="1" t="s">
        <v>638</v>
      </c>
      <c r="G76" s="1">
        <v>0.0</v>
      </c>
      <c r="H76" s="1" t="s">
        <v>639</v>
      </c>
      <c r="I76" s="1" t="s">
        <v>640</v>
      </c>
      <c r="J76" s="1" t="s">
        <v>641</v>
      </c>
      <c r="K76" s="1" t="s">
        <v>642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643</v>
      </c>
      <c r="B77" s="1">
        <v>0.0</v>
      </c>
      <c r="C77" s="1">
        <v>0.0</v>
      </c>
      <c r="D77" s="1">
        <v>0.0</v>
      </c>
      <c r="E77" s="1" t="s">
        <v>637</v>
      </c>
      <c r="F77" s="1" t="s">
        <v>638</v>
      </c>
      <c r="G77" s="1">
        <v>0.0</v>
      </c>
      <c r="H77" s="1" t="s">
        <v>639</v>
      </c>
      <c r="I77" s="1" t="s">
        <v>640</v>
      </c>
      <c r="J77" s="1" t="s">
        <v>641</v>
      </c>
      <c r="K77" s="1" t="s">
        <v>642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644</v>
      </c>
      <c r="B78" s="1">
        <v>0.0</v>
      </c>
      <c r="C78" s="1">
        <v>0.0</v>
      </c>
      <c r="D78" s="1">
        <v>0.0</v>
      </c>
      <c r="E78" s="1" t="s">
        <v>637</v>
      </c>
      <c r="F78" s="1" t="s">
        <v>638</v>
      </c>
      <c r="G78" s="1">
        <v>0.0</v>
      </c>
      <c r="H78" s="1" t="s">
        <v>639</v>
      </c>
      <c r="I78" s="1" t="s">
        <v>640</v>
      </c>
      <c r="J78" s="1" t="s">
        <v>645</v>
      </c>
      <c r="K78" s="1" t="s">
        <v>646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1" t="s">
        <v>648</v>
      </c>
      <c r="I79" s="1" t="s">
        <v>649</v>
      </c>
      <c r="J79" s="1" t="s">
        <v>650</v>
      </c>
      <c r="K79" s="1">
        <v>-8.0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651</v>
      </c>
      <c r="B80" s="1">
        <v>0.0</v>
      </c>
      <c r="C80" s="1">
        <v>0.0</v>
      </c>
      <c r="D80" s="1">
        <v>0.0</v>
      </c>
      <c r="E80" s="1" t="s">
        <v>652</v>
      </c>
      <c r="F80" s="1" t="s">
        <v>653</v>
      </c>
      <c r="G80" s="1">
        <v>0.0</v>
      </c>
      <c r="H80" s="1" t="s">
        <v>654</v>
      </c>
      <c r="I80" s="1" t="s">
        <v>655</v>
      </c>
      <c r="J80" s="1" t="s">
        <v>656</v>
      </c>
      <c r="K80" s="1" t="s">
        <v>657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658</v>
      </c>
      <c r="B81" s="1">
        <v>0.0</v>
      </c>
      <c r="C81" s="1">
        <v>0.0</v>
      </c>
      <c r="D81" s="1">
        <v>0.0</v>
      </c>
      <c r="E81" s="1" t="s">
        <v>659</v>
      </c>
      <c r="F81" s="1" t="s">
        <v>660</v>
      </c>
      <c r="G81" s="1">
        <v>0.0</v>
      </c>
      <c r="H81" s="1" t="s">
        <v>661</v>
      </c>
      <c r="I81" s="1" t="s">
        <v>662</v>
      </c>
      <c r="J81" s="1" t="s">
        <v>663</v>
      </c>
      <c r="K81" s="1" t="s">
        <v>664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665</v>
      </c>
      <c r="B82" s="1">
        <v>0.0</v>
      </c>
      <c r="C82" s="1">
        <v>0.0</v>
      </c>
      <c r="D82" s="1">
        <v>0.0</v>
      </c>
      <c r="E82" s="1" t="s">
        <v>666</v>
      </c>
      <c r="F82" s="1" t="s">
        <v>667</v>
      </c>
      <c r="G82" s="1">
        <v>0.0</v>
      </c>
      <c r="H82" s="1" t="s">
        <v>668</v>
      </c>
      <c r="I82" s="1" t="s">
        <v>669</v>
      </c>
      <c r="J82" s="1" t="s">
        <v>670</v>
      </c>
      <c r="K82" s="1" t="s">
        <v>671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672</v>
      </c>
      <c r="B83" s="1">
        <v>0.0</v>
      </c>
      <c r="C83" s="1">
        <v>0.0</v>
      </c>
      <c r="D83" s="1">
        <v>0.0</v>
      </c>
      <c r="E83" s="1" t="s">
        <v>666</v>
      </c>
      <c r="F83" s="1" t="s">
        <v>667</v>
      </c>
      <c r="G83" s="1">
        <v>0.0</v>
      </c>
      <c r="H83" s="1" t="s">
        <v>668</v>
      </c>
      <c r="I83" s="1" t="s">
        <v>669</v>
      </c>
      <c r="J83" s="1" t="s">
        <v>670</v>
      </c>
      <c r="K83" s="1" t="s">
        <v>671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673</v>
      </c>
      <c r="B84" s="1">
        <v>0.0</v>
      </c>
      <c r="C84" s="1">
        <v>0.0</v>
      </c>
      <c r="D84" s="1">
        <v>0.0</v>
      </c>
      <c r="E84" s="1" t="s">
        <v>674</v>
      </c>
      <c r="F84" s="1" t="s">
        <v>675</v>
      </c>
      <c r="G84" s="1">
        <v>0.0</v>
      </c>
      <c r="H84" s="1" t="s">
        <v>676</v>
      </c>
      <c r="I84" s="1" t="s">
        <v>677</v>
      </c>
      <c r="J84" s="1" t="s">
        <v>678</v>
      </c>
      <c r="K84" s="1" t="s">
        <v>679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680</v>
      </c>
      <c r="B85" s="1">
        <v>0.0</v>
      </c>
      <c r="C85" s="1">
        <v>0.0</v>
      </c>
      <c r="D85" s="1">
        <v>0.0</v>
      </c>
      <c r="E85" s="1" t="s">
        <v>681</v>
      </c>
      <c r="F85" s="1" t="s">
        <v>682</v>
      </c>
      <c r="G85" s="1">
        <v>0.0</v>
      </c>
      <c r="H85" s="1" t="s">
        <v>683</v>
      </c>
      <c r="I85" s="1" t="s">
        <v>684</v>
      </c>
      <c r="J85" s="1" t="s">
        <v>103</v>
      </c>
      <c r="K85" s="1" t="s">
        <v>685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686</v>
      </c>
      <c r="B86" s="1">
        <v>0.0</v>
      </c>
      <c r="C86" s="1">
        <v>0.0</v>
      </c>
      <c r="D86" s="1">
        <v>0.0</v>
      </c>
      <c r="E86" s="1">
        <v>0.0</v>
      </c>
      <c r="F86" s="1" t="s">
        <v>687</v>
      </c>
      <c r="G86" s="1">
        <v>0.0</v>
      </c>
      <c r="H86" s="1">
        <v>0.0</v>
      </c>
      <c r="I86" s="1" t="s">
        <v>688</v>
      </c>
      <c r="J86" s="1" t="s">
        <v>605</v>
      </c>
      <c r="K86" s="1" t="s">
        <v>689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690</v>
      </c>
      <c r="B87" s="1">
        <v>0.0</v>
      </c>
      <c r="C87" s="1">
        <v>0.0</v>
      </c>
      <c r="D87" s="1">
        <v>0.0</v>
      </c>
      <c r="E87" s="1">
        <v>0.0</v>
      </c>
      <c r="F87" s="1" t="s">
        <v>691</v>
      </c>
      <c r="G87" s="1">
        <v>0.0</v>
      </c>
      <c r="H87" s="1">
        <v>0.0</v>
      </c>
      <c r="I87" s="1" t="s">
        <v>692</v>
      </c>
      <c r="J87" s="1" t="s">
        <v>693</v>
      </c>
      <c r="K87" s="1" t="s">
        <v>694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695</v>
      </c>
      <c r="C1" s="1" t="s">
        <v>696</v>
      </c>
      <c r="D1" s="1" t="s">
        <v>697</v>
      </c>
      <c r="E1" s="1" t="s">
        <v>698</v>
      </c>
      <c r="F1" s="1" t="s">
        <v>699</v>
      </c>
      <c r="G1" s="1" t="s">
        <v>700</v>
      </c>
      <c r="H1" s="1" t="s">
        <v>701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702</v>
      </c>
      <c r="B2" s="1" t="s">
        <v>703</v>
      </c>
      <c r="C2" s="1" t="s">
        <v>704</v>
      </c>
      <c r="D2" s="1" t="s">
        <v>705</v>
      </c>
      <c r="E2" s="1" t="s">
        <v>706</v>
      </c>
      <c r="F2" s="1" t="s">
        <v>707</v>
      </c>
      <c r="G2" s="1" t="s">
        <v>707</v>
      </c>
      <c r="H2" s="1" t="s">
        <v>708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709</v>
      </c>
      <c r="B3" s="1" t="s">
        <v>708</v>
      </c>
      <c r="C3" s="1" t="s">
        <v>710</v>
      </c>
      <c r="D3" s="1" t="s">
        <v>711</v>
      </c>
      <c r="E3" s="1" t="s">
        <v>712</v>
      </c>
      <c r="F3" s="1" t="s">
        <v>713</v>
      </c>
      <c r="G3" s="1" t="s">
        <v>714</v>
      </c>
      <c r="H3" s="1" t="s">
        <v>708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715</v>
      </c>
      <c r="B4" s="1" t="s">
        <v>703</v>
      </c>
      <c r="C4" s="1" t="s">
        <v>716</v>
      </c>
      <c r="D4" s="1" t="s">
        <v>705</v>
      </c>
      <c r="E4" s="1" t="s">
        <v>706</v>
      </c>
      <c r="F4" s="1" t="s">
        <v>707</v>
      </c>
      <c r="G4" s="1" t="s">
        <v>707</v>
      </c>
      <c r="H4" s="1" t="s">
        <v>707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709</v>
      </c>
      <c r="B5" s="1" t="s">
        <v>708</v>
      </c>
      <c r="C5" s="1" t="s">
        <v>717</v>
      </c>
      <c r="D5" s="1" t="s">
        <v>718</v>
      </c>
      <c r="E5" s="1" t="s">
        <v>712</v>
      </c>
      <c r="F5" s="1" t="s">
        <v>713</v>
      </c>
      <c r="G5" s="1" t="s">
        <v>714</v>
      </c>
      <c r="H5" s="1" t="s">
        <v>714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719</v>
      </c>
      <c r="B6" s="1" t="s">
        <v>720</v>
      </c>
      <c r="C6" s="1" t="s">
        <v>721</v>
      </c>
      <c r="D6" s="1" t="s">
        <v>722</v>
      </c>
      <c r="E6" s="1" t="s">
        <v>723</v>
      </c>
      <c r="F6" s="1" t="s">
        <v>724</v>
      </c>
      <c r="G6" s="1" t="s">
        <v>725</v>
      </c>
      <c r="H6" s="1" t="s">
        <v>726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727</v>
      </c>
      <c r="B7" s="1" t="s">
        <v>708</v>
      </c>
      <c r="C7" s="1" t="s">
        <v>728</v>
      </c>
      <c r="D7" s="1" t="s">
        <v>708</v>
      </c>
      <c r="E7" s="1" t="s">
        <v>708</v>
      </c>
      <c r="F7" s="1" t="s">
        <v>708</v>
      </c>
      <c r="G7" s="1" t="s">
        <v>708</v>
      </c>
      <c r="H7" s="1" t="s">
        <v>708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729</v>
      </c>
      <c r="B8" s="1" t="s">
        <v>730</v>
      </c>
      <c r="C8" s="1" t="s">
        <v>731</v>
      </c>
      <c r="D8" s="1" t="s">
        <v>730</v>
      </c>
      <c r="E8" s="1" t="s">
        <v>730</v>
      </c>
      <c r="F8" s="1" t="s">
        <v>730</v>
      </c>
      <c r="G8" s="1" t="s">
        <v>730</v>
      </c>
      <c r="H8" s="1" t="s">
        <v>731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732</v>
      </c>
      <c r="B9" s="1" t="s">
        <v>708</v>
      </c>
      <c r="C9" s="1" t="s">
        <v>708</v>
      </c>
      <c r="D9" s="1" t="s">
        <v>708</v>
      </c>
      <c r="E9" s="1" t="s">
        <v>708</v>
      </c>
      <c r="F9" s="1" t="s">
        <v>708</v>
      </c>
      <c r="G9" s="1" t="s">
        <v>733</v>
      </c>
      <c r="H9" s="1" t="s">
        <v>733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734</v>
      </c>
      <c r="B10" s="1" t="s">
        <v>708</v>
      </c>
      <c r="C10" s="1" t="s">
        <v>708</v>
      </c>
      <c r="D10" s="1" t="s">
        <v>708</v>
      </c>
      <c r="E10" s="1" t="s">
        <v>708</v>
      </c>
      <c r="F10" s="1" t="s">
        <v>708</v>
      </c>
      <c r="G10" s="1" t="s">
        <v>733</v>
      </c>
      <c r="H10" s="1" t="s">
        <v>733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735</v>
      </c>
      <c r="B11" s="1" t="s">
        <v>736</v>
      </c>
      <c r="C11" s="1" t="s">
        <v>737</v>
      </c>
      <c r="D11" s="1" t="s">
        <v>708</v>
      </c>
      <c r="E11" s="1" t="s">
        <v>708</v>
      </c>
      <c r="F11" s="1" t="s">
        <v>708</v>
      </c>
      <c r="G11" s="1" t="s">
        <v>708</v>
      </c>
      <c r="H11" s="1" t="s">
        <v>708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738</v>
      </c>
      <c r="B12" s="1" t="s">
        <v>739</v>
      </c>
      <c r="C12" s="1" t="s">
        <v>739</v>
      </c>
      <c r="D12" s="1" t="s">
        <v>739</v>
      </c>
      <c r="E12" s="1" t="s">
        <v>739</v>
      </c>
      <c r="F12" s="1" t="s">
        <v>740</v>
      </c>
      <c r="G12" s="1" t="s">
        <v>741</v>
      </c>
      <c r="H12" s="1" t="s">
        <v>742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743</v>
      </c>
      <c r="B13" s="1" t="s">
        <v>739</v>
      </c>
      <c r="C13" s="1" t="s">
        <v>739</v>
      </c>
      <c r="D13" s="1" t="s">
        <v>708</v>
      </c>
      <c r="E13" s="1" t="s">
        <v>708</v>
      </c>
      <c r="F13" s="1" t="s">
        <v>744</v>
      </c>
      <c r="G13" s="1" t="s">
        <v>745</v>
      </c>
      <c r="H13" s="1" t="s">
        <v>741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746</v>
      </c>
      <c r="B14" s="1" t="s">
        <v>747</v>
      </c>
      <c r="C14" s="1" t="s">
        <v>748</v>
      </c>
      <c r="D14" s="1" t="s">
        <v>708</v>
      </c>
      <c r="E14" s="1" t="s">
        <v>708</v>
      </c>
      <c r="F14" s="1" t="s">
        <v>749</v>
      </c>
      <c r="G14" s="1" t="s">
        <v>750</v>
      </c>
      <c r="H14" s="1" t="s">
        <v>751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752</v>
      </c>
      <c r="B15" s="1" t="s">
        <v>708</v>
      </c>
      <c r="C15" s="1" t="s">
        <v>708</v>
      </c>
      <c r="D15" s="1" t="s">
        <v>708</v>
      </c>
      <c r="E15" s="1" t="s">
        <v>708</v>
      </c>
      <c r="F15" s="1" t="s">
        <v>708</v>
      </c>
      <c r="G15" s="1" t="s">
        <v>708</v>
      </c>
      <c r="H15" s="1" t="s">
        <v>708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753</v>
      </c>
      <c r="B16" s="1" t="s">
        <v>708</v>
      </c>
      <c r="C16" s="1" t="s">
        <v>708</v>
      </c>
      <c r="D16" s="1" t="s">
        <v>708</v>
      </c>
      <c r="E16" s="1" t="s">
        <v>708</v>
      </c>
      <c r="F16" s="1" t="s">
        <v>708</v>
      </c>
      <c r="G16" s="1" t="s">
        <v>708</v>
      </c>
      <c r="H16" s="1" t="s">
        <v>708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754</v>
      </c>
      <c r="B17" s="1" t="s">
        <v>755</v>
      </c>
      <c r="C17" s="1" t="s">
        <v>756</v>
      </c>
      <c r="D17" s="1" t="s">
        <v>757</v>
      </c>
      <c r="E17" s="1" t="s">
        <v>140</v>
      </c>
      <c r="F17" s="1" t="s">
        <v>758</v>
      </c>
      <c r="G17" s="1" t="s">
        <v>759</v>
      </c>
      <c r="H17" s="1" t="s">
        <v>760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761</v>
      </c>
      <c r="B18" s="1" t="s">
        <v>708</v>
      </c>
      <c r="C18" s="1" t="s">
        <v>708</v>
      </c>
      <c r="D18" s="1" t="s">
        <v>708</v>
      </c>
      <c r="E18" s="1" t="s">
        <v>708</v>
      </c>
      <c r="F18" s="1" t="s">
        <v>708</v>
      </c>
      <c r="G18" s="1" t="s">
        <v>708</v>
      </c>
      <c r="H18" s="1" t="s">
        <v>708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762</v>
      </c>
      <c r="B19" s="1" t="s">
        <v>708</v>
      </c>
      <c r="C19" s="1" t="s">
        <v>708</v>
      </c>
      <c r="D19" s="1" t="s">
        <v>708</v>
      </c>
      <c r="E19" s="1" t="s">
        <v>708</v>
      </c>
      <c r="F19" s="1" t="s">
        <v>708</v>
      </c>
      <c r="G19" s="1" t="s">
        <v>763</v>
      </c>
      <c r="H19" s="1" t="s">
        <v>763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 t="s">
        <v>453</v>
      </c>
      <c r="C20" s="1" t="s">
        <v>764</v>
      </c>
      <c r="D20" s="1" t="s">
        <v>708</v>
      </c>
      <c r="E20" s="1" t="s">
        <v>708</v>
      </c>
      <c r="F20" s="1" t="s">
        <v>708</v>
      </c>
      <c r="G20" s="1" t="s">
        <v>708</v>
      </c>
      <c r="H20" s="1" t="s">
        <v>708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765</v>
      </c>
      <c r="B21" s="1" t="s">
        <v>766</v>
      </c>
      <c r="C21" s="1" t="s">
        <v>767</v>
      </c>
      <c r="D21" s="1" t="s">
        <v>768</v>
      </c>
      <c r="E21" s="1" t="s">
        <v>769</v>
      </c>
      <c r="F21" s="1" t="s">
        <v>770</v>
      </c>
      <c r="G21" s="1" t="s">
        <v>771</v>
      </c>
      <c r="H21" s="1" t="s">
        <v>772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773</v>
      </c>
      <c r="B22" s="1" t="s">
        <v>774</v>
      </c>
      <c r="C22" s="1" t="s">
        <v>775</v>
      </c>
      <c r="D22" s="1" t="s">
        <v>776</v>
      </c>
      <c r="E22" s="1" t="s">
        <v>777</v>
      </c>
      <c r="F22" s="1" t="s">
        <v>778</v>
      </c>
      <c r="G22" s="1" t="s">
        <v>779</v>
      </c>
      <c r="H22" s="1" t="s">
        <v>780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 t="s">
        <v>708</v>
      </c>
      <c r="C23" s="1" t="s">
        <v>781</v>
      </c>
      <c r="D23" s="1" t="s">
        <v>708</v>
      </c>
      <c r="E23" s="1" t="s">
        <v>708</v>
      </c>
      <c r="F23" s="1" t="s">
        <v>708</v>
      </c>
      <c r="G23" s="1" t="s">
        <v>708</v>
      </c>
      <c r="H23" s="1" t="s">
        <v>708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782</v>
      </c>
      <c r="B24" s="1" t="s">
        <v>783</v>
      </c>
      <c r="C24" s="1" t="s">
        <v>784</v>
      </c>
      <c r="D24" s="1" t="s">
        <v>785</v>
      </c>
      <c r="E24" s="1" t="s">
        <v>786</v>
      </c>
      <c r="F24" s="1" t="s">
        <v>787</v>
      </c>
      <c r="G24" s="1" t="s">
        <v>787</v>
      </c>
      <c r="H24" s="1" t="s">
        <v>787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788</v>
      </c>
      <c r="B25" s="1" t="s">
        <v>789</v>
      </c>
      <c r="C25" s="1" t="s">
        <v>790</v>
      </c>
      <c r="D25" s="1" t="s">
        <v>791</v>
      </c>
      <c r="E25" s="1" t="s">
        <v>792</v>
      </c>
      <c r="F25" s="1" t="s">
        <v>793</v>
      </c>
      <c r="G25" s="1" t="s">
        <v>793</v>
      </c>
      <c r="H25" s="1" t="s">
        <v>708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794</v>
      </c>
      <c r="B26" s="1" t="s">
        <v>795</v>
      </c>
      <c r="C26" s="1" t="s">
        <v>796</v>
      </c>
      <c r="D26" s="1" t="s">
        <v>797</v>
      </c>
      <c r="E26" s="1" t="s">
        <v>798</v>
      </c>
      <c r="F26" s="1" t="s">
        <v>708</v>
      </c>
      <c r="G26" s="1" t="s">
        <v>708</v>
      </c>
      <c r="H26" s="1" t="s">
        <v>708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799</v>
      </c>
      <c r="B2" s="1" t="s">
        <v>800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801</v>
      </c>
      <c r="B3" s="1" t="s">
        <v>802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803</v>
      </c>
      <c r="B4" s="1" t="s">
        <v>804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805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806</v>
      </c>
      <c r="B6" s="1" t="s">
        <v>807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808</v>
      </c>
      <c r="B7" s="4" t="s">
        <v>809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810</v>
      </c>
      <c r="B8" s="1" t="s">
        <v>811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812</v>
      </c>
      <c r="B9" s="1" t="s">
        <v>813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814</v>
      </c>
      <c r="B10" s="1" t="s">
        <v>811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815</v>
      </c>
      <c r="B11" s="1" t="s">
        <v>816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817</v>
      </c>
      <c r="B12" s="1" t="s">
        <v>818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819</v>
      </c>
      <c r="B13" s="1" t="s">
        <v>816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820</v>
      </c>
      <c r="B14" s="1" t="s">
        <v>821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822</v>
      </c>
      <c r="B15" s="1">
        <v>59.0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823</v>
      </c>
      <c r="B16" s="1" t="s">
        <v>824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825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826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827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828</v>
      </c>
      <c r="B20" s="1">
        <v>3.04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829</v>
      </c>
      <c r="B21" s="1">
        <v>3.13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830</v>
      </c>
      <c r="B22" s="1">
        <v>2.9333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831</v>
      </c>
      <c r="B23" s="1">
        <v>3.13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832</v>
      </c>
      <c r="B24" s="1">
        <v>3.04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833</v>
      </c>
      <c r="B25" s="1">
        <v>3.13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834</v>
      </c>
      <c r="B26" s="1">
        <v>2.9333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835</v>
      </c>
      <c r="B27" s="1">
        <v>3.13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836</v>
      </c>
      <c r="B28" s="1">
        <v>1.316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837</v>
      </c>
      <c r="B29" s="1">
        <v>-1.3063015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838</v>
      </c>
      <c r="B30" s="1">
        <v>7034.0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839</v>
      </c>
      <c r="B31" s="1">
        <v>7034.0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840</v>
      </c>
      <c r="B32" s="1">
        <v>25676.0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841</v>
      </c>
      <c r="B33" s="1">
        <v>44730.0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842</v>
      </c>
      <c r="B34" s="1">
        <v>44730.0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843</v>
      </c>
      <c r="B35" s="1">
        <v>1.9956648E7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844</v>
      </c>
      <c r="B36" s="1">
        <v>2.37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845</v>
      </c>
      <c r="B37" s="1">
        <v>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846</v>
      </c>
      <c r="B38" s="1">
        <v>3.19496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847</v>
      </c>
      <c r="B39" s="1">
        <v>3.77249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848</v>
      </c>
      <c r="B40" s="1" t="s">
        <v>849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850</v>
      </c>
      <c r="B41" s="1">
        <v>1.8090602E7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851</v>
      </c>
      <c r="B42" s="1">
        <v>2266558.0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852</v>
      </c>
      <c r="B43" s="1">
        <v>6803480.0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853</v>
      </c>
      <c r="B44" s="1">
        <v>15403.0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854</v>
      </c>
      <c r="B45" s="1">
        <v>7272.0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855</v>
      </c>
      <c r="B46" s="1">
        <v>1.7276544E9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856</v>
      </c>
      <c r="B47" s="1">
        <v>1.7303328E9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857</v>
      </c>
      <c r="B48" s="1">
        <v>0.0023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858</v>
      </c>
      <c r="B49" s="1">
        <v>0.24244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859</v>
      </c>
      <c r="B50" s="1">
        <v>0.36745998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860</v>
      </c>
      <c r="B51" s="1">
        <v>2.29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861</v>
      </c>
      <c r="B52" s="1">
        <v>0.0028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862</v>
      </c>
      <c r="B53" s="1">
        <v>7190120.0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863</v>
      </c>
      <c r="B54" s="1">
        <v>-1.268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864</v>
      </c>
      <c r="B55" s="1">
        <v>1.7039808E9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865</v>
      </c>
      <c r="B56" s="1">
        <v>1.7356032E9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866</v>
      </c>
      <c r="B57" s="1">
        <v>1.7197056E9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867</v>
      </c>
      <c r="B58" s="1">
        <v>-2.4702E7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868</v>
      </c>
      <c r="B59" s="1">
        <v>-7.22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869</v>
      </c>
      <c r="B60" s="1">
        <v>-2.7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870</v>
      </c>
      <c r="B61" s="1" t="s">
        <v>871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872</v>
      </c>
      <c r="B62" s="1">
        <v>1.6952544E9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873</v>
      </c>
      <c r="B63" s="1">
        <v>-0.824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874</v>
      </c>
      <c r="B64" s="1">
        <v>-0.5507246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875</v>
      </c>
      <c r="B65" s="1">
        <v>0.22263205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876</v>
      </c>
      <c r="B66" s="1" t="s">
        <v>877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878</v>
      </c>
      <c r="B67" s="1" t="s">
        <v>879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880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881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882</v>
      </c>
      <c r="B70" s="1" t="s">
        <v>883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884</v>
      </c>
      <c r="B71" s="1" t="s">
        <v>883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885</v>
      </c>
      <c r="B72" s="1">
        <v>1.5931782E9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886</v>
      </c>
      <c r="B73" s="1" t="s">
        <v>887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888</v>
      </c>
      <c r="B74" s="1" t="s">
        <v>889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890</v>
      </c>
      <c r="B75" s="1" t="s">
        <v>891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892</v>
      </c>
      <c r="B76" s="1" t="s">
        <v>893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894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895</v>
      </c>
      <c r="B78" s="1">
        <v>2.9333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896</v>
      </c>
      <c r="B79" s="1">
        <v>13.0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897</v>
      </c>
      <c r="B80" s="1">
        <v>10.0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898</v>
      </c>
      <c r="B81" s="1">
        <v>11.0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899</v>
      </c>
      <c r="B82" s="1">
        <v>10.5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900</v>
      </c>
      <c r="B83" s="1" t="s">
        <v>901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902</v>
      </c>
      <c r="B84" s="1">
        <v>4.0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903</v>
      </c>
      <c r="B85" s="1">
        <v>9347000.0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904</v>
      </c>
      <c r="B86" s="1">
        <v>1.948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905</v>
      </c>
      <c r="B87" s="1">
        <v>-2.1945E7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906</v>
      </c>
      <c r="B88" s="1">
        <v>1.1031E7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907</v>
      </c>
      <c r="B89" s="1">
        <v>0.909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908</v>
      </c>
      <c r="B90" s="1">
        <v>0.951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909</v>
      </c>
      <c r="B91" s="1">
        <v>689.007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910</v>
      </c>
      <c r="B92" s="1">
        <v>-0.64646006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911</v>
      </c>
      <c r="B93" s="1">
        <v>-4.96622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912</v>
      </c>
      <c r="B94" s="1">
        <v>-9818500.0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913</v>
      </c>
      <c r="B95" s="1">
        <v>-1.7449E7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914</v>
      </c>
      <c r="B96" s="1" t="s">
        <v>849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915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-1.0</v>
      </c>
      <c r="C3" s="1">
        <v>0.0</v>
      </c>
      <c r="D3" s="1">
        <v>-6.0</v>
      </c>
      <c r="E3" s="1">
        <v>-7.0</v>
      </c>
      <c r="F3" s="1">
        <v>-12.0</v>
      </c>
      <c r="G3" s="1">
        <v>-11.0</v>
      </c>
      <c r="H3" s="1">
        <v>-13.0</v>
      </c>
      <c r="I3" s="1">
        <v>-18.0</v>
      </c>
      <c r="J3" s="1">
        <v>-23.0</v>
      </c>
      <c r="K3" s="1">
        <v>-9.0</v>
      </c>
      <c r="L3" s="1">
        <f>IF(K3*FORECAST(L2,B3:K3,B2:K2)&gt;0,FORECAST(L2,B3:K3,B2:K2),K3)*$X$1</f>
        <v>-20.33333333</v>
      </c>
      <c r="M3" s="1">
        <f>IF(L3*FORECAST(M2,B3:L3,B2:L2)&gt;0,FORECAST(M2,B3:L3,B2:L2),L3)*$X$1</f>
        <v>-22.21212121</v>
      </c>
      <c r="N3" s="1">
        <f>IF(M3*FORECAST(N2,B3:M3,B2:M2)&gt;0,FORECAST(N2,B3:M3,B2:M2),M3)*$X$1</f>
        <v>-24.09090909</v>
      </c>
      <c r="O3" s="1">
        <f>IF(N3*FORECAST(O2,B3:N3,B2:N2)&gt;0,FORECAST(O2,B3:N3,B2:N2),N3)*$X$1</f>
        <v>-25.96969697</v>
      </c>
      <c r="P3" s="1">
        <f>IF(O3*FORECAST(P2,B3:O3,B2:O2)&gt;0,FORECAST(P2,B3:O3,B2:O2),O3)*$X$1</f>
        <v>-27.84848485</v>
      </c>
      <c r="Q3" s="1">
        <f>IF(P3*FORECAST(Q2,B3:P3,B2:P2)&gt;0,FORECAST(Q2,B3:P3,B2:P2),P3)*$X$1</f>
        <v>-29.72727273</v>
      </c>
      <c r="R3" s="1">
        <f>IF(Q3*FORECAST(R2,B3:Q3,B2:Q2)&gt;0,FORECAST(R2,B3:Q3,B2:Q2),Q3)*$X$1</f>
        <v>-31.60606061</v>
      </c>
      <c r="S3" s="5">
        <f>IF(R3*FORECAST(S2,B3:R3,B2:R2)&gt;0,FORECAST(S2,B3:R3,B2:R2),R3)*$X$1</f>
        <v>-33.48484848</v>
      </c>
      <c r="T3" s="5">
        <f>IF(S3*FORECAST(T2,B3:S3,B2:S2)&gt;0,FORECAST(T2,B3:S3,B2:S2),S3)*$X$1</f>
        <v>-35.36363636</v>
      </c>
      <c r="U3" s="5">
        <f>IF(T3*FORECAST(U2,B3:T3,B2:T2)&gt;0,FORECAST(U2,B3:T3,B2:T2),T3)*$X$1</f>
        <v>-37.24242424</v>
      </c>
      <c r="V3" s="5">
        <f>IF(U3*FORECAST(V2,B3:U3,B2:U2)&gt;0,FORECAST(V2,B3:U3,B2:U2),U3)*$X$1</f>
        <v>-39.12121212</v>
      </c>
      <c r="W3" s="5">
        <f>IF(V3*FORECAST(W2,B3:V3,B2:V2)&gt;0,FORECAST(W2,B3:V3,B2:V2),V3)*$X$1</f>
        <v>-41</v>
      </c>
      <c r="X3" s="2"/>
      <c r="Y3" s="2"/>
      <c r="Z3" s="2"/>
    </row>
    <row r="4">
      <c r="A4" s="3" t="s">
        <v>106</v>
      </c>
      <c r="B4" s="1">
        <v>-1.0</v>
      </c>
      <c r="C4" s="1">
        <v>-1.0</v>
      </c>
      <c r="D4" s="1">
        <v>-17.0</v>
      </c>
      <c r="E4" s="1">
        <v>-17.0</v>
      </c>
      <c r="F4" s="1">
        <v>-7.0</v>
      </c>
      <c r="G4" s="1">
        <v>-26.0</v>
      </c>
      <c r="H4" s="1">
        <v>-44.0</v>
      </c>
      <c r="I4" s="1">
        <v>-32.0</v>
      </c>
      <c r="J4" s="1">
        <v>1.0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916</v>
      </c>
      <c r="B5" s="1">
        <v>0.0</v>
      </c>
      <c r="C5" s="1">
        <v>1.0</v>
      </c>
      <c r="D5" s="1">
        <v>1.0</v>
      </c>
      <c r="E5" s="1">
        <v>1.0</v>
      </c>
      <c r="F5" s="1">
        <v>2.0</v>
      </c>
      <c r="G5" s="1">
        <v>1.0</v>
      </c>
      <c r="H5" s="1">
        <v>31.0</v>
      </c>
      <c r="I5" s="1">
        <v>62.0</v>
      </c>
      <c r="J5" s="1">
        <v>64.0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917</v>
      </c>
      <c r="L7" s="1">
        <f>IF(W3*FORECAST(W2,B3:W3,B2:W2)&gt;0,FORECAST(W2,B3:W3,B2:W2),V3)*$X$1 * (1+0.02)/(0.0805-0.02)</f>
        <v>-691.2396694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918</v>
      </c>
      <c r="L8" s="6">
        <f t="array" ref="L8">NPV(0.0805,M3:W3)</f>
        <v>-214.8529502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919</v>
      </c>
      <c r="L9" s="6">
        <f t="array" ref="L9">NPV(0.0805,M16:W16)</f>
        <v>-294.955277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920</v>
      </c>
      <c r="L10" s="6">
        <f>L8 + L9</f>
        <v>-509.8082272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921</v>
      </c>
      <c r="L12" s="6">
        <f>L10 - L11</f>
        <v>-515.8082272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922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-515.8082272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-691.2396694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-3.0</v>
      </c>
      <c r="C3" s="1">
        <v>-9.0</v>
      </c>
      <c r="D3" s="1">
        <v>-11.0</v>
      </c>
      <c r="E3" s="1">
        <v>-54.0</v>
      </c>
      <c r="F3" s="1">
        <v>5.0</v>
      </c>
      <c r="G3" s="1">
        <v>-6.0</v>
      </c>
      <c r="H3" s="1">
        <v>-36.0</v>
      </c>
      <c r="I3" s="1">
        <v>-42.0</v>
      </c>
      <c r="J3" s="1">
        <v>-39.0</v>
      </c>
      <c r="K3" s="1">
        <v>-23.0</v>
      </c>
      <c r="L3" s="1">
        <f>IF(K3*FORECAST(L2,B3:K3,B2:K2)&gt;0,FORECAST(L2,B3:K3,B2:K2),K3)*$X$1</f>
        <v>-38.53333333</v>
      </c>
      <c r="M3" s="1">
        <f>IF(L3*FORECAST(M2,B3:L3,B2:L2)&gt;0,FORECAST(M2,B3:L3,B2:L2),L3)*$X$1</f>
        <v>-41.57575758</v>
      </c>
      <c r="N3" s="1">
        <f>IF(M3*FORECAST(N2,B3:M3,B2:M2)&gt;0,FORECAST(N2,B3:M3,B2:M2),M3)*$X$1</f>
        <v>-44.61818182</v>
      </c>
      <c r="O3" s="1">
        <f>IF(N3*FORECAST(O2,B3:N3,B2:N2)&gt;0,FORECAST(O2,B3:N3,B2:N2),N3)*$X$1</f>
        <v>-47.66060606</v>
      </c>
      <c r="P3" s="1">
        <f>IF(O3*FORECAST(P2,B3:O3,B2:O2)&gt;0,FORECAST(P2,B3:O3,B2:O2),O3)*$X$1</f>
        <v>-50.7030303</v>
      </c>
      <c r="Q3" s="1">
        <f>IF(P3*FORECAST(Q2,B3:P3,B2:P2)&gt;0,FORECAST(Q2,B3:P3,B2:P2),P3)*$X$1</f>
        <v>-53.74545455</v>
      </c>
      <c r="R3" s="1">
        <f>IF(Q3*FORECAST(R2,B3:Q3,B2:Q2)&gt;0,FORECAST(R2,B3:Q3,B2:Q2),Q3)*$X$1</f>
        <v>-56.78787879</v>
      </c>
      <c r="S3" s="5">
        <f>IF(R3*FORECAST(S2,B3:R3,B2:R2)&gt;0,FORECAST(S2,B3:R3,B2:R2),R3)*$X$1</f>
        <v>-59.83030303</v>
      </c>
      <c r="T3" s="5">
        <f>IF(S3*FORECAST(T2,B3:S3,B2:S2)&gt;0,FORECAST(T2,B3:S3,B2:S2),S3)*$X$1</f>
        <v>-62.87272727</v>
      </c>
      <c r="U3" s="5">
        <f>IF(T3*FORECAST(U2,B3:T3,B2:T2)&gt;0,FORECAST(U2,B3:T3,B2:T2),T3)*$X$1</f>
        <v>-65.91515152</v>
      </c>
      <c r="V3" s="5">
        <f>IF(U3*FORECAST(V2,B3:U3,B2:U2)&gt;0,FORECAST(V2,B3:U3,B2:U2),U3)*$X$1</f>
        <v>-68.95757576</v>
      </c>
      <c r="W3" s="5">
        <f>IF(V3*FORECAST(W2,B3:V3,B2:V2)&gt;0,FORECAST(W2,B3:V3,B2:V2),V3)*$X$1</f>
        <v>-72</v>
      </c>
      <c r="X3" s="2"/>
      <c r="Y3" s="2"/>
      <c r="Z3" s="2"/>
    </row>
    <row r="4">
      <c r="A4" s="3" t="s">
        <v>106</v>
      </c>
      <c r="B4" s="1">
        <v>-1.0</v>
      </c>
      <c r="C4" s="1">
        <v>-1.0</v>
      </c>
      <c r="D4" s="1">
        <v>-17.0</v>
      </c>
      <c r="E4" s="1">
        <v>-17.0</v>
      </c>
      <c r="F4" s="1">
        <v>-7.0</v>
      </c>
      <c r="G4" s="1">
        <v>-26.0</v>
      </c>
      <c r="H4" s="1">
        <v>-44.0</v>
      </c>
      <c r="I4" s="1">
        <v>-32.0</v>
      </c>
      <c r="J4" s="1">
        <v>1.0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916</v>
      </c>
      <c r="B5" s="1">
        <v>0.0</v>
      </c>
      <c r="C5" s="1">
        <v>1.0</v>
      </c>
      <c r="D5" s="1">
        <v>1.0</v>
      </c>
      <c r="E5" s="1">
        <v>1.0</v>
      </c>
      <c r="F5" s="1">
        <v>2.0</v>
      </c>
      <c r="G5" s="1">
        <v>1.0</v>
      </c>
      <c r="H5" s="1">
        <v>31.0</v>
      </c>
      <c r="I5" s="1">
        <v>62.0</v>
      </c>
      <c r="J5" s="1">
        <v>64.0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917</v>
      </c>
      <c r="L7" s="1">
        <f>IF(W3*FORECAST(W2,B3:W3,B2:W2)&gt;0,FORECAST(W2,B3:W3,B2:W2),V3)*$X$1 * (1+0.02)/(0.0805-0.02)</f>
        <v>-1213.884298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918</v>
      </c>
      <c r="L8" s="6">
        <f t="array" ref="L8">NPV(0.0805,M3:W3)</f>
        <v>-387.8505169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919</v>
      </c>
      <c r="L9" s="6">
        <f t="array" ref="L9">NPV(0.0805,M16:W16)</f>
        <v>-517.9702425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920</v>
      </c>
      <c r="L10" s="6">
        <f>L8 + L9</f>
        <v>-905.8207594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921</v>
      </c>
      <c r="L12" s="6">
        <f>L10 - L11</f>
        <v>-911.8207594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922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-911.8207594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-1213.884298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