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<sst xmlns="http://schemas.openxmlformats.org/spreadsheetml/2006/main" count="1639" uniqueCount="1285">
  <si>
    <t>ticker</t>
  </si>
  <si>
    <t>PTN</t>
  </si>
  <si>
    <t>nombre</t>
  </si>
  <si>
    <t>PALATIN TECHNOLOGIES INC</t>
  </si>
  <si>
    <t>empresa</t>
  </si>
  <si>
    <t>Biotechnology &amp; Medical Research</t>
  </si>
  <si>
    <t>Open</t>
  </si>
  <si>
    <t>Target Price</t>
  </si>
  <si>
    <t>Upside</t>
  </si>
  <si>
    <t>-2524.69%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</si>
  <si>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</si>
  <si>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</si>
  <si>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</si>
  <si>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</si>
  <si>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</si>
  <si>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</si>
  <si>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</si>
  <si>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</si>
  <si>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-270.00%</t>
  </si>
  <si>
    <t>Total Assets Growth</t>
  </si>
  <si>
    <t>163.64%</t>
  </si>
  <si>
    <t>Net Property, Plant and Equipment Growth</t>
  </si>
  <si>
    <t>33.33%</t>
  </si>
  <si>
    <t>EBITDA Growth</t>
  </si>
  <si>
    <t>51.66%</t>
  </si>
  <si>
    <t>Fiscal Period: June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</si>
  <si>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</si>
  <si>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</si>
  <si>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</si>
  <si>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</si>
  <si>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</si>
  <si>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</si>
  <si>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</si>
  <si>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</si>
  <si>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</si>
  <si>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</si>
  <si>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</si>
  <si>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</si>
  <si>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</si>
  <si>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</si>
  <si>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</si>
  <si>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</si>
  <si>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</si>
  <si>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</si>
  <si>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</si>
  <si>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</si>
  <si>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</si>
  <si>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</si>
  <si>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</si>
  <si>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</si>
  <si>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</si>
  <si>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</si>
  <si>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</si>
  <si>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</si>
  <si>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</si>
  <si>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</si>
  <si>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</si>
  <si>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</si>
  <si>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</si>
  <si>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</si>
  <si>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</si>
  <si>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</si>
  <si>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</si>
  <si>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</si>
  <si>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</si>
  <si>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</si>
  <si>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</si>
  <si>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</si>
  <si>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</si>
  <si>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</si>
  <si>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</si>
  <si>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</si>
  <si>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</si>
  <si>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</si>
  <si>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</si>
  <si>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</si>
  <si>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</si>
  <si>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</si>
  <si>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</si>
  <si>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</si>
  <si>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</si>
  <si>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</si>
  <si>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</si>
  <si>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</si>
  <si>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</si>
  <si>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</si>
  <si>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</si>
  <si>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</si>
  <si>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</si>
  <si>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</si>
  <si>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</si>
  <si>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</si>
  <si>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</si>
  <si>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</si>
  <si>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</si>
  <si>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</si>
  <si>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</si>
  <si>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</si>
  <si>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5.34</t>
  </si>
  <si>
    <t>-6.41</t>
  </si>
  <si>
    <t>-0.8</t>
  </si>
  <si>
    <t>3.36</t>
  </si>
  <si>
    <t>11.08</t>
  </si>
  <si>
    <t>8.74</t>
  </si>
  <si>
    <t>5.4</t>
  </si>
  <si>
    <t>1.75</t>
  </si>
  <si>
    <t>0.01</t>
  </si>
  <si>
    <t>-0.01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</si>
  <si>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</si>
  <si>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</si>
  <si>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</si>
  <si>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</si>
  <si>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</si>
  <si>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</si>
  <si>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</si>
  <si>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</si>
  <si>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</si>
  <si>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</si>
  <si>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</si>
  <si>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</si>
  <si>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</si>
  <si>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</si>
  <si>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</si>
  <si>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</si>
  <si>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</si>
  <si>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</si>
  <si>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</si>
  <si>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</si>
  <si>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</si>
  <si>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</si>
  <si>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</si>
  <si>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</si>
  <si>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</si>
  <si>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</si>
  <si>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</si>
  <si>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</si>
  <si>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</si>
  <si>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</si>
  <si>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</si>
  <si>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</si>
  <si>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</si>
  <si>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</si>
  <si>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</si>
  <si>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-7.73</t>
  </si>
  <si>
    <t>-18.85</t>
  </si>
  <si>
    <t>-2.08</t>
  </si>
  <si>
    <t>3.12</t>
  </si>
  <si>
    <t>4.31</t>
  </si>
  <si>
    <t>-2.39</t>
  </si>
  <si>
    <t>-3.55</t>
  </si>
  <si>
    <t>-3.79</t>
  </si>
  <si>
    <t>-2.53</t>
  </si>
  <si>
    <t>-2.02</t>
  </si>
  <si>
    <t>Basic EPS - Continuing Operations</t>
  </si>
  <si>
    <t>Basic Weighted Average Shares Outstanding</t>
  </si>
  <si>
    <t>Net EPS - Diluted</t>
  </si>
  <si>
    <t>-2.5</t>
  </si>
  <si>
    <t>Diluted EPS - Continuing Operations</t>
  </si>
  <si>
    <t>Diluted Weighted Average Shares Outstanding</t>
  </si>
  <si>
    <t>Normalized Basic EPS</t>
  </si>
  <si>
    <t>-4.96</t>
  </si>
  <si>
    <t>-11.78</t>
  </si>
  <si>
    <t>-1.25</t>
  </si>
  <si>
    <t>1.95</t>
  </si>
  <si>
    <t>2.69</t>
  </si>
  <si>
    <t>-1.49</t>
  </si>
  <si>
    <t>-2.03</t>
  </si>
  <si>
    <t>-2.37</t>
  </si>
  <si>
    <t>-1.85</t>
  </si>
  <si>
    <t>-1.6</t>
  </si>
  <si>
    <t>Normalized Diluted EPS</t>
  </si>
  <si>
    <t>1.87</t>
  </si>
  <si>
    <t>2.57</t>
  </si>
  <si>
    <t>EBITDA</t>
  </si>
  <si>
    <t>EBITA</t>
  </si>
  <si>
    <t>EBIT</t>
  </si>
  <si>
    <t>EBITDAR</t>
  </si>
  <si>
    <t>Total Revenues (As Reported)</t>
  </si>
  <si>
    <t>Effective Tax Rate - (Ratio)</t>
  </si>
  <si>
    <t>2.92</t>
  </si>
  <si>
    <t>-3.9</t>
  </si>
  <si>
    <t>0.33</t>
  </si>
  <si>
    <t>14.51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</si>
  <si>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</si>
  <si>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</si>
  <si>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</si>
  <si>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</si>
  <si>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</si>
  <si>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</si>
  <si>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</si>
  <si>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</si>
  <si>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</si>
  <si>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</si>
  <si>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</si>
  <si>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</si>
  <si>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</si>
  <si>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</si>
  <si>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-51.19</t>
  </si>
  <si>
    <t>-151.86</t>
  </si>
  <si>
    <t>-19.52</t>
  </si>
  <si>
    <t>33.81</t>
  </si>
  <si>
    <t>31.08</t>
  </si>
  <si>
    <t>-15.55</t>
  </si>
  <si>
    <t>-25.11</t>
  </si>
  <si>
    <t>-44.25</t>
  </si>
  <si>
    <t>-77.5</t>
  </si>
  <si>
    <t>-131.96</t>
  </si>
  <si>
    <t>Return on Total Capital</t>
  </si>
  <si>
    <t>-67.57</t>
  </si>
  <si>
    <t>-254.47</t>
  </si>
  <si>
    <t>-121.28</t>
  </si>
  <si>
    <t>76.79</t>
  </si>
  <si>
    <t>33.31</t>
  </si>
  <si>
    <t>-16.18</t>
  </si>
  <si>
    <t>-28.9</t>
  </si>
  <si>
    <t>-66.94</t>
  </si>
  <si>
    <t>-224.96</t>
  </si>
  <si>
    <t>Return On Equity %</t>
  </si>
  <si>
    <t>-160.64</t>
  </si>
  <si>
    <t>117.2</t>
  </si>
  <si>
    <t>226.63</t>
  </si>
  <si>
    <t>56.11</t>
  </si>
  <si>
    <t>-24.82</t>
  </si>
  <si>
    <t>-51.76</t>
  </si>
  <si>
    <t>-109.83</t>
  </si>
  <si>
    <t>-335.84</t>
  </si>
  <si>
    <t>Return on Common Equity</t>
  </si>
  <si>
    <t>-160.65</t>
  </si>
  <si>
    <t>Margin Analysis</t>
  </si>
  <si>
    <t>Gross Profit Margin %</t>
  </si>
  <si>
    <t>-89.63</t>
  </si>
  <si>
    <t>-2.14</t>
  </si>
  <si>
    <t>51.49</t>
  </si>
  <si>
    <t>75.36</t>
  </si>
  <si>
    <t>-374.88</t>
  </si>
  <si>
    <t>-401.06</t>
  </si>
  <si>
    <t>SG&amp;A Margin</t>
  </si>
  <si>
    <t>43.27</t>
  </si>
  <si>
    <t>21.49</t>
  </si>
  <si>
    <t>12.87</t>
  </si>
  <si>
    <t>16.08</t>
  </si>
  <si>
    <t>315.04</t>
  </si>
  <si>
    <t>273.27</t>
  </si>
  <si>
    <t>EBITDA Margin %</t>
  </si>
  <si>
    <t>-131.99</t>
  </si>
  <si>
    <t>-23.56</t>
  </si>
  <si>
    <t>38.7</t>
  </si>
  <si>
    <t>59.37</t>
  </si>
  <si>
    <t>-683.97</t>
  </si>
  <si>
    <t>-666.78</t>
  </si>
  <si>
    <t>EBITA Margin %</t>
  </si>
  <si>
    <t>-132.9</t>
  </si>
  <si>
    <t>-23.63</t>
  </si>
  <si>
    <t>38.62</t>
  </si>
  <si>
    <t>59.28</t>
  </si>
  <si>
    <t>-689.91</t>
  </si>
  <si>
    <t>-674.33</t>
  </si>
  <si>
    <t>EBIT Margin %</t>
  </si>
  <si>
    <t>Income From Continuing Operations Margin %</t>
  </si>
  <si>
    <t>-136.4</t>
  </si>
  <si>
    <t>-29.81</t>
  </si>
  <si>
    <t>36.8</t>
  </si>
  <si>
    <t>59.32</t>
  </si>
  <si>
    <t>-567.44</t>
  </si>
  <si>
    <t>-662.26</t>
  </si>
  <si>
    <t>Net Income Margin %</t>
  </si>
  <si>
    <t>Net Avail. For Common Margin %</t>
  </si>
  <si>
    <t>Normalized Net Income Margin</t>
  </si>
  <si>
    <t>-87.46</t>
  </si>
  <si>
    <t>-17.93</t>
  </si>
  <si>
    <t>23.07</t>
  </si>
  <si>
    <t>37.08</t>
  </si>
  <si>
    <t>-414.85</t>
  </si>
  <si>
    <t>-522.23</t>
  </si>
  <si>
    <t>Levered Free Cash Flow Margin</t>
  </si>
  <si>
    <t>-55.13</t>
  </si>
  <si>
    <t>39.01</t>
  </si>
  <si>
    <t>-11.69</t>
  </si>
  <si>
    <t>-59.31</t>
  </si>
  <si>
    <t>-935.84</t>
  </si>
  <si>
    <t>-442.44</t>
  </si>
  <si>
    <t>-381.03</t>
  </si>
  <si>
    <t>Unlevered Free Cash Flow Margin</t>
  </si>
  <si>
    <t>-51.94</t>
  </si>
  <si>
    <t>42.21</t>
  </si>
  <si>
    <t>-10.33</t>
  </si>
  <si>
    <t>-58.88</t>
  </si>
  <si>
    <t>-934.58</t>
  </si>
  <si>
    <t>-442.18</t>
  </si>
  <si>
    <t>-380.79</t>
  </si>
  <si>
    <t>Asset Turnover</t>
  </si>
  <si>
    <t>0.62</t>
  </si>
  <si>
    <t>1.32</t>
  </si>
  <si>
    <t>1.4</t>
  </si>
  <si>
    <t>0.84</t>
  </si>
  <si>
    <t>0</t>
  </si>
  <si>
    <t>0.03</t>
  </si>
  <si>
    <t>0.18</t>
  </si>
  <si>
    <t>0.31</t>
  </si>
  <si>
    <t>Fixed Assets Turnover</t>
  </si>
  <si>
    <t>91.24</t>
  </si>
  <si>
    <t>302.23</t>
  </si>
  <si>
    <t>370.72</t>
  </si>
  <si>
    <t>394.67</t>
  </si>
  <si>
    <t>0.15</t>
  </si>
  <si>
    <t>-0.14</t>
  </si>
  <si>
    <t>1.07</t>
  </si>
  <si>
    <t>3.26</t>
  </si>
  <si>
    <t>3.63</t>
  </si>
  <si>
    <t>Receivables Turnover (Average Receivables)</t>
  </si>
  <si>
    <t>0.87</t>
  </si>
  <si>
    <t>2.07</t>
  </si>
  <si>
    <t>Inventory Turnover (Average Inventory)</t>
  </si>
  <si>
    <t>20.46</t>
  </si>
  <si>
    <t>31.35</t>
  </si>
  <si>
    <t>Short Term Liquidity</t>
  </si>
  <si>
    <t>Current Ratio</t>
  </si>
  <si>
    <t>3.97</t>
  </si>
  <si>
    <t>0.77</t>
  </si>
  <si>
    <t>1.03</t>
  </si>
  <si>
    <t>3.58</t>
  </si>
  <si>
    <t>24.94</t>
  </si>
  <si>
    <t>21.28</t>
  </si>
  <si>
    <t>6.27</t>
  </si>
  <si>
    <t>2.13</t>
  </si>
  <si>
    <t>1.08</t>
  </si>
  <si>
    <t>1.01</t>
  </si>
  <si>
    <t>Quick Ratio</t>
  </si>
  <si>
    <t>3.71</t>
  </si>
  <si>
    <t>0.67</t>
  </si>
  <si>
    <t>3.53</t>
  </si>
  <si>
    <t>24.79</t>
  </si>
  <si>
    <t>21.1</t>
  </si>
  <si>
    <t>5.87</t>
  </si>
  <si>
    <t>0.92</t>
  </si>
  <si>
    <t>0.99</t>
  </si>
  <si>
    <t>Operating Cash Flow to Current Liabilities</t>
  </si>
  <si>
    <t>-1.82</t>
  </si>
  <si>
    <t>-3.38</t>
  </si>
  <si>
    <t>0.23</t>
  </si>
  <si>
    <t>0.16</t>
  </si>
  <si>
    <t>-5.2</t>
  </si>
  <si>
    <t>10.52</t>
  </si>
  <si>
    <t>-2.15</t>
  </si>
  <si>
    <t>-1.84</t>
  </si>
  <si>
    <t>-1.88</t>
  </si>
  <si>
    <t>-3.26</t>
  </si>
  <si>
    <t>Days Sales Outstanding (Average Receivables)</t>
  </si>
  <si>
    <t>417.64</t>
  </si>
  <si>
    <t>176.56</t>
  </si>
  <si>
    <t>Days Outstanding Inventory (Average Inventory)</t>
  </si>
  <si>
    <t>17.84</t>
  </si>
  <si>
    <t>11.64</t>
  </si>
  <si>
    <t>Average Days Payable Outstanding</t>
  </si>
  <si>
    <t>10.16</t>
  </si>
  <si>
    <t>7.73</t>
  </si>
  <si>
    <t>9.05</t>
  </si>
  <si>
    <t>21.16</t>
  </si>
  <si>
    <t>33.52</t>
  </si>
  <si>
    <t>32.5</t>
  </si>
  <si>
    <t>60.17</t>
  </si>
  <si>
    <t>Cash Conversion Cycle (Average Days)</t>
  </si>
  <si>
    <t>402.98</t>
  </si>
  <si>
    <t>128.04</t>
  </si>
  <si>
    <t>Long Term Solvency</t>
  </si>
  <si>
    <t>Total Debt/Equity</t>
  </si>
  <si>
    <t>80.7</t>
  </si>
  <si>
    <t>-112.12</t>
  </si>
  <si>
    <t>-273.42</t>
  </si>
  <si>
    <t>23.3</t>
  </si>
  <si>
    <t>1.58</t>
  </si>
  <si>
    <t>2.52</t>
  </si>
  <si>
    <t>7.09</t>
  </si>
  <si>
    <t>783.74</t>
  </si>
  <si>
    <t>-529.47</t>
  </si>
  <si>
    <t>Total Debt / Total Capital</t>
  </si>
  <si>
    <t>44.66</t>
  </si>
  <si>
    <t>925.25</t>
  </si>
  <si>
    <t>157.66</t>
  </si>
  <si>
    <t>18.89</t>
  </si>
  <si>
    <t>1.55</t>
  </si>
  <si>
    <t>2.46</t>
  </si>
  <si>
    <t>6.62</t>
  </si>
  <si>
    <t>88.68</t>
  </si>
  <si>
    <t>123.28</t>
  </si>
  <si>
    <t>LT Debt/Equity</t>
  </si>
  <si>
    <t>80.49</t>
  </si>
  <si>
    <t>-80.77</t>
  </si>
  <si>
    <t>-121.63</t>
  </si>
  <si>
    <t>1.23</t>
  </si>
  <si>
    <t>1.19</t>
  </si>
  <si>
    <t>1.81</t>
  </si>
  <si>
    <t>4.19</t>
  </si>
  <si>
    <t>440.31</t>
  </si>
  <si>
    <t>-146.89</t>
  </si>
  <si>
    <t>Long-Term Debt / Total Capital</t>
  </si>
  <si>
    <t>44.54</t>
  </si>
  <si>
    <t>666.55</t>
  </si>
  <si>
    <t>70.14</t>
  </si>
  <si>
    <t>1.17</t>
  </si>
  <si>
    <t>1.77</t>
  </si>
  <si>
    <t>3.91</t>
  </si>
  <si>
    <t>49.82</t>
  </si>
  <si>
    <t>34.2</t>
  </si>
  <si>
    <t>Total Liabilities / Total Assets</t>
  </si>
  <si>
    <t>58.59</t>
  </si>
  <si>
    <t>259.12</t>
  </si>
  <si>
    <t>109.09</t>
  </si>
  <si>
    <t>30.89</t>
  </si>
  <si>
    <t>5.74</t>
  </si>
  <si>
    <t>26.22</t>
  </si>
  <si>
    <t>54.9</t>
  </si>
  <si>
    <t>99.25</t>
  </si>
  <si>
    <t>101.04</t>
  </si>
  <si>
    <t>EBIT / Interest Expense</t>
  </si>
  <si>
    <t>-26.01</t>
  </si>
  <si>
    <t>-19.59</t>
  </si>
  <si>
    <t>-4.62</t>
  </si>
  <si>
    <t>17.86</t>
  </si>
  <si>
    <t>85.6</t>
  </si>
  <si>
    <t>EBITDA / Interest Expense</t>
  </si>
  <si>
    <t>-25.83</t>
  </si>
  <si>
    <t>-19.57</t>
  </si>
  <si>
    <t>-4.6</t>
  </si>
  <si>
    <t>17.89</t>
  </si>
  <si>
    <t>85.74</t>
  </si>
  <si>
    <t>(EBITDA - Capex) / Interest Expense</t>
  </si>
  <si>
    <t>-19.58</t>
  </si>
  <si>
    <t>-4.66</t>
  </si>
  <si>
    <t>17.88</t>
  </si>
  <si>
    <t>85.66</t>
  </si>
  <si>
    <t>Total Debt / EBITDA</t>
  </si>
  <si>
    <t>-0.58</t>
  </si>
  <si>
    <t>-0.4</t>
  </si>
  <si>
    <t>-1.34</t>
  </si>
  <si>
    <t>0.24</t>
  </si>
  <si>
    <t>-0.05</t>
  </si>
  <si>
    <t>-0.04</t>
  </si>
  <si>
    <t>-0.03</t>
  </si>
  <si>
    <t>-0.02</t>
  </si>
  <si>
    <t>Net Debt / EBITDA</t>
  </si>
  <si>
    <t>1.02</t>
  </si>
  <si>
    <t>-0.21</t>
  </si>
  <si>
    <t>2.5</t>
  </si>
  <si>
    <t>-1.22</t>
  </si>
  <si>
    <t>-1.21</t>
  </si>
  <si>
    <t>3.51</t>
  </si>
  <si>
    <t>0.8</t>
  </si>
  <si>
    <t>0.3</t>
  </si>
  <si>
    <t>Total Debt / (EBITDA - Capex)</t>
  </si>
  <si>
    <t>-1.32</t>
  </si>
  <si>
    <t>Net Debt / (EBITDA - Capex)</t>
  </si>
  <si>
    <t>2.47</t>
  </si>
  <si>
    <t>3.5</t>
  </si>
  <si>
    <t>0.79</t>
  </si>
  <si>
    <t>Growth Over Prior Year</t>
  </si>
  <si>
    <t>Total Revenues, 1 Yr. Growth %</t>
  </si>
  <si>
    <t>50.11</t>
  </si>
  <si>
    <t>-10.18</t>
  </si>
  <si>
    <t>-99.8</t>
  </si>
  <si>
    <t>-259.84</t>
  </si>
  <si>
    <t>-878.62</t>
  </si>
  <si>
    <t>230.53</t>
  </si>
  <si>
    <t>-7.49</t>
  </si>
  <si>
    <t>Gross Profit, 1 Yr. Growth %</t>
  </si>
  <si>
    <t>7.56</t>
  </si>
  <si>
    <t>271.03</t>
  </si>
  <si>
    <t>-97.77</t>
  </si>
  <si>
    <t>31.46</t>
  </si>
  <si>
    <t>-130.46</t>
  </si>
  <si>
    <t>-4.18</t>
  </si>
  <si>
    <t>51.37</t>
  </si>
  <si>
    <t>-9.37</t>
  </si>
  <si>
    <t>-1.03</t>
  </si>
  <si>
    <t>EBITDA, 1 Yr. Growth %</t>
  </si>
  <si>
    <t>9.29</t>
  </si>
  <si>
    <t>187.75</t>
  </si>
  <si>
    <t>-78.59</t>
  </si>
  <si>
    <t>-346.6</t>
  </si>
  <si>
    <t>37.79</t>
  </si>
  <si>
    <t>-165.76</t>
  </si>
  <si>
    <t>29.76</t>
  </si>
  <si>
    <t>19.36</t>
  </si>
  <si>
    <t>-8.95</t>
  </si>
  <si>
    <t>-9.82</t>
  </si>
  <si>
    <t>EBITA, 1 Yr. Growth %</t>
  </si>
  <si>
    <t>9.26</t>
  </si>
  <si>
    <t>186.04</t>
  </si>
  <si>
    <t>-78.54</t>
  </si>
  <si>
    <t>-345.3</t>
  </si>
  <si>
    <t>37.87</t>
  </si>
  <si>
    <t>-166.04</t>
  </si>
  <si>
    <t>29.62</t>
  </si>
  <si>
    <t>19.57</t>
  </si>
  <si>
    <t>-8.48</t>
  </si>
  <si>
    <t>-9.58</t>
  </si>
  <si>
    <t>EBIT, 1 Yr. Growth %</t>
  </si>
  <si>
    <t>Earnings From Cont. Operations, 1 Yr. Growth %</t>
  </si>
  <si>
    <t>26.83</t>
  </si>
  <si>
    <t>192.73</t>
  </si>
  <si>
    <t>-74.22</t>
  </si>
  <si>
    <t>-285.3</t>
  </si>
  <si>
    <t>44.81</t>
  </si>
  <si>
    <t>-162.69</t>
  </si>
  <si>
    <t>49.81</t>
  </si>
  <si>
    <t>7.74</t>
  </si>
  <si>
    <t>-23.91</t>
  </si>
  <si>
    <t>23.71</t>
  </si>
  <si>
    <t>Net Income, 1 Yr. Growth %</t>
  </si>
  <si>
    <t>Normalized Net Income, 1 Yr. Growth %</t>
  </si>
  <si>
    <t>15.14</t>
  </si>
  <si>
    <t>185.25</t>
  </si>
  <si>
    <t>-75.19</t>
  </si>
  <si>
    <t>-293.16</t>
  </si>
  <si>
    <t>44.33</t>
  </si>
  <si>
    <t>37.4</t>
  </si>
  <si>
    <t>17.48</t>
  </si>
  <si>
    <t>30.67</t>
  </si>
  <si>
    <t>Diluted EPS Before Extra, 1 Yr. Growth %</t>
  </si>
  <si>
    <t>-12.49</t>
  </si>
  <si>
    <t>143.89</t>
  </si>
  <si>
    <t>-88.99</t>
  </si>
  <si>
    <t>-244.48</t>
  </si>
  <si>
    <t>33.33</t>
  </si>
  <si>
    <t>-162.5</t>
  </si>
  <si>
    <t>48.57</t>
  </si>
  <si>
    <t>6.87</t>
  </si>
  <si>
    <t>-33.32</t>
  </si>
  <si>
    <t>-8.33</t>
  </si>
  <si>
    <t>Accounts Receivable, 1 Yr. Growth %</t>
  </si>
  <si>
    <t>12.63</t>
  </si>
  <si>
    <t>63.8</t>
  </si>
  <si>
    <t>Inventory, 1 Yr. Growth %</t>
  </si>
  <si>
    <t>-18.72</t>
  </si>
  <si>
    <t>-44.31</t>
  </si>
  <si>
    <t>Net Property, Plant and Equip., 1 Yr. Growth %</t>
  </si>
  <si>
    <t>-23.38</t>
  </si>
  <si>
    <t>-20.59</t>
  </si>
  <si>
    <t>102.61</t>
  </si>
  <si>
    <t>-17.22</t>
  </si>
  <si>
    <t>-13.71</t>
  </si>
  <si>
    <t>893.61</t>
  </si>
  <si>
    <t>-5.24</t>
  </si>
  <si>
    <t>6.39</t>
  </si>
  <si>
    <t>10.1</t>
  </si>
  <si>
    <t>-41.34</t>
  </si>
  <si>
    <t>Total Assets, 1 Yr. Growth %</t>
  </si>
  <si>
    <t>134.69</t>
  </si>
  <si>
    <t>-62.5</t>
  </si>
  <si>
    <t>423.42</t>
  </si>
  <si>
    <t>-31.35</t>
  </si>
  <si>
    <t>168.44</t>
  </si>
  <si>
    <t>-18.79</t>
  </si>
  <si>
    <t>-20.88</t>
  </si>
  <si>
    <t>-46.4</t>
  </si>
  <si>
    <t>-50.27</t>
  </si>
  <si>
    <t>-40.12</t>
  </si>
  <si>
    <t>Tangible Book Value, 1 Yr. Growth %</t>
  </si>
  <si>
    <t>24.68</t>
  </si>
  <si>
    <t>-244.1</t>
  </si>
  <si>
    <t>-70.63</t>
  </si>
  <si>
    <t>-622.1</t>
  </si>
  <si>
    <t>272.89</t>
  </si>
  <si>
    <t>-20.27</t>
  </si>
  <si>
    <t>-38.07</t>
  </si>
  <si>
    <t>-67.24</t>
  </si>
  <si>
    <t>-99.18</t>
  </si>
  <si>
    <t>-94.37</t>
  </si>
  <si>
    <t>Common Equity, 1 Yr. Growth %</t>
  </si>
  <si>
    <t>Cash From Operations, 1 Yr. Growth %</t>
  </si>
  <si>
    <t>9.42</t>
  </si>
  <si>
    <t>254.57</t>
  </si>
  <si>
    <t>-127.2</t>
  </si>
  <si>
    <t>-86.78</t>
  </si>
  <si>
    <t>-289.72</t>
  </si>
  <si>
    <t>-154.8</t>
  </si>
  <si>
    <t>32.12</t>
  </si>
  <si>
    <t>-5.03</t>
  </si>
  <si>
    <t>7.48</t>
  </si>
  <si>
    <t>Capital Expenditures, 1 Yr. Growth %</t>
  </si>
  <si>
    <t>653.9</t>
  </si>
  <si>
    <t>-83.17</t>
  </si>
  <si>
    <t>60.97</t>
  </si>
  <si>
    <t>73.99</t>
  </si>
  <si>
    <t>-90.9</t>
  </si>
  <si>
    <t>66.02</t>
  </si>
  <si>
    <t>-90.2</t>
  </si>
  <si>
    <t>Levered Free Cash Flow, 1 Yr. Growth %</t>
  </si>
  <si>
    <t>-10.93</t>
  </si>
  <si>
    <t>308.21</t>
  </si>
  <si>
    <t>-160.69</t>
  </si>
  <si>
    <t>-144.96</t>
  </si>
  <si>
    <t>355.9</t>
  </si>
  <si>
    <t>-235.04</t>
  </si>
  <si>
    <t>-129.91</t>
  </si>
  <si>
    <t>-4.86</t>
  </si>
  <si>
    <t>56.26</t>
  </si>
  <si>
    <t>-19.34</t>
  </si>
  <si>
    <t>Unlevered Free Cash Flow, 1 Yr. Growth %</t>
  </si>
  <si>
    <t>-16.05</t>
  </si>
  <si>
    <t>309.98</t>
  </si>
  <si>
    <t>-169.46</t>
  </si>
  <si>
    <t>-136.75</t>
  </si>
  <si>
    <t>411.77</t>
  </si>
  <si>
    <t>-236.07</t>
  </si>
  <si>
    <t>-129.87</t>
  </si>
  <si>
    <t>-4.89</t>
  </si>
  <si>
    <t>56.38</t>
  </si>
  <si>
    <t>Compound Annual Growth Rate Over Two Years</t>
  </si>
  <si>
    <t>Total Revenues, 2 Yr. CAGR %</t>
  </si>
  <si>
    <t>85.83</t>
  </si>
  <si>
    <t>16.12</t>
  </si>
  <si>
    <t>-95.81</t>
  </si>
  <si>
    <t>-94.41</t>
  </si>
  <si>
    <t>252.78</t>
  </si>
  <si>
    <t>407.3</t>
  </si>
  <si>
    <t>74.86</t>
  </si>
  <si>
    <t>Gross Profit, 2 Yr. CAGR %</t>
  </si>
  <si>
    <t>5.05</t>
  </si>
  <si>
    <t>99.77</t>
  </si>
  <si>
    <t>-71.25</t>
  </si>
  <si>
    <t>-10.41</t>
  </si>
  <si>
    <t>588.25</t>
  </si>
  <si>
    <t>-36.72</t>
  </si>
  <si>
    <t>-45.98</t>
  </si>
  <si>
    <t>20.44</t>
  </si>
  <si>
    <t>17.13</t>
  </si>
  <si>
    <t>-5.29</t>
  </si>
  <si>
    <t>EBITDA, 2 Yr. CAGR %</t>
  </si>
  <si>
    <t>5.11</t>
  </si>
  <si>
    <t>77.34</t>
  </si>
  <si>
    <t>-21.66</t>
  </si>
  <si>
    <t>-27.33</t>
  </si>
  <si>
    <t>84.34</t>
  </si>
  <si>
    <t>-4.81</t>
  </si>
  <si>
    <t>-7.63</t>
  </si>
  <si>
    <t>24.45</t>
  </si>
  <si>
    <t>4.25</t>
  </si>
  <si>
    <t>-9.39</t>
  </si>
  <si>
    <t>EBITA, 2 Yr. CAGR %</t>
  </si>
  <si>
    <t>5.09</t>
  </si>
  <si>
    <t>76.78</t>
  </si>
  <si>
    <t>-21.81</t>
  </si>
  <si>
    <t>-27.44</t>
  </si>
  <si>
    <t>83.9</t>
  </si>
  <si>
    <t>-4.58</t>
  </si>
  <si>
    <t>-7.48</t>
  </si>
  <si>
    <t>24.5</t>
  </si>
  <si>
    <t>4.61</t>
  </si>
  <si>
    <t>-9.03</t>
  </si>
  <si>
    <t>EBIT, 2 Yr. CAGR %</t>
  </si>
  <si>
    <t>Earnings From Cont. Operations, 2 Yr. CAGR %</t>
  </si>
  <si>
    <t>-7.98</t>
  </si>
  <si>
    <t>92.69</t>
  </si>
  <si>
    <t>-13.13</t>
  </si>
  <si>
    <t>-30.88</t>
  </si>
  <si>
    <t>63.81</t>
  </si>
  <si>
    <t>-4.72</t>
  </si>
  <si>
    <t>-3.09</t>
  </si>
  <si>
    <t>27.05</t>
  </si>
  <si>
    <t>-9.46</t>
  </si>
  <si>
    <t>-9.36</t>
  </si>
  <si>
    <t>Net Income, 2 Yr. CAGR %</t>
  </si>
  <si>
    <t>Normalized Net Income, 2 Yr. CAGR %</t>
  </si>
  <si>
    <t>7.96</t>
  </si>
  <si>
    <t>81.22</t>
  </si>
  <si>
    <t>-16.03</t>
  </si>
  <si>
    <t>-30.77</t>
  </si>
  <si>
    <t>66.97</t>
  </si>
  <si>
    <t>-4.88</t>
  </si>
  <si>
    <t>-7.19</t>
  </si>
  <si>
    <t>2.25</t>
  </si>
  <si>
    <t>Diluted EPS Before Extra, 2 Yr. CAGR %</t>
  </si>
  <si>
    <t>-23.86</t>
  </si>
  <si>
    <t>46.09</t>
  </si>
  <si>
    <t>-48.17</t>
  </si>
  <si>
    <t>-60.11</t>
  </si>
  <si>
    <t>48.64</t>
  </si>
  <si>
    <t>-8.71</t>
  </si>
  <si>
    <t>-5.8</t>
  </si>
  <si>
    <t>-15.59</t>
  </si>
  <si>
    <t>-26.96</t>
  </si>
  <si>
    <t>Accounts Receivable, 2 Yr. CAGR %</t>
  </si>
  <si>
    <t>99.67</t>
  </si>
  <si>
    <t>-83.81</t>
  </si>
  <si>
    <t>35.83</t>
  </si>
  <si>
    <t>Inventory, 2 Yr. CAGR %</t>
  </si>
  <si>
    <t>-32.72</t>
  </si>
  <si>
    <t>Net Property, Plant and Equip., 2 Yr. CAGR %</t>
  </si>
  <si>
    <t>-32.01</t>
  </si>
  <si>
    <t>26.84</t>
  </si>
  <si>
    <t>29.51</t>
  </si>
  <si>
    <t>-15.48</t>
  </si>
  <si>
    <t>192.8</t>
  </si>
  <si>
    <t>206.84</t>
  </si>
  <si>
    <t>0.41</t>
  </si>
  <si>
    <t>8.23</t>
  </si>
  <si>
    <t>-19.63</t>
  </si>
  <si>
    <t>Total Assets, 2 Yr. CAGR %</t>
  </si>
  <si>
    <t>8.42</t>
  </si>
  <si>
    <t>-6.19</t>
  </si>
  <si>
    <t>38.86</t>
  </si>
  <si>
    <t>89.56</t>
  </si>
  <si>
    <t>35.75</t>
  </si>
  <si>
    <t>47.65</t>
  </si>
  <si>
    <t>-19.84</t>
  </si>
  <si>
    <t>-34.88</t>
  </si>
  <si>
    <t>-48.37</t>
  </si>
  <si>
    <t>-45.43</t>
  </si>
  <si>
    <t>Tangible Book Value, 2 Yr. CAGR %</t>
  </si>
  <si>
    <t>-27.12</t>
  </si>
  <si>
    <t>34.04</t>
  </si>
  <si>
    <t>-34.95</t>
  </si>
  <si>
    <t>23.83</t>
  </si>
  <si>
    <t>341.23</t>
  </si>
  <si>
    <t>72.43</t>
  </si>
  <si>
    <t>-29.73</t>
  </si>
  <si>
    <t>-54.95</t>
  </si>
  <si>
    <t>-94.8</t>
  </si>
  <si>
    <t>-91.72</t>
  </si>
  <si>
    <t>Common Equity, 2 Yr. CAGR %</t>
  </si>
  <si>
    <t>Cash From Operations, 2 Yr. CAGR %</t>
  </si>
  <si>
    <t>-1.07</t>
  </si>
  <si>
    <t>96.97</t>
  </si>
  <si>
    <t>-1.8</t>
  </si>
  <si>
    <t>-81.04</t>
  </si>
  <si>
    <t>30.04</t>
  </si>
  <si>
    <t>392.6</t>
  </si>
  <si>
    <t>1.97</t>
  </si>
  <si>
    <t>-14.91</t>
  </si>
  <si>
    <t>12.02</t>
  </si>
  <si>
    <t>2.54</t>
  </si>
  <si>
    <t>Capital Expenditures, 2 Yr. CAGR %</t>
  </si>
  <si>
    <t>68.41</t>
  </si>
  <si>
    <t>12.64</t>
  </si>
  <si>
    <t>-47.95</t>
  </si>
  <si>
    <t>67.35</t>
  </si>
  <si>
    <t>-60.21</t>
  </si>
  <si>
    <t>103.88</t>
  </si>
  <si>
    <t>770.83</t>
  </si>
  <si>
    <t>-59.66</t>
  </si>
  <si>
    <t>Levered Free Cash Flow, 2 Yr. CAGR %</t>
  </si>
  <si>
    <t>-15.01</t>
  </si>
  <si>
    <t>89.69</t>
  </si>
  <si>
    <t>56.62</t>
  </si>
  <si>
    <t>-47.76</t>
  </si>
  <si>
    <t>43.18</t>
  </si>
  <si>
    <t>148.12</t>
  </si>
  <si>
    <t>-36.45</t>
  </si>
  <si>
    <t>-46.66</t>
  </si>
  <si>
    <t>21.93</t>
  </si>
  <si>
    <t>11.58</t>
  </si>
  <si>
    <t>Unlevered Free Cash Flow, 2 Yr. CAGR %</t>
  </si>
  <si>
    <t>-17.49</t>
  </si>
  <si>
    <t>84.5</t>
  </si>
  <si>
    <t>67.86</t>
  </si>
  <si>
    <t>-49.48</t>
  </si>
  <si>
    <t>37.14</t>
  </si>
  <si>
    <t>163.89</t>
  </si>
  <si>
    <t>-36.25</t>
  </si>
  <si>
    <t>-46.7</t>
  </si>
  <si>
    <t>21.96</t>
  </si>
  <si>
    <t>11.62</t>
  </si>
  <si>
    <t>Compound Annual Growth Rate Over Three Years</t>
  </si>
  <si>
    <t>Total Revenues, 3 Yr. CAGR %</t>
  </si>
  <si>
    <t>460.04</t>
  </si>
  <si>
    <t>73.06</t>
  </si>
  <si>
    <t>-86.18</t>
  </si>
  <si>
    <t>-85.89</t>
  </si>
  <si>
    <t>-71.01</t>
  </si>
  <si>
    <t>245.2</t>
  </si>
  <si>
    <t>187.68</t>
  </si>
  <si>
    <t>Gross Profit, 3 Yr. CAGR %</t>
  </si>
  <si>
    <t>439.96</t>
  </si>
  <si>
    <t>59.99</t>
  </si>
  <si>
    <t>-55.37</t>
  </si>
  <si>
    <t>43.87</t>
  </si>
  <si>
    <t>1.8</t>
  </si>
  <si>
    <t>143.45</t>
  </si>
  <si>
    <t>-27.34</t>
  </si>
  <si>
    <t>-23.84</t>
  </si>
  <si>
    <t>9.55</t>
  </si>
  <si>
    <t>10.73</t>
  </si>
  <si>
    <t>EBITDA, 3 Yr. CAGR %</t>
  </si>
  <si>
    <t>-1.4</t>
  </si>
  <si>
    <t>47.04</t>
  </si>
  <si>
    <t>-12.34</t>
  </si>
  <si>
    <t>14.81</t>
  </si>
  <si>
    <t>-10.06</t>
  </si>
  <si>
    <t>30.73</t>
  </si>
  <si>
    <t>5.54</t>
  </si>
  <si>
    <t>0.61</t>
  </si>
  <si>
    <t>12.14</t>
  </si>
  <si>
    <t>-0.67</t>
  </si>
  <si>
    <t>EBITA, 3 Yr. CAGR %</t>
  </si>
  <si>
    <t>-2.87</t>
  </si>
  <si>
    <t>46.73</t>
  </si>
  <si>
    <t>-12.46</t>
  </si>
  <si>
    <t>14.47</t>
  </si>
  <si>
    <t>-10.13</t>
  </si>
  <si>
    <t>30.72</t>
  </si>
  <si>
    <t>5.68</t>
  </si>
  <si>
    <t>0.78</t>
  </si>
  <si>
    <t>12.36</t>
  </si>
  <si>
    <t>-0.35</t>
  </si>
  <si>
    <t>EBIT, 3 Yr. CAGR %</t>
  </si>
  <si>
    <t>Earnings From Cont. Operations, 3 Yr. CAGR %</t>
  </si>
  <si>
    <t>35.34</t>
  </si>
  <si>
    <t>-1.45</t>
  </si>
  <si>
    <t>11.82</t>
  </si>
  <si>
    <t>-11.56</t>
  </si>
  <si>
    <t>18.93</t>
  </si>
  <si>
    <t>10.79</t>
  </si>
  <si>
    <t>0.39</t>
  </si>
  <si>
    <t>-3.99</t>
  </si>
  <si>
    <t>Net Income, 3 Yr. CAGR %</t>
  </si>
  <si>
    <t>Normalized Net Income, 3 Yr. CAGR %</t>
  </si>
  <si>
    <t>-1.15</t>
  </si>
  <si>
    <t>49.25</t>
  </si>
  <si>
    <t>-6.59</t>
  </si>
  <si>
    <t>10.85</t>
  </si>
  <si>
    <t>20.45</t>
  </si>
  <si>
    <t>7.53</t>
  </si>
  <si>
    <t>12.84</t>
  </si>
  <si>
    <t>6.78</t>
  </si>
  <si>
    <t>Diluted EPS Before Extra, 3 Yr. CAGR %</t>
  </si>
  <si>
    <t>-14.48</t>
  </si>
  <si>
    <t>12.24</t>
  </si>
  <si>
    <t>-38.29</t>
  </si>
  <si>
    <t>-27.06</t>
  </si>
  <si>
    <t>-40.36</t>
  </si>
  <si>
    <t>11.36</t>
  </si>
  <si>
    <t>5.76</t>
  </si>
  <si>
    <t>-1.76</t>
  </si>
  <si>
    <t>1.92</t>
  </si>
  <si>
    <t>-17.08</t>
  </si>
  <si>
    <t>Accounts Receivable, 3 Yr. CAGR %</t>
  </si>
  <si>
    <t>-69.09</t>
  </si>
  <si>
    <t>Net Property, Plant and Equip., 3 Yr. CAGR %</t>
  </si>
  <si>
    <t>-27.16</t>
  </si>
  <si>
    <t>-28.4</t>
  </si>
  <si>
    <t>7.22</t>
  </si>
  <si>
    <t>10.02</t>
  </si>
  <si>
    <t>13.11</t>
  </si>
  <si>
    <t>92.18</t>
  </si>
  <si>
    <t>101.03</t>
  </si>
  <si>
    <t>115.56</t>
  </si>
  <si>
    <t>3.54</t>
  </si>
  <si>
    <t>-11.76</t>
  </si>
  <si>
    <t>Total Assets, 3 Yr. CAGR %</t>
  </si>
  <si>
    <t>76.28</t>
  </si>
  <si>
    <t>-23.9</t>
  </si>
  <si>
    <t>65.4</t>
  </si>
  <si>
    <t>9.8</t>
  </si>
  <si>
    <t>112.87</t>
  </si>
  <si>
    <t>14.38</t>
  </si>
  <si>
    <t>19.93</t>
  </si>
  <si>
    <t>-29.9</t>
  </si>
  <si>
    <t>-40.47</t>
  </si>
  <si>
    <t>-45.75</t>
  </si>
  <si>
    <t>Tangible Book Value, 3 Yr. CAGR %</t>
  </si>
  <si>
    <t>88.2</t>
  </si>
  <si>
    <t>-8.53</t>
  </si>
  <si>
    <t>-19.2</t>
  </si>
  <si>
    <t>30.24</t>
  </si>
  <si>
    <t>78.81</t>
  </si>
  <si>
    <t>149.46</t>
  </si>
  <si>
    <t>22.57</t>
  </si>
  <si>
    <t>-45.51</t>
  </si>
  <si>
    <t>-88.13</t>
  </si>
  <si>
    <t>-86.9</t>
  </si>
  <si>
    <t>Common Equity, 3 Yr. CAGR %</t>
  </si>
  <si>
    <t>Cash From Operations, 3 Yr. CAGR %</t>
  </si>
  <si>
    <t>51.39</t>
  </si>
  <si>
    <t>-49.67</t>
  </si>
  <si>
    <t>-22.81</t>
  </si>
  <si>
    <t>47.49</t>
  </si>
  <si>
    <t>136.92</t>
  </si>
  <si>
    <t>11.16</t>
  </si>
  <si>
    <t>-11.73</t>
  </si>
  <si>
    <t>Capital Expenditures, 3 Yr. CAGR %</t>
  </si>
  <si>
    <t>-33.29</t>
  </si>
  <si>
    <t>177.56</t>
  </si>
  <si>
    <t>26.87</t>
  </si>
  <si>
    <t>-22.18</t>
  </si>
  <si>
    <t>-36.6</t>
  </si>
  <si>
    <t>93.39</t>
  </si>
  <si>
    <t>90.39</t>
  </si>
  <si>
    <t>95.15</t>
  </si>
  <si>
    <t>Levered Free Cash Flow, 3 Yr. CAGR %</t>
  </si>
  <si>
    <t>-9.93</t>
  </si>
  <si>
    <t>42.9</t>
  </si>
  <si>
    <t>29.59</t>
  </si>
  <si>
    <t>3.32</t>
  </si>
  <si>
    <t>7.55</t>
  </si>
  <si>
    <t>40.41</t>
  </si>
  <si>
    <t>22.56</t>
  </si>
  <si>
    <t>-27.3</t>
  </si>
  <si>
    <t>-23.68</t>
  </si>
  <si>
    <t>5.81</t>
  </si>
  <si>
    <t>Unlevered Free Cash Flow, 3 Yr. CAGR %</t>
  </si>
  <si>
    <t>40.29</t>
  </si>
  <si>
    <t>33.06</t>
  </si>
  <si>
    <t>9.32</t>
  </si>
  <si>
    <t>36.78</t>
  </si>
  <si>
    <t>27.65</t>
  </si>
  <si>
    <t>-23.7</t>
  </si>
  <si>
    <t>5.82</t>
  </si>
  <si>
    <t>Compound Annual Growth Rate Over Five Years</t>
  </si>
  <si>
    <t>Total Revenues, 5 Yr. CAGR %</t>
  </si>
  <si>
    <t>260.22</t>
  </si>
  <si>
    <t>478.51</t>
  </si>
  <si>
    <t>-60.93</t>
  </si>
  <si>
    <t>-49.5</t>
  </si>
  <si>
    <t>-40.87</t>
  </si>
  <si>
    <t>-40.52</t>
  </si>
  <si>
    <t>Gross Profit, 5 Yr. CAGR %</t>
  </si>
  <si>
    <t>43.82</t>
  </si>
  <si>
    <t>37.07</t>
  </si>
  <si>
    <t>67.05</t>
  </si>
  <si>
    <t>-20.99</t>
  </si>
  <si>
    <t>83.71</t>
  </si>
  <si>
    <t>-12.05</t>
  </si>
  <si>
    <t>-16.9</t>
  </si>
  <si>
    <t>EBITDA, 5 Yr. CAGR %</t>
  </si>
  <si>
    <t>57.84</t>
  </si>
  <si>
    <t>31.49</t>
  </si>
  <si>
    <t>-9.99</t>
  </si>
  <si>
    <t>10.92</t>
  </si>
  <si>
    <t>18.01</t>
  </si>
  <si>
    <t>6.52</t>
  </si>
  <si>
    <t>-9.09</t>
  </si>
  <si>
    <t>28.18</t>
  </si>
  <si>
    <t>5.02</t>
  </si>
  <si>
    <t>-3.51</t>
  </si>
  <si>
    <t>EBITA, 5 Yr. CAGR %</t>
  </si>
  <si>
    <t>41.69</t>
  </si>
  <si>
    <t>29.24</t>
  </si>
  <si>
    <t>-10.87</t>
  </si>
  <si>
    <t>10.72</t>
  </si>
  <si>
    <t>17.81</t>
  </si>
  <si>
    <t>6.43</t>
  </si>
  <si>
    <t>-9.08</t>
  </si>
  <si>
    <t>28.19</t>
  </si>
  <si>
    <t>5.25</t>
  </si>
  <si>
    <t>EBIT, 5 Yr. CAGR %</t>
  </si>
  <si>
    <t>Earnings From Cont. Operations, 5 Yr. CAGR %</t>
  </si>
  <si>
    <t>58.03</t>
  </si>
  <si>
    <t>32.18</t>
  </si>
  <si>
    <t>3.44</t>
  </si>
  <si>
    <t>20.76</t>
  </si>
  <si>
    <t>4.89</t>
  </si>
  <si>
    <t>-8.26</t>
  </si>
  <si>
    <t>22.11</t>
  </si>
  <si>
    <t>2.2</t>
  </si>
  <si>
    <t>-3.63</t>
  </si>
  <si>
    <t>Net Income, 5 Yr. CAGR %</t>
  </si>
  <si>
    <t>Normalized Net Income, 5 Yr. CAGR %</t>
  </si>
  <si>
    <t>44.41</t>
  </si>
  <si>
    <t>30.68</t>
  </si>
  <si>
    <t>-7.32</t>
  </si>
  <si>
    <t>9.77</t>
  </si>
  <si>
    <t>4.27</t>
  </si>
  <si>
    <t>-9.84</t>
  </si>
  <si>
    <t>23.05</t>
  </si>
  <si>
    <t>5.38</t>
  </si>
  <si>
    <t>0.96</t>
  </si>
  <si>
    <t>Diluted EPS Before Extra, 5 Yr. CAGR %</t>
  </si>
  <si>
    <t>11.21</t>
  </si>
  <si>
    <t>3.4</t>
  </si>
  <si>
    <t>-30.01</t>
  </si>
  <si>
    <t>-25.79</t>
  </si>
  <si>
    <t>-14.65</t>
  </si>
  <si>
    <t>-20.21</t>
  </si>
  <si>
    <t>15.94</t>
  </si>
  <si>
    <t>-3.36</t>
  </si>
  <si>
    <t>-12.74</t>
  </si>
  <si>
    <t>Accounts Receivable, 5 Yr. CAGR %</t>
  </si>
  <si>
    <t>252.87</t>
  </si>
  <si>
    <t>-34.81</t>
  </si>
  <si>
    <t>Net Property, Plant and Equip., 5 Yr. CAGR %</t>
  </si>
  <si>
    <t>-44.73</t>
  </si>
  <si>
    <t>-40.44</t>
  </si>
  <si>
    <t>-9.06</t>
  </si>
  <si>
    <t>-9.24</t>
  </si>
  <si>
    <t>-2.51</t>
  </si>
  <si>
    <t>62.75</t>
  </si>
  <si>
    <t>68.61</t>
  </si>
  <si>
    <t>48.22</t>
  </si>
  <si>
    <t>56.93</t>
  </si>
  <si>
    <t>45.27</t>
  </si>
  <si>
    <t>Total Assets, 5 Yr. CAGR %</t>
  </si>
  <si>
    <t>-12.19</t>
  </si>
  <si>
    <t>60.23</t>
  </si>
  <si>
    <t>9.25</t>
  </si>
  <si>
    <t>52.84</t>
  </si>
  <si>
    <t>23.61</t>
  </si>
  <si>
    <t>44.03</t>
  </si>
  <si>
    <t>-8.69</t>
  </si>
  <si>
    <t>-14.39</t>
  </si>
  <si>
    <t>-36.58</t>
  </si>
  <si>
    <t>Tangible Book Value, 5 Yr. CAGR %</t>
  </si>
  <si>
    <t>-0.68</t>
  </si>
  <si>
    <t>3.25</t>
  </si>
  <si>
    <t>59.34</t>
  </si>
  <si>
    <t>45.71</t>
  </si>
  <si>
    <t>25.79</t>
  </si>
  <si>
    <t>-65.38</t>
  </si>
  <si>
    <t>-74.36</t>
  </si>
  <si>
    <t>Common Equity, 5 Yr. CAGR %</t>
  </si>
  <si>
    <t>Cash From Operations, 5 Yr. CAGR %</t>
  </si>
  <si>
    <t>18.45</t>
  </si>
  <si>
    <t>33.84</t>
  </si>
  <si>
    <t>-3.62</t>
  </si>
  <si>
    <t>-34.05</t>
  </si>
  <si>
    <t>12.28</t>
  </si>
  <si>
    <t>25.34</t>
  </si>
  <si>
    <t>-13.72</t>
  </si>
  <si>
    <t>18.36</t>
  </si>
  <si>
    <t>75.58</t>
  </si>
  <si>
    <t>7.63</t>
  </si>
  <si>
    <t>Capital Expenditures, 5 Yr. CAGR %</t>
  </si>
  <si>
    <t>54.82</t>
  </si>
  <si>
    <t>-17.74</t>
  </si>
  <si>
    <t>42.09</t>
  </si>
  <si>
    <t>14.4</t>
  </si>
  <si>
    <t>80.82</t>
  </si>
  <si>
    <t>3.31</t>
  </si>
  <si>
    <t>Levered Free Cash Flow, 5 Yr. CAGR %</t>
  </si>
  <si>
    <t>6.29</t>
  </si>
  <si>
    <t>35.8</t>
  </si>
  <si>
    <t>12.29</t>
  </si>
  <si>
    <t>-4.52</t>
  </si>
  <si>
    <t>34.86</t>
  </si>
  <si>
    <t>46.68</t>
  </si>
  <si>
    <t>-12.86</t>
  </si>
  <si>
    <t>22.31</t>
  </si>
  <si>
    <t>Unlevered Free Cash Flow, 5 Yr. CAGR %</t>
  </si>
  <si>
    <t>5.06</t>
  </si>
  <si>
    <t>34.32</t>
  </si>
  <si>
    <t>14.09</t>
  </si>
  <si>
    <t>-6.83</t>
  </si>
  <si>
    <t>34.68</t>
  </si>
  <si>
    <t>48.46</t>
  </si>
  <si>
    <t>-11.89</t>
  </si>
  <si>
    <t>-6.18</t>
  </si>
  <si>
    <t>-13.6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</si>
  <si>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</si>
  <si>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</si>
  <si>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</si>
  <si>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</si>
  <si>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</si>
  <si>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</si>
  <si>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</si>
  <si>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117.4</t>
  </si>
  <si>
    <t>140.3</t>
  </si>
  <si>
    <t>65.04</t>
  </si>
  <si>
    <t>24.2</t>
  </si>
  <si>
    <t>37.77</t>
  </si>
  <si>
    <t>21.7</t>
  </si>
  <si>
    <t>Change</t>
  </si>
  <si>
    <t>-</t>
  </si>
  <si>
    <t>19.55%</t>
  </si>
  <si>
    <t>-53.66%</t>
  </si>
  <si>
    <t>-62.79%</t>
  </si>
  <si>
    <t>56.08%</t>
  </si>
  <si>
    <t>-42.55%</t>
  </si>
  <si>
    <t>Enterprise Value (EV)</t>
  </si>
  <si>
    <t>P/E ratio</t>
  </si>
  <si>
    <t>-5.12x</t>
  </si>
  <si>
    <t>-4.36x</t>
  </si>
  <si>
    <t>-1.85x</t>
  </si>
  <si>
    <t>-0.83x</t>
  </si>
  <si>
    <t>-0.97x</t>
  </si>
  <si>
    <t>-0.67x</t>
  </si>
  <si>
    <t>PBR</t>
  </si>
  <si>
    <t>PEG</t>
  </si>
  <si>
    <t>-0.1x</t>
  </si>
  <si>
    <t>-0.22x</t>
  </si>
  <si>
    <t>0x</t>
  </si>
  <si>
    <t>Capitalization / Revenue</t>
  </si>
  <si>
    <t>995x</t>
  </si>
  <si>
    <t>-744x</t>
  </si>
  <si>
    <t>44.3x</t>
  </si>
  <si>
    <t>4.99x</t>
  </si>
  <si>
    <t>8.41x</t>
  </si>
  <si>
    <t>EV / Revenue</t>
  </si>
  <si>
    <t>-0x</t>
  </si>
  <si>
    <t>EV / EBITDA</t>
  </si>
  <si>
    <t>-0.61x</t>
  </si>
  <si>
    <t>EV / EBIT</t>
  </si>
  <si>
    <t>-0.57x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</si>
  <si>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</si>
  <si>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</si>
  <si>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</si>
  <si>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</si>
  <si>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</si>
  <si>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-3.5</t>
  </si>
  <si>
    <t>-1.66</t>
  </si>
  <si>
    <t>Distribution rate</t>
  </si>
  <si>
    <t>Net sales
                                    1</t>
  </si>
  <si>
    <t>0.118</t>
  </si>
  <si>
    <t>-0.1886</t>
  </si>
  <si>
    <t>1.468</t>
  </si>
  <si>
    <t>4.854</t>
  </si>
  <si>
    <t>4.49</t>
  </si>
  <si>
    <t>EBITDA
                                    1</t>
  </si>
  <si>
    <t>-23.54</t>
  </si>
  <si>
    <t>-33.33</t>
  </si>
  <si>
    <t>-32.17</t>
  </si>
  <si>
    <t>-22.16</t>
  </si>
  <si>
    <t>-35.7</t>
  </si>
  <si>
    <t>EBIT
                                    1</t>
  </si>
  <si>
    <t>-23.61</t>
  </si>
  <si>
    <t>-33.38</t>
  </si>
  <si>
    <t>-36.59</t>
  </si>
  <si>
    <t>-32.46</t>
  </si>
  <si>
    <t>-22.5</t>
  </si>
  <si>
    <t>-38</t>
  </si>
  <si>
    <t>Net income
                                    1</t>
  </si>
  <si>
    <t>-22.43</t>
  </si>
  <si>
    <t>-33.6</t>
  </si>
  <si>
    <t>-36.2</t>
  </si>
  <si>
    <t>-27.54</t>
  </si>
  <si>
    <t>-29.74</t>
  </si>
  <si>
    <t>-37.3</t>
  </si>
  <si>
    <t>Reference price
                                    2</t>
  </si>
  <si>
    <t>12.800</t>
  </si>
  <si>
    <t>15.250</t>
  </si>
  <si>
    <t>7.015</t>
  </si>
  <si>
    <t>2.100</t>
  </si>
  <si>
    <t>1.950</t>
  </si>
  <si>
    <t>1.110</t>
  </si>
  <si>
    <t>Nbr of stocks (in thousands)</t>
  </si>
  <si>
    <t>9,170</t>
  </si>
  <si>
    <t>9,202</t>
  </si>
  <si>
    <t>9,271</t>
  </si>
  <si>
    <t>11,523</t>
  </si>
  <si>
    <t>19,370</t>
  </si>
  <si>
    <t>19,548</t>
  </si>
  <si>
    <t>Announcement Date</t>
  </si>
  <si>
    <t>9/25/20</t>
  </si>
  <si>
    <t>9/28/21</t>
  </si>
  <si>
    <t>9/22/22</t>
  </si>
  <si>
    <t>9/28/23</t>
  </si>
  <si>
    <t>9/30/24</t>
  </si>
  <si>
    <t>address1</t>
  </si>
  <si>
    <t>Cedar Brook Corporate Center</t>
  </si>
  <si>
    <t>address2</t>
  </si>
  <si>
    <t>4-B Cedar Brook Drive</t>
  </si>
  <si>
    <t>city</t>
  </si>
  <si>
    <t>Cranbury</t>
  </si>
  <si>
    <t>state</t>
  </si>
  <si>
    <t>NJ</t>
  </si>
  <si>
    <t>zip</t>
  </si>
  <si>
    <t>08512</t>
  </si>
  <si>
    <t>country</t>
  </si>
  <si>
    <t>phone</t>
  </si>
  <si>
    <t>609 495 2200</t>
  </si>
  <si>
    <t>fax</t>
  </si>
  <si>
    <t>609 495 2202</t>
  </si>
  <si>
    <t>website</t>
  </si>
  <si>
    <t>https://palatin.com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</si>
  <si>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</si>
  <si>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</si>
  <si>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</si>
  <si>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</si>
  <si>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</si>
  <si>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</si>
  <si>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</si>
  <si>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</si>
  <si>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</si>
  <si>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</si>
  <si>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</si>
  <si>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Palatin Technologies, Inc., a biopharmaceutical company, develops targeted receptor-specific therapeutics for the treatment of various diseases in the United States. The company's lead product is Vyleesi, a melanocortin receptor (MCr) agonist for the treatment of premenopausal women with hypoactive sexual desire disorder. It is also developing oral PL8177, a selective MC1r agonist peptide that is in Phase 2 clinical trial for the treatment of inflammatory bowel diseases. In addition, the company engages in the development of PL9643, a peptide melanocortin agonist active at multiple MCrs, including MC1r and MC5r for anti-inflammatory ocular indications, such as dry eye disease, which is in Phase 3 clinical trial; and melanocortin peptides for diabetic retinopathy. Further, it is developing PL8177, an oral peptide formulation for treatment of ulcerative colitis, which entered Phase 2 clinical trials. Palatin Technologies, Inc. was founded in 1986 and is based in Cranbury, New Jersey.</t>
  </si>
  <si>
    <t>fullTimeEmployees</t>
  </si>
  <si>
    <t>companyOfficers</t>
  </si>
  <si>
    <t>[{'maxAge': 1, 'name': 'Dr. Carl  Spana Ph.D.', 'age': 61, 'title': 'Co-Founder, President, CEO &amp; Director', 'yearBorn': 1962, 'fiscalYear': 2024, 'totalPay': 1074250, 'exercisedValue': 0, 'unexercisedValue': 0}, {'maxAge': 1, 'name': 'Mr. Stephen T. Wills CPA, MST', 'age': 66, 'title': 'CFO, COO, Executive VP, Treasurer &amp; Secretary', 'yearBorn': 1957, 'fiscalYear': 2024, 'totalPay': 1098144, 'exercisedValue': 0, 'unexercisedValue': 0}, {'maxAge': 1, 'name': 'Burns  McClellan', 'title': 'Vice President of Investor Relations', 'fiscalYear': 2024, 'exercisedValue': 0, 'unexercisedValue': 0}, {'maxAge': 1, 'name': 'Mr. Stephen A. Slusher Esq.', 'title': 'Chief Legal Officer', 'fiscalYear': 2024, 'exercisedValue': 0, 'unexercisedValue': 0}, {'maxAge': 1, 'name': 'Dr. Michael B. Raizman M.D.', 'title': 'Chief Medical Officer', 'fiscalYear': 2024, 'exercisedValue': 0, 'unexercisedValue': 0}, {'maxAge': 1, 'name': 'Mr. James E. Hattersley', 'age': 63, 'title': 'Senior Vice President of Business Development', 'yearBorn': 1960, 'fiscalYear': 2024, 'exercisedValue': 0, 'unexercisedValue': 0}, {'maxAge': 1, 'name': 'Mr. John  Dodd Ph.D.', 'title': 'Senior Vice President of Preclinical Development', 'fiscalYear': 2024, 'exercisedValue': 0, 'unexercisedValue': 0}, {'maxAge': 1, 'name': 'Mr. Robert  Jordan', 'title': 'Senior Vice President of Program Operations', 'fiscalYear': 2024, 'exercisedValue': 0, 'unexercisedValue': 0}]</t>
  </si>
  <si>
    <t>compensationAsOfEpochDate</t>
  </si>
  <si>
    <t>irWebsite</t>
  </si>
  <si>
    <t>http://www.palatin.com/investorcenter/overview.asp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</si>
  <si>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</si>
  <si>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</si>
  <si>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</si>
  <si>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</si>
  <si>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</si>
  <si>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</si>
  <si>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</si>
  <si>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</si>
  <si>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</si>
  <si>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</si>
  <si>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</si>
  <si>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</si>
  <si>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</si>
  <si>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</si>
  <si>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</si>
  <si>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</si>
  <si>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</si>
  <si>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</si>
  <si>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</si>
  <si>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</si>
  <si>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</si>
  <si>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</si>
  <si>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</si>
  <si>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</si>
  <si>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</si>
  <si>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</si>
  <si>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</si>
  <si>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</si>
  <si>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</si>
  <si>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</si>
  <si>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</si>
  <si>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</si>
  <si>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</si>
  <si>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</si>
  <si>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</si>
  <si>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</si>
  <si>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</si>
  <si>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</si>
  <si>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</si>
  <si>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</si>
  <si>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</si>
  <si>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</si>
  <si>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</si>
  <si>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</si>
  <si>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</si>
  <si>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</si>
  <si>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</si>
  <si>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</si>
  <si>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</si>
  <si>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</si>
  <si>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</si>
  <si>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</si>
  <si>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</si>
  <si>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</si>
  <si>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</si>
  <si>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</si>
  <si>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</si>
  <si>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</si>
  <si>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</si>
  <si>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</si>
  <si>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</si>
  <si>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Palatin Technologies,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</si>
  <si>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</si>
  <si>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</si>
  <si>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</si>
  <si>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</si>
  <si>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</si>
  <si>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</si>
  <si>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</si>
  <si>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ef61cf2b-791e-37b7-b04c-9ccb76a1630d</t>
  </si>
  <si>
    <t>messageBoardId</t>
  </si>
  <si>
    <t>finmb_32651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</si>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</sst>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alatin.com/" TargetMode="External"/><Relationship Id="rId2" Type="http://schemas.openxmlformats.org/officeDocument/2006/relationships/hyperlink" Target="http://www.palatin.com/investorcenter/overview.as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-27.15658111695808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2.6035938E7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0.59042555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-17.0</v>
      </c>
      <c r="C2" s="1">
        <v>-51.0</v>
      </c>
      <c r="D2" s="1">
        <v>-13.0</v>
      </c>
      <c r="E2" s="1">
        <v>24.0</v>
      </c>
      <c r="F2" s="1">
        <v>35.0</v>
      </c>
      <c r="G2" s="1">
        <v>-22.0</v>
      </c>
      <c r="H2" s="1">
        <v>-33.0</v>
      </c>
      <c r="I2" s="1">
        <v>-36.0</v>
      </c>
      <c r="J2" s="1">
        <v>-27.0</v>
      </c>
      <c r="K2" s="1">
        <v>-29.0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11.0</v>
      </c>
      <c r="C3" s="1">
        <v>4.0</v>
      </c>
      <c r="D3" s="1">
        <v>3.0</v>
      </c>
      <c r="E3" s="1">
        <v>5.0</v>
      </c>
      <c r="F3" s="1">
        <v>5.0</v>
      </c>
      <c r="G3" s="1">
        <v>6.0</v>
      </c>
      <c r="H3" s="1">
        <v>5.0</v>
      </c>
      <c r="I3" s="1">
        <v>12.0</v>
      </c>
      <c r="J3" s="1">
        <v>28.0</v>
      </c>
      <c r="K3" s="1">
        <v>33.0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11.0</v>
      </c>
      <c r="C4" s="1">
        <v>4.0</v>
      </c>
      <c r="D4" s="1">
        <v>3.0</v>
      </c>
      <c r="E4" s="1">
        <v>5.0</v>
      </c>
      <c r="F4" s="1">
        <v>5.0</v>
      </c>
      <c r="G4" s="1">
        <v>6.0</v>
      </c>
      <c r="H4" s="1">
        <v>5.0</v>
      </c>
      <c r="I4" s="1">
        <v>12.0</v>
      </c>
      <c r="J4" s="1">
        <v>28.0</v>
      </c>
      <c r="K4" s="1">
        <v>33.0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-7.0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1.0</v>
      </c>
      <c r="D6" s="1">
        <v>1.0</v>
      </c>
      <c r="E6" s="1">
        <v>3.0</v>
      </c>
      <c r="F6" s="1">
        <v>3.0</v>
      </c>
      <c r="G6" s="1">
        <v>3.0</v>
      </c>
      <c r="H6" s="1">
        <v>3.0</v>
      </c>
      <c r="I6" s="1">
        <v>2.0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8.0</v>
      </c>
      <c r="C7" s="1">
        <v>32.0</v>
      </c>
      <c r="D7" s="1">
        <v>29.0</v>
      </c>
      <c r="E7" s="1">
        <v>-32.0</v>
      </c>
      <c r="F7" s="1">
        <v>5.0</v>
      </c>
      <c r="G7" s="1">
        <v>29.0</v>
      </c>
      <c r="H7" s="1">
        <v>19.0</v>
      </c>
      <c r="I7" s="1">
        <v>20.0</v>
      </c>
      <c r="J7" s="1">
        <v>-22.0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-15.0</v>
      </c>
      <c r="E8" s="1">
        <v>15.0</v>
      </c>
      <c r="F8" s="1">
        <v>-60.0</v>
      </c>
      <c r="G8" s="1">
        <v>60.0</v>
      </c>
      <c r="H8" s="1">
        <v>-1.0</v>
      </c>
      <c r="I8" s="1">
        <v>-20.0</v>
      </c>
      <c r="J8" s="1">
        <v>-1.0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-98.0</v>
      </c>
      <c r="I9" s="1">
        <v>21.0</v>
      </c>
      <c r="J9" s="1">
        <v>41.0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84.0</v>
      </c>
      <c r="C10" s="1">
        <v>-39.0</v>
      </c>
      <c r="D10" s="1">
        <v>83.0</v>
      </c>
      <c r="E10" s="1">
        <v>67.0</v>
      </c>
      <c r="F10" s="1">
        <v>-1.0</v>
      </c>
      <c r="G10" s="1">
        <v>21.0</v>
      </c>
      <c r="H10" s="1">
        <v>-7.0</v>
      </c>
      <c r="I10" s="1">
        <v>2.0</v>
      </c>
      <c r="J10" s="1">
        <v>1.0</v>
      </c>
      <c r="K10" s="1">
        <v>-20.0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0.0</v>
      </c>
      <c r="D11" s="1">
        <v>35.0</v>
      </c>
      <c r="E11" s="1">
        <v>-34.0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3.0</v>
      </c>
      <c r="C12" s="1">
        <v>2.0</v>
      </c>
      <c r="D12" s="1">
        <v>3.0</v>
      </c>
      <c r="E12" s="1">
        <v>-7.0</v>
      </c>
      <c r="F12" s="1">
        <v>83.0</v>
      </c>
      <c r="G12" s="1">
        <v>-22.0</v>
      </c>
      <c r="H12" s="1">
        <v>-9.0</v>
      </c>
      <c r="I12" s="1">
        <v>84.0</v>
      </c>
      <c r="J12" s="1">
        <v>-2.0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-13.0</v>
      </c>
      <c r="C13" s="1">
        <v>-47.0</v>
      </c>
      <c r="D13" s="1">
        <v>12.0</v>
      </c>
      <c r="E13" s="1">
        <v>1.0</v>
      </c>
      <c r="F13" s="1">
        <v>-21.0</v>
      </c>
      <c r="G13" s="1">
        <v>41.0</v>
      </c>
      <c r="H13" s="1">
        <v>-22.0</v>
      </c>
      <c r="I13" s="1">
        <v>-29.0</v>
      </c>
      <c r="J13" s="1">
        <v>-28.0</v>
      </c>
      <c r="K13" s="1">
        <v>-31.0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-1.0</v>
      </c>
      <c r="D14" s="1">
        <v>-13.0</v>
      </c>
      <c r="E14" s="1">
        <v>-2.0</v>
      </c>
      <c r="F14" s="1">
        <v>-3.0</v>
      </c>
      <c r="G14" s="1">
        <v>-6.0</v>
      </c>
      <c r="H14" s="1">
        <v>0.0</v>
      </c>
      <c r="I14" s="1">
        <v>-26.0</v>
      </c>
      <c r="J14" s="1">
        <v>-43.0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-1.0</v>
      </c>
      <c r="D16" s="1">
        <v>1.0</v>
      </c>
      <c r="E16" s="1">
        <v>25.0</v>
      </c>
      <c r="F16" s="1">
        <v>0.0</v>
      </c>
      <c r="G16" s="1">
        <v>0.0</v>
      </c>
      <c r="H16" s="1">
        <v>0.0</v>
      </c>
      <c r="I16" s="1">
        <v>0.0</v>
      </c>
      <c r="J16" s="1">
        <v>-2.0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-1.0</v>
      </c>
      <c r="D17" s="1">
        <v>99.0</v>
      </c>
      <c r="E17" s="1">
        <v>22.0</v>
      </c>
      <c r="F17" s="1">
        <v>-3.0</v>
      </c>
      <c r="G17" s="1">
        <v>-6.0</v>
      </c>
      <c r="H17" s="1">
        <v>0.0</v>
      </c>
      <c r="I17" s="1">
        <v>-26.0</v>
      </c>
      <c r="J17" s="1">
        <v>-3.0</v>
      </c>
      <c r="K17" s="1">
        <v>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10.0</v>
      </c>
      <c r="C18" s="1">
        <v>10.0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10.0</v>
      </c>
      <c r="C19" s="1">
        <v>10.0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-2.0</v>
      </c>
      <c r="D20" s="1">
        <v>-5.0</v>
      </c>
      <c r="E20" s="1">
        <v>-8.0</v>
      </c>
      <c r="F20" s="1">
        <v>-6.0</v>
      </c>
      <c r="G20" s="1">
        <v>-83.0</v>
      </c>
      <c r="H20" s="1">
        <v>0.0</v>
      </c>
      <c r="I20" s="1">
        <v>-5.0</v>
      </c>
      <c r="J20" s="1">
        <v>-10.0</v>
      </c>
      <c r="K20" s="1">
        <v>-10.0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-1.0</v>
      </c>
      <c r="C21" s="1">
        <v>-2.0</v>
      </c>
      <c r="D21" s="1">
        <v>-5.0</v>
      </c>
      <c r="E21" s="1">
        <v>-8.0</v>
      </c>
      <c r="F21" s="1">
        <v>-6.0</v>
      </c>
      <c r="G21" s="1">
        <v>-83.0</v>
      </c>
      <c r="H21" s="1">
        <v>0.0</v>
      </c>
      <c r="I21" s="1">
        <v>-5.0</v>
      </c>
      <c r="J21" s="1">
        <v>-10.0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18.0</v>
      </c>
      <c r="C22" s="1">
        <v>19.0</v>
      </c>
      <c r="D22" s="1">
        <v>24.0</v>
      </c>
      <c r="E22" s="1">
        <v>3.0</v>
      </c>
      <c r="F22" s="1">
        <v>33.0</v>
      </c>
      <c r="G22" s="1">
        <v>1.0</v>
      </c>
      <c r="H22" s="1">
        <v>0.0</v>
      </c>
      <c r="I22" s="1">
        <v>29.0</v>
      </c>
      <c r="J22" s="1">
        <v>10.0</v>
      </c>
      <c r="K22" s="1">
        <v>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-11.0</v>
      </c>
      <c r="C23" s="1">
        <v>-19.0</v>
      </c>
      <c r="D23" s="1">
        <v>0.0</v>
      </c>
      <c r="E23" s="1">
        <v>-4.0</v>
      </c>
      <c r="F23" s="1">
        <v>-11.0</v>
      </c>
      <c r="G23" s="1">
        <v>-12.0</v>
      </c>
      <c r="H23" s="1">
        <v>-9.0</v>
      </c>
      <c r="I23" s="1">
        <v>-22.0</v>
      </c>
      <c r="J23" s="1">
        <v>-14.0</v>
      </c>
      <c r="K23" s="1">
        <v>-5.0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-20.0</v>
      </c>
      <c r="C24" s="1">
        <v>-14.0</v>
      </c>
      <c r="D24" s="1">
        <v>0.0</v>
      </c>
      <c r="E24" s="1">
        <v>0.0</v>
      </c>
      <c r="F24" s="1">
        <v>0.0</v>
      </c>
      <c r="G24" s="1">
        <v>-2.0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28.0</v>
      </c>
      <c r="C25" s="1">
        <v>29.0</v>
      </c>
      <c r="D25" s="1">
        <v>18.0</v>
      </c>
      <c r="E25" s="1">
        <v>-4.0</v>
      </c>
      <c r="F25" s="1">
        <v>27.0</v>
      </c>
      <c r="G25" s="1">
        <v>-1.0</v>
      </c>
      <c r="H25" s="1">
        <v>-9.0</v>
      </c>
      <c r="I25" s="1">
        <v>1.0</v>
      </c>
      <c r="J25" s="1">
        <v>9.0</v>
      </c>
      <c r="K25" s="1">
        <v>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15.0</v>
      </c>
      <c r="C26" s="1">
        <v>-19.0</v>
      </c>
      <c r="D26" s="1">
        <v>32.0</v>
      </c>
      <c r="E26" s="1">
        <v>-2.0</v>
      </c>
      <c r="F26" s="1">
        <v>5.0</v>
      </c>
      <c r="G26" s="1">
        <v>39.0</v>
      </c>
      <c r="H26" s="1">
        <v>-22.0</v>
      </c>
      <c r="I26" s="1">
        <v>-30.0</v>
      </c>
      <c r="J26" s="1">
        <v>-21.0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48.0</v>
      </c>
      <c r="C28" s="1">
        <v>1.0</v>
      </c>
      <c r="D28" s="1">
        <v>1.0</v>
      </c>
      <c r="E28" s="1">
        <v>1.0</v>
      </c>
      <c r="F28" s="1">
        <v>35.0</v>
      </c>
      <c r="G28" s="1">
        <v>1.0</v>
      </c>
      <c r="H28" s="1">
        <v>2.0</v>
      </c>
      <c r="I28" s="1">
        <v>2.0</v>
      </c>
      <c r="J28" s="1">
        <v>2.0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-7.0</v>
      </c>
      <c r="C29" s="1">
        <v>-28.0</v>
      </c>
      <c r="D29" s="1">
        <v>17.0</v>
      </c>
      <c r="E29" s="1">
        <v>-7.0</v>
      </c>
      <c r="F29" s="1">
        <v>-35.0</v>
      </c>
      <c r="G29" s="1">
        <v>48.0</v>
      </c>
      <c r="H29" s="1">
        <v>-14.0</v>
      </c>
      <c r="I29" s="1">
        <v>-13.0</v>
      </c>
      <c r="J29" s="1">
        <v>-21.0</v>
      </c>
      <c r="K29" s="1">
        <v>-17.0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-6.0</v>
      </c>
      <c r="C30" s="1">
        <v>-27.0</v>
      </c>
      <c r="D30" s="1">
        <v>18.0</v>
      </c>
      <c r="E30" s="1">
        <v>-6.0</v>
      </c>
      <c r="F30" s="1">
        <v>-35.0</v>
      </c>
      <c r="G30" s="1">
        <v>48.0</v>
      </c>
      <c r="H30" s="1">
        <v>-14.0</v>
      </c>
      <c r="I30" s="1">
        <v>-13.0</v>
      </c>
      <c r="J30" s="1">
        <v>-21.0</v>
      </c>
      <c r="K30" s="1">
        <v>-17.0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-2.0</v>
      </c>
      <c r="C31" s="1">
        <v>-1.0</v>
      </c>
      <c r="D31" s="1">
        <v>-23.0</v>
      </c>
      <c r="E31" s="1">
        <v>26.0</v>
      </c>
      <c r="F31" s="1">
        <v>61.0</v>
      </c>
      <c r="G31" s="1">
        <v>-59.0</v>
      </c>
      <c r="H31" s="1">
        <v>-1.0</v>
      </c>
      <c r="I31" s="1">
        <v>-6.0</v>
      </c>
      <c r="J31" s="1">
        <v>1.0</v>
      </c>
      <c r="K31" s="1">
        <v>34.0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9.0</v>
      </c>
      <c r="C32" s="1">
        <v>9.0</v>
      </c>
      <c r="D32" s="1">
        <v>-5.0</v>
      </c>
      <c r="E32" s="1">
        <v>-8.0</v>
      </c>
      <c r="F32" s="1">
        <v>-6.0</v>
      </c>
      <c r="G32" s="1">
        <v>-83.0</v>
      </c>
      <c r="H32" s="1">
        <v>0.0</v>
      </c>
      <c r="I32" s="1">
        <v>-5.0</v>
      </c>
      <c r="J32" s="1">
        <v>-10.0</v>
      </c>
      <c r="K32" s="1">
        <v>-10.0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27.0</v>
      </c>
      <c r="C3" s="1">
        <v>8.0</v>
      </c>
      <c r="D3" s="1">
        <v>40.0</v>
      </c>
      <c r="E3" s="1">
        <v>38.0</v>
      </c>
      <c r="F3" s="1">
        <v>43.0</v>
      </c>
      <c r="G3" s="1">
        <v>82.0</v>
      </c>
      <c r="H3" s="1">
        <v>60.0</v>
      </c>
      <c r="I3" s="1">
        <v>29.0</v>
      </c>
      <c r="J3" s="1">
        <v>7.0</v>
      </c>
      <c r="K3" s="1">
        <v>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1.0</v>
      </c>
      <c r="D4" s="1">
        <v>25.0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27.0</v>
      </c>
      <c r="C5" s="1">
        <v>9.0</v>
      </c>
      <c r="D5" s="1">
        <v>40.0</v>
      </c>
      <c r="E5" s="1">
        <v>38.0</v>
      </c>
      <c r="F5" s="1">
        <v>43.0</v>
      </c>
      <c r="G5" s="1">
        <v>82.0</v>
      </c>
      <c r="H5" s="1">
        <v>60.0</v>
      </c>
      <c r="I5" s="1">
        <v>29.0</v>
      </c>
      <c r="J5" s="1">
        <v>10.0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15.0</v>
      </c>
      <c r="E6" s="1">
        <v>0.0</v>
      </c>
      <c r="F6" s="1">
        <v>60.0</v>
      </c>
      <c r="G6" s="1">
        <v>0.0</v>
      </c>
      <c r="H6" s="1">
        <v>1.0</v>
      </c>
      <c r="I6" s="1">
        <v>1.0</v>
      </c>
      <c r="J6" s="1">
        <v>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15.0</v>
      </c>
      <c r="E7" s="1">
        <v>0.0</v>
      </c>
      <c r="F7" s="1">
        <v>60.0</v>
      </c>
      <c r="G7" s="1">
        <v>0.0</v>
      </c>
      <c r="H7" s="1">
        <v>1.0</v>
      </c>
      <c r="I7" s="1">
        <v>1.0</v>
      </c>
      <c r="J7" s="1">
        <v>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1.0</v>
      </c>
      <c r="I8" s="1">
        <v>94.0</v>
      </c>
      <c r="J8" s="1">
        <v>52.0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1.0</v>
      </c>
      <c r="C9" s="1">
        <v>1.0</v>
      </c>
      <c r="D9" s="1">
        <v>84.0</v>
      </c>
      <c r="E9" s="1">
        <v>18.0</v>
      </c>
      <c r="F9" s="1">
        <v>15.0</v>
      </c>
      <c r="G9" s="1">
        <v>12.0</v>
      </c>
      <c r="H9" s="1">
        <v>71.0</v>
      </c>
      <c r="I9" s="1">
        <v>44.0</v>
      </c>
      <c r="J9" s="1">
        <v>48.0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22.0</v>
      </c>
      <c r="C10" s="1">
        <v>25.0</v>
      </c>
      <c r="D10" s="1">
        <v>17.0</v>
      </c>
      <c r="E10" s="1">
        <v>32.0</v>
      </c>
      <c r="F10" s="1">
        <v>48.0</v>
      </c>
      <c r="G10" s="1">
        <v>61.0</v>
      </c>
      <c r="H10" s="1">
        <v>2.0</v>
      </c>
      <c r="I10" s="1">
        <v>1.0</v>
      </c>
      <c r="J10" s="1">
        <v>1.0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29.0</v>
      </c>
      <c r="C11" s="1">
        <v>10.0</v>
      </c>
      <c r="D11" s="1">
        <v>56.0</v>
      </c>
      <c r="E11" s="1">
        <v>38.0</v>
      </c>
      <c r="F11" s="1">
        <v>104.0</v>
      </c>
      <c r="G11" s="1">
        <v>83.0</v>
      </c>
      <c r="H11" s="1">
        <v>65.0</v>
      </c>
      <c r="I11" s="1">
        <v>34.0</v>
      </c>
      <c r="J11" s="1">
        <v>16.0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2.0</v>
      </c>
      <c r="C12" s="1">
        <v>2.0</v>
      </c>
      <c r="D12" s="1">
        <v>2.0</v>
      </c>
      <c r="E12" s="1">
        <v>2.0</v>
      </c>
      <c r="F12" s="1">
        <v>2.0</v>
      </c>
      <c r="G12" s="1">
        <v>3.0</v>
      </c>
      <c r="H12" s="1">
        <v>3.0</v>
      </c>
      <c r="I12" s="1">
        <v>4.0</v>
      </c>
      <c r="J12" s="1">
        <v>4.0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-2.0</v>
      </c>
      <c r="C13" s="1">
        <v>-2.0</v>
      </c>
      <c r="D13" s="1">
        <v>-2.0</v>
      </c>
      <c r="E13" s="1">
        <v>-2.0</v>
      </c>
      <c r="F13" s="1">
        <v>-2.0</v>
      </c>
      <c r="G13" s="1">
        <v>-2.0</v>
      </c>
      <c r="H13" s="1">
        <v>-2.0</v>
      </c>
      <c r="I13" s="1">
        <v>-2.0</v>
      </c>
      <c r="J13" s="1">
        <v>-2.0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12.0</v>
      </c>
      <c r="C14" s="1">
        <v>9.0</v>
      </c>
      <c r="D14" s="1">
        <v>19.0</v>
      </c>
      <c r="E14" s="1">
        <v>16.0</v>
      </c>
      <c r="F14" s="1">
        <v>14.0</v>
      </c>
      <c r="G14" s="1">
        <v>1.0</v>
      </c>
      <c r="H14" s="1">
        <v>1.0</v>
      </c>
      <c r="I14" s="1">
        <v>1.0</v>
      </c>
      <c r="J14" s="1">
        <v>1.0</v>
      </c>
      <c r="K14" s="1">
        <v>91.0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15.0</v>
      </c>
      <c r="C15" s="1">
        <v>14.0</v>
      </c>
      <c r="D15" s="1">
        <v>5.0</v>
      </c>
      <c r="E15" s="1">
        <v>33.0</v>
      </c>
      <c r="F15" s="1">
        <v>18.0</v>
      </c>
      <c r="G15" s="1">
        <v>5.0</v>
      </c>
      <c r="H15" s="1">
        <v>5.0</v>
      </c>
      <c r="I15" s="1">
        <v>5.0</v>
      </c>
      <c r="J15" s="1">
        <v>5.0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29.0</v>
      </c>
      <c r="C16" s="1">
        <v>11.0</v>
      </c>
      <c r="D16" s="1">
        <v>56.0</v>
      </c>
      <c r="E16" s="1">
        <v>39.0</v>
      </c>
      <c r="F16" s="1">
        <v>105.0</v>
      </c>
      <c r="G16" s="1">
        <v>85.0</v>
      </c>
      <c r="H16" s="1">
        <v>67.0</v>
      </c>
      <c r="I16" s="1">
        <v>36.0</v>
      </c>
      <c r="J16" s="1">
        <v>17.0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1.0</v>
      </c>
      <c r="C18" s="1">
        <v>71.0</v>
      </c>
      <c r="D18" s="1">
        <v>1.0</v>
      </c>
      <c r="E18" s="1">
        <v>2.0</v>
      </c>
      <c r="F18" s="1">
        <v>50.0</v>
      </c>
      <c r="G18" s="1">
        <v>71.0</v>
      </c>
      <c r="H18" s="1">
        <v>64.0</v>
      </c>
      <c r="I18" s="1">
        <v>3.0</v>
      </c>
      <c r="J18" s="1">
        <v>4.0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6.0</v>
      </c>
      <c r="C19" s="1">
        <v>7.0</v>
      </c>
      <c r="D19" s="1">
        <v>10.0</v>
      </c>
      <c r="E19" s="1">
        <v>2.0</v>
      </c>
      <c r="F19" s="1">
        <v>2.0</v>
      </c>
      <c r="G19" s="1">
        <v>2.0</v>
      </c>
      <c r="H19" s="1">
        <v>5.0</v>
      </c>
      <c r="I19" s="1">
        <v>6.0</v>
      </c>
      <c r="J19" s="1">
        <v>6.0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5.0</v>
      </c>
      <c r="D20" s="1">
        <v>7.0</v>
      </c>
      <c r="E20" s="1">
        <v>5.0</v>
      </c>
      <c r="F20" s="1">
        <v>33.0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2.0</v>
      </c>
      <c r="C21" s="1">
        <v>2.0</v>
      </c>
      <c r="D21" s="1">
        <v>1.0</v>
      </c>
      <c r="E21" s="1">
        <v>0.0</v>
      </c>
      <c r="F21" s="1">
        <v>0.0</v>
      </c>
      <c r="G21" s="1">
        <v>31.0</v>
      </c>
      <c r="H21" s="1">
        <v>35.0</v>
      </c>
      <c r="I21" s="1">
        <v>47.0</v>
      </c>
      <c r="J21" s="1">
        <v>46.0</v>
      </c>
      <c r="K21" s="1">
        <v>42.0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0.0</v>
      </c>
      <c r="D22" s="1">
        <v>35.0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0.0</v>
      </c>
      <c r="D23" s="1">
        <v>0.0</v>
      </c>
      <c r="E23" s="1">
        <v>48.0</v>
      </c>
      <c r="F23" s="1">
        <v>50.0</v>
      </c>
      <c r="G23" s="1">
        <v>0.0</v>
      </c>
      <c r="H23" s="1">
        <v>3.0</v>
      </c>
      <c r="I23" s="1">
        <v>5.0</v>
      </c>
      <c r="J23" s="1">
        <v>3.0</v>
      </c>
      <c r="K23" s="1">
        <v>94.0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7.0</v>
      </c>
      <c r="C24" s="1">
        <v>13.0</v>
      </c>
      <c r="D24" s="1">
        <v>54.0</v>
      </c>
      <c r="E24" s="1">
        <v>10.0</v>
      </c>
      <c r="F24" s="1">
        <v>4.0</v>
      </c>
      <c r="G24" s="1">
        <v>3.0</v>
      </c>
      <c r="H24" s="1">
        <v>10.0</v>
      </c>
      <c r="I24" s="1">
        <v>16.0</v>
      </c>
      <c r="J24" s="1">
        <v>15.0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9.0</v>
      </c>
      <c r="C25" s="1">
        <v>14.0</v>
      </c>
      <c r="D25" s="1">
        <v>6.0</v>
      </c>
      <c r="E25" s="1">
        <v>33.0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4.0</v>
      </c>
      <c r="C26" s="1">
        <v>1.0</v>
      </c>
      <c r="D26" s="1">
        <v>0.0</v>
      </c>
      <c r="E26" s="1">
        <v>0.0</v>
      </c>
      <c r="F26" s="1">
        <v>0.0</v>
      </c>
      <c r="G26" s="1">
        <v>95.0</v>
      </c>
      <c r="H26" s="1">
        <v>90.0</v>
      </c>
      <c r="I26" s="1">
        <v>68.0</v>
      </c>
      <c r="J26" s="1">
        <v>59.0</v>
      </c>
      <c r="K26" s="1">
        <v>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1">
        <v>50.0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9.0</v>
      </c>
      <c r="C28" s="1">
        <v>43.0</v>
      </c>
      <c r="D28" s="1">
        <v>75.0</v>
      </c>
      <c r="E28" s="1">
        <v>45.0</v>
      </c>
      <c r="F28" s="1">
        <v>0.0</v>
      </c>
      <c r="G28" s="1">
        <v>0.0</v>
      </c>
      <c r="H28" s="1">
        <v>6.0</v>
      </c>
      <c r="I28" s="1">
        <v>2.0</v>
      </c>
      <c r="J28" s="1">
        <v>2.0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17.0</v>
      </c>
      <c r="C29" s="1">
        <v>28.0</v>
      </c>
      <c r="D29" s="1">
        <v>62.0</v>
      </c>
      <c r="E29" s="1">
        <v>12.0</v>
      </c>
      <c r="F29" s="1">
        <v>4.0</v>
      </c>
      <c r="G29" s="1">
        <v>4.0</v>
      </c>
      <c r="H29" s="1">
        <v>17.0</v>
      </c>
      <c r="I29" s="1">
        <v>19.0</v>
      </c>
      <c r="J29" s="1">
        <v>17.0</v>
      </c>
      <c r="K29" s="1">
        <v>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47.0</v>
      </c>
      <c r="C30" s="1">
        <v>40.0</v>
      </c>
      <c r="D30" s="1">
        <v>40.0</v>
      </c>
      <c r="E30" s="1">
        <v>40.0</v>
      </c>
      <c r="F30" s="1">
        <v>40.0</v>
      </c>
      <c r="G30" s="1">
        <v>40.0</v>
      </c>
      <c r="H30" s="1">
        <v>40.0</v>
      </c>
      <c r="I30" s="1">
        <v>15.0</v>
      </c>
      <c r="J30" s="1">
        <v>40.0</v>
      </c>
      <c r="K30" s="1">
        <v>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-15.0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47.0</v>
      </c>
      <c r="C32" s="1">
        <v>40.0</v>
      </c>
      <c r="D32" s="1">
        <v>40.0</v>
      </c>
      <c r="E32" s="1">
        <v>40.0</v>
      </c>
      <c r="F32" s="1">
        <v>40.0</v>
      </c>
      <c r="G32" s="1">
        <v>40.0</v>
      </c>
      <c r="H32" s="1">
        <v>40.0</v>
      </c>
      <c r="I32" s="1">
        <v>40.0</v>
      </c>
      <c r="J32" s="1">
        <v>40.0</v>
      </c>
      <c r="K32" s="1">
        <v>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57.0</v>
      </c>
      <c r="C33" s="1">
        <v>68.0</v>
      </c>
      <c r="D33" s="1">
        <v>1.0</v>
      </c>
      <c r="E33" s="1">
        <v>2.0</v>
      </c>
      <c r="F33" s="1">
        <v>2.0</v>
      </c>
      <c r="G33" s="1">
        <v>2.0</v>
      </c>
      <c r="H33" s="1">
        <v>2.0</v>
      </c>
      <c r="I33" s="1">
        <v>9.0</v>
      </c>
      <c r="J33" s="1">
        <v>11.0</v>
      </c>
      <c r="K33" s="1">
        <v>17.0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303.0</v>
      </c>
      <c r="C34" s="1">
        <v>325.0</v>
      </c>
      <c r="D34" s="1">
        <v>350.0</v>
      </c>
      <c r="E34" s="1">
        <v>357.0</v>
      </c>
      <c r="F34" s="1">
        <v>394.0</v>
      </c>
      <c r="G34" s="1">
        <v>396.0</v>
      </c>
      <c r="H34" s="1">
        <v>399.0</v>
      </c>
      <c r="I34" s="1">
        <v>404.0</v>
      </c>
      <c r="J34" s="1">
        <v>416.0</v>
      </c>
      <c r="K34" s="1">
        <v>441.0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-292.0</v>
      </c>
      <c r="C35" s="1">
        <v>-343.0</v>
      </c>
      <c r="D35" s="1">
        <v>-357.0</v>
      </c>
      <c r="E35" s="1">
        <v>-332.0</v>
      </c>
      <c r="F35" s="1">
        <v>-296.0</v>
      </c>
      <c r="G35" s="1">
        <v>-318.0</v>
      </c>
      <c r="H35" s="1">
        <v>-352.0</v>
      </c>
      <c r="I35" s="1">
        <v>-388.0</v>
      </c>
      <c r="J35" s="1">
        <v>-416.0</v>
      </c>
      <c r="K35" s="1">
        <v>-442.0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-590.0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12.0</v>
      </c>
      <c r="C37" s="1">
        <v>-17.0</v>
      </c>
      <c r="D37" s="1">
        <v>-5.0</v>
      </c>
      <c r="E37" s="1">
        <v>26.0</v>
      </c>
      <c r="F37" s="1">
        <v>101.0</v>
      </c>
      <c r="G37" s="1">
        <v>80.0</v>
      </c>
      <c r="H37" s="1">
        <v>49.0</v>
      </c>
      <c r="I37" s="1">
        <v>16.0</v>
      </c>
      <c r="J37" s="1">
        <v>13.0</v>
      </c>
      <c r="K37" s="1">
        <v>-11.0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12.0</v>
      </c>
      <c r="C38" s="1">
        <v>-17.0</v>
      </c>
      <c r="D38" s="1">
        <v>-5.0</v>
      </c>
      <c r="E38" s="1">
        <v>26.0</v>
      </c>
      <c r="F38" s="1">
        <v>101.0</v>
      </c>
      <c r="G38" s="1">
        <v>80.0</v>
      </c>
      <c r="H38" s="1">
        <v>49.0</v>
      </c>
      <c r="I38" s="1">
        <v>16.0</v>
      </c>
      <c r="J38" s="1">
        <v>13.0</v>
      </c>
      <c r="K38" s="1">
        <v>-11.0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29.0</v>
      </c>
      <c r="C39" s="1">
        <v>11.0</v>
      </c>
      <c r="D39" s="1">
        <v>56.0</v>
      </c>
      <c r="E39" s="1">
        <v>39.0</v>
      </c>
      <c r="F39" s="1">
        <v>105.0</v>
      </c>
      <c r="G39" s="1">
        <v>85.0</v>
      </c>
      <c r="H39" s="1">
        <v>67.0</v>
      </c>
      <c r="I39" s="1">
        <v>36.0</v>
      </c>
      <c r="J39" s="1">
        <v>17.0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2.0</v>
      </c>
      <c r="C41" s="1">
        <v>3.0</v>
      </c>
      <c r="D41" s="1">
        <v>7.0</v>
      </c>
      <c r="E41" s="1">
        <v>8.0</v>
      </c>
      <c r="F41" s="1">
        <v>9.0</v>
      </c>
      <c r="G41" s="1">
        <v>9.0</v>
      </c>
      <c r="H41" s="1">
        <v>9.0</v>
      </c>
      <c r="I41" s="1">
        <v>9.0</v>
      </c>
      <c r="J41" s="1">
        <v>11.0</v>
      </c>
      <c r="K41" s="1">
        <v>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2.0</v>
      </c>
      <c r="C42" s="1">
        <v>2.0</v>
      </c>
      <c r="D42" s="1">
        <v>6.0</v>
      </c>
      <c r="E42" s="1">
        <v>8.0</v>
      </c>
      <c r="F42" s="1">
        <v>9.0</v>
      </c>
      <c r="G42" s="1">
        <v>9.0</v>
      </c>
      <c r="H42" s="1">
        <v>9.0</v>
      </c>
      <c r="I42" s="1">
        <v>9.0</v>
      </c>
      <c r="J42" s="1">
        <v>11.0</v>
      </c>
      <c r="K42" s="1">
        <v>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 t="s">
        <v>98</v>
      </c>
      <c r="C43" s="1" t="s">
        <v>99</v>
      </c>
      <c r="D43" s="1" t="s">
        <v>100</v>
      </c>
      <c r="E43" s="1" t="s">
        <v>101</v>
      </c>
      <c r="F43" s="1" t="s">
        <v>102</v>
      </c>
      <c r="G43" s="1" t="s">
        <v>103</v>
      </c>
      <c r="H43" s="1" t="s">
        <v>104</v>
      </c>
      <c r="I43" s="1" t="s">
        <v>105</v>
      </c>
      <c r="J43" s="1" t="s">
        <v>106</v>
      </c>
      <c r="K43" s="1" t="s">
        <v>107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12.0</v>
      </c>
      <c r="C44" s="1">
        <v>-17.0</v>
      </c>
      <c r="D44" s="1">
        <v>-5.0</v>
      </c>
      <c r="E44" s="1">
        <v>26.0</v>
      </c>
      <c r="F44" s="1">
        <v>101.0</v>
      </c>
      <c r="G44" s="1">
        <v>80.0</v>
      </c>
      <c r="H44" s="1">
        <v>49.0</v>
      </c>
      <c r="I44" s="1">
        <v>16.0</v>
      </c>
      <c r="J44" s="1">
        <v>13.0</v>
      </c>
      <c r="K44" s="1">
        <v>-11.0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98</v>
      </c>
      <c r="C45" s="1" t="s">
        <v>99</v>
      </c>
      <c r="D45" s="1" t="s">
        <v>100</v>
      </c>
      <c r="E45" s="1" t="s">
        <v>101</v>
      </c>
      <c r="F45" s="1" t="s">
        <v>102</v>
      </c>
      <c r="G45" s="1" t="s">
        <v>103</v>
      </c>
      <c r="H45" s="1" t="s">
        <v>104</v>
      </c>
      <c r="I45" s="1" t="s">
        <v>105</v>
      </c>
      <c r="J45" s="1" t="s">
        <v>106</v>
      </c>
      <c r="K45" s="1" t="s">
        <v>107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9.0</v>
      </c>
      <c r="C46" s="1">
        <v>19.0</v>
      </c>
      <c r="D46" s="1">
        <v>14.0</v>
      </c>
      <c r="E46" s="1">
        <v>6.0</v>
      </c>
      <c r="F46" s="1">
        <v>33.0</v>
      </c>
      <c r="G46" s="1">
        <v>1.0</v>
      </c>
      <c r="H46" s="1">
        <v>1.0</v>
      </c>
      <c r="I46" s="1">
        <v>1.0</v>
      </c>
      <c r="J46" s="1">
        <v>1.0</v>
      </c>
      <c r="K46" s="1">
        <v>59.0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-17.0</v>
      </c>
      <c r="C47" s="1">
        <v>10.0</v>
      </c>
      <c r="D47" s="1">
        <v>-26.0</v>
      </c>
      <c r="E47" s="1">
        <v>-31.0</v>
      </c>
      <c r="F47" s="1">
        <v>-43.0</v>
      </c>
      <c r="G47" s="1">
        <v>-81.0</v>
      </c>
      <c r="H47" s="1">
        <v>-58.0</v>
      </c>
      <c r="I47" s="1">
        <v>-28.0</v>
      </c>
      <c r="J47" s="1">
        <v>-9.0</v>
      </c>
      <c r="K47" s="1">
        <v>-8.0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1.0</v>
      </c>
      <c r="C48" s="1">
        <v>2.0</v>
      </c>
      <c r="D48" s="1">
        <v>2.0</v>
      </c>
      <c r="E48" s="1">
        <v>2.0</v>
      </c>
      <c r="F48" s="1">
        <v>2.0</v>
      </c>
      <c r="G48" s="1">
        <v>2.0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5.0</v>
      </c>
      <c r="I49" s="1">
        <v>5.0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52.0</v>
      </c>
      <c r="I50" s="1">
        <v>52.0</v>
      </c>
      <c r="J50" s="1">
        <v>52.0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63.0</v>
      </c>
      <c r="I51" s="1">
        <v>41.0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1.0</v>
      </c>
      <c r="C52" s="1">
        <v>1.0</v>
      </c>
      <c r="D52" s="1">
        <v>1.0</v>
      </c>
      <c r="E52" s="1">
        <v>1.0</v>
      </c>
      <c r="F52" s="1">
        <v>1.0</v>
      </c>
      <c r="G52" s="1">
        <v>1.0</v>
      </c>
      <c r="H52" s="1">
        <v>1.0</v>
      </c>
      <c r="I52" s="1">
        <v>2.0</v>
      </c>
      <c r="J52" s="1">
        <v>2.0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18.0</v>
      </c>
      <c r="C53" s="1">
        <v>22.0</v>
      </c>
      <c r="D53" s="1">
        <v>22.0</v>
      </c>
      <c r="E53" s="1">
        <v>19.0</v>
      </c>
      <c r="F53" s="1">
        <v>18.0</v>
      </c>
      <c r="G53" s="1">
        <v>20.0</v>
      </c>
      <c r="H53" s="1">
        <v>26.0</v>
      </c>
      <c r="I53" s="1">
        <v>33.0</v>
      </c>
      <c r="J53" s="1">
        <v>34.0</v>
      </c>
      <c r="K53" s="1">
        <v>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12.0</v>
      </c>
      <c r="C2" s="1">
        <v>0.0</v>
      </c>
      <c r="D2" s="1">
        <v>44.0</v>
      </c>
      <c r="E2" s="1">
        <v>67.0</v>
      </c>
      <c r="F2" s="1">
        <v>60.0</v>
      </c>
      <c r="G2" s="1">
        <v>11.0</v>
      </c>
      <c r="H2" s="1">
        <v>9.0</v>
      </c>
      <c r="I2" s="1">
        <v>1.0</v>
      </c>
      <c r="J2" s="1">
        <v>4.0</v>
      </c>
      <c r="K2" s="1">
        <v>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-28.0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12.0</v>
      </c>
      <c r="C4" s="1">
        <v>0.0</v>
      </c>
      <c r="D4" s="1">
        <v>44.0</v>
      </c>
      <c r="E4" s="1">
        <v>67.0</v>
      </c>
      <c r="F4" s="1">
        <v>60.0</v>
      </c>
      <c r="G4" s="1">
        <v>11.0</v>
      </c>
      <c r="H4" s="1">
        <v>-18.0</v>
      </c>
      <c r="I4" s="1">
        <v>1.0</v>
      </c>
      <c r="J4" s="1">
        <v>4.0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24.0</v>
      </c>
      <c r="C5" s="1">
        <v>43.0</v>
      </c>
      <c r="D5" s="1">
        <v>45.0</v>
      </c>
      <c r="E5" s="1">
        <v>32.0</v>
      </c>
      <c r="F5" s="1">
        <v>14.0</v>
      </c>
      <c r="G5" s="1">
        <v>13.0</v>
      </c>
      <c r="H5" s="1">
        <v>13.0</v>
      </c>
      <c r="I5" s="1">
        <v>21.0</v>
      </c>
      <c r="J5" s="1">
        <v>23.0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-11.0</v>
      </c>
      <c r="C6" s="1">
        <v>-43.0</v>
      </c>
      <c r="D6" s="1">
        <v>-95.0</v>
      </c>
      <c r="E6" s="1">
        <v>34.0</v>
      </c>
      <c r="F6" s="1">
        <v>45.0</v>
      </c>
      <c r="G6" s="1">
        <v>-13.0</v>
      </c>
      <c r="H6" s="1">
        <v>-13.0</v>
      </c>
      <c r="I6" s="1">
        <v>-20.0</v>
      </c>
      <c r="J6" s="1">
        <v>-18.0</v>
      </c>
      <c r="K6" s="1">
        <v>-18.0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5.0</v>
      </c>
      <c r="C7" s="1">
        <v>6.0</v>
      </c>
      <c r="D7" s="1">
        <v>9.0</v>
      </c>
      <c r="E7" s="1">
        <v>8.0</v>
      </c>
      <c r="F7" s="1">
        <v>9.0</v>
      </c>
      <c r="G7" s="1">
        <v>9.0</v>
      </c>
      <c r="H7" s="1">
        <v>17.0</v>
      </c>
      <c r="I7" s="1">
        <v>16.0</v>
      </c>
      <c r="J7" s="1">
        <v>15.0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5.0</v>
      </c>
      <c r="C8" s="1">
        <v>6.0</v>
      </c>
      <c r="D8" s="1">
        <v>9.0</v>
      </c>
      <c r="E8" s="1">
        <v>8.0</v>
      </c>
      <c r="F8" s="1">
        <v>9.0</v>
      </c>
      <c r="G8" s="1">
        <v>9.0</v>
      </c>
      <c r="H8" s="1">
        <v>17.0</v>
      </c>
      <c r="I8" s="1">
        <v>16.0</v>
      </c>
      <c r="J8" s="1">
        <v>15.0</v>
      </c>
      <c r="K8" s="1">
        <v>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-17.0</v>
      </c>
      <c r="C9" s="1">
        <v>-49.0</v>
      </c>
      <c r="D9" s="1">
        <v>-10.0</v>
      </c>
      <c r="E9" s="1">
        <v>25.0</v>
      </c>
      <c r="F9" s="1">
        <v>35.0</v>
      </c>
      <c r="G9" s="1">
        <v>-23.0</v>
      </c>
      <c r="H9" s="1">
        <v>-30.0</v>
      </c>
      <c r="I9" s="1">
        <v>-36.0</v>
      </c>
      <c r="J9" s="1">
        <v>-33.0</v>
      </c>
      <c r="K9" s="1">
        <v>-30.0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-66.0</v>
      </c>
      <c r="C10" s="1">
        <v>-2.0</v>
      </c>
      <c r="D10" s="1">
        <v>-2.0</v>
      </c>
      <c r="E10" s="1">
        <v>-1.0</v>
      </c>
      <c r="F10" s="1">
        <v>-41.0</v>
      </c>
      <c r="G10" s="1">
        <v>-2.0</v>
      </c>
      <c r="H10" s="1">
        <v>-2.0</v>
      </c>
      <c r="I10" s="1">
        <v>-2.0</v>
      </c>
      <c r="J10" s="1">
        <v>-2.0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3.0</v>
      </c>
      <c r="C11" s="1">
        <v>5.0</v>
      </c>
      <c r="D11" s="1">
        <v>2.0</v>
      </c>
      <c r="E11" s="1">
        <v>31.0</v>
      </c>
      <c r="F11" s="1">
        <v>44.0</v>
      </c>
      <c r="G11" s="1">
        <v>1.0</v>
      </c>
      <c r="H11" s="1">
        <v>2.0</v>
      </c>
      <c r="I11" s="1">
        <v>2.0</v>
      </c>
      <c r="J11" s="1">
        <v>69.0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-62.0</v>
      </c>
      <c r="C12" s="1">
        <v>-2.0</v>
      </c>
      <c r="D12" s="1">
        <v>-2.0</v>
      </c>
      <c r="E12" s="1">
        <v>-1.0</v>
      </c>
      <c r="F12" s="1">
        <v>2.0</v>
      </c>
      <c r="G12" s="1">
        <v>1.0</v>
      </c>
      <c r="H12" s="1">
        <v>132.0</v>
      </c>
      <c r="I12" s="1">
        <v>281.0</v>
      </c>
      <c r="J12" s="1">
        <v>67.0</v>
      </c>
      <c r="K12" s="1">
        <v>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-28.0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-21.0</v>
      </c>
      <c r="I13" s="1">
        <v>39.0</v>
      </c>
      <c r="J13" s="1">
        <v>-43.0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1.0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-18.0</v>
      </c>
      <c r="C15" s="1">
        <v>-51.0</v>
      </c>
      <c r="D15" s="1">
        <v>-12.0</v>
      </c>
      <c r="E15" s="1">
        <v>24.0</v>
      </c>
      <c r="F15" s="1">
        <v>35.0</v>
      </c>
      <c r="G15" s="1">
        <v>-22.0</v>
      </c>
      <c r="H15" s="1">
        <v>-30.0</v>
      </c>
      <c r="I15" s="1">
        <v>-36.0</v>
      </c>
      <c r="J15" s="1">
        <v>-32.0</v>
      </c>
      <c r="K15" s="1">
        <v>-37.0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-7.0</v>
      </c>
      <c r="C17" s="1">
        <v>-1.0</v>
      </c>
      <c r="D17" s="1">
        <v>0.0</v>
      </c>
      <c r="E17" s="1">
        <v>0.0</v>
      </c>
      <c r="F17" s="1">
        <v>0.0</v>
      </c>
      <c r="G17" s="1">
        <v>0.0</v>
      </c>
      <c r="H17" s="1">
        <v>-2.0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-18.0</v>
      </c>
      <c r="C18" s="1">
        <v>-51.0</v>
      </c>
      <c r="D18" s="1">
        <v>-12.0</v>
      </c>
      <c r="E18" s="1">
        <v>24.0</v>
      </c>
      <c r="F18" s="1">
        <v>35.0</v>
      </c>
      <c r="G18" s="1">
        <v>-22.0</v>
      </c>
      <c r="H18" s="1">
        <v>-33.0</v>
      </c>
      <c r="I18" s="1">
        <v>-36.0</v>
      </c>
      <c r="J18" s="1">
        <v>-32.0</v>
      </c>
      <c r="K18" s="1">
        <v>-29.0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-53.0</v>
      </c>
      <c r="C19" s="1">
        <v>0.0</v>
      </c>
      <c r="D19" s="1">
        <v>50.0</v>
      </c>
      <c r="E19" s="1">
        <v>8.0</v>
      </c>
      <c r="F19" s="1">
        <v>0.0</v>
      </c>
      <c r="G19" s="1">
        <v>0.0</v>
      </c>
      <c r="H19" s="1">
        <v>0.0</v>
      </c>
      <c r="I19" s="1">
        <v>0.0</v>
      </c>
      <c r="J19" s="1">
        <v>-4.0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-17.0</v>
      </c>
      <c r="C20" s="1">
        <v>-51.0</v>
      </c>
      <c r="D20" s="1">
        <v>-13.0</v>
      </c>
      <c r="E20" s="1">
        <v>24.0</v>
      </c>
      <c r="F20" s="1">
        <v>35.0</v>
      </c>
      <c r="G20" s="1">
        <v>-22.0</v>
      </c>
      <c r="H20" s="1">
        <v>-33.0</v>
      </c>
      <c r="I20" s="1">
        <v>-36.0</v>
      </c>
      <c r="J20" s="1">
        <v>-27.0</v>
      </c>
      <c r="K20" s="1">
        <v>-29.0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-17.0</v>
      </c>
      <c r="C21" s="1">
        <v>-51.0</v>
      </c>
      <c r="D21" s="1">
        <v>-13.0</v>
      </c>
      <c r="E21" s="1">
        <v>24.0</v>
      </c>
      <c r="F21" s="1">
        <v>35.0</v>
      </c>
      <c r="G21" s="1">
        <v>-22.0</v>
      </c>
      <c r="H21" s="1">
        <v>-33.0</v>
      </c>
      <c r="I21" s="1">
        <v>-36.0</v>
      </c>
      <c r="J21" s="1">
        <v>-27.0</v>
      </c>
      <c r="K21" s="1">
        <v>-29.0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-17.0</v>
      </c>
      <c r="C22" s="1">
        <v>-51.0</v>
      </c>
      <c r="D22" s="1">
        <v>-13.0</v>
      </c>
      <c r="E22" s="1">
        <v>24.0</v>
      </c>
      <c r="F22" s="1">
        <v>35.0</v>
      </c>
      <c r="G22" s="1">
        <v>-22.0</v>
      </c>
      <c r="H22" s="1">
        <v>-33.0</v>
      </c>
      <c r="I22" s="1">
        <v>-36.0</v>
      </c>
      <c r="J22" s="1">
        <v>-27.0</v>
      </c>
      <c r="K22" s="1">
        <v>-29.0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-17.0</v>
      </c>
      <c r="C23" s="1">
        <v>-51.0</v>
      </c>
      <c r="D23" s="1">
        <v>-13.0</v>
      </c>
      <c r="E23" s="1">
        <v>24.0</v>
      </c>
      <c r="F23" s="1">
        <v>35.0</v>
      </c>
      <c r="G23" s="1">
        <v>-22.0</v>
      </c>
      <c r="H23" s="1">
        <v>-33.0</v>
      </c>
      <c r="I23" s="1">
        <v>-36.0</v>
      </c>
      <c r="J23" s="1">
        <v>-27.0</v>
      </c>
      <c r="K23" s="1">
        <v>-29.0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-17.0</v>
      </c>
      <c r="C24" s="1">
        <v>-51.0</v>
      </c>
      <c r="D24" s="1">
        <v>-13.0</v>
      </c>
      <c r="E24" s="1">
        <v>24.0</v>
      </c>
      <c r="F24" s="1">
        <v>35.0</v>
      </c>
      <c r="G24" s="1">
        <v>-22.0</v>
      </c>
      <c r="H24" s="1">
        <v>-33.0</v>
      </c>
      <c r="I24" s="1">
        <v>-36.0</v>
      </c>
      <c r="J24" s="1">
        <v>-27.0</v>
      </c>
      <c r="K24" s="1">
        <v>-29.0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143</v>
      </c>
      <c r="C26" s="1" t="s">
        <v>144</v>
      </c>
      <c r="D26" s="1" t="s">
        <v>145</v>
      </c>
      <c r="E26" s="1" t="s">
        <v>146</v>
      </c>
      <c r="F26" s="1" t="s">
        <v>147</v>
      </c>
      <c r="G26" s="1" t="s">
        <v>148</v>
      </c>
      <c r="H26" s="1" t="s">
        <v>149</v>
      </c>
      <c r="I26" s="1" t="s">
        <v>150</v>
      </c>
      <c r="J26" s="1" t="s">
        <v>151</v>
      </c>
      <c r="K26" s="1" t="s">
        <v>152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 t="s">
        <v>143</v>
      </c>
      <c r="C27" s="1" t="s">
        <v>144</v>
      </c>
      <c r="D27" s="1" t="s">
        <v>145</v>
      </c>
      <c r="E27" s="1" t="s">
        <v>146</v>
      </c>
      <c r="F27" s="1" t="s">
        <v>147</v>
      </c>
      <c r="G27" s="1" t="s">
        <v>148</v>
      </c>
      <c r="H27" s="1" t="s">
        <v>149</v>
      </c>
      <c r="I27" s="1" t="s">
        <v>150</v>
      </c>
      <c r="J27" s="1" t="s">
        <v>151</v>
      </c>
      <c r="K27" s="1" t="s">
        <v>152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2.0</v>
      </c>
      <c r="C28" s="1">
        <v>2.0</v>
      </c>
      <c r="D28" s="1">
        <v>6.0</v>
      </c>
      <c r="E28" s="1">
        <v>7.0</v>
      </c>
      <c r="F28" s="1">
        <v>8.0</v>
      </c>
      <c r="G28" s="1">
        <v>9.0</v>
      </c>
      <c r="H28" s="1">
        <v>9.0</v>
      </c>
      <c r="I28" s="1">
        <v>9.0</v>
      </c>
      <c r="J28" s="1">
        <v>10.0</v>
      </c>
      <c r="K28" s="1">
        <v>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 t="s">
        <v>143</v>
      </c>
      <c r="C29" s="1" t="s">
        <v>144</v>
      </c>
      <c r="D29" s="1" t="s">
        <v>145</v>
      </c>
      <c r="E29" s="1">
        <v>3.0</v>
      </c>
      <c r="F29" s="1">
        <v>4.0</v>
      </c>
      <c r="G29" s="1" t="s">
        <v>156</v>
      </c>
      <c r="H29" s="1" t="s">
        <v>149</v>
      </c>
      <c r="I29" s="1" t="s">
        <v>150</v>
      </c>
      <c r="J29" s="1" t="s">
        <v>151</v>
      </c>
      <c r="K29" s="1" t="s">
        <v>152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143</v>
      </c>
      <c r="C30" s="1" t="s">
        <v>144</v>
      </c>
      <c r="D30" s="1" t="s">
        <v>145</v>
      </c>
      <c r="E30" s="1">
        <v>3.0</v>
      </c>
      <c r="F30" s="1">
        <v>4.0</v>
      </c>
      <c r="G30" s="1" t="s">
        <v>156</v>
      </c>
      <c r="H30" s="1" t="s">
        <v>149</v>
      </c>
      <c r="I30" s="1" t="s">
        <v>150</v>
      </c>
      <c r="J30" s="1" t="s">
        <v>151</v>
      </c>
      <c r="K30" s="1" t="s">
        <v>152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2.0</v>
      </c>
      <c r="C31" s="1">
        <v>2.0</v>
      </c>
      <c r="D31" s="1">
        <v>6.0</v>
      </c>
      <c r="E31" s="1">
        <v>8.0</v>
      </c>
      <c r="F31" s="1">
        <v>8.0</v>
      </c>
      <c r="G31" s="1">
        <v>9.0</v>
      </c>
      <c r="H31" s="1">
        <v>9.0</v>
      </c>
      <c r="I31" s="1">
        <v>9.0</v>
      </c>
      <c r="J31" s="1">
        <v>10.0</v>
      </c>
      <c r="K31" s="1">
        <v>14.0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 t="s">
        <v>160</v>
      </c>
      <c r="C32" s="1" t="s">
        <v>161</v>
      </c>
      <c r="D32" s="1" t="s">
        <v>162</v>
      </c>
      <c r="E32" s="1" t="s">
        <v>163</v>
      </c>
      <c r="F32" s="1" t="s">
        <v>164</v>
      </c>
      <c r="G32" s="1" t="s">
        <v>165</v>
      </c>
      <c r="H32" s="1" t="s">
        <v>166</v>
      </c>
      <c r="I32" s="1" t="s">
        <v>167</v>
      </c>
      <c r="J32" s="1" t="s">
        <v>168</v>
      </c>
      <c r="K32" s="1" t="s">
        <v>169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 t="s">
        <v>160</v>
      </c>
      <c r="C33" s="1" t="s">
        <v>161</v>
      </c>
      <c r="D33" s="1" t="s">
        <v>162</v>
      </c>
      <c r="E33" s="1" t="s">
        <v>171</v>
      </c>
      <c r="F33" s="1" t="s">
        <v>172</v>
      </c>
      <c r="G33" s="1" t="s">
        <v>165</v>
      </c>
      <c r="H33" s="1" t="s">
        <v>166</v>
      </c>
      <c r="I33" s="1" t="s">
        <v>167</v>
      </c>
      <c r="J33" s="1" t="s">
        <v>168</v>
      </c>
      <c r="K33" s="1" t="s">
        <v>169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>
        <v>-17.0</v>
      </c>
      <c r="C35" s="1">
        <v>-49.0</v>
      </c>
      <c r="D35" s="1">
        <v>-10.0</v>
      </c>
      <c r="E35" s="1">
        <v>25.0</v>
      </c>
      <c r="F35" s="1">
        <v>35.0</v>
      </c>
      <c r="G35" s="1">
        <v>-23.0</v>
      </c>
      <c r="H35" s="1">
        <v>-30.0</v>
      </c>
      <c r="I35" s="1">
        <v>-36.0</v>
      </c>
      <c r="J35" s="1">
        <v>-33.0</v>
      </c>
      <c r="K35" s="1">
        <v>-29.0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-17.0</v>
      </c>
      <c r="C36" s="1">
        <v>-49.0</v>
      </c>
      <c r="D36" s="1">
        <v>-10.0</v>
      </c>
      <c r="E36" s="1">
        <v>25.0</v>
      </c>
      <c r="F36" s="1">
        <v>35.0</v>
      </c>
      <c r="G36" s="1">
        <v>-23.0</v>
      </c>
      <c r="H36" s="1">
        <v>-30.0</v>
      </c>
      <c r="I36" s="1">
        <v>-36.0</v>
      </c>
      <c r="J36" s="1">
        <v>-33.0</v>
      </c>
      <c r="K36" s="1">
        <v>-30.0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-17.0</v>
      </c>
      <c r="C37" s="1">
        <v>-49.0</v>
      </c>
      <c r="D37" s="1">
        <v>-10.0</v>
      </c>
      <c r="E37" s="1">
        <v>25.0</v>
      </c>
      <c r="F37" s="1">
        <v>35.0</v>
      </c>
      <c r="G37" s="1">
        <v>-23.0</v>
      </c>
      <c r="H37" s="1">
        <v>-30.0</v>
      </c>
      <c r="I37" s="1">
        <v>-36.0</v>
      </c>
      <c r="J37" s="1">
        <v>-33.0</v>
      </c>
      <c r="K37" s="1">
        <v>-30.0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-16.0</v>
      </c>
      <c r="C38" s="1">
        <v>-48.0</v>
      </c>
      <c r="D38" s="1">
        <v>-10.0</v>
      </c>
      <c r="E38" s="1">
        <v>26.0</v>
      </c>
      <c r="F38" s="1">
        <v>36.0</v>
      </c>
      <c r="G38" s="1">
        <v>-23.0</v>
      </c>
      <c r="H38" s="1">
        <v>-30.0</v>
      </c>
      <c r="I38" s="1">
        <v>-36.0</v>
      </c>
      <c r="J38" s="1">
        <v>-32.0</v>
      </c>
      <c r="K38" s="1">
        <v>-29.0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-18.0</v>
      </c>
      <c r="I39" s="1">
        <v>1.0</v>
      </c>
      <c r="J39" s="1">
        <v>4.0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 t="s">
        <v>179</v>
      </c>
      <c r="C40" s="1">
        <v>0.0</v>
      </c>
      <c r="D40" s="1" t="s">
        <v>180</v>
      </c>
      <c r="E40" s="1" t="s">
        <v>181</v>
      </c>
      <c r="F40" s="1">
        <v>0.0</v>
      </c>
      <c r="G40" s="1">
        <v>0.0</v>
      </c>
      <c r="H40" s="1">
        <v>0.0</v>
      </c>
      <c r="I40" s="1">
        <v>0.0</v>
      </c>
      <c r="J40" s="1" t="s">
        <v>182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-11.0</v>
      </c>
      <c r="C41" s="1">
        <v>-32.0</v>
      </c>
      <c r="D41" s="1">
        <v>-8.0</v>
      </c>
      <c r="E41" s="1">
        <v>15.0</v>
      </c>
      <c r="F41" s="1">
        <v>22.0</v>
      </c>
      <c r="G41" s="1">
        <v>-14.0</v>
      </c>
      <c r="H41" s="1">
        <v>-19.0</v>
      </c>
      <c r="I41" s="1">
        <v>-22.0</v>
      </c>
      <c r="J41" s="1">
        <v>-20.0</v>
      </c>
      <c r="K41" s="1">
        <v>-23.0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66.0</v>
      </c>
      <c r="C42" s="1">
        <v>2.0</v>
      </c>
      <c r="D42" s="1">
        <v>2.0</v>
      </c>
      <c r="E42" s="1">
        <v>0.0</v>
      </c>
      <c r="F42" s="1">
        <v>0.0</v>
      </c>
      <c r="G42" s="1">
        <v>0.0</v>
      </c>
      <c r="H42" s="1">
        <v>0.0</v>
      </c>
      <c r="I42" s="1">
        <v>2.0</v>
      </c>
      <c r="J42" s="1">
        <v>2.0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5.0</v>
      </c>
      <c r="C44" s="1">
        <v>6.0</v>
      </c>
      <c r="D44" s="1">
        <v>9.0</v>
      </c>
      <c r="E44" s="1">
        <v>8.0</v>
      </c>
      <c r="F44" s="1">
        <v>9.0</v>
      </c>
      <c r="G44" s="1">
        <v>9.0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24.0</v>
      </c>
      <c r="C45" s="1">
        <v>43.0</v>
      </c>
      <c r="D45" s="1">
        <v>45.0</v>
      </c>
      <c r="E45" s="1">
        <v>32.0</v>
      </c>
      <c r="F45" s="1">
        <v>14.0</v>
      </c>
      <c r="G45" s="1">
        <v>13.0</v>
      </c>
      <c r="H45" s="1">
        <v>12.0</v>
      </c>
      <c r="I45" s="1">
        <v>21.0</v>
      </c>
      <c r="J45" s="1">
        <v>22.0</v>
      </c>
      <c r="K45" s="1">
        <v>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22.0</v>
      </c>
      <c r="C46" s="1">
        <v>25.0</v>
      </c>
      <c r="D46" s="1">
        <v>26.0</v>
      </c>
      <c r="E46" s="1">
        <v>29.0</v>
      </c>
      <c r="F46" s="1">
        <v>28.0</v>
      </c>
      <c r="G46" s="1">
        <v>29.0</v>
      </c>
      <c r="H46" s="1">
        <v>39.0</v>
      </c>
      <c r="I46" s="1">
        <v>40.0</v>
      </c>
      <c r="J46" s="1">
        <v>40.0</v>
      </c>
      <c r="K46" s="1">
        <v>37.0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0.0</v>
      </c>
      <c r="C47" s="1">
        <v>34.0</v>
      </c>
      <c r="D47" s="1">
        <v>28.0</v>
      </c>
      <c r="E47" s="1">
        <v>33.0</v>
      </c>
      <c r="F47" s="1">
        <v>28.0</v>
      </c>
      <c r="G47" s="1">
        <v>6.0</v>
      </c>
      <c r="H47" s="1">
        <v>5.0</v>
      </c>
      <c r="I47" s="1">
        <v>8.0</v>
      </c>
      <c r="J47" s="1">
        <v>5.0</v>
      </c>
      <c r="K47" s="1">
        <v>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0.0</v>
      </c>
      <c r="C48" s="1">
        <v>-9.0</v>
      </c>
      <c r="D48" s="1">
        <v>-2.0</v>
      </c>
      <c r="E48" s="1">
        <v>-4.0</v>
      </c>
      <c r="F48" s="1">
        <v>0.0</v>
      </c>
      <c r="G48" s="1">
        <v>23.0</v>
      </c>
      <c r="H48" s="1">
        <v>33.0</v>
      </c>
      <c r="I48" s="1">
        <v>32.0</v>
      </c>
      <c r="J48" s="1">
        <v>34.0</v>
      </c>
      <c r="K48" s="1">
        <v>31.0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0.0</v>
      </c>
      <c r="C49" s="1">
        <v>0.0</v>
      </c>
      <c r="D49" s="1">
        <v>0.0</v>
      </c>
      <c r="E49" s="1">
        <v>3.0</v>
      </c>
      <c r="F49" s="1">
        <v>3.0</v>
      </c>
      <c r="G49" s="1">
        <v>3.0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2.0</v>
      </c>
      <c r="C50" s="1">
        <v>1.0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1.0</v>
      </c>
      <c r="C51" s="1">
        <v>1.0</v>
      </c>
      <c r="D51" s="1">
        <v>1.0</v>
      </c>
      <c r="E51" s="1">
        <v>0.0</v>
      </c>
      <c r="F51" s="1">
        <v>0.0</v>
      </c>
      <c r="G51" s="1">
        <v>0.0</v>
      </c>
      <c r="H51" s="1">
        <v>3.0</v>
      </c>
      <c r="I51" s="1">
        <v>2.0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1.0</v>
      </c>
      <c r="C52" s="1">
        <v>1.0</v>
      </c>
      <c r="D52" s="1">
        <v>1.0</v>
      </c>
      <c r="E52" s="1">
        <v>3.0</v>
      </c>
      <c r="F52" s="1">
        <v>3.0</v>
      </c>
      <c r="G52" s="1">
        <v>3.0</v>
      </c>
      <c r="H52" s="1">
        <v>3.0</v>
      </c>
      <c r="I52" s="1">
        <v>2.0</v>
      </c>
      <c r="J52" s="1">
        <v>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196</v>
      </c>
      <c r="B3" s="1" t="s">
        <v>197</v>
      </c>
      <c r="C3" s="1" t="s">
        <v>198</v>
      </c>
      <c r="D3" s="1" t="s">
        <v>199</v>
      </c>
      <c r="E3" s="1" t="s">
        <v>200</v>
      </c>
      <c r="F3" s="1" t="s">
        <v>201</v>
      </c>
      <c r="G3" s="1" t="s">
        <v>202</v>
      </c>
      <c r="H3" s="1" t="s">
        <v>203</v>
      </c>
      <c r="I3" s="1" t="s">
        <v>204</v>
      </c>
      <c r="J3" s="1" t="s">
        <v>205</v>
      </c>
      <c r="K3" s="1" t="s">
        <v>206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207</v>
      </c>
      <c r="B4" s="1" t="s">
        <v>208</v>
      </c>
      <c r="C4" s="1" t="s">
        <v>209</v>
      </c>
      <c r="D4" s="1" t="s">
        <v>210</v>
      </c>
      <c r="E4" s="1" t="s">
        <v>211</v>
      </c>
      <c r="F4" s="1" t="s">
        <v>212</v>
      </c>
      <c r="G4" s="1" t="s">
        <v>213</v>
      </c>
      <c r="H4" s="1" t="s">
        <v>214</v>
      </c>
      <c r="I4" s="1" t="s">
        <v>215</v>
      </c>
      <c r="J4" s="1" t="s">
        <v>216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 t="s">
        <v>218</v>
      </c>
      <c r="C5" s="1">
        <v>0.0</v>
      </c>
      <c r="D5" s="1" t="s">
        <v>219</v>
      </c>
      <c r="E5" s="1" t="s">
        <v>220</v>
      </c>
      <c r="F5" s="1" t="s">
        <v>221</v>
      </c>
      <c r="G5" s="1" t="s">
        <v>222</v>
      </c>
      <c r="H5" s="1" t="s">
        <v>223</v>
      </c>
      <c r="I5" s="1" t="s">
        <v>224</v>
      </c>
      <c r="J5" s="1" t="s">
        <v>225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226</v>
      </c>
      <c r="B6" s="1" t="s">
        <v>227</v>
      </c>
      <c r="C6" s="1">
        <v>0.0</v>
      </c>
      <c r="D6" s="1" t="s">
        <v>219</v>
      </c>
      <c r="E6" s="1" t="s">
        <v>220</v>
      </c>
      <c r="F6" s="1" t="s">
        <v>221</v>
      </c>
      <c r="G6" s="1" t="s">
        <v>222</v>
      </c>
      <c r="H6" s="1" t="s">
        <v>223</v>
      </c>
      <c r="I6" s="1" t="s">
        <v>224</v>
      </c>
      <c r="J6" s="1" t="s">
        <v>225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>
        <v>0.0</v>
      </c>
      <c r="D8" s="1" t="s">
        <v>231</v>
      </c>
      <c r="E8" s="1" t="s">
        <v>232</v>
      </c>
      <c r="F8" s="1" t="s">
        <v>233</v>
      </c>
      <c r="G8" s="1">
        <v>-1.0</v>
      </c>
      <c r="H8" s="1">
        <v>0.0</v>
      </c>
      <c r="I8" s="1">
        <v>0.0</v>
      </c>
      <c r="J8" s="1" t="s">
        <v>234</v>
      </c>
      <c r="K8" s="1" t="s">
        <v>235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>
        <v>0.0</v>
      </c>
      <c r="D9" s="1" t="s">
        <v>238</v>
      </c>
      <c r="E9" s="1" t="s">
        <v>239</v>
      </c>
      <c r="F9" s="1" t="s">
        <v>240</v>
      </c>
      <c r="G9" s="1">
        <v>0.0</v>
      </c>
      <c r="H9" s="1">
        <v>0.0</v>
      </c>
      <c r="I9" s="1">
        <v>0.0</v>
      </c>
      <c r="J9" s="1" t="s">
        <v>241</v>
      </c>
      <c r="K9" s="1" t="s">
        <v>242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>
        <v>0.0</v>
      </c>
      <c r="D10" s="1" t="s">
        <v>245</v>
      </c>
      <c r="E10" s="1" t="s">
        <v>246</v>
      </c>
      <c r="F10" s="1" t="s">
        <v>247</v>
      </c>
      <c r="G10" s="1">
        <v>-1.0</v>
      </c>
      <c r="H10" s="1">
        <v>1.0</v>
      </c>
      <c r="I10" s="1">
        <v>0.0</v>
      </c>
      <c r="J10" s="1" t="s">
        <v>248</v>
      </c>
      <c r="K10" s="1" t="s">
        <v>249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 t="s">
        <v>251</v>
      </c>
      <c r="C11" s="1">
        <v>0.0</v>
      </c>
      <c r="D11" s="1" t="s">
        <v>252</v>
      </c>
      <c r="E11" s="1" t="s">
        <v>253</v>
      </c>
      <c r="F11" s="1" t="s">
        <v>254</v>
      </c>
      <c r="G11" s="1">
        <v>-2.0</v>
      </c>
      <c r="H11" s="1">
        <v>1.0</v>
      </c>
      <c r="I11" s="1">
        <v>0.0</v>
      </c>
      <c r="J11" s="1" t="s">
        <v>255</v>
      </c>
      <c r="K11" s="1" t="s">
        <v>256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257</v>
      </c>
      <c r="B12" s="1" t="s">
        <v>251</v>
      </c>
      <c r="C12" s="1">
        <v>0.0</v>
      </c>
      <c r="D12" s="1" t="s">
        <v>252</v>
      </c>
      <c r="E12" s="1" t="s">
        <v>253</v>
      </c>
      <c r="F12" s="1" t="s">
        <v>254</v>
      </c>
      <c r="G12" s="1">
        <v>-2.0</v>
      </c>
      <c r="H12" s="1">
        <v>1.0</v>
      </c>
      <c r="I12" s="1">
        <v>0.0</v>
      </c>
      <c r="J12" s="1" t="s">
        <v>255</v>
      </c>
      <c r="K12" s="1" t="s">
        <v>256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259</v>
      </c>
      <c r="C13" s="1">
        <v>0.0</v>
      </c>
      <c r="D13" s="1" t="s">
        <v>260</v>
      </c>
      <c r="E13" s="1" t="s">
        <v>261</v>
      </c>
      <c r="F13" s="1" t="s">
        <v>262</v>
      </c>
      <c r="G13" s="1">
        <v>-1.0</v>
      </c>
      <c r="H13" s="1">
        <v>1.0</v>
      </c>
      <c r="I13" s="1">
        <v>0.0</v>
      </c>
      <c r="J13" s="1" t="s">
        <v>263</v>
      </c>
      <c r="K13" s="1" t="s">
        <v>264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259</v>
      </c>
      <c r="C14" s="1">
        <v>0.0</v>
      </c>
      <c r="D14" s="1" t="s">
        <v>260</v>
      </c>
      <c r="E14" s="1" t="s">
        <v>261</v>
      </c>
      <c r="F14" s="1" t="s">
        <v>262</v>
      </c>
      <c r="G14" s="1">
        <v>-1.0</v>
      </c>
      <c r="H14" s="1">
        <v>1.0</v>
      </c>
      <c r="I14" s="1">
        <v>0.0</v>
      </c>
      <c r="J14" s="1" t="s">
        <v>263</v>
      </c>
      <c r="K14" s="1" t="s">
        <v>264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 t="s">
        <v>259</v>
      </c>
      <c r="C15" s="1">
        <v>0.0</v>
      </c>
      <c r="D15" s="1" t="s">
        <v>260</v>
      </c>
      <c r="E15" s="1" t="s">
        <v>261</v>
      </c>
      <c r="F15" s="1" t="s">
        <v>262</v>
      </c>
      <c r="G15" s="1">
        <v>-1.0</v>
      </c>
      <c r="H15" s="1">
        <v>1.0</v>
      </c>
      <c r="I15" s="1">
        <v>0.0</v>
      </c>
      <c r="J15" s="1" t="s">
        <v>263</v>
      </c>
      <c r="K15" s="1" t="s">
        <v>264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 t="s">
        <v>268</v>
      </c>
      <c r="C16" s="1">
        <v>0.0</v>
      </c>
      <c r="D16" s="1" t="s">
        <v>269</v>
      </c>
      <c r="E16" s="1" t="s">
        <v>270</v>
      </c>
      <c r="F16" s="1" t="s">
        <v>271</v>
      </c>
      <c r="G16" s="1">
        <v>-1.0</v>
      </c>
      <c r="H16" s="1">
        <v>1.0</v>
      </c>
      <c r="I16" s="1">
        <v>0.0</v>
      </c>
      <c r="J16" s="1" t="s">
        <v>272</v>
      </c>
      <c r="K16" s="1" t="s">
        <v>273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274</v>
      </c>
      <c r="B17" s="1" t="s">
        <v>275</v>
      </c>
      <c r="C17" s="1">
        <v>0.0</v>
      </c>
      <c r="D17" s="1" t="s">
        <v>276</v>
      </c>
      <c r="E17" s="1" t="s">
        <v>277</v>
      </c>
      <c r="F17" s="1" t="s">
        <v>278</v>
      </c>
      <c r="G17" s="1">
        <v>4.0</v>
      </c>
      <c r="H17" s="1">
        <v>0.0</v>
      </c>
      <c r="I17" s="1" t="s">
        <v>279</v>
      </c>
      <c r="J17" s="1" t="s">
        <v>280</v>
      </c>
      <c r="K17" s="1" t="s">
        <v>281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282</v>
      </c>
      <c r="B18" s="1" t="s">
        <v>283</v>
      </c>
      <c r="C18" s="1">
        <v>0.0</v>
      </c>
      <c r="D18" s="1" t="s">
        <v>284</v>
      </c>
      <c r="E18" s="1" t="s">
        <v>285</v>
      </c>
      <c r="F18" s="1" t="s">
        <v>286</v>
      </c>
      <c r="G18" s="1">
        <v>4.0</v>
      </c>
      <c r="H18" s="1">
        <v>0.0</v>
      </c>
      <c r="I18" s="1" t="s">
        <v>287</v>
      </c>
      <c r="J18" s="1" t="s">
        <v>288</v>
      </c>
      <c r="K18" s="1" t="s">
        <v>289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290</v>
      </c>
      <c r="B20" s="1" t="s">
        <v>291</v>
      </c>
      <c r="C20" s="1">
        <v>0.0</v>
      </c>
      <c r="D20" s="1" t="s">
        <v>292</v>
      </c>
      <c r="E20" s="1" t="s">
        <v>293</v>
      </c>
      <c r="F20" s="1" t="s">
        <v>294</v>
      </c>
      <c r="G20" s="1" t="s">
        <v>295</v>
      </c>
      <c r="H20" s="1">
        <v>0.0</v>
      </c>
      <c r="I20" s="1" t="s">
        <v>296</v>
      </c>
      <c r="J20" s="1" t="s">
        <v>297</v>
      </c>
      <c r="K20" s="1" t="s">
        <v>298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299</v>
      </c>
      <c r="B21" s="1" t="s">
        <v>300</v>
      </c>
      <c r="C21" s="1">
        <v>0.0</v>
      </c>
      <c r="D21" s="1" t="s">
        <v>301</v>
      </c>
      <c r="E21" s="1" t="s">
        <v>302</v>
      </c>
      <c r="F21" s="1" t="s">
        <v>303</v>
      </c>
      <c r="G21" s="1" t="s">
        <v>304</v>
      </c>
      <c r="H21" s="1" t="s">
        <v>305</v>
      </c>
      <c r="I21" s="1" t="s">
        <v>306</v>
      </c>
      <c r="J21" s="1" t="s">
        <v>307</v>
      </c>
      <c r="K21" s="1" t="s">
        <v>308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310</v>
      </c>
      <c r="J22" s="1" t="s">
        <v>311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 t="s">
        <v>313</v>
      </c>
      <c r="J23" s="1" t="s">
        <v>314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316</v>
      </c>
      <c r="B25" s="1" t="s">
        <v>317</v>
      </c>
      <c r="C25" s="1" t="s">
        <v>318</v>
      </c>
      <c r="D25" s="1" t="s">
        <v>319</v>
      </c>
      <c r="E25" s="1" t="s">
        <v>320</v>
      </c>
      <c r="F25" s="1" t="s">
        <v>321</v>
      </c>
      <c r="G25" s="1" t="s">
        <v>322</v>
      </c>
      <c r="H25" s="1" t="s">
        <v>323</v>
      </c>
      <c r="I25" s="1" t="s">
        <v>324</v>
      </c>
      <c r="J25" s="1" t="s">
        <v>325</v>
      </c>
      <c r="K25" s="1" t="s">
        <v>326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327</v>
      </c>
      <c r="B26" s="1" t="s">
        <v>328</v>
      </c>
      <c r="C26" s="1" t="s">
        <v>329</v>
      </c>
      <c r="D26" s="1" t="s">
        <v>326</v>
      </c>
      <c r="E26" s="1" t="s">
        <v>330</v>
      </c>
      <c r="F26" s="1" t="s">
        <v>331</v>
      </c>
      <c r="G26" s="1" t="s">
        <v>332</v>
      </c>
      <c r="H26" s="1" t="s">
        <v>333</v>
      </c>
      <c r="I26" s="1" t="s">
        <v>163</v>
      </c>
      <c r="J26" s="1" t="s">
        <v>334</v>
      </c>
      <c r="K26" s="1" t="s">
        <v>335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336</v>
      </c>
      <c r="B27" s="1" t="s">
        <v>337</v>
      </c>
      <c r="C27" s="1" t="s">
        <v>338</v>
      </c>
      <c r="D27" s="1" t="s">
        <v>339</v>
      </c>
      <c r="E27" s="1" t="s">
        <v>340</v>
      </c>
      <c r="F27" s="1" t="s">
        <v>341</v>
      </c>
      <c r="G27" s="1" t="s">
        <v>342</v>
      </c>
      <c r="H27" s="1" t="s">
        <v>343</v>
      </c>
      <c r="I27" s="1" t="s">
        <v>344</v>
      </c>
      <c r="J27" s="1" t="s">
        <v>345</v>
      </c>
      <c r="K27" s="1" t="s">
        <v>346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 t="s">
        <v>348</v>
      </c>
      <c r="J28" s="1" t="s">
        <v>349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351</v>
      </c>
      <c r="J29" s="1" t="s">
        <v>352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353</v>
      </c>
      <c r="B30" s="1" t="s">
        <v>354</v>
      </c>
      <c r="C30" s="1" t="s">
        <v>355</v>
      </c>
      <c r="D30" s="1" t="s">
        <v>356</v>
      </c>
      <c r="E30" s="1" t="s">
        <v>357</v>
      </c>
      <c r="F30" s="1" t="s">
        <v>358</v>
      </c>
      <c r="G30" s="1">
        <v>16.0</v>
      </c>
      <c r="H30" s="1">
        <v>0.0</v>
      </c>
      <c r="I30" s="1" t="s">
        <v>359</v>
      </c>
      <c r="J30" s="1" t="s">
        <v>360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362</v>
      </c>
      <c r="J31" s="1" t="s">
        <v>363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365</v>
      </c>
      <c r="B33" s="1" t="s">
        <v>366</v>
      </c>
      <c r="C33" s="1" t="s">
        <v>367</v>
      </c>
      <c r="D33" s="1" t="s">
        <v>368</v>
      </c>
      <c r="E33" s="1" t="s">
        <v>369</v>
      </c>
      <c r="F33" s="1" t="s">
        <v>181</v>
      </c>
      <c r="G33" s="1" t="s">
        <v>370</v>
      </c>
      <c r="H33" s="1" t="s">
        <v>371</v>
      </c>
      <c r="I33" s="1" t="s">
        <v>372</v>
      </c>
      <c r="J33" s="1" t="s">
        <v>373</v>
      </c>
      <c r="K33" s="1" t="s">
        <v>374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375</v>
      </c>
      <c r="B34" s="1" t="s">
        <v>376</v>
      </c>
      <c r="C34" s="1" t="s">
        <v>377</v>
      </c>
      <c r="D34" s="1" t="s">
        <v>378</v>
      </c>
      <c r="E34" s="1" t="s">
        <v>379</v>
      </c>
      <c r="F34" s="1" t="s">
        <v>181</v>
      </c>
      <c r="G34" s="1" t="s">
        <v>380</v>
      </c>
      <c r="H34" s="1" t="s">
        <v>381</v>
      </c>
      <c r="I34" s="1" t="s">
        <v>382</v>
      </c>
      <c r="J34" s="1" t="s">
        <v>383</v>
      </c>
      <c r="K34" s="1" t="s">
        <v>384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385</v>
      </c>
      <c r="B35" s="1" t="s">
        <v>386</v>
      </c>
      <c r="C35" s="1" t="s">
        <v>387</v>
      </c>
      <c r="D35" s="1" t="s">
        <v>388</v>
      </c>
      <c r="E35" s="1" t="s">
        <v>389</v>
      </c>
      <c r="F35" s="1">
        <v>0.0</v>
      </c>
      <c r="G35" s="1" t="s">
        <v>390</v>
      </c>
      <c r="H35" s="1" t="s">
        <v>391</v>
      </c>
      <c r="I35" s="1" t="s">
        <v>392</v>
      </c>
      <c r="J35" s="1" t="s">
        <v>393</v>
      </c>
      <c r="K35" s="1" t="s">
        <v>394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395</v>
      </c>
      <c r="B36" s="1" t="s">
        <v>396</v>
      </c>
      <c r="C36" s="1" t="s">
        <v>397</v>
      </c>
      <c r="D36" s="1" t="s">
        <v>398</v>
      </c>
      <c r="E36" s="1">
        <v>1.0</v>
      </c>
      <c r="F36" s="1">
        <v>0.0</v>
      </c>
      <c r="G36" s="1" t="s">
        <v>399</v>
      </c>
      <c r="H36" s="1" t="s">
        <v>400</v>
      </c>
      <c r="I36" s="1" t="s">
        <v>401</v>
      </c>
      <c r="J36" s="1" t="s">
        <v>402</v>
      </c>
      <c r="K36" s="1" t="s">
        <v>403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404</v>
      </c>
      <c r="B37" s="1" t="s">
        <v>405</v>
      </c>
      <c r="C37" s="1" t="s">
        <v>406</v>
      </c>
      <c r="D37" s="1" t="s">
        <v>407</v>
      </c>
      <c r="E37" s="1" t="s">
        <v>408</v>
      </c>
      <c r="F37" s="1">
        <v>4.0</v>
      </c>
      <c r="G37" s="1" t="s">
        <v>409</v>
      </c>
      <c r="H37" s="1" t="s">
        <v>410</v>
      </c>
      <c r="I37" s="1" t="s">
        <v>411</v>
      </c>
      <c r="J37" s="1" t="s">
        <v>412</v>
      </c>
      <c r="K37" s="1" t="s">
        <v>413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414</v>
      </c>
      <c r="B38" s="1" t="s">
        <v>415</v>
      </c>
      <c r="C38" s="1" t="s">
        <v>416</v>
      </c>
      <c r="D38" s="1" t="s">
        <v>417</v>
      </c>
      <c r="E38" s="1" t="s">
        <v>418</v>
      </c>
      <c r="F38" s="1" t="s">
        <v>419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420</v>
      </c>
      <c r="B39" s="1" t="s">
        <v>421</v>
      </c>
      <c r="C39" s="1" t="s">
        <v>422</v>
      </c>
      <c r="D39" s="1" t="s">
        <v>423</v>
      </c>
      <c r="E39" s="1" t="s">
        <v>424</v>
      </c>
      <c r="F39" s="1" t="s">
        <v>425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426</v>
      </c>
      <c r="B40" s="1" t="s">
        <v>421</v>
      </c>
      <c r="C40" s="1" t="s">
        <v>427</v>
      </c>
      <c r="D40" s="1" t="s">
        <v>428</v>
      </c>
      <c r="E40" s="1" t="s">
        <v>429</v>
      </c>
      <c r="F40" s="1" t="s">
        <v>430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431</v>
      </c>
      <c r="B41" s="1" t="s">
        <v>432</v>
      </c>
      <c r="C41" s="1" t="s">
        <v>433</v>
      </c>
      <c r="D41" s="1" t="s">
        <v>434</v>
      </c>
      <c r="E41" s="1" t="s">
        <v>435</v>
      </c>
      <c r="F41" s="1" t="s">
        <v>106</v>
      </c>
      <c r="G41" s="1" t="s">
        <v>436</v>
      </c>
      <c r="H41" s="1" t="s">
        <v>437</v>
      </c>
      <c r="I41" s="1" t="s">
        <v>438</v>
      </c>
      <c r="J41" s="1" t="s">
        <v>438</v>
      </c>
      <c r="K41" s="1" t="s">
        <v>439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440</v>
      </c>
      <c r="B42" s="1" t="s">
        <v>441</v>
      </c>
      <c r="C42" s="1" t="s">
        <v>442</v>
      </c>
      <c r="D42" s="1" t="s">
        <v>443</v>
      </c>
      <c r="E42" s="1" t="s">
        <v>444</v>
      </c>
      <c r="F42" s="1" t="s">
        <v>445</v>
      </c>
      <c r="G42" s="1" t="s">
        <v>446</v>
      </c>
      <c r="H42" s="1" t="s">
        <v>163</v>
      </c>
      <c r="I42" s="1" t="s">
        <v>447</v>
      </c>
      <c r="J42" s="1" t="s">
        <v>448</v>
      </c>
      <c r="K42" s="1" t="s">
        <v>448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449</v>
      </c>
      <c r="B43" s="1" t="s">
        <v>432</v>
      </c>
      <c r="C43" s="1" t="s">
        <v>433</v>
      </c>
      <c r="D43" s="1" t="s">
        <v>450</v>
      </c>
      <c r="E43" s="1" t="s">
        <v>435</v>
      </c>
      <c r="F43" s="1" t="s">
        <v>106</v>
      </c>
      <c r="G43" s="1" t="s">
        <v>436</v>
      </c>
      <c r="H43" s="1" t="s">
        <v>437</v>
      </c>
      <c r="I43" s="1" t="s">
        <v>438</v>
      </c>
      <c r="J43" s="1" t="s">
        <v>438</v>
      </c>
      <c r="K43" s="1" t="s">
        <v>439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451</v>
      </c>
      <c r="B44" s="1" t="s">
        <v>441</v>
      </c>
      <c r="C44" s="1" t="s">
        <v>442</v>
      </c>
      <c r="D44" s="1" t="s">
        <v>452</v>
      </c>
      <c r="E44" s="1" t="s">
        <v>444</v>
      </c>
      <c r="F44" s="1" t="s">
        <v>445</v>
      </c>
      <c r="G44" s="1" t="s">
        <v>453</v>
      </c>
      <c r="H44" s="1" t="s">
        <v>163</v>
      </c>
      <c r="I44" s="1" t="s">
        <v>454</v>
      </c>
      <c r="J44" s="1" t="s">
        <v>448</v>
      </c>
      <c r="K44" s="1" t="s">
        <v>448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456</v>
      </c>
      <c r="B46" s="1">
        <v>0.0</v>
      </c>
      <c r="C46" s="1">
        <v>0.0</v>
      </c>
      <c r="D46" s="1">
        <v>0.0</v>
      </c>
      <c r="E46" s="1" t="s">
        <v>457</v>
      </c>
      <c r="F46" s="1" t="s">
        <v>458</v>
      </c>
      <c r="G46" s="1" t="s">
        <v>459</v>
      </c>
      <c r="H46" s="1" t="s">
        <v>460</v>
      </c>
      <c r="I46" s="1" t="s">
        <v>461</v>
      </c>
      <c r="J46" s="1" t="s">
        <v>462</v>
      </c>
      <c r="K46" s="1" t="s">
        <v>463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464</v>
      </c>
      <c r="B47" s="1" t="s">
        <v>465</v>
      </c>
      <c r="C47" s="1" t="s">
        <v>466</v>
      </c>
      <c r="D47" s="1" t="s">
        <v>467</v>
      </c>
      <c r="E47" s="1">
        <v>0.0</v>
      </c>
      <c r="F47" s="1" t="s">
        <v>468</v>
      </c>
      <c r="G47" s="1" t="s">
        <v>469</v>
      </c>
      <c r="H47" s="1" t="s">
        <v>470</v>
      </c>
      <c r="I47" s="1" t="s">
        <v>471</v>
      </c>
      <c r="J47" s="1" t="s">
        <v>472</v>
      </c>
      <c r="K47" s="1" t="s">
        <v>473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474</v>
      </c>
      <c r="B48" s="1" t="s">
        <v>475</v>
      </c>
      <c r="C48" s="1" t="s">
        <v>476</v>
      </c>
      <c r="D48" s="1" t="s">
        <v>477</v>
      </c>
      <c r="E48" s="1" t="s">
        <v>478</v>
      </c>
      <c r="F48" s="1" t="s">
        <v>479</v>
      </c>
      <c r="G48" s="1" t="s">
        <v>480</v>
      </c>
      <c r="H48" s="1" t="s">
        <v>481</v>
      </c>
      <c r="I48" s="1" t="s">
        <v>482</v>
      </c>
      <c r="J48" s="1" t="s">
        <v>483</v>
      </c>
      <c r="K48" s="1" t="s">
        <v>484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485</v>
      </c>
      <c r="B49" s="1" t="s">
        <v>486</v>
      </c>
      <c r="C49" s="1" t="s">
        <v>487</v>
      </c>
      <c r="D49" s="1" t="s">
        <v>488</v>
      </c>
      <c r="E49" s="1" t="s">
        <v>489</v>
      </c>
      <c r="F49" s="1" t="s">
        <v>490</v>
      </c>
      <c r="G49" s="1" t="s">
        <v>491</v>
      </c>
      <c r="H49" s="1" t="s">
        <v>492</v>
      </c>
      <c r="I49" s="1" t="s">
        <v>493</v>
      </c>
      <c r="J49" s="1" t="s">
        <v>494</v>
      </c>
      <c r="K49" s="1" t="s">
        <v>495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496</v>
      </c>
      <c r="B50" s="1" t="s">
        <v>486</v>
      </c>
      <c r="C50" s="1" t="s">
        <v>487</v>
      </c>
      <c r="D50" s="1" t="s">
        <v>488</v>
      </c>
      <c r="E50" s="1" t="s">
        <v>489</v>
      </c>
      <c r="F50" s="1" t="s">
        <v>490</v>
      </c>
      <c r="G50" s="1" t="s">
        <v>491</v>
      </c>
      <c r="H50" s="1" t="s">
        <v>492</v>
      </c>
      <c r="I50" s="1" t="s">
        <v>493</v>
      </c>
      <c r="J50" s="1" t="s">
        <v>494</v>
      </c>
      <c r="K50" s="1" t="s">
        <v>495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497</v>
      </c>
      <c r="B51" s="1" t="s">
        <v>498</v>
      </c>
      <c r="C51" s="1" t="s">
        <v>499</v>
      </c>
      <c r="D51" s="1" t="s">
        <v>500</v>
      </c>
      <c r="E51" s="1" t="s">
        <v>501</v>
      </c>
      <c r="F51" s="1" t="s">
        <v>502</v>
      </c>
      <c r="G51" s="1" t="s">
        <v>503</v>
      </c>
      <c r="H51" s="1" t="s">
        <v>504</v>
      </c>
      <c r="I51" s="1" t="s">
        <v>505</v>
      </c>
      <c r="J51" s="1" t="s">
        <v>506</v>
      </c>
      <c r="K51" s="1" t="s">
        <v>507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508</v>
      </c>
      <c r="B52" s="1" t="s">
        <v>498</v>
      </c>
      <c r="C52" s="1" t="s">
        <v>499</v>
      </c>
      <c r="D52" s="1" t="s">
        <v>500</v>
      </c>
      <c r="E52" s="1" t="s">
        <v>501</v>
      </c>
      <c r="F52" s="1" t="s">
        <v>502</v>
      </c>
      <c r="G52" s="1" t="s">
        <v>503</v>
      </c>
      <c r="H52" s="1" t="s">
        <v>504</v>
      </c>
      <c r="I52" s="1" t="s">
        <v>505</v>
      </c>
      <c r="J52" s="1" t="s">
        <v>506</v>
      </c>
      <c r="K52" s="1" t="s">
        <v>507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509</v>
      </c>
      <c r="B53" s="1" t="s">
        <v>510</v>
      </c>
      <c r="C53" s="1" t="s">
        <v>511</v>
      </c>
      <c r="D53" s="1" t="s">
        <v>512</v>
      </c>
      <c r="E53" s="1" t="s">
        <v>513</v>
      </c>
      <c r="F53" s="1" t="s">
        <v>514</v>
      </c>
      <c r="G53" s="1" t="s">
        <v>503</v>
      </c>
      <c r="H53" s="1" t="s">
        <v>515</v>
      </c>
      <c r="I53" s="1" t="s">
        <v>516</v>
      </c>
      <c r="J53" s="1">
        <v>-11.0</v>
      </c>
      <c r="K53" s="1" t="s">
        <v>517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518</v>
      </c>
      <c r="B54" s="1" t="s">
        <v>519</v>
      </c>
      <c r="C54" s="1" t="s">
        <v>520</v>
      </c>
      <c r="D54" s="1" t="s">
        <v>521</v>
      </c>
      <c r="E54" s="1" t="s">
        <v>522</v>
      </c>
      <c r="F54" s="1" t="s">
        <v>523</v>
      </c>
      <c r="G54" s="1" t="s">
        <v>524</v>
      </c>
      <c r="H54" s="1" t="s">
        <v>525</v>
      </c>
      <c r="I54" s="1" t="s">
        <v>526</v>
      </c>
      <c r="J54" s="1" t="s">
        <v>527</v>
      </c>
      <c r="K54" s="1" t="s">
        <v>528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 t="s">
        <v>530</v>
      </c>
      <c r="J55" s="1" t="s">
        <v>531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532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 t="s">
        <v>533</v>
      </c>
      <c r="J56" s="1" t="s">
        <v>534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535</v>
      </c>
      <c r="B57" s="1" t="s">
        <v>536</v>
      </c>
      <c r="C57" s="1" t="s">
        <v>537</v>
      </c>
      <c r="D57" s="1" t="s">
        <v>538</v>
      </c>
      <c r="E57" s="1" t="s">
        <v>539</v>
      </c>
      <c r="F57" s="1" t="s">
        <v>540</v>
      </c>
      <c r="G57" s="1" t="s">
        <v>541</v>
      </c>
      <c r="H57" s="1" t="s">
        <v>542</v>
      </c>
      <c r="I57" s="1" t="s">
        <v>543</v>
      </c>
      <c r="J57" s="1" t="s">
        <v>544</v>
      </c>
      <c r="K57" s="1" t="s">
        <v>545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546</v>
      </c>
      <c r="B58" s="1" t="s">
        <v>547</v>
      </c>
      <c r="C58" s="1" t="s">
        <v>548</v>
      </c>
      <c r="D58" s="1" t="s">
        <v>549</v>
      </c>
      <c r="E58" s="1" t="s">
        <v>550</v>
      </c>
      <c r="F58" s="1" t="s">
        <v>551</v>
      </c>
      <c r="G58" s="1" t="s">
        <v>552</v>
      </c>
      <c r="H58" s="1" t="s">
        <v>553</v>
      </c>
      <c r="I58" s="1" t="s">
        <v>554</v>
      </c>
      <c r="J58" s="1" t="s">
        <v>555</v>
      </c>
      <c r="K58" s="1" t="s">
        <v>556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557</v>
      </c>
      <c r="B59" s="1" t="s">
        <v>558</v>
      </c>
      <c r="C59" s="1" t="s">
        <v>559</v>
      </c>
      <c r="D59" s="1" t="s">
        <v>560</v>
      </c>
      <c r="E59" s="1" t="s">
        <v>561</v>
      </c>
      <c r="F59" s="1" t="s">
        <v>562</v>
      </c>
      <c r="G59" s="1" t="s">
        <v>563</v>
      </c>
      <c r="H59" s="1" t="s">
        <v>564</v>
      </c>
      <c r="I59" s="1" t="s">
        <v>565</v>
      </c>
      <c r="J59" s="1" t="s">
        <v>566</v>
      </c>
      <c r="K59" s="1" t="s">
        <v>567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568</v>
      </c>
      <c r="B60" s="1" t="s">
        <v>558</v>
      </c>
      <c r="C60" s="1" t="s">
        <v>559</v>
      </c>
      <c r="D60" s="1" t="s">
        <v>560</v>
      </c>
      <c r="E60" s="1" t="s">
        <v>561</v>
      </c>
      <c r="F60" s="1" t="s">
        <v>562</v>
      </c>
      <c r="G60" s="1" t="s">
        <v>563</v>
      </c>
      <c r="H60" s="1" t="s">
        <v>564</v>
      </c>
      <c r="I60" s="1" t="s">
        <v>565</v>
      </c>
      <c r="J60" s="1" t="s">
        <v>566</v>
      </c>
      <c r="K60" s="1" t="s">
        <v>567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569</v>
      </c>
      <c r="B61" s="1" t="s">
        <v>570</v>
      </c>
      <c r="C61" s="1" t="s">
        <v>571</v>
      </c>
      <c r="D61" s="1" t="s">
        <v>572</v>
      </c>
      <c r="E61" s="1" t="s">
        <v>573</v>
      </c>
      <c r="F61" s="1">
        <v>0.0</v>
      </c>
      <c r="G61" s="1" t="s">
        <v>574</v>
      </c>
      <c r="H61" s="1" t="s">
        <v>575</v>
      </c>
      <c r="I61" s="1" t="s">
        <v>576</v>
      </c>
      <c r="J61" s="1" t="s">
        <v>577</v>
      </c>
      <c r="K61" s="1" t="s">
        <v>578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579</v>
      </c>
      <c r="B62" s="1">
        <v>0.0</v>
      </c>
      <c r="C62" s="1">
        <v>0.0</v>
      </c>
      <c r="D62" s="1" t="s">
        <v>580</v>
      </c>
      <c r="E62" s="1" t="s">
        <v>581</v>
      </c>
      <c r="F62" s="1" t="s">
        <v>582</v>
      </c>
      <c r="G62" s="1" t="s">
        <v>583</v>
      </c>
      <c r="H62" s="1" t="s">
        <v>584</v>
      </c>
      <c r="I62" s="1">
        <v>0.0</v>
      </c>
      <c r="J62" s="1" t="s">
        <v>585</v>
      </c>
      <c r="K62" s="1" t="s">
        <v>586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587</v>
      </c>
      <c r="B63" s="1" t="s">
        <v>588</v>
      </c>
      <c r="C63" s="1" t="s">
        <v>589</v>
      </c>
      <c r="D63" s="1" t="s">
        <v>590</v>
      </c>
      <c r="E63" s="1" t="s">
        <v>591</v>
      </c>
      <c r="F63" s="1" t="s">
        <v>592</v>
      </c>
      <c r="G63" s="1" t="s">
        <v>593</v>
      </c>
      <c r="H63" s="1" t="s">
        <v>594</v>
      </c>
      <c r="I63" s="1" t="s">
        <v>595</v>
      </c>
      <c r="J63" s="1" t="s">
        <v>596</v>
      </c>
      <c r="K63" s="1" t="s">
        <v>597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598</v>
      </c>
      <c r="B64" s="1" t="s">
        <v>599</v>
      </c>
      <c r="C64" s="1" t="s">
        <v>600</v>
      </c>
      <c r="D64" s="1" t="s">
        <v>601</v>
      </c>
      <c r="E64" s="1" t="s">
        <v>602</v>
      </c>
      <c r="F64" s="1" t="s">
        <v>603</v>
      </c>
      <c r="G64" s="1" t="s">
        <v>604</v>
      </c>
      <c r="H64" s="1" t="s">
        <v>605</v>
      </c>
      <c r="I64" s="1" t="s">
        <v>606</v>
      </c>
      <c r="J64" s="1" t="s">
        <v>607</v>
      </c>
      <c r="K64" s="1" t="s">
        <v>597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609</v>
      </c>
      <c r="B66" s="1">
        <v>0.0</v>
      </c>
      <c r="C66" s="1">
        <v>0.0</v>
      </c>
      <c r="D66" s="1" t="s">
        <v>610</v>
      </c>
      <c r="E66" s="1">
        <v>0.0</v>
      </c>
      <c r="F66" s="1" t="s">
        <v>611</v>
      </c>
      <c r="G66" s="1" t="s">
        <v>612</v>
      </c>
      <c r="H66" s="1" t="s">
        <v>613</v>
      </c>
      <c r="I66" s="1" t="s">
        <v>614</v>
      </c>
      <c r="J66" s="1" t="s">
        <v>615</v>
      </c>
      <c r="K66" s="1" t="s">
        <v>616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617</v>
      </c>
      <c r="B67" s="1" t="s">
        <v>618</v>
      </c>
      <c r="C67" s="1" t="s">
        <v>619</v>
      </c>
      <c r="D67" s="1" t="s">
        <v>620</v>
      </c>
      <c r="E67" s="1" t="s">
        <v>621</v>
      </c>
      <c r="F67" s="1" t="s">
        <v>622</v>
      </c>
      <c r="G67" s="1" t="s">
        <v>623</v>
      </c>
      <c r="H67" s="1" t="s">
        <v>624</v>
      </c>
      <c r="I67" s="1" t="s">
        <v>625</v>
      </c>
      <c r="J67" s="1" t="s">
        <v>626</v>
      </c>
      <c r="K67" s="1" t="s">
        <v>627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628</v>
      </c>
      <c r="B68" s="1" t="s">
        <v>629</v>
      </c>
      <c r="C68" s="1" t="s">
        <v>630</v>
      </c>
      <c r="D68" s="1" t="s">
        <v>631</v>
      </c>
      <c r="E68" s="1" t="s">
        <v>632</v>
      </c>
      <c r="F68" s="1" t="s">
        <v>633</v>
      </c>
      <c r="G68" s="1" t="s">
        <v>634</v>
      </c>
      <c r="H68" s="1" t="s">
        <v>635</v>
      </c>
      <c r="I68" s="1" t="s">
        <v>636</v>
      </c>
      <c r="J68" s="1" t="s">
        <v>637</v>
      </c>
      <c r="K68" s="1" t="s">
        <v>638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639</v>
      </c>
      <c r="B69" s="1" t="s">
        <v>640</v>
      </c>
      <c r="C69" s="1" t="s">
        <v>641</v>
      </c>
      <c r="D69" s="1" t="s">
        <v>642</v>
      </c>
      <c r="E69" s="1" t="s">
        <v>643</v>
      </c>
      <c r="F69" s="1" t="s">
        <v>644</v>
      </c>
      <c r="G69" s="1" t="s">
        <v>645</v>
      </c>
      <c r="H69" s="1" t="s">
        <v>646</v>
      </c>
      <c r="I69" s="1" t="s">
        <v>647</v>
      </c>
      <c r="J69" s="1" t="s">
        <v>648</v>
      </c>
      <c r="K69" s="1" t="s">
        <v>649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650</v>
      </c>
      <c r="B70" s="1" t="s">
        <v>640</v>
      </c>
      <c r="C70" s="1" t="s">
        <v>641</v>
      </c>
      <c r="D70" s="1" t="s">
        <v>642</v>
      </c>
      <c r="E70" s="1" t="s">
        <v>643</v>
      </c>
      <c r="F70" s="1" t="s">
        <v>644</v>
      </c>
      <c r="G70" s="1" t="s">
        <v>645</v>
      </c>
      <c r="H70" s="1" t="s">
        <v>646</v>
      </c>
      <c r="I70" s="1" t="s">
        <v>647</v>
      </c>
      <c r="J70" s="1" t="s">
        <v>648</v>
      </c>
      <c r="K70" s="1" t="s">
        <v>649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651</v>
      </c>
      <c r="B71" s="1" t="s">
        <v>652</v>
      </c>
      <c r="C71" s="1" t="s">
        <v>653</v>
      </c>
      <c r="D71" s="1" t="s">
        <v>654</v>
      </c>
      <c r="E71" s="1" t="s">
        <v>655</v>
      </c>
      <c r="F71" s="1" t="s">
        <v>656</v>
      </c>
      <c r="G71" s="1" t="s">
        <v>657</v>
      </c>
      <c r="H71" s="1" t="s">
        <v>658</v>
      </c>
      <c r="I71" s="1" t="s">
        <v>659</v>
      </c>
      <c r="J71" s="1" t="s">
        <v>660</v>
      </c>
      <c r="K71" s="1" t="s">
        <v>661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662</v>
      </c>
      <c r="B72" s="1" t="s">
        <v>652</v>
      </c>
      <c r="C72" s="1" t="s">
        <v>653</v>
      </c>
      <c r="D72" s="1" t="s">
        <v>654</v>
      </c>
      <c r="E72" s="1" t="s">
        <v>655</v>
      </c>
      <c r="F72" s="1" t="s">
        <v>656</v>
      </c>
      <c r="G72" s="1" t="s">
        <v>657</v>
      </c>
      <c r="H72" s="1" t="s">
        <v>658</v>
      </c>
      <c r="I72" s="1" t="s">
        <v>659</v>
      </c>
      <c r="J72" s="1" t="s">
        <v>660</v>
      </c>
      <c r="K72" s="1" t="s">
        <v>661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663</v>
      </c>
      <c r="B73" s="1" t="s">
        <v>664</v>
      </c>
      <c r="C73" s="1" t="s">
        <v>665</v>
      </c>
      <c r="D73" s="1" t="s">
        <v>666</v>
      </c>
      <c r="E73" s="1" t="s">
        <v>667</v>
      </c>
      <c r="F73" s="1" t="s">
        <v>668</v>
      </c>
      <c r="G73" s="1" t="s">
        <v>669</v>
      </c>
      <c r="H73" s="1" t="s">
        <v>670</v>
      </c>
      <c r="I73" s="1" t="s">
        <v>659</v>
      </c>
      <c r="J73" s="1" t="s">
        <v>671</v>
      </c>
      <c r="K73" s="1" t="s">
        <v>391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672</v>
      </c>
      <c r="B74" s="1" t="s">
        <v>673</v>
      </c>
      <c r="C74" s="1" t="s">
        <v>674</v>
      </c>
      <c r="D74" s="1" t="s">
        <v>675</v>
      </c>
      <c r="E74" s="1" t="s">
        <v>676</v>
      </c>
      <c r="F74" s="1" t="s">
        <v>677</v>
      </c>
      <c r="G74" s="1" t="s">
        <v>678</v>
      </c>
      <c r="H74" s="1" t="s">
        <v>679</v>
      </c>
      <c r="I74" s="1">
        <v>26.0</v>
      </c>
      <c r="J74" s="1" t="s">
        <v>680</v>
      </c>
      <c r="K74" s="1" t="s">
        <v>681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682</v>
      </c>
      <c r="B75" s="1">
        <v>0.0</v>
      </c>
      <c r="C75" s="1">
        <v>0.0</v>
      </c>
      <c r="D75" s="1">
        <v>0.0</v>
      </c>
      <c r="E75" s="1">
        <v>0.0</v>
      </c>
      <c r="F75" s="1" t="s">
        <v>683</v>
      </c>
      <c r="G75" s="1">
        <v>0.0</v>
      </c>
      <c r="H75" s="1" t="s">
        <v>684</v>
      </c>
      <c r="I75" s="1">
        <v>0.0</v>
      </c>
      <c r="J75" s="1" t="s">
        <v>685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686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 t="s">
        <v>687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688</v>
      </c>
      <c r="B77" s="1" t="s">
        <v>689</v>
      </c>
      <c r="C77" s="1">
        <v>-22.0</v>
      </c>
      <c r="D77" s="1" t="s">
        <v>690</v>
      </c>
      <c r="E77" s="1" t="s">
        <v>691</v>
      </c>
      <c r="F77" s="1" t="s">
        <v>692</v>
      </c>
      <c r="G77" s="1" t="s">
        <v>693</v>
      </c>
      <c r="H77" s="1" t="s">
        <v>694</v>
      </c>
      <c r="I77" s="1" t="s">
        <v>695</v>
      </c>
      <c r="J77" s="1" t="s">
        <v>696</v>
      </c>
      <c r="K77" s="1" t="s">
        <v>697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698</v>
      </c>
      <c r="B78" s="1" t="s">
        <v>699</v>
      </c>
      <c r="C78" s="1" t="s">
        <v>700</v>
      </c>
      <c r="D78" s="1" t="s">
        <v>701</v>
      </c>
      <c r="E78" s="1" t="s">
        <v>702</v>
      </c>
      <c r="F78" s="1" t="s">
        <v>703</v>
      </c>
      <c r="G78" s="1" t="s">
        <v>704</v>
      </c>
      <c r="H78" s="1" t="s">
        <v>705</v>
      </c>
      <c r="I78" s="1" t="s">
        <v>706</v>
      </c>
      <c r="J78" s="1" t="s">
        <v>707</v>
      </c>
      <c r="K78" s="1" t="s">
        <v>708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709</v>
      </c>
      <c r="B79" s="1" t="s">
        <v>710</v>
      </c>
      <c r="C79" s="1" t="s">
        <v>711</v>
      </c>
      <c r="D79" s="1" t="s">
        <v>712</v>
      </c>
      <c r="E79" s="1" t="s">
        <v>713</v>
      </c>
      <c r="F79" s="1" t="s">
        <v>714</v>
      </c>
      <c r="G79" s="1" t="s">
        <v>715</v>
      </c>
      <c r="H79" s="1" t="s">
        <v>716</v>
      </c>
      <c r="I79" s="1" t="s">
        <v>717</v>
      </c>
      <c r="J79" s="1" t="s">
        <v>718</v>
      </c>
      <c r="K79" s="1" t="s">
        <v>719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720</v>
      </c>
      <c r="B80" s="1" t="s">
        <v>710</v>
      </c>
      <c r="C80" s="1" t="s">
        <v>711</v>
      </c>
      <c r="D80" s="1" t="s">
        <v>712</v>
      </c>
      <c r="E80" s="1" t="s">
        <v>713</v>
      </c>
      <c r="F80" s="1" t="s">
        <v>714</v>
      </c>
      <c r="G80" s="1" t="s">
        <v>715</v>
      </c>
      <c r="H80" s="1" t="s">
        <v>716</v>
      </c>
      <c r="I80" s="1" t="s">
        <v>717</v>
      </c>
      <c r="J80" s="1" t="s">
        <v>718</v>
      </c>
      <c r="K80" s="1" t="s">
        <v>719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721</v>
      </c>
      <c r="B81" s="1" t="s">
        <v>722</v>
      </c>
      <c r="C81" s="1" t="s">
        <v>723</v>
      </c>
      <c r="D81" s="1" t="s">
        <v>724</v>
      </c>
      <c r="E81" s="1" t="s">
        <v>725</v>
      </c>
      <c r="F81" s="1" t="s">
        <v>726</v>
      </c>
      <c r="G81" s="1" t="s">
        <v>727</v>
      </c>
      <c r="H81" s="1" t="s">
        <v>728</v>
      </c>
      <c r="I81" s="1" t="s">
        <v>729</v>
      </c>
      <c r="J81" s="1" t="s">
        <v>730</v>
      </c>
      <c r="K81" s="1" t="s">
        <v>731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732</v>
      </c>
      <c r="B82" s="1">
        <v>0.0</v>
      </c>
      <c r="C82" s="1" t="s">
        <v>733</v>
      </c>
      <c r="D82" s="1">
        <v>0.0</v>
      </c>
      <c r="E82" s="1" t="s">
        <v>734</v>
      </c>
      <c r="F82" s="1" t="s">
        <v>735</v>
      </c>
      <c r="G82" s="1" t="s">
        <v>736</v>
      </c>
      <c r="H82" s="1" t="s">
        <v>737</v>
      </c>
      <c r="I82" s="1" t="s">
        <v>738</v>
      </c>
      <c r="J82" s="1" t="s">
        <v>739</v>
      </c>
      <c r="K82" s="1" t="s">
        <v>740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741</v>
      </c>
      <c r="B83" s="1" t="s">
        <v>742</v>
      </c>
      <c r="C83" s="1" t="s">
        <v>743</v>
      </c>
      <c r="D83" s="1" t="s">
        <v>744</v>
      </c>
      <c r="E83" s="1" t="s">
        <v>745</v>
      </c>
      <c r="F83" s="1" t="s">
        <v>746</v>
      </c>
      <c r="G83" s="1" t="s">
        <v>747</v>
      </c>
      <c r="H83" s="1" t="s">
        <v>748</v>
      </c>
      <c r="I83" s="1" t="s">
        <v>749</v>
      </c>
      <c r="J83" s="1" t="s">
        <v>750</v>
      </c>
      <c r="K83" s="1" t="s">
        <v>751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752</v>
      </c>
      <c r="B84" s="1" t="s">
        <v>753</v>
      </c>
      <c r="C84" s="1" t="s">
        <v>754</v>
      </c>
      <c r="D84" s="1" t="s">
        <v>755</v>
      </c>
      <c r="E84" s="1" t="s">
        <v>756</v>
      </c>
      <c r="F84" s="1" t="s">
        <v>757</v>
      </c>
      <c r="G84" s="1" t="s">
        <v>758</v>
      </c>
      <c r="H84" s="1" t="s">
        <v>759</v>
      </c>
      <c r="I84" s="1" t="s">
        <v>760</v>
      </c>
      <c r="J84" s="1" t="s">
        <v>761</v>
      </c>
      <c r="K84" s="1" t="s">
        <v>762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763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764</v>
      </c>
      <c r="B86" s="1" t="s">
        <v>765</v>
      </c>
      <c r="C86" s="1">
        <v>0.0</v>
      </c>
      <c r="D86" s="1">
        <v>0.0</v>
      </c>
      <c r="E86" s="1" t="s">
        <v>766</v>
      </c>
      <c r="F86" s="1">
        <v>0.0</v>
      </c>
      <c r="G86" s="1" t="s">
        <v>767</v>
      </c>
      <c r="H86" s="1" t="s">
        <v>768</v>
      </c>
      <c r="I86" s="1" t="s">
        <v>769</v>
      </c>
      <c r="J86" s="1" t="s">
        <v>770</v>
      </c>
      <c r="K86" s="1" t="s">
        <v>771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772</v>
      </c>
      <c r="B87" s="1" t="s">
        <v>773</v>
      </c>
      <c r="C87" s="1" t="s">
        <v>774</v>
      </c>
      <c r="D87" s="1" t="s">
        <v>775</v>
      </c>
      <c r="E87" s="1" t="s">
        <v>776</v>
      </c>
      <c r="F87" s="1" t="s">
        <v>777</v>
      </c>
      <c r="G87" s="1" t="s">
        <v>778</v>
      </c>
      <c r="H87" s="1" t="s">
        <v>779</v>
      </c>
      <c r="I87" s="1" t="s">
        <v>780</v>
      </c>
      <c r="J87" s="1" t="s">
        <v>781</v>
      </c>
      <c r="K87" s="1" t="s">
        <v>782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783</v>
      </c>
      <c r="B88" s="1" t="s">
        <v>784</v>
      </c>
      <c r="C88" s="1" t="s">
        <v>785</v>
      </c>
      <c r="D88" s="1" t="s">
        <v>786</v>
      </c>
      <c r="E88" s="1" t="s">
        <v>787</v>
      </c>
      <c r="F88" s="1" t="s">
        <v>788</v>
      </c>
      <c r="G88" s="1" t="s">
        <v>789</v>
      </c>
      <c r="H88" s="1" t="s">
        <v>790</v>
      </c>
      <c r="I88" s="1" t="s">
        <v>791</v>
      </c>
      <c r="J88" s="1" t="s">
        <v>792</v>
      </c>
      <c r="K88" s="1" t="s">
        <v>793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794</v>
      </c>
      <c r="B89" s="1" t="s">
        <v>795</v>
      </c>
      <c r="C89" s="1" t="s">
        <v>796</v>
      </c>
      <c r="D89" s="1" t="s">
        <v>797</v>
      </c>
      <c r="E89" s="1" t="s">
        <v>798</v>
      </c>
      <c r="F89" s="1" t="s">
        <v>799</v>
      </c>
      <c r="G89" s="1" t="s">
        <v>800</v>
      </c>
      <c r="H89" s="1" t="s">
        <v>801</v>
      </c>
      <c r="I89" s="1" t="s">
        <v>802</v>
      </c>
      <c r="J89" s="1" t="s">
        <v>803</v>
      </c>
      <c r="K89" s="1" t="s">
        <v>804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805</v>
      </c>
      <c r="B90" s="1" t="s">
        <v>795</v>
      </c>
      <c r="C90" s="1" t="s">
        <v>796</v>
      </c>
      <c r="D90" s="1" t="s">
        <v>797</v>
      </c>
      <c r="E90" s="1" t="s">
        <v>798</v>
      </c>
      <c r="F90" s="1" t="s">
        <v>799</v>
      </c>
      <c r="G90" s="1" t="s">
        <v>800</v>
      </c>
      <c r="H90" s="1" t="s">
        <v>801</v>
      </c>
      <c r="I90" s="1" t="s">
        <v>802</v>
      </c>
      <c r="J90" s="1" t="s">
        <v>803</v>
      </c>
      <c r="K90" s="1" t="s">
        <v>804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806</v>
      </c>
      <c r="B91" s="1" t="s">
        <v>454</v>
      </c>
      <c r="C91" s="1" t="s">
        <v>807</v>
      </c>
      <c r="D91" s="1" t="s">
        <v>808</v>
      </c>
      <c r="E91" s="1" t="s">
        <v>809</v>
      </c>
      <c r="F91" s="1" t="s">
        <v>810</v>
      </c>
      <c r="G91" s="1" t="s">
        <v>811</v>
      </c>
      <c r="H91" s="1" t="s">
        <v>812</v>
      </c>
      <c r="I91" s="1" t="s">
        <v>813</v>
      </c>
      <c r="J91" s="1" t="s">
        <v>372</v>
      </c>
      <c r="K91" s="1" t="s">
        <v>814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815</v>
      </c>
      <c r="B92" s="1" t="s">
        <v>454</v>
      </c>
      <c r="C92" s="1" t="s">
        <v>807</v>
      </c>
      <c r="D92" s="1" t="s">
        <v>808</v>
      </c>
      <c r="E92" s="1" t="s">
        <v>809</v>
      </c>
      <c r="F92" s="1" t="s">
        <v>810</v>
      </c>
      <c r="G92" s="1" t="s">
        <v>811</v>
      </c>
      <c r="H92" s="1" t="s">
        <v>812</v>
      </c>
      <c r="I92" s="1" t="s">
        <v>813</v>
      </c>
      <c r="J92" s="1" t="s">
        <v>372</v>
      </c>
      <c r="K92" s="1" t="s">
        <v>814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816</v>
      </c>
      <c r="B93" s="1" t="s">
        <v>817</v>
      </c>
      <c r="C93" s="1" t="s">
        <v>818</v>
      </c>
      <c r="D93" s="1" t="s">
        <v>819</v>
      </c>
      <c r="E93" s="1" t="s">
        <v>820</v>
      </c>
      <c r="F93" s="1" t="s">
        <v>810</v>
      </c>
      <c r="G93" s="1" t="s">
        <v>821</v>
      </c>
      <c r="H93" s="1" t="s">
        <v>822</v>
      </c>
      <c r="I93" s="1" t="s">
        <v>813</v>
      </c>
      <c r="J93" s="1" t="s">
        <v>823</v>
      </c>
      <c r="K93" s="1" t="s">
        <v>824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825</v>
      </c>
      <c r="B94" s="1" t="s">
        <v>826</v>
      </c>
      <c r="C94" s="1" t="s">
        <v>827</v>
      </c>
      <c r="D94" s="1" t="s">
        <v>828</v>
      </c>
      <c r="E94" s="1" t="s">
        <v>829</v>
      </c>
      <c r="F94" s="1" t="s">
        <v>830</v>
      </c>
      <c r="G94" s="1" t="s">
        <v>831</v>
      </c>
      <c r="H94" s="1" t="s">
        <v>832</v>
      </c>
      <c r="I94" s="1" t="s">
        <v>833</v>
      </c>
      <c r="J94" s="1" t="s">
        <v>834</v>
      </c>
      <c r="K94" s="1" t="s">
        <v>835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836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 t="s">
        <v>837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838</v>
      </c>
      <c r="B96" s="1" t="s">
        <v>839</v>
      </c>
      <c r="C96" s="1" t="s">
        <v>840</v>
      </c>
      <c r="D96" s="1" t="s">
        <v>841</v>
      </c>
      <c r="E96" s="1" t="s">
        <v>842</v>
      </c>
      <c r="F96" s="1" t="s">
        <v>843</v>
      </c>
      <c r="G96" s="1" t="s">
        <v>844</v>
      </c>
      <c r="H96" s="1" t="s">
        <v>845</v>
      </c>
      <c r="I96" s="1" t="s">
        <v>846</v>
      </c>
      <c r="J96" s="1" t="s">
        <v>847</v>
      </c>
      <c r="K96" s="1" t="s">
        <v>848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849</v>
      </c>
      <c r="B97" s="1" t="s">
        <v>850</v>
      </c>
      <c r="C97" s="1" t="s">
        <v>851</v>
      </c>
      <c r="D97" s="1" t="s">
        <v>852</v>
      </c>
      <c r="E97" s="1" t="s">
        <v>853</v>
      </c>
      <c r="F97" s="1" t="s">
        <v>854</v>
      </c>
      <c r="G97" s="1" t="s">
        <v>855</v>
      </c>
      <c r="H97" s="1" t="s">
        <v>856</v>
      </c>
      <c r="I97" s="1" t="s">
        <v>857</v>
      </c>
      <c r="J97" s="1" t="s">
        <v>858</v>
      </c>
      <c r="K97" s="1" t="s">
        <v>859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860</v>
      </c>
      <c r="B98" s="1" t="s">
        <v>861</v>
      </c>
      <c r="C98" s="1" t="s">
        <v>862</v>
      </c>
      <c r="D98" s="1" t="s">
        <v>863</v>
      </c>
      <c r="E98" s="1" t="s">
        <v>864</v>
      </c>
      <c r="F98" s="1" t="s">
        <v>865</v>
      </c>
      <c r="G98" s="1" t="s">
        <v>866</v>
      </c>
      <c r="H98" s="1" t="s">
        <v>867</v>
      </c>
      <c r="I98" s="1" t="s">
        <v>868</v>
      </c>
      <c r="J98" s="1" t="s">
        <v>869</v>
      </c>
      <c r="K98" s="1" t="s">
        <v>870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871</v>
      </c>
      <c r="B99" s="1" t="s">
        <v>861</v>
      </c>
      <c r="C99" s="1" t="s">
        <v>862</v>
      </c>
      <c r="D99" s="1" t="s">
        <v>863</v>
      </c>
      <c r="E99" s="1" t="s">
        <v>864</v>
      </c>
      <c r="F99" s="1" t="s">
        <v>865</v>
      </c>
      <c r="G99" s="1" t="s">
        <v>866</v>
      </c>
      <c r="H99" s="1" t="s">
        <v>867</v>
      </c>
      <c r="I99" s="1" t="s">
        <v>868</v>
      </c>
      <c r="J99" s="1" t="s">
        <v>869</v>
      </c>
      <c r="K99" s="1" t="s">
        <v>870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872</v>
      </c>
      <c r="B100" s="1" t="s">
        <v>634</v>
      </c>
      <c r="C100" s="1" t="s">
        <v>873</v>
      </c>
      <c r="D100" s="1" t="s">
        <v>391</v>
      </c>
      <c r="E100" s="1" t="s">
        <v>874</v>
      </c>
      <c r="F100" s="1" t="s">
        <v>875</v>
      </c>
      <c r="G100" s="1" t="s">
        <v>876</v>
      </c>
      <c r="H100" s="1" t="s">
        <v>877</v>
      </c>
      <c r="I100" s="1" t="s">
        <v>878</v>
      </c>
      <c r="J100" s="1" t="s">
        <v>879</v>
      </c>
      <c r="K100" s="1" t="s">
        <v>751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880</v>
      </c>
      <c r="B101" s="1">
        <v>0.0</v>
      </c>
      <c r="C101" s="1" t="s">
        <v>881</v>
      </c>
      <c r="D101" s="1" t="s">
        <v>882</v>
      </c>
      <c r="E101" s="1">
        <v>0.0</v>
      </c>
      <c r="F101" s="1" t="s">
        <v>883</v>
      </c>
      <c r="G101" s="1" t="s">
        <v>884</v>
      </c>
      <c r="H101" s="1" t="s">
        <v>885</v>
      </c>
      <c r="I101" s="1" t="s">
        <v>886</v>
      </c>
      <c r="J101" s="1" t="s">
        <v>887</v>
      </c>
      <c r="K101" s="1" t="s">
        <v>888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889</v>
      </c>
      <c r="B102" s="1" t="s">
        <v>890</v>
      </c>
      <c r="C102" s="1" t="s">
        <v>891</v>
      </c>
      <c r="D102" s="1" t="s">
        <v>892</v>
      </c>
      <c r="E102" s="1" t="s">
        <v>893</v>
      </c>
      <c r="F102" s="1" t="s">
        <v>894</v>
      </c>
      <c r="G102" s="1" t="s">
        <v>895</v>
      </c>
      <c r="H102" s="1" t="s">
        <v>896</v>
      </c>
      <c r="I102" s="1" t="s">
        <v>897</v>
      </c>
      <c r="J102" s="1" t="s">
        <v>898</v>
      </c>
      <c r="K102" s="1" t="s">
        <v>899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900</v>
      </c>
      <c r="B103" s="1" t="s">
        <v>277</v>
      </c>
      <c r="C103" s="1" t="s">
        <v>901</v>
      </c>
      <c r="D103" s="1" t="s">
        <v>902</v>
      </c>
      <c r="E103" s="1" t="s">
        <v>399</v>
      </c>
      <c r="F103" s="1" t="s">
        <v>903</v>
      </c>
      <c r="G103" s="1" t="s">
        <v>904</v>
      </c>
      <c r="H103" s="1" t="s">
        <v>905</v>
      </c>
      <c r="I103" s="1" t="s">
        <v>839</v>
      </c>
      <c r="J103" s="1" t="s">
        <v>906</v>
      </c>
      <c r="K103" s="1" t="s">
        <v>907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908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909</v>
      </c>
      <c r="B105" s="1" t="s">
        <v>724</v>
      </c>
      <c r="C105" s="1">
        <v>0.0</v>
      </c>
      <c r="D105" s="1" t="s">
        <v>910</v>
      </c>
      <c r="E105" s="1" t="s">
        <v>911</v>
      </c>
      <c r="F105" s="1">
        <v>0.0</v>
      </c>
      <c r="G105" s="1" t="s">
        <v>912</v>
      </c>
      <c r="H105" s="1">
        <v>0.0</v>
      </c>
      <c r="I105" s="1" t="s">
        <v>913</v>
      </c>
      <c r="J105" s="1" t="s">
        <v>914</v>
      </c>
      <c r="K105" s="1" t="s">
        <v>915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916</v>
      </c>
      <c r="B106" s="1" t="s">
        <v>917</v>
      </c>
      <c r="C106" s="1" t="s">
        <v>918</v>
      </c>
      <c r="D106" s="1" t="s">
        <v>919</v>
      </c>
      <c r="E106" s="1" t="s">
        <v>883</v>
      </c>
      <c r="F106" s="1" t="s">
        <v>212</v>
      </c>
      <c r="G106" s="1" t="s">
        <v>320</v>
      </c>
      <c r="H106" s="1" t="s">
        <v>920</v>
      </c>
      <c r="I106" s="1" t="s">
        <v>921</v>
      </c>
      <c r="J106" s="1" t="s">
        <v>922</v>
      </c>
      <c r="K106" s="1" t="s">
        <v>923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924</v>
      </c>
      <c r="B107" s="1" t="s">
        <v>925</v>
      </c>
      <c r="C107" s="1" t="s">
        <v>926</v>
      </c>
      <c r="D107" s="1" t="s">
        <v>927</v>
      </c>
      <c r="E107" s="1" t="s">
        <v>928</v>
      </c>
      <c r="F107" s="1" t="s">
        <v>929</v>
      </c>
      <c r="G107" s="1" t="s">
        <v>930</v>
      </c>
      <c r="H107" s="1" t="s">
        <v>931</v>
      </c>
      <c r="I107" s="1" t="s">
        <v>932</v>
      </c>
      <c r="J107" s="1" t="s">
        <v>933</v>
      </c>
      <c r="K107" s="1" t="s">
        <v>934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935</v>
      </c>
      <c r="B108" s="1" t="s">
        <v>936</v>
      </c>
      <c r="C108" s="1" t="s">
        <v>937</v>
      </c>
      <c r="D108" s="1" t="s">
        <v>938</v>
      </c>
      <c r="E108" s="1" t="s">
        <v>939</v>
      </c>
      <c r="F108" s="1" t="s">
        <v>940</v>
      </c>
      <c r="G108" s="1" t="s">
        <v>941</v>
      </c>
      <c r="H108" s="1" t="s">
        <v>942</v>
      </c>
      <c r="I108" s="1" t="s">
        <v>943</v>
      </c>
      <c r="J108" s="1" t="s">
        <v>944</v>
      </c>
      <c r="K108" s="1" t="s">
        <v>346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945</v>
      </c>
      <c r="B109" s="1" t="s">
        <v>936</v>
      </c>
      <c r="C109" s="1" t="s">
        <v>937</v>
      </c>
      <c r="D109" s="1" t="s">
        <v>938</v>
      </c>
      <c r="E109" s="1" t="s">
        <v>939</v>
      </c>
      <c r="F109" s="1" t="s">
        <v>940</v>
      </c>
      <c r="G109" s="1" t="s">
        <v>941</v>
      </c>
      <c r="H109" s="1" t="s">
        <v>942</v>
      </c>
      <c r="I109" s="1" t="s">
        <v>943</v>
      </c>
      <c r="J109" s="1" t="s">
        <v>944</v>
      </c>
      <c r="K109" s="1" t="s">
        <v>346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946</v>
      </c>
      <c r="B110" s="1" t="s">
        <v>947</v>
      </c>
      <c r="C110" s="1" t="s">
        <v>948</v>
      </c>
      <c r="D110" s="1" t="s">
        <v>577</v>
      </c>
      <c r="E110" s="1" t="s">
        <v>949</v>
      </c>
      <c r="F110" s="1" t="s">
        <v>950</v>
      </c>
      <c r="G110" s="1" t="s">
        <v>951</v>
      </c>
      <c r="H110" s="1" t="s">
        <v>952</v>
      </c>
      <c r="I110" s="1" t="s">
        <v>953</v>
      </c>
      <c r="J110" s="1" t="s">
        <v>954</v>
      </c>
      <c r="K110" s="1" t="s">
        <v>955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956</v>
      </c>
      <c r="B111" s="1" t="s">
        <v>947</v>
      </c>
      <c r="C111" s="1" t="s">
        <v>948</v>
      </c>
      <c r="D111" s="1" t="s">
        <v>577</v>
      </c>
      <c r="E111" s="1" t="s">
        <v>949</v>
      </c>
      <c r="F111" s="1" t="s">
        <v>950</v>
      </c>
      <c r="G111" s="1" t="s">
        <v>951</v>
      </c>
      <c r="H111" s="1" t="s">
        <v>952</v>
      </c>
      <c r="I111" s="1" t="s">
        <v>953</v>
      </c>
      <c r="J111" s="1" t="s">
        <v>954</v>
      </c>
      <c r="K111" s="1" t="s">
        <v>955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957</v>
      </c>
      <c r="B112" s="1" t="s">
        <v>958</v>
      </c>
      <c r="C112" s="1" t="s">
        <v>959</v>
      </c>
      <c r="D112" s="1" t="s">
        <v>960</v>
      </c>
      <c r="E112" s="1" t="s">
        <v>961</v>
      </c>
      <c r="F112" s="1" t="s">
        <v>351</v>
      </c>
      <c r="G112" s="1" t="s">
        <v>962</v>
      </c>
      <c r="H112" s="1" t="s">
        <v>963</v>
      </c>
      <c r="I112" s="1" t="s">
        <v>964</v>
      </c>
      <c r="J112" s="1" t="s">
        <v>965</v>
      </c>
      <c r="K112" s="1" t="s">
        <v>966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967</v>
      </c>
      <c r="B113" s="1" t="s">
        <v>968</v>
      </c>
      <c r="C113" s="1" t="s">
        <v>969</v>
      </c>
      <c r="D113" s="1" t="s">
        <v>970</v>
      </c>
      <c r="E113" s="1" t="s">
        <v>971</v>
      </c>
      <c r="F113" s="1" t="s">
        <v>972</v>
      </c>
      <c r="G113" s="1" t="s">
        <v>973</v>
      </c>
      <c r="H113" s="1" t="s">
        <v>840</v>
      </c>
      <c r="I113" s="1" t="s">
        <v>974</v>
      </c>
      <c r="J113" s="1" t="s">
        <v>975</v>
      </c>
      <c r="K113" s="1" t="s">
        <v>976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977</v>
      </c>
      <c r="B114" s="1">
        <v>0.0</v>
      </c>
      <c r="C114" s="1">
        <v>0.0</v>
      </c>
      <c r="D114" s="1" t="s">
        <v>978</v>
      </c>
      <c r="E114" s="1">
        <v>0.0</v>
      </c>
      <c r="F114" s="1">
        <v>0.0</v>
      </c>
      <c r="G114" s="1">
        <v>0.0</v>
      </c>
      <c r="H114" s="1">
        <v>0.0</v>
      </c>
      <c r="I114" s="1" t="s">
        <v>979</v>
      </c>
      <c r="J114" s="1">
        <v>0.0</v>
      </c>
      <c r="K114" s="1">
        <v>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980</v>
      </c>
      <c r="B115" s="1" t="s">
        <v>981</v>
      </c>
      <c r="C115" s="1" t="s">
        <v>982</v>
      </c>
      <c r="D115" s="1" t="s">
        <v>983</v>
      </c>
      <c r="E115" s="1" t="s">
        <v>984</v>
      </c>
      <c r="F115" s="1" t="s">
        <v>985</v>
      </c>
      <c r="G115" s="1" t="s">
        <v>986</v>
      </c>
      <c r="H115" s="1" t="s">
        <v>987</v>
      </c>
      <c r="I115" s="1" t="s">
        <v>988</v>
      </c>
      <c r="J115" s="1" t="s">
        <v>989</v>
      </c>
      <c r="K115" s="1" t="s">
        <v>990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991</v>
      </c>
      <c r="B116" s="1" t="s">
        <v>811</v>
      </c>
      <c r="C116" s="1" t="s">
        <v>992</v>
      </c>
      <c r="D116" s="1" t="s">
        <v>993</v>
      </c>
      <c r="E116" s="1" t="s">
        <v>994</v>
      </c>
      <c r="F116" s="1" t="s">
        <v>995</v>
      </c>
      <c r="G116" s="1" t="s">
        <v>996</v>
      </c>
      <c r="H116" s="1" t="s">
        <v>997</v>
      </c>
      <c r="I116" s="1" t="s">
        <v>998</v>
      </c>
      <c r="J116" s="1" t="s">
        <v>999</v>
      </c>
      <c r="K116" s="1" t="s">
        <v>1000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1001</v>
      </c>
      <c r="B117" s="1" t="s">
        <v>790</v>
      </c>
      <c r="C117" s="1" t="s">
        <v>1002</v>
      </c>
      <c r="D117" s="1" t="s">
        <v>964</v>
      </c>
      <c r="E117" s="1" t="s">
        <v>1003</v>
      </c>
      <c r="F117" s="1" t="s">
        <v>1004</v>
      </c>
      <c r="G117" s="1" t="s">
        <v>1005</v>
      </c>
      <c r="H117" s="1" t="s">
        <v>270</v>
      </c>
      <c r="I117" s="1" t="s">
        <v>1006</v>
      </c>
      <c r="J117" s="1" t="s">
        <v>1007</v>
      </c>
      <c r="K117" s="1" t="s">
        <v>1008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1009</v>
      </c>
      <c r="B118" s="1" t="s">
        <v>790</v>
      </c>
      <c r="C118" s="1" t="s">
        <v>1002</v>
      </c>
      <c r="D118" s="1" t="s">
        <v>964</v>
      </c>
      <c r="E118" s="1" t="s">
        <v>1003</v>
      </c>
      <c r="F118" s="1" t="s">
        <v>1004</v>
      </c>
      <c r="G118" s="1" t="s">
        <v>1005</v>
      </c>
      <c r="H118" s="1" t="s">
        <v>270</v>
      </c>
      <c r="I118" s="1" t="s">
        <v>1006</v>
      </c>
      <c r="J118" s="1" t="s">
        <v>1007</v>
      </c>
      <c r="K118" s="1" t="s">
        <v>1008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1010</v>
      </c>
      <c r="B119" s="1" t="s">
        <v>1011</v>
      </c>
      <c r="C119" s="1" t="s">
        <v>1012</v>
      </c>
      <c r="D119" s="1" t="s">
        <v>1013</v>
      </c>
      <c r="E119" s="1" t="s">
        <v>1014</v>
      </c>
      <c r="F119" s="1" t="s">
        <v>1015</v>
      </c>
      <c r="G119" s="1" t="s">
        <v>1016</v>
      </c>
      <c r="H119" s="1" t="s">
        <v>1017</v>
      </c>
      <c r="I119" s="1" t="s">
        <v>1018</v>
      </c>
      <c r="J119" s="1" t="s">
        <v>1019</v>
      </c>
      <c r="K119" s="1" t="s">
        <v>1020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1021</v>
      </c>
      <c r="B120" s="1">
        <v>0.0</v>
      </c>
      <c r="C120" s="1">
        <v>0.0</v>
      </c>
      <c r="D120" s="1" t="s">
        <v>1022</v>
      </c>
      <c r="E120" s="1" t="s">
        <v>1023</v>
      </c>
      <c r="F120" s="1" t="s">
        <v>1024</v>
      </c>
      <c r="G120" s="1">
        <v>0.0</v>
      </c>
      <c r="H120" s="1" t="s">
        <v>973</v>
      </c>
      <c r="I120" s="1" t="s">
        <v>1025</v>
      </c>
      <c r="J120" s="1" t="s">
        <v>1026</v>
      </c>
      <c r="K120" s="1" t="s">
        <v>1027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1028</v>
      </c>
      <c r="B121" s="1" t="s">
        <v>1029</v>
      </c>
      <c r="C121" s="1" t="s">
        <v>1030</v>
      </c>
      <c r="D121" s="1" t="s">
        <v>1031</v>
      </c>
      <c r="E121" s="1" t="s">
        <v>1032</v>
      </c>
      <c r="F121" s="1" t="s">
        <v>1033</v>
      </c>
      <c r="G121" s="1" t="s">
        <v>1034</v>
      </c>
      <c r="H121" s="1" t="s">
        <v>1035</v>
      </c>
      <c r="I121" s="1" t="s">
        <v>428</v>
      </c>
      <c r="J121" s="1" t="s">
        <v>1036</v>
      </c>
      <c r="K121" s="1" t="s">
        <v>540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1037</v>
      </c>
      <c r="B122" s="1" t="s">
        <v>1038</v>
      </c>
      <c r="C122" s="1" t="s">
        <v>1039</v>
      </c>
      <c r="D122" s="1" t="s">
        <v>1040</v>
      </c>
      <c r="E122" s="1" t="s">
        <v>1041</v>
      </c>
      <c r="F122" s="1" t="s">
        <v>1042</v>
      </c>
      <c r="G122" s="1" t="s">
        <v>1043</v>
      </c>
      <c r="H122" s="1" t="s">
        <v>1044</v>
      </c>
      <c r="I122" s="1" t="s">
        <v>1045</v>
      </c>
      <c r="J122" s="1" t="s">
        <v>1016</v>
      </c>
      <c r="K122" s="1" t="s">
        <v>1046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1047</v>
      </c>
      <c r="C1" s="1" t="s">
        <v>1048</v>
      </c>
      <c r="D1" s="1" t="s">
        <v>1049</v>
      </c>
      <c r="E1" s="1" t="s">
        <v>1050</v>
      </c>
      <c r="F1" s="1" t="s">
        <v>1051</v>
      </c>
      <c r="G1" s="1" t="s">
        <v>1052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1053</v>
      </c>
      <c r="B2" s="1" t="s">
        <v>1054</v>
      </c>
      <c r="C2" s="1" t="s">
        <v>1055</v>
      </c>
      <c r="D2" s="1" t="s">
        <v>1056</v>
      </c>
      <c r="E2" s="1" t="s">
        <v>1057</v>
      </c>
      <c r="F2" s="1" t="s">
        <v>1058</v>
      </c>
      <c r="G2" s="1" t="s">
        <v>1059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1060</v>
      </c>
      <c r="B3" s="1" t="s">
        <v>1061</v>
      </c>
      <c r="C3" s="1" t="s">
        <v>1062</v>
      </c>
      <c r="D3" s="1" t="s">
        <v>1063</v>
      </c>
      <c r="E3" s="1" t="s">
        <v>1064</v>
      </c>
      <c r="F3" s="1" t="s">
        <v>1065</v>
      </c>
      <c r="G3" s="1" t="s">
        <v>1066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1067</v>
      </c>
      <c r="B4" s="1" t="s">
        <v>1054</v>
      </c>
      <c r="C4" s="1" t="s">
        <v>1055</v>
      </c>
      <c r="D4" s="1" t="s">
        <v>1056</v>
      </c>
      <c r="E4" s="1" t="s">
        <v>1057</v>
      </c>
      <c r="F4" s="1" t="s">
        <v>1058</v>
      </c>
      <c r="G4" s="1" t="s">
        <v>1059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1060</v>
      </c>
      <c r="B5" s="1" t="s">
        <v>1061</v>
      </c>
      <c r="C5" s="1" t="s">
        <v>1062</v>
      </c>
      <c r="D5" s="1" t="s">
        <v>1063</v>
      </c>
      <c r="E5" s="1" t="s">
        <v>1064</v>
      </c>
      <c r="F5" s="1" t="s">
        <v>1065</v>
      </c>
      <c r="G5" s="1" t="s">
        <v>1066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1068</v>
      </c>
      <c r="B6" s="1" t="s">
        <v>1069</v>
      </c>
      <c r="C6" s="1" t="s">
        <v>1070</v>
      </c>
      <c r="D6" s="1" t="s">
        <v>1071</v>
      </c>
      <c r="E6" s="1" t="s">
        <v>1072</v>
      </c>
      <c r="F6" s="1" t="s">
        <v>1073</v>
      </c>
      <c r="G6" s="1" t="s">
        <v>1074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1075</v>
      </c>
      <c r="B7" s="1" t="s">
        <v>1061</v>
      </c>
      <c r="C7" s="1" t="s">
        <v>1061</v>
      </c>
      <c r="D7" s="1" t="s">
        <v>1061</v>
      </c>
      <c r="E7" s="1" t="s">
        <v>1061</v>
      </c>
      <c r="F7" s="1" t="s">
        <v>1061</v>
      </c>
      <c r="G7" s="1" t="s">
        <v>1061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1076</v>
      </c>
      <c r="B8" s="1" t="s">
        <v>1061</v>
      </c>
      <c r="C8" s="1" t="s">
        <v>1077</v>
      </c>
      <c r="D8" s="1" t="s">
        <v>1078</v>
      </c>
      <c r="E8" s="1" t="s">
        <v>1079</v>
      </c>
      <c r="F8" s="1" t="s">
        <v>1079</v>
      </c>
      <c r="G8" s="1" t="s">
        <v>1079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1080</v>
      </c>
      <c r="B9" s="1" t="s">
        <v>1081</v>
      </c>
      <c r="C9" s="1" t="s">
        <v>1082</v>
      </c>
      <c r="D9" s="1" t="s">
        <v>1083</v>
      </c>
      <c r="E9" s="1" t="s">
        <v>1084</v>
      </c>
      <c r="F9" s="1" t="s">
        <v>1085</v>
      </c>
      <c r="G9" s="1" t="s">
        <v>1061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1086</v>
      </c>
      <c r="B10" s="1" t="s">
        <v>1079</v>
      </c>
      <c r="C10" s="1" t="s">
        <v>1087</v>
      </c>
      <c r="D10" s="1" t="s">
        <v>1079</v>
      </c>
      <c r="E10" s="1" t="s">
        <v>1079</v>
      </c>
      <c r="F10" s="1" t="s">
        <v>1079</v>
      </c>
      <c r="G10" s="1" t="s">
        <v>1061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1088</v>
      </c>
      <c r="B11" s="1" t="s">
        <v>1087</v>
      </c>
      <c r="C11" s="1" t="s">
        <v>1087</v>
      </c>
      <c r="D11" s="1" t="s">
        <v>1061</v>
      </c>
      <c r="E11" s="1" t="s">
        <v>1087</v>
      </c>
      <c r="F11" s="1" t="s">
        <v>1087</v>
      </c>
      <c r="G11" s="1" t="s">
        <v>1089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1090</v>
      </c>
      <c r="B12" s="1" t="s">
        <v>1087</v>
      </c>
      <c r="C12" s="1" t="s">
        <v>1087</v>
      </c>
      <c r="D12" s="1" t="s">
        <v>1087</v>
      </c>
      <c r="E12" s="1" t="s">
        <v>1087</v>
      </c>
      <c r="F12" s="1" t="s">
        <v>1087</v>
      </c>
      <c r="G12" s="1" t="s">
        <v>1091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1092</v>
      </c>
      <c r="B13" s="1" t="s">
        <v>1061</v>
      </c>
      <c r="C13" s="1" t="s">
        <v>1061</v>
      </c>
      <c r="D13" s="1" t="s">
        <v>1061</v>
      </c>
      <c r="E13" s="1" t="s">
        <v>1061</v>
      </c>
      <c r="F13" s="1" t="s">
        <v>1061</v>
      </c>
      <c r="G13" s="1" t="s">
        <v>1061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1093</v>
      </c>
      <c r="B14" s="1" t="s">
        <v>1061</v>
      </c>
      <c r="C14" s="1" t="s">
        <v>1061</v>
      </c>
      <c r="D14" s="1" t="s">
        <v>1061</v>
      </c>
      <c r="E14" s="1" t="s">
        <v>1061</v>
      </c>
      <c r="F14" s="1" t="s">
        <v>1061</v>
      </c>
      <c r="G14" s="1" t="s">
        <v>1061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1094</v>
      </c>
      <c r="B15" s="1" t="s">
        <v>1061</v>
      </c>
      <c r="C15" s="1" t="s">
        <v>1061</v>
      </c>
      <c r="D15" s="1" t="s">
        <v>1061</v>
      </c>
      <c r="E15" s="1" t="s">
        <v>1061</v>
      </c>
      <c r="F15" s="1" t="s">
        <v>1061</v>
      </c>
      <c r="G15" s="1" t="s">
        <v>1061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1095</v>
      </c>
      <c r="B16" s="1" t="s">
        <v>1061</v>
      </c>
      <c r="C16" s="1" t="s">
        <v>1061</v>
      </c>
      <c r="D16" s="1" t="s">
        <v>1061</v>
      </c>
      <c r="E16" s="1" t="s">
        <v>1061</v>
      </c>
      <c r="F16" s="1" t="s">
        <v>1061</v>
      </c>
      <c r="G16" s="1" t="s">
        <v>1061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1096</v>
      </c>
      <c r="B17" s="1" t="s">
        <v>156</v>
      </c>
      <c r="C17" s="1" t="s">
        <v>1097</v>
      </c>
      <c r="D17" s="1" t="s">
        <v>150</v>
      </c>
      <c r="E17" s="1" t="s">
        <v>151</v>
      </c>
      <c r="F17" s="1" t="s">
        <v>152</v>
      </c>
      <c r="G17" s="1" t="s">
        <v>1098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1099</v>
      </c>
      <c r="B18" s="1" t="s">
        <v>1061</v>
      </c>
      <c r="C18" s="1" t="s">
        <v>1061</v>
      </c>
      <c r="D18" s="1" t="s">
        <v>1061</v>
      </c>
      <c r="E18" s="1" t="s">
        <v>1061</v>
      </c>
      <c r="F18" s="1" t="s">
        <v>1061</v>
      </c>
      <c r="G18" s="1" t="s">
        <v>1061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1100</v>
      </c>
      <c r="B19" s="1" t="s">
        <v>1101</v>
      </c>
      <c r="C19" s="1" t="s">
        <v>1102</v>
      </c>
      <c r="D19" s="1" t="s">
        <v>1103</v>
      </c>
      <c r="E19" s="1" t="s">
        <v>1104</v>
      </c>
      <c r="F19" s="1" t="s">
        <v>1105</v>
      </c>
      <c r="G19" s="1" t="s">
        <v>1061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1106</v>
      </c>
      <c r="B20" s="1" t="s">
        <v>1107</v>
      </c>
      <c r="C20" s="1" t="s">
        <v>1108</v>
      </c>
      <c r="D20" s="1" t="s">
        <v>1061</v>
      </c>
      <c r="E20" s="1" t="s">
        <v>1109</v>
      </c>
      <c r="F20" s="1" t="s">
        <v>1110</v>
      </c>
      <c r="G20" s="1" t="s">
        <v>1111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1112</v>
      </c>
      <c r="B21" s="1" t="s">
        <v>1113</v>
      </c>
      <c r="C21" s="1" t="s">
        <v>1114</v>
      </c>
      <c r="D21" s="1" t="s">
        <v>1115</v>
      </c>
      <c r="E21" s="1" t="s">
        <v>1116</v>
      </c>
      <c r="F21" s="1" t="s">
        <v>1117</v>
      </c>
      <c r="G21" s="1" t="s">
        <v>1118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1119</v>
      </c>
      <c r="B22" s="1" t="s">
        <v>1120</v>
      </c>
      <c r="C22" s="1" t="s">
        <v>1121</v>
      </c>
      <c r="D22" s="1" t="s">
        <v>1122</v>
      </c>
      <c r="E22" s="1" t="s">
        <v>1123</v>
      </c>
      <c r="F22" s="1" t="s">
        <v>1124</v>
      </c>
      <c r="G22" s="1" t="s">
        <v>1125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1061</v>
      </c>
      <c r="C23" s="1" t="s">
        <v>1061</v>
      </c>
      <c r="D23" s="1" t="s">
        <v>1061</v>
      </c>
      <c r="E23" s="1" t="s">
        <v>1061</v>
      </c>
      <c r="F23" s="1" t="s">
        <v>1061</v>
      </c>
      <c r="G23" s="1" t="s">
        <v>1061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1126</v>
      </c>
      <c r="B24" s="1" t="s">
        <v>1127</v>
      </c>
      <c r="C24" s="1" t="s">
        <v>1128</v>
      </c>
      <c r="D24" s="1" t="s">
        <v>1129</v>
      </c>
      <c r="E24" s="1" t="s">
        <v>1130</v>
      </c>
      <c r="F24" s="1" t="s">
        <v>1131</v>
      </c>
      <c r="G24" s="1" t="s">
        <v>1132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1133</v>
      </c>
      <c r="B25" s="1" t="s">
        <v>1134</v>
      </c>
      <c r="C25" s="1" t="s">
        <v>1135</v>
      </c>
      <c r="D25" s="1" t="s">
        <v>1136</v>
      </c>
      <c r="E25" s="1" t="s">
        <v>1137</v>
      </c>
      <c r="F25" s="1" t="s">
        <v>1138</v>
      </c>
      <c r="G25" s="1" t="s">
        <v>1139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1140</v>
      </c>
      <c r="B26" s="1" t="s">
        <v>1141</v>
      </c>
      <c r="C26" s="1" t="s">
        <v>1142</v>
      </c>
      <c r="D26" s="1" t="s">
        <v>1143</v>
      </c>
      <c r="E26" s="1" t="s">
        <v>1144</v>
      </c>
      <c r="F26" s="1" t="s">
        <v>1145</v>
      </c>
      <c r="G26" s="1" t="s">
        <v>1061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1146</v>
      </c>
      <c r="B2" s="1" t="s">
        <v>1147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1148</v>
      </c>
      <c r="B3" s="1" t="s">
        <v>1149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1150</v>
      </c>
      <c r="B4" s="1" t="s">
        <v>1151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1152</v>
      </c>
      <c r="B5" s="1" t="s">
        <v>1153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1154</v>
      </c>
      <c r="B6" s="1" t="s">
        <v>1155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1156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1157</v>
      </c>
      <c r="B8" s="1" t="s">
        <v>1158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1159</v>
      </c>
      <c r="B9" s="1" t="s">
        <v>1160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1161</v>
      </c>
      <c r="B10" s="4" t="s">
        <v>1162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1163</v>
      </c>
      <c r="B11" s="1" t="s">
        <v>1164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1165</v>
      </c>
      <c r="B12" s="1" t="s">
        <v>1166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1167</v>
      </c>
      <c r="B13" s="1" t="s">
        <v>1164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1168</v>
      </c>
      <c r="B14" s="1" t="s">
        <v>1169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1170</v>
      </c>
      <c r="B15" s="1" t="s">
        <v>1171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1172</v>
      </c>
      <c r="B16" s="1" t="s">
        <v>1169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1173</v>
      </c>
      <c r="B17" s="1" t="s">
        <v>1174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1175</v>
      </c>
      <c r="B18" s="1">
        <v>30.0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1176</v>
      </c>
      <c r="B19" s="1" t="s">
        <v>1177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1178</v>
      </c>
      <c r="B20" s="1">
        <v>1.7356032E9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1179</v>
      </c>
      <c r="B21" s="4" t="s">
        <v>1180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1181</v>
      </c>
      <c r="B22" s="1">
        <v>86400.0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1182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1183</v>
      </c>
      <c r="B24" s="1">
        <v>1.13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1184</v>
      </c>
      <c r="B25" s="1">
        <v>1.12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1185</v>
      </c>
      <c r="B26" s="1">
        <v>1.06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1186</v>
      </c>
      <c r="B27" s="1">
        <v>1.19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1187</v>
      </c>
      <c r="B28" s="1">
        <v>1.13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1188</v>
      </c>
      <c r="B29" s="1">
        <v>1.12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1189</v>
      </c>
      <c r="B30" s="1">
        <v>1.06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1190</v>
      </c>
      <c r="B31" s="1">
        <v>1.19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1191</v>
      </c>
      <c r="B32" s="1">
        <v>0.94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1192</v>
      </c>
      <c r="B33" s="1">
        <v>0.59042555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1193</v>
      </c>
      <c r="B34" s="1">
        <v>184220.0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1194</v>
      </c>
      <c r="B35" s="1">
        <v>184220.0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1195</v>
      </c>
      <c r="B36" s="1">
        <v>391866.0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1196</v>
      </c>
      <c r="B37" s="1">
        <v>436240.0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1197</v>
      </c>
      <c r="B38" s="1">
        <v>436240.0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1198</v>
      </c>
      <c r="B39" s="1">
        <v>4000.0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1199</v>
      </c>
      <c r="B40" s="1">
        <v>1000.0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1200</v>
      </c>
      <c r="B41" s="1">
        <v>2.6035938E7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1201</v>
      </c>
      <c r="B42" s="1">
        <v>0.68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1202</v>
      </c>
      <c r="B43" s="1">
        <v>5.65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1203</v>
      </c>
      <c r="B44" s="1">
        <v>5.7985334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1204</v>
      </c>
      <c r="B45" s="1">
        <v>1.0648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1205</v>
      </c>
      <c r="B46" s="1">
        <v>1.48035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1206</v>
      </c>
      <c r="B47" s="1" t="s">
        <v>1207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1208</v>
      </c>
      <c r="B48" s="1">
        <v>1.1979521E7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1209</v>
      </c>
      <c r="B49" s="1">
        <v>1.7514962E7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1210</v>
      </c>
      <c r="B50" s="1">
        <v>2.34558E7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1211</v>
      </c>
      <c r="B51" s="1">
        <v>1170049.0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1212</v>
      </c>
      <c r="B52" s="1">
        <v>1349648.0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1213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1214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1215</v>
      </c>
      <c r="B55" s="1">
        <v>0.059899997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1216</v>
      </c>
      <c r="B56" s="1">
        <v>0.03502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1217</v>
      </c>
      <c r="B57" s="1">
        <v>0.07883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1218</v>
      </c>
      <c r="B58" s="1">
        <v>4.47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1219</v>
      </c>
      <c r="B59" s="1">
        <v>0.0612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1220</v>
      </c>
      <c r="B60" s="1">
        <v>2.38785E7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1221</v>
      </c>
      <c r="B61" s="1">
        <v>-0.006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1222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1223</v>
      </c>
      <c r="B63" s="1">
        <v>1.7512416E9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1224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1225</v>
      </c>
      <c r="B65" s="1">
        <v>-2.9736112E7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1226</v>
      </c>
      <c r="B66" s="1">
        <v>-1.98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1227</v>
      </c>
      <c r="B67" s="1">
        <v>1.88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1228</v>
      </c>
      <c r="B68" s="1" t="s">
        <v>1229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1230</v>
      </c>
      <c r="B69" s="1">
        <v>1.661904E9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1231</v>
      </c>
      <c r="B70" s="1">
        <v>2.668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1232</v>
      </c>
      <c r="B71" s="1">
        <v>-0.4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1233</v>
      </c>
      <c r="B72" s="1">
        <v>-0.6076389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1234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1235</v>
      </c>
      <c r="B74" s="1" t="s">
        <v>1236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1237</v>
      </c>
      <c r="B75" s="1" t="s">
        <v>1238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1239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1240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1241</v>
      </c>
      <c r="B78" s="1" t="s">
        <v>1242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1243</v>
      </c>
      <c r="B79" s="1" t="s">
        <v>1242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1244</v>
      </c>
      <c r="B80" s="1">
        <v>8.769222E8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1245</v>
      </c>
      <c r="B81" s="1" t="s">
        <v>1246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1247</v>
      </c>
      <c r="B82" s="1" t="s">
        <v>1248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1249</v>
      </c>
      <c r="B83" s="1" t="s">
        <v>1250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1251</v>
      </c>
      <c r="B84" s="1" t="s">
        <v>1252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1253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1254</v>
      </c>
      <c r="B86" s="1">
        <v>1.11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1255</v>
      </c>
      <c r="B87" s="1">
        <v>17.0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1256</v>
      </c>
      <c r="B88" s="1">
        <v>17.0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1257</v>
      </c>
      <c r="B89" s="1">
        <v>17.0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1258</v>
      </c>
      <c r="B90" s="1">
        <v>17.0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1259</v>
      </c>
      <c r="B91" s="1" t="s">
        <v>1260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1261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1262</v>
      </c>
      <c r="B93" s="1">
        <v>9527396.0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1263</v>
      </c>
      <c r="B94" s="1">
        <v>0.487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1264</v>
      </c>
      <c r="B95" s="1">
        <v>-2.993889E7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1265</v>
      </c>
      <c r="B96" s="1">
        <v>590338.0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1266</v>
      </c>
      <c r="B97" s="1">
        <v>0.987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1267</v>
      </c>
      <c r="B98" s="1">
        <v>1.012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1268</v>
      </c>
      <c r="B99" s="1">
        <v>4490090.0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1269</v>
      </c>
      <c r="B100" s="1">
        <v>0.306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1270</v>
      </c>
      <c r="B101" s="1">
        <v>-1.3195701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1271</v>
      </c>
      <c r="B102" s="1">
        <v>-1.800792E7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1272</v>
      </c>
      <c r="B103" s="1">
        <v>-1.7108668E7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1273</v>
      </c>
      <c r="B104" s="1">
        <v>-3.146144E7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1274</v>
      </c>
      <c r="B105" s="1">
        <v>-0.801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1275</v>
      </c>
      <c r="B106" s="1">
        <v>-23.787529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1276</v>
      </c>
      <c r="B107" s="1" t="s">
        <v>1207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1277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1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-6.0</v>
      </c>
      <c r="C3" s="1">
        <v>-27.0</v>
      </c>
      <c r="D3" s="1">
        <v>18.0</v>
      </c>
      <c r="E3" s="1">
        <v>-6.0</v>
      </c>
      <c r="F3" s="1">
        <v>-35.0</v>
      </c>
      <c r="G3" s="1">
        <v>48.0</v>
      </c>
      <c r="H3" s="1">
        <v>-14.0</v>
      </c>
      <c r="I3" s="1">
        <v>-13.0</v>
      </c>
      <c r="J3" s="1">
        <v>-21.0</v>
      </c>
      <c r="K3" s="1">
        <v>-17.0</v>
      </c>
      <c r="L3" s="1">
        <f>IF(K3*FORECAST(L2,B3:K3,B2:K2)&gt;0,FORECAST(L2,B3:K3,B2:K2),K3)*$X$1</f>
        <v>-12.4</v>
      </c>
      <c r="M3" s="1">
        <f>IF(L3*FORECAST(M2,B3:L3,B2:L2)&gt;0,FORECAST(M2,B3:L3,B2:L2),L3)*$X$1</f>
        <v>-13.32727273</v>
      </c>
      <c r="N3" s="1">
        <f>IF(M3*FORECAST(N2,B3:M3,B2:M2)&gt;0,FORECAST(N2,B3:M3,B2:M2),M3)*$X$1</f>
        <v>-14.25454545</v>
      </c>
      <c r="O3" s="1">
        <f>IF(N3*FORECAST(O2,B3:N3,B2:N2)&gt;0,FORECAST(O2,B3:N3,B2:N2),N3)*$X$1</f>
        <v>-15.18181818</v>
      </c>
      <c r="P3" s="1">
        <f>IF(O3*FORECAST(P2,B3:O3,B2:O2)&gt;0,FORECAST(P2,B3:O3,B2:O2),O3)*$X$1</f>
        <v>-16.10909091</v>
      </c>
      <c r="Q3" s="1">
        <f>IF(P3*FORECAST(Q2,B3:P3,B2:P2)&gt;0,FORECAST(Q2,B3:P3,B2:P2),P3)*$X$1</f>
        <v>-17.03636364</v>
      </c>
      <c r="R3" s="1">
        <f>IF(Q3*FORECAST(R2,B3:Q3,B2:Q2)&gt;0,FORECAST(R2,B3:Q3,B2:Q2),Q3)*$X$1</f>
        <v>-17.96363636</v>
      </c>
      <c r="S3" s="5">
        <f>IF(R3*FORECAST(S2,B3:R3,B2:R2)&gt;0,FORECAST(S2,B3:R3,B2:R2),R3)*$X$1</f>
        <v>-18.89090909</v>
      </c>
      <c r="T3" s="5">
        <f>IF(S3*FORECAST(T2,B3:S3,B2:S2)&gt;0,FORECAST(T2,B3:S3,B2:S2),S3)*$X$1</f>
        <v>-19.81818182</v>
      </c>
      <c r="U3" s="5">
        <f>IF(T3*FORECAST(U2,B3:T3,B2:T2)&gt;0,FORECAST(U2,B3:T3,B2:T2),T3)*$X$1</f>
        <v>-20.74545455</v>
      </c>
      <c r="V3" s="5">
        <f>IF(U3*FORECAST(V2,B3:U3,B2:U2)&gt;0,FORECAST(V2,B3:U3,B2:U2),U3)*$X$1</f>
        <v>-21.67272727</v>
      </c>
      <c r="W3" s="5">
        <f>IF(V3*FORECAST(W2,B3:V3,B2:V2)&gt;0,FORECAST(W2,B3:V3,B2:V2),V3)*$X$1</f>
        <v>-22.6</v>
      </c>
      <c r="X3" s="2"/>
      <c r="Y3" s="2"/>
      <c r="Z3" s="2"/>
    </row>
    <row r="4">
      <c r="A4" s="3" t="s">
        <v>110</v>
      </c>
      <c r="B4" s="1">
        <v>-17.0</v>
      </c>
      <c r="C4" s="1">
        <v>10.0</v>
      </c>
      <c r="D4" s="1">
        <v>-26.0</v>
      </c>
      <c r="E4" s="1">
        <v>-31.0</v>
      </c>
      <c r="F4" s="1">
        <v>-43.0</v>
      </c>
      <c r="G4" s="1">
        <v>-81.0</v>
      </c>
      <c r="H4" s="1">
        <v>-58.0</v>
      </c>
      <c r="I4" s="1">
        <v>-28.0</v>
      </c>
      <c r="J4" s="1">
        <v>-9.0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1278</v>
      </c>
      <c r="B5" s="1">
        <v>2.0</v>
      </c>
      <c r="C5" s="1">
        <v>2.0</v>
      </c>
      <c r="D5" s="1">
        <v>6.0</v>
      </c>
      <c r="E5" s="1">
        <v>8.0</v>
      </c>
      <c r="F5" s="1">
        <v>8.0</v>
      </c>
      <c r="G5" s="1">
        <v>9.0</v>
      </c>
      <c r="H5" s="1">
        <v>9.0</v>
      </c>
      <c r="I5" s="1">
        <v>9.0</v>
      </c>
      <c r="J5" s="1">
        <v>10.0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1279</v>
      </c>
      <c r="L7" s="1">
        <f>IF(W3*FORECAST(W2,B3:W3,B2:W2)&gt;0,FORECAST(W2,B3:W3,B2:W2),V3)*$X$1 * (1+0.02)/(0.0874-0.02)</f>
        <v>-342.0178042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1280</v>
      </c>
      <c r="L8" s="6">
        <f t="array" ref="L8">NPV(0.0874,M3:W3)</f>
        <v>-118.4843967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1281</v>
      </c>
      <c r="L9" s="6">
        <f t="array" ref="L9">NPV(0.0874,M16:W16)</f>
        <v>-136.0711637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1282</v>
      </c>
      <c r="L10" s="6">
        <f>L8 + L9</f>
        <v>-254.5555604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1283</v>
      </c>
      <c r="L12" s="6">
        <f>L10 - L11</f>
        <v>-246.5555604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1284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-17.61111146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-342.0178042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-17.0</v>
      </c>
      <c r="C3" s="1">
        <v>-51.0</v>
      </c>
      <c r="D3" s="1">
        <v>-13.0</v>
      </c>
      <c r="E3" s="1">
        <v>24.0</v>
      </c>
      <c r="F3" s="1">
        <v>35.0</v>
      </c>
      <c r="G3" s="1">
        <v>-22.0</v>
      </c>
      <c r="H3" s="1">
        <v>-33.0</v>
      </c>
      <c r="I3" s="1">
        <v>-36.0</v>
      </c>
      <c r="J3" s="1">
        <v>-27.0</v>
      </c>
      <c r="K3" s="1">
        <v>-29.0</v>
      </c>
      <c r="L3" s="1">
        <f>IF(K3*FORECAST(L2,B3:K3,B2:K2)&gt;0,FORECAST(L2,B3:K3,B2:K2),K3)*$X$1</f>
        <v>-26.33333333</v>
      </c>
      <c r="M3" s="1">
        <f>IF(L3*FORECAST(M2,B3:L3,B2:L2)&gt;0,FORECAST(M2,B3:L3,B2:L2),L3)*$X$1</f>
        <v>-28.04848485</v>
      </c>
      <c r="N3" s="1">
        <f>IF(M3*FORECAST(N2,B3:M3,B2:M2)&gt;0,FORECAST(N2,B3:M3,B2:M2),M3)*$X$1</f>
        <v>-29.76363636</v>
      </c>
      <c r="O3" s="1">
        <f>IF(N3*FORECAST(O2,B3:N3,B2:N2)&gt;0,FORECAST(O2,B3:N3,B2:N2),N3)*$X$1</f>
        <v>-31.47878788</v>
      </c>
      <c r="P3" s="1">
        <f>IF(O3*FORECAST(P2,B3:O3,B2:O2)&gt;0,FORECAST(P2,B3:O3,B2:O2),O3)*$X$1</f>
        <v>-33.19393939</v>
      </c>
      <c r="Q3" s="1">
        <f>IF(P3*FORECAST(Q2,B3:P3,B2:P2)&gt;0,FORECAST(Q2,B3:P3,B2:P2),P3)*$X$1</f>
        <v>-34.90909091</v>
      </c>
      <c r="R3" s="1">
        <f>IF(Q3*FORECAST(R2,B3:Q3,B2:Q2)&gt;0,FORECAST(R2,B3:Q3,B2:Q2),Q3)*$X$1</f>
        <v>-36.62424242</v>
      </c>
      <c r="S3" s="5">
        <f>IF(R3*FORECAST(S2,B3:R3,B2:R2)&gt;0,FORECAST(S2,B3:R3,B2:R2),R3)*$X$1</f>
        <v>-38.33939394</v>
      </c>
      <c r="T3" s="5">
        <f>IF(S3*FORECAST(T2,B3:S3,B2:S2)&gt;0,FORECAST(T2,B3:S3,B2:S2),S3)*$X$1</f>
        <v>-40.05454545</v>
      </c>
      <c r="U3" s="5">
        <f>IF(T3*FORECAST(U2,B3:T3,B2:T2)&gt;0,FORECAST(U2,B3:T3,B2:T2),T3)*$X$1</f>
        <v>-41.76969697</v>
      </c>
      <c r="V3" s="5">
        <f>IF(U3*FORECAST(V2,B3:U3,B2:U2)&gt;0,FORECAST(V2,B3:U3,B2:U2),U3)*$X$1</f>
        <v>-43.48484848</v>
      </c>
      <c r="W3" s="5">
        <f>IF(V3*FORECAST(W2,B3:V3,B2:V2)&gt;0,FORECAST(W2,B3:V3,B2:V2),V3)*$X$1</f>
        <v>-45.2</v>
      </c>
      <c r="X3" s="2"/>
      <c r="Y3" s="2"/>
      <c r="Z3" s="2"/>
    </row>
    <row r="4">
      <c r="A4" s="3" t="s">
        <v>110</v>
      </c>
      <c r="B4" s="1">
        <v>-17.0</v>
      </c>
      <c r="C4" s="1">
        <v>10.0</v>
      </c>
      <c r="D4" s="1">
        <v>-26.0</v>
      </c>
      <c r="E4" s="1">
        <v>-31.0</v>
      </c>
      <c r="F4" s="1">
        <v>-43.0</v>
      </c>
      <c r="G4" s="1">
        <v>-81.0</v>
      </c>
      <c r="H4" s="1">
        <v>-58.0</v>
      </c>
      <c r="I4" s="1">
        <v>-28.0</v>
      </c>
      <c r="J4" s="1">
        <v>-9.0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1278</v>
      </c>
      <c r="B5" s="1">
        <v>2.0</v>
      </c>
      <c r="C5" s="1">
        <v>2.0</v>
      </c>
      <c r="D5" s="1">
        <v>6.0</v>
      </c>
      <c r="E5" s="1">
        <v>8.0</v>
      </c>
      <c r="F5" s="1">
        <v>8.0</v>
      </c>
      <c r="G5" s="1">
        <v>9.0</v>
      </c>
      <c r="H5" s="1">
        <v>9.0</v>
      </c>
      <c r="I5" s="1">
        <v>9.0</v>
      </c>
      <c r="J5" s="1">
        <v>10.0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1279</v>
      </c>
      <c r="L7" s="1">
        <f>IF(W3*FORECAST(W2,B3:W3,B2:W2)&gt;0,FORECAST(W2,B3:W3,B2:W2),V3)*$X$1 * (1+0.02)/(0.0874-0.02)</f>
        <v>-684.0356083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1280</v>
      </c>
      <c r="L8" s="6">
        <f t="array" ref="L8">NPV(0.0874,M3:W3)</f>
        <v>-242.5640714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1281</v>
      </c>
      <c r="L9" s="6">
        <f t="array" ref="L9">NPV(0.0874,M16:W16)</f>
        <v>-272.1423275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1282</v>
      </c>
      <c r="L10" s="6">
        <f>L8 + L9</f>
        <v>-514.7063989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1283</v>
      </c>
      <c r="L12" s="6">
        <f>L10 - L11</f>
        <v>-506.7063989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1284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-36.1933142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-684.0356083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