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<sst xmlns="http://schemas.openxmlformats.org/spreadsheetml/2006/main" count="1458" uniqueCount="1144">
  <si>
    <t>ticker</t>
  </si>
  <si>
    <t>PTGX</t>
  </si>
  <si>
    <t>nombre</t>
  </si>
  <si>
    <t>PROTAGONIST THERAPEUTICS</t>
  </si>
  <si>
    <t>empresa</t>
  </si>
  <si>
    <t>Biotechnology &amp; Medical Research</t>
  </si>
  <si>
    <t>Open</t>
  </si>
  <si>
    <t>Target Price</t>
  </si>
  <si>
    <t>Upside</t>
  </si>
  <si>
    <t>-191.27%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</si>
  <si>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</si>
  <si>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</si>
  <si>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</si>
  <si>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</si>
  <si>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</si>
  <si>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</si>
  <si>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</si>
  <si>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Net Debt Growth</t>
  </si>
  <si>
    <t>-18.18%</t>
  </si>
  <si>
    <t>Total Assets Growth</t>
  </si>
  <si>
    <t>-28.57%</t>
  </si>
  <si>
    <t>Net Property, Plant and Equipment Growth</t>
  </si>
  <si>
    <t>-31.67%</t>
  </si>
  <si>
    <t>EBITDA Growth</t>
  </si>
  <si>
    <t>-189.63%</t>
  </si>
  <si>
    <t>Fiscal Period: December</t>
  </si>
  <si>
    <t>Net Income</t>
  </si>
  <si>
    <t>Depreciation &amp; Amortization - CF</t>
  </si>
  <si>
    <t>Depreciation &amp; Amortization, Total</t>
  </si>
  <si>
    <t>Amortization of Deferred Charges, Total - (CF)</t>
  </si>
  <si>
    <t>(Gain) Loss From Sale Of Asset</t>
  </si>
  <si>
    <t>(Gain) Loss on Sale of Investments - (CF)</t>
  </si>
  <si>
    <t>Stock-Based Compensation (CF)</t>
  </si>
  <si>
    <t>Other Operating Activities, Total</t>
  </si>
  <si>
    <t>Change In Accounts Receivable</t>
  </si>
  <si>
    <t>Change In Accounts Payable</t>
  </si>
  <si>
    <t>Change in Unearned Revenues</t>
  </si>
  <si>
    <t>Change in Other Net Operating Assets</t>
  </si>
  <si>
    <t>Cash from Operations</t>
  </si>
  <si>
    <t>Capital Expenditure</t>
  </si>
  <si>
    <t>Sale of Property, Plant, and Equipment</t>
  </si>
  <si>
    <t>Investment in Marketable and Equity Securities, Total</t>
  </si>
  <si>
    <t>Cash from Investing</t>
  </si>
  <si>
    <t>Long-Term Debt Issued, Total</t>
  </si>
  <si>
    <t>Total Debt Issued</t>
  </si>
  <si>
    <t>Long-Term Debt Repaid, Total</t>
  </si>
  <si>
    <t>Total Debt Repaid</t>
  </si>
  <si>
    <t>Issuance of Common Stock</t>
  </si>
  <si>
    <t>Repurchase of Common Stock</t>
  </si>
  <si>
    <t>Issuance of Preferred Stock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</si>
  <si>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</si>
  <si>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</si>
  <si>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</si>
  <si>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</si>
  <si>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</si>
  <si>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</si>
  <si>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</si>
  <si>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</si>
  <si>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</si>
  <si>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</si>
  <si>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</si>
  <si>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</si>
  <si>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</si>
  <si>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</si>
  <si>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Accounts Receivable, Total</t>
  </si>
  <si>
    <t>Other Receivables</t>
  </si>
  <si>
    <t>Total Receivables</t>
  </si>
  <si>
    <t>Prepaid Expenses</t>
  </si>
  <si>
    <t>Restricted Cash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</si>
  <si>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</si>
  <si>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</si>
  <si>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</si>
  <si>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</si>
  <si>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</si>
  <si>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</si>
  <si>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Deferred Tax Assets Long-Term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</si>
  <si>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</si>
  <si>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</si>
  <si>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</si>
  <si>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</si>
  <si>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</si>
  <si>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Leases</t>
  </si>
  <si>
    <t>Unearned Revenue Current, Total</t>
  </si>
  <si>
    <t>Other Current Liabilities</t>
  </si>
  <si>
    <t>Total Current Liabilities</t>
  </si>
  <si>
    <t>Long-Term Debt</t>
  </si>
  <si>
    <t>Long-Term Leases</t>
  </si>
  <si>
    <t>Unearned Revenue Non Current</t>
  </si>
  <si>
    <t>Other Non Current Liabilities</t>
  </si>
  <si>
    <t>Total Liabilities</t>
  </si>
  <si>
    <t>Preferred Stock Convertible</t>
  </si>
  <si>
    <t>Preferred Stock - Others</t>
  </si>
  <si>
    <t>Total Preferred Equity</t>
  </si>
  <si>
    <t>Common Stock, Total</t>
  </si>
  <si>
    <t>Additional Paid In Capital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</si>
  <si>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</si>
  <si>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</si>
  <si>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</si>
  <si>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</si>
  <si>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</si>
  <si>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</si>
  <si>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</si>
  <si>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</si>
  <si>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-55.22</t>
  </si>
  <si>
    <t>-100.58</t>
  </si>
  <si>
    <t>5.24</t>
  </si>
  <si>
    <t>5.72</t>
  </si>
  <si>
    <t>4.85</t>
  </si>
  <si>
    <t>2.94</t>
  </si>
  <si>
    <t>6.39</t>
  </si>
  <si>
    <t>6.27</t>
  </si>
  <si>
    <t>4.37</t>
  </si>
  <si>
    <t>5.83</t>
  </si>
  <si>
    <t>Tangible Book Value</t>
  </si>
  <si>
    <t>Tangible Book Value Per Share</t>
  </si>
  <si>
    <t>Total Debt</t>
  </si>
  <si>
    <t>0</t>
  </si>
  <si>
    <t>Net Debt</t>
  </si>
  <si>
    <t>Debt Equivalent Oper. Leases</t>
  </si>
  <si>
    <t>Account Code - Inventory Valuation</t>
  </si>
  <si>
    <t>Machinery, Total</t>
  </si>
  <si>
    <t>Full Time Employees</t>
  </si>
  <si>
    <t>Revenues</t>
  </si>
  <si>
    <t>Total Revenues</t>
  </si>
  <si>
    <t>Gross Profit</t>
  </si>
  <si>
    <t>Selling General &amp; Admin Expenses, Total</t>
  </si>
  <si>
    <t>R&amp;D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</si>
  <si>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</si>
  <si>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</si>
  <si>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</si>
  <si>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</si>
  <si>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</si>
  <si>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Currency Exchange Gains (Loss)</t>
  </si>
  <si>
    <t>Other Non Operating Income (Expenses)</t>
  </si>
  <si>
    <t>EBT, Excl. Unusual Items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</si>
  <si>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</si>
  <si>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</si>
  <si>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</si>
  <si>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</si>
  <si>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</si>
  <si>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</si>
  <si>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Preferred Dividend and Other Adjustments</t>
  </si>
  <si>
    <t>Net Income to Common Incl Extra Items</t>
  </si>
  <si>
    <t>Net Income to Common Excl. Extra Items</t>
  </si>
  <si>
    <t>Per Share Items</t>
  </si>
  <si>
    <t>Net EPS - Basic</t>
  </si>
  <si>
    <t>-49.37</t>
  </si>
  <si>
    <t>-59.32</t>
  </si>
  <si>
    <t>-5.8</t>
  </si>
  <si>
    <t>-2.09</t>
  </si>
  <si>
    <t>-1.74</t>
  </si>
  <si>
    <t>-2.98</t>
  </si>
  <si>
    <t>-1.92</t>
  </si>
  <si>
    <t>-2.71</t>
  </si>
  <si>
    <t>-2.6</t>
  </si>
  <si>
    <t>-1.39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</si>
  <si>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</si>
  <si>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</si>
  <si>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</si>
  <si>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</si>
  <si>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</si>
  <si>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</si>
  <si>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-30.46</t>
  </si>
  <si>
    <t>-36.89</t>
  </si>
  <si>
    <t>-3.57</t>
  </si>
  <si>
    <t>-1.31</t>
  </si>
  <si>
    <t>-1.11</t>
  </si>
  <si>
    <t>-1.88</t>
  </si>
  <si>
    <t>-1.17</t>
  </si>
  <si>
    <t>-1.69</t>
  </si>
  <si>
    <t>-1.62</t>
  </si>
  <si>
    <t>-0.87</t>
  </si>
  <si>
    <t>Normalized Diluted EPS</t>
  </si>
  <si>
    <t>EBITDA</t>
  </si>
  <si>
    <t>EBITA</t>
  </si>
  <si>
    <t>EBIT</t>
  </si>
  <si>
    <t>EBITDAR</t>
  </si>
  <si>
    <t>Effective Tax Rate - (Ratio)</t>
  </si>
  <si>
    <t>2.01</t>
  </si>
  <si>
    <t>0.89</t>
  </si>
  <si>
    <t>-2.01</t>
  </si>
  <si>
    <t>Current Foreign Taxes</t>
  </si>
  <si>
    <t>Total Current Taxes</t>
  </si>
  <si>
    <t>Deferred Foreign Taxes</t>
  </si>
  <si>
    <t>Total Deferred Taxes</t>
  </si>
  <si>
    <t>Normalized Net Income</t>
  </si>
  <si>
    <t>Interest on Long-Term Debt</t>
  </si>
  <si>
    <t>Supplemental Operating Expense Items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</si>
  <si>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</si>
  <si>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</si>
  <si>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</si>
  <si>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</si>
  <si>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</si>
  <si>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R&amp;D Exp. (Total)</t>
  </si>
  <si>
    <t>Stock-Based Comp., G&amp;A Exp. (Total)</t>
  </si>
  <si>
    <t>Total Stock-Based Compensation</t>
  </si>
  <si>
    <t>Profitability</t>
  </si>
  <si>
    <t>Return on Assets</t>
  </si>
  <si>
    <t>-73.46</t>
  </si>
  <si>
    <t>-37.52</t>
  </si>
  <si>
    <t>-18.38</t>
  </si>
  <si>
    <t>-17.43</t>
  </si>
  <si>
    <t>-34.19</t>
  </si>
  <si>
    <t>-16.82</t>
  </si>
  <si>
    <t>-23.4</t>
  </si>
  <si>
    <t>-27.57</t>
  </si>
  <si>
    <t>-19.32</t>
  </si>
  <si>
    <t>Return on Total Capital</t>
  </si>
  <si>
    <t>-89.35</t>
  </si>
  <si>
    <t>-41.13</t>
  </si>
  <si>
    <t>-22.75</t>
  </si>
  <si>
    <t>-22.66</t>
  </si>
  <si>
    <t>-48.05</t>
  </si>
  <si>
    <t>-21.08</t>
  </si>
  <si>
    <t>-26.6</t>
  </si>
  <si>
    <t>-31.27</t>
  </si>
  <si>
    <t>-21.01</t>
  </si>
  <si>
    <t>Return On Equity %</t>
  </si>
  <si>
    <t>-143.58</t>
  </si>
  <si>
    <t>-74.9</t>
  </si>
  <si>
    <t>-35.5</t>
  </si>
  <si>
    <t>-33.39</t>
  </si>
  <si>
    <t>-80.2</t>
  </si>
  <si>
    <t>-36.79</t>
  </si>
  <si>
    <t>-43.32</t>
  </si>
  <si>
    <t>-49.41</t>
  </si>
  <si>
    <t>-28.59</t>
  </si>
  <si>
    <t>Return on Common Equity</t>
  </si>
  <si>
    <t>74.63</t>
  </si>
  <si>
    <t>-125.46</t>
  </si>
  <si>
    <t>Margin Analysis</t>
  </si>
  <si>
    <t>Gross Profit Margin %</t>
  </si>
  <si>
    <t>SG&amp;A Margin</t>
  </si>
  <si>
    <t>58.71</t>
  </si>
  <si>
    <t>44.29</t>
  </si>
  <si>
    <t>65.1</t>
  </si>
  <si>
    <t>99.41</t>
  </si>
  <si>
    <t>119.4</t>
  </si>
  <si>
    <t>55.82</t>
  </si>
  <si>
    <t>EBITDA Margin %</t>
  </si>
  <si>
    <t>-186.87</t>
  </si>
  <si>
    <t>-134.98</t>
  </si>
  <si>
    <t>-222.6</t>
  </si>
  <si>
    <t>-457.04</t>
  </si>
  <si>
    <t>-490.35</t>
  </si>
  <si>
    <t>-154.46</t>
  </si>
  <si>
    <t>EBITA Margin %</t>
  </si>
  <si>
    <t>-188.89</t>
  </si>
  <si>
    <t>-136.68</t>
  </si>
  <si>
    <t>-225.36</t>
  </si>
  <si>
    <t>-460.01</t>
  </si>
  <si>
    <t>-494.24</t>
  </si>
  <si>
    <t>-156.09</t>
  </si>
  <si>
    <t>EBIT Margin %</t>
  </si>
  <si>
    <t>Income From Continuing Operations Margin %</t>
  </si>
  <si>
    <t>-184.2</t>
  </si>
  <si>
    <t>-125.87</t>
  </si>
  <si>
    <t>-231.07</t>
  </si>
  <si>
    <t>-458.94</t>
  </si>
  <si>
    <t>-479.26</t>
  </si>
  <si>
    <t>-131.59</t>
  </si>
  <si>
    <t>Net Income Margin %</t>
  </si>
  <si>
    <t>Net Avail. For Common Margin %</t>
  </si>
  <si>
    <t>Normalized Net Income Margin</t>
  </si>
  <si>
    <t>-115.13</t>
  </si>
  <si>
    <t>-80.28</t>
  </si>
  <si>
    <t>-140.29</t>
  </si>
  <si>
    <t>-286.83</t>
  </si>
  <si>
    <t>-299.54</t>
  </si>
  <si>
    <t>-82.24</t>
  </si>
  <si>
    <t>Levered Free Cash Flow Margin</t>
  </si>
  <si>
    <t>75.33</t>
  </si>
  <si>
    <t>-121.45</t>
  </si>
  <si>
    <t>-81.79</t>
  </si>
  <si>
    <t>-225.13</t>
  </si>
  <si>
    <t>-227.12</t>
  </si>
  <si>
    <t>-72.18</t>
  </si>
  <si>
    <t>Unlevered Free Cash Flow Margin</t>
  </si>
  <si>
    <t>-81.04</t>
  </si>
  <si>
    <t>Asset Turnover</t>
  </si>
  <si>
    <t>0.16</t>
  </si>
  <si>
    <t>0.2</t>
  </si>
  <si>
    <t>0.12</t>
  </si>
  <si>
    <t>0.08</t>
  </si>
  <si>
    <t>0.09</t>
  </si>
  <si>
    <t>Fixed Assets Turnover</t>
  </si>
  <si>
    <t>27.85</t>
  </si>
  <si>
    <t>35.55</t>
  </si>
  <si>
    <t>0.05</t>
  </si>
  <si>
    <t>4.05</t>
  </si>
  <si>
    <t>4.16</t>
  </si>
  <si>
    <t>4.68</t>
  </si>
  <si>
    <t>17.71</t>
  </si>
  <si>
    <t>Receivables Turnover (Average Receivables)</t>
  </si>
  <si>
    <t>9.66</t>
  </si>
  <si>
    <t>0.04</t>
  </si>
  <si>
    <t>6.24</t>
  </si>
  <si>
    <t>13.71</t>
  </si>
  <si>
    <t>33.73</t>
  </si>
  <si>
    <t>11.99</t>
  </si>
  <si>
    <t>Short Term Liquidity</t>
  </si>
  <si>
    <t>Current Ratio</t>
  </si>
  <si>
    <t>7.34</t>
  </si>
  <si>
    <t>4.54</t>
  </si>
  <si>
    <t>12.94</t>
  </si>
  <si>
    <t>3.55</t>
  </si>
  <si>
    <t>5.26</t>
  </si>
  <si>
    <t>4.1</t>
  </si>
  <si>
    <t>7.84</t>
  </si>
  <si>
    <t>7.74</t>
  </si>
  <si>
    <t>7.8</t>
  </si>
  <si>
    <t>16.71</t>
  </si>
  <si>
    <t>Quick Ratio</t>
  </si>
  <si>
    <t>7.29</t>
  </si>
  <si>
    <t>4.04</t>
  </si>
  <si>
    <t>12.41</t>
  </si>
  <si>
    <t>3.46</t>
  </si>
  <si>
    <t>5.17</t>
  </si>
  <si>
    <t>3.97</t>
  </si>
  <si>
    <t>7.69</t>
  </si>
  <si>
    <t>7.55</t>
  </si>
  <si>
    <t>7.61</t>
  </si>
  <si>
    <t>16.54</t>
  </si>
  <si>
    <t>Operating Cash Flow to Current Liabilities</t>
  </si>
  <si>
    <t>-5.74</t>
  </si>
  <si>
    <t>-4.6</t>
  </si>
  <si>
    <t>-4.66</t>
  </si>
  <si>
    <t>-1.91</t>
  </si>
  <si>
    <t>-1.8</t>
  </si>
  <si>
    <t>-2.45</t>
  </si>
  <si>
    <t>-3.47</t>
  </si>
  <si>
    <t>-3.3</t>
  </si>
  <si>
    <t>Days Sales Outstanding (Average Receivables)</t>
  </si>
  <si>
    <t>37.79</t>
  </si>
  <si>
    <t>58.69</t>
  </si>
  <si>
    <t>26.63</t>
  </si>
  <si>
    <t>10.82</t>
  </si>
  <si>
    <t>30.45</t>
  </si>
  <si>
    <t>Long Term Solvency</t>
  </si>
  <si>
    <t>Total Debt/Equity</t>
  </si>
  <si>
    <t>21.27</t>
  </si>
  <si>
    <t>2.13</t>
  </si>
  <si>
    <t>1.95</t>
  </si>
  <si>
    <t>1.7</t>
  </si>
  <si>
    <t>0.34</t>
  </si>
  <si>
    <t>Total Debt / Total Capital</t>
  </si>
  <si>
    <t>17.54</t>
  </si>
  <si>
    <t>2.09</t>
  </si>
  <si>
    <t>1.92</t>
  </si>
  <si>
    <t>1.67</t>
  </si>
  <si>
    <t>LT Debt/Equity</t>
  </si>
  <si>
    <t>19.7</t>
  </si>
  <si>
    <t>1.61</t>
  </si>
  <si>
    <t>1.22</t>
  </si>
  <si>
    <t>0.53</t>
  </si>
  <si>
    <t>Long-Term Debt / Total Capital</t>
  </si>
  <si>
    <t>16.25</t>
  </si>
  <si>
    <t>1.58</t>
  </si>
  <si>
    <t>1.2</t>
  </si>
  <si>
    <t>0.52</t>
  </si>
  <si>
    <t>Total Liabilities / Total Assets</t>
  </si>
  <si>
    <t>13.07</t>
  </si>
  <si>
    <t>21.06</t>
  </si>
  <si>
    <t>6.85</t>
  </si>
  <si>
    <t>26.32</t>
  </si>
  <si>
    <t>19.33</t>
  </si>
  <si>
    <t>48.38</t>
  </si>
  <si>
    <t>13.83</t>
  </si>
  <si>
    <t>13.04</t>
  </si>
  <si>
    <t>5.94</t>
  </si>
  <si>
    <t>EBIT / Interest Expense</t>
  </si>
  <si>
    <t>-476.46</t>
  </si>
  <si>
    <t>-107.89</t>
  </si>
  <si>
    <t>EBITDA / Interest Expense</t>
  </si>
  <si>
    <t>-462.07</t>
  </si>
  <si>
    <t>-103.75</t>
  </si>
  <si>
    <t>(EBITDA - Capex) / Interest Expense</t>
  </si>
  <si>
    <t>-467.79</t>
  </si>
  <si>
    <t>-104.54</t>
  </si>
  <si>
    <t>Total Debt / EBITDA</t>
  </si>
  <si>
    <t>-0.22</t>
  </si>
  <si>
    <t>-0.1</t>
  </si>
  <si>
    <t>-0.05</t>
  </si>
  <si>
    <t>-0.03</t>
  </si>
  <si>
    <t>-0.01</t>
  </si>
  <si>
    <t>Net Debt / EBITDA</t>
  </si>
  <si>
    <t>1.03</t>
  </si>
  <si>
    <t>0.82</t>
  </si>
  <si>
    <t>2.4</t>
  </si>
  <si>
    <t>3.84</t>
  </si>
  <si>
    <t>3.09</t>
  </si>
  <si>
    <t>1.49</t>
  </si>
  <si>
    <t>4.87</t>
  </si>
  <si>
    <t>2.61</t>
  </si>
  <si>
    <t>1.82</t>
  </si>
  <si>
    <t>3.76</t>
  </si>
  <si>
    <t>Total Debt / (EBITDA - Capex)</t>
  </si>
  <si>
    <t>Net Debt / (EBITDA - Capex)</t>
  </si>
  <si>
    <t>0.8</t>
  </si>
  <si>
    <t>2.37</t>
  </si>
  <si>
    <t>3.77</t>
  </si>
  <si>
    <t>3.05</t>
  </si>
  <si>
    <t>1.47</t>
  </si>
  <si>
    <t>4.83</t>
  </si>
  <si>
    <t>2.58</t>
  </si>
  <si>
    <t>1.81</t>
  </si>
  <si>
    <t>3.74</t>
  </si>
  <si>
    <t>Growth Over Prior Year</t>
  </si>
  <si>
    <t>Total Revenues, 1 Yr. Growth %</t>
  </si>
  <si>
    <t>54.14</t>
  </si>
  <si>
    <t>-99.25</t>
  </si>
  <si>
    <t>-4.44</t>
  </si>
  <si>
    <t>-2.84</t>
  </si>
  <si>
    <t>125.73</t>
  </si>
  <si>
    <t>Gross Profit, 1 Yr. Growth %</t>
  </si>
  <si>
    <t>EBITDA, 1 Yr. Growth %</t>
  </si>
  <si>
    <t>60.55</t>
  </si>
  <si>
    <t>122.38</t>
  </si>
  <si>
    <t>15.9</t>
  </si>
  <si>
    <t>11.34</t>
  </si>
  <si>
    <t>91.22</t>
  </si>
  <si>
    <t>-20.16</t>
  </si>
  <si>
    <t>96.69</t>
  </si>
  <si>
    <t>4.24</t>
  </si>
  <si>
    <t>-28.9</t>
  </si>
  <si>
    <t>EBITA, 1 Yr. Growth %</t>
  </si>
  <si>
    <t>58.75</t>
  </si>
  <si>
    <t>120.81</t>
  </si>
  <si>
    <t>16.01</t>
  </si>
  <si>
    <t>11.54</t>
  </si>
  <si>
    <t>90.5</t>
  </si>
  <si>
    <t>-19.88</t>
  </si>
  <si>
    <t>95.06</t>
  </si>
  <si>
    <t>4.39</t>
  </si>
  <si>
    <t>-28.71</t>
  </si>
  <si>
    <t>EBIT, 1 Yr. Growth %</t>
  </si>
  <si>
    <t>Earnings From Cont. Operations, 1 Yr. Growth %</t>
  </si>
  <si>
    <t>34.19</t>
  </si>
  <si>
    <t>150.22</t>
  </si>
  <si>
    <t>-0.59</t>
  </si>
  <si>
    <t>5.32</t>
  </si>
  <si>
    <t>98.3</t>
  </si>
  <si>
    <t>-14.3</t>
  </si>
  <si>
    <t>89.8</t>
  </si>
  <si>
    <t>-38.02</t>
  </si>
  <si>
    <t>Net Income, 1 Yr. Growth %</t>
  </si>
  <si>
    <t>Normalized Net Income, 1 Yr. Growth %</t>
  </si>
  <si>
    <t>7.48</t>
  </si>
  <si>
    <t>96.05</t>
  </si>
  <si>
    <t>-17.49</t>
  </si>
  <si>
    <t>95.38</t>
  </si>
  <si>
    <t>Diluted EPS Before Extra, 1 Yr. Growth %</t>
  </si>
  <si>
    <t>20.15</t>
  </si>
  <si>
    <t>-90.22</t>
  </si>
  <si>
    <t>-64.01</t>
  </si>
  <si>
    <t>-16.67</t>
  </si>
  <si>
    <t>71.27</t>
  </si>
  <si>
    <t>-35.48</t>
  </si>
  <si>
    <t>40.93</t>
  </si>
  <si>
    <t>-4.07</t>
  </si>
  <si>
    <t>-46.45</t>
  </si>
  <si>
    <t>Accounts Receivable, 1 Yr. Growth %</t>
  </si>
  <si>
    <t>152.59</t>
  </si>
  <si>
    <t>47.26</t>
  </si>
  <si>
    <t>-64.09</t>
  </si>
  <si>
    <t>-35.45</t>
  </si>
  <si>
    <t>-99.36</t>
  </si>
  <si>
    <t>Net Property, Plant and Equip., 1 Yr. Growth %</t>
  </si>
  <si>
    <t>46.75</t>
  </si>
  <si>
    <t>-7.72</t>
  </si>
  <si>
    <t>56.41</t>
  </si>
  <si>
    <t>-2.05</t>
  </si>
  <si>
    <t>796.98</t>
  </si>
  <si>
    <t>-16.98</t>
  </si>
  <si>
    <t>5.02</t>
  </si>
  <si>
    <t>-31.3</t>
  </si>
  <si>
    <t>-53.55</t>
  </si>
  <si>
    <t>Total Assets, 1 Yr. Growth %</t>
  </si>
  <si>
    <t>43.74</t>
  </si>
  <si>
    <t>533.14</t>
  </si>
  <si>
    <t>74.2</t>
  </si>
  <si>
    <t>-14.82</t>
  </si>
  <si>
    <t>11.07</t>
  </si>
  <si>
    <t>109.45</t>
  </si>
  <si>
    <t>7.16</t>
  </si>
  <si>
    <t>-28.69</t>
  </si>
  <si>
    <t>44.38</t>
  </si>
  <si>
    <t>Tangible Book Value, 1 Yr. Growth %</t>
  </si>
  <si>
    <t>117.1</t>
  </si>
  <si>
    <t>-419.54</t>
  </si>
  <si>
    <t>37.78</t>
  </si>
  <si>
    <t>-6.73</t>
  </si>
  <si>
    <t>-28.93</t>
  </si>
  <si>
    <t>249.66</t>
  </si>
  <si>
    <t>7.3</t>
  </si>
  <si>
    <t>-28.14</t>
  </si>
  <si>
    <t>56.15</t>
  </si>
  <si>
    <t>Common Equity, 1 Yr. Growth %</t>
  </si>
  <si>
    <t>Cash From Operations, 1 Yr. Growth %</t>
  </si>
  <si>
    <t>85.78</t>
  </si>
  <si>
    <t>108.36</t>
  </si>
  <si>
    <t>-112.92</t>
  </si>
  <si>
    <t>-16.86</t>
  </si>
  <si>
    <t>74.55</t>
  </si>
  <si>
    <t>48.81</t>
  </si>
  <si>
    <t>0.25</t>
  </si>
  <si>
    <t>-35.05</t>
  </si>
  <si>
    <t>Capital Expenditures, 1 Yr. Growth %</t>
  </si>
  <si>
    <t>33.44</t>
  </si>
  <si>
    <t>-5.01</t>
  </si>
  <si>
    <t>91.93</t>
  </si>
  <si>
    <t>-27.03</t>
  </si>
  <si>
    <t>98.97</t>
  </si>
  <si>
    <t>-51.29</t>
  </si>
  <si>
    <t>133.76</t>
  </si>
  <si>
    <t>-27.79</t>
  </si>
  <si>
    <t>Levered Free Cash Flow, 1 Yr. Growth %</t>
  </si>
  <si>
    <t>99.64</t>
  </si>
  <si>
    <t>-182.28</t>
  </si>
  <si>
    <t>-348.5</t>
  </si>
  <si>
    <t>-3.69</t>
  </si>
  <si>
    <t>-35.27</t>
  </si>
  <si>
    <t>163.02</t>
  </si>
  <si>
    <t>-1.98</t>
  </si>
  <si>
    <t>-28.27</t>
  </si>
  <si>
    <t>Unlevered Free Cash Flow, 1 Yr. Growth %</t>
  </si>
  <si>
    <t>-3.89</t>
  </si>
  <si>
    <t>-35.72</t>
  </si>
  <si>
    <t>167.28</t>
  </si>
  <si>
    <t>Compound Annual Growth Rate Over Two Years</t>
  </si>
  <si>
    <t>Total Revenues, 2 Yr. CAGR %</t>
  </si>
  <si>
    <t>-89.27</t>
  </si>
  <si>
    <t>-3.79</t>
  </si>
  <si>
    <t>988.25</t>
  </si>
  <si>
    <t>-3.64</t>
  </si>
  <si>
    <t>48.1</t>
  </si>
  <si>
    <t>Gross Profit, 2 Yr. CAGR %</t>
  </si>
  <si>
    <t>EBITDA, 2 Yr. CAGR %</t>
  </si>
  <si>
    <t>88.95</t>
  </si>
  <si>
    <t>60.54</t>
  </si>
  <si>
    <t>13.59</t>
  </si>
  <si>
    <t>45.91</t>
  </si>
  <si>
    <t>23.56</t>
  </si>
  <si>
    <t>25.18</t>
  </si>
  <si>
    <t>43.19</t>
  </si>
  <si>
    <t>-13.91</t>
  </si>
  <si>
    <t>EBITA, 2 Yr. CAGR %</t>
  </si>
  <si>
    <t>87.22</t>
  </si>
  <si>
    <t>60.05</t>
  </si>
  <si>
    <t>13.75</t>
  </si>
  <si>
    <t>45.76</t>
  </si>
  <si>
    <t>23.54</t>
  </si>
  <si>
    <t>25.02</t>
  </si>
  <si>
    <t>42.7</t>
  </si>
  <si>
    <t>-13.73</t>
  </si>
  <si>
    <t>EBIT, 2 Yr. CAGR %</t>
  </si>
  <si>
    <t>Earnings From Cont. Operations, 2 Yr. CAGR %</t>
  </si>
  <si>
    <t>83.24</t>
  </si>
  <si>
    <t>57.71</t>
  </si>
  <si>
    <t>2.32</t>
  </si>
  <si>
    <t>44.52</t>
  </si>
  <si>
    <t>30.36</t>
  </si>
  <si>
    <t>27.54</t>
  </si>
  <si>
    <t>38.77</t>
  </si>
  <si>
    <t>-20.7</t>
  </si>
  <si>
    <t>Net Income, 2 Yr. CAGR %</t>
  </si>
  <si>
    <t>Normalized Net Income, 2 Yr. CAGR %</t>
  </si>
  <si>
    <t>3.37</t>
  </si>
  <si>
    <t>45.16</t>
  </si>
  <si>
    <t>27.19</t>
  </si>
  <si>
    <t>26.97</t>
  </si>
  <si>
    <t>40.8</t>
  </si>
  <si>
    <t>Diluted EPS Before Extra, 2 Yr. CAGR %</t>
  </si>
  <si>
    <t>-65.72</t>
  </si>
  <si>
    <t>-81.24</t>
  </si>
  <si>
    <t>-45.24</t>
  </si>
  <si>
    <t>19.47</t>
  </si>
  <si>
    <t>5.12</t>
  </si>
  <si>
    <t>-4.65</t>
  </si>
  <si>
    <t>16.27</t>
  </si>
  <si>
    <t>-28.36</t>
  </si>
  <si>
    <t>Accounts Receivable, 2 Yr. CAGR %</t>
  </si>
  <si>
    <t>92.87</t>
  </si>
  <si>
    <t>-27.28</t>
  </si>
  <si>
    <t>-51.85</t>
  </si>
  <si>
    <t>-93.58</t>
  </si>
  <si>
    <t>152.7</t>
  </si>
  <si>
    <t>Net Property, Plant and Equip., 2 Yr. CAGR %</t>
  </si>
  <si>
    <t>16.37</t>
  </si>
  <si>
    <t>20.14</t>
  </si>
  <si>
    <t>23.78</t>
  </si>
  <si>
    <t>196.41</t>
  </si>
  <si>
    <t>172.89</t>
  </si>
  <si>
    <t>-6.62</t>
  </si>
  <si>
    <t>-15.06</t>
  </si>
  <si>
    <t>-43.51</t>
  </si>
  <si>
    <t>Total Assets, 2 Yr. CAGR %</t>
  </si>
  <si>
    <t>201.67</t>
  </si>
  <si>
    <t>232.11</t>
  </si>
  <si>
    <t>21.82</t>
  </si>
  <si>
    <t>-2.73</t>
  </si>
  <si>
    <t>52.53</t>
  </si>
  <si>
    <t>49.81</t>
  </si>
  <si>
    <t>-12.59</t>
  </si>
  <si>
    <t>1.46</t>
  </si>
  <si>
    <t>Tangible Book Value, 2 Yr. CAGR %</t>
  </si>
  <si>
    <t>163.39</t>
  </si>
  <si>
    <t>109.82</t>
  </si>
  <si>
    <t>13.36</t>
  </si>
  <si>
    <t>-18.58</t>
  </si>
  <si>
    <t>57.64</t>
  </si>
  <si>
    <t>93.7</t>
  </si>
  <si>
    <t>-12.19</t>
  </si>
  <si>
    <t>5.93</t>
  </si>
  <si>
    <t>Common Equity, 2 Yr. CAGR %</t>
  </si>
  <si>
    <t>Cash From Operations, 2 Yr. CAGR %</t>
  </si>
  <si>
    <t>96.74</t>
  </si>
  <si>
    <t>-48.12</t>
  </si>
  <si>
    <t>29.09</t>
  </si>
  <si>
    <t>227.49</t>
  </si>
  <si>
    <t>20.47</t>
  </si>
  <si>
    <t>61.17</t>
  </si>
  <si>
    <t>22.14</t>
  </si>
  <si>
    <t>-19.31</t>
  </si>
  <si>
    <t>Capital Expenditures, 2 Yr. CAGR %</t>
  </si>
  <si>
    <t>12.59</t>
  </si>
  <si>
    <t>29.2</t>
  </si>
  <si>
    <t>18.35</t>
  </si>
  <si>
    <t>20.5</t>
  </si>
  <si>
    <t>-1.56</t>
  </si>
  <si>
    <t>6.7</t>
  </si>
  <si>
    <t>29.92</t>
  </si>
  <si>
    <t>-25.63</t>
  </si>
  <si>
    <t>Levered Free Cash Flow, 2 Yr. CAGR %</t>
  </si>
  <si>
    <t>28.05</t>
  </si>
  <si>
    <t>42.99</t>
  </si>
  <si>
    <t>54.7</t>
  </si>
  <si>
    <t>-21.04</t>
  </si>
  <si>
    <t>30.48</t>
  </si>
  <si>
    <t>60.57</t>
  </si>
  <si>
    <t>-16.15</t>
  </si>
  <si>
    <t>Unlevered Free Cash Flow, 2 Yr. CAGR %</t>
  </si>
  <si>
    <t>54.54</t>
  </si>
  <si>
    <t>-21.4</t>
  </si>
  <si>
    <t>30.68</t>
  </si>
  <si>
    <t>61.86</t>
  </si>
  <si>
    <t>Compound Annual Growth Rate Over Three Years</t>
  </si>
  <si>
    <t>Total Revenues, 3 Yr. CAGR %</t>
  </si>
  <si>
    <t>12.58</t>
  </si>
  <si>
    <t>386.39</t>
  </si>
  <si>
    <t>27.97</t>
  </si>
  <si>
    <t>Gross Profit, 3 Yr. CAGR %</t>
  </si>
  <si>
    <t>EBITDA, 3 Yr. CAGR %</t>
  </si>
  <si>
    <t>42.1</t>
  </si>
  <si>
    <t>35.13</t>
  </si>
  <si>
    <t>19.34</t>
  </si>
  <si>
    <t>44.15</t>
  </si>
  <si>
    <t>17.77</t>
  </si>
  <si>
    <t>13.39</t>
  </si>
  <si>
    <t>EBITA, 3 Yr. CAGR %</t>
  </si>
  <si>
    <t>59.62</t>
  </si>
  <si>
    <t>41.9</t>
  </si>
  <si>
    <t>35.08</t>
  </si>
  <si>
    <t>19.4</t>
  </si>
  <si>
    <t>43.86</t>
  </si>
  <si>
    <t>17.72</t>
  </si>
  <si>
    <t>13.23</t>
  </si>
  <si>
    <t>EBIT, 3 Yr. CAGR %</t>
  </si>
  <si>
    <t>Earnings From Cont. Operations, 3 Yr. CAGR %</t>
  </si>
  <si>
    <t>49.45</t>
  </si>
  <si>
    <t>37.85</t>
  </si>
  <si>
    <t>27.57</t>
  </si>
  <si>
    <t>21.42</t>
  </si>
  <si>
    <t>47.75</t>
  </si>
  <si>
    <t>18.18</t>
  </si>
  <si>
    <t>6.08</t>
  </si>
  <si>
    <t>Net Income, 3 Yr. CAGR %</t>
  </si>
  <si>
    <t>Normalized Net Income, 3 Yr. CAGR %</t>
  </si>
  <si>
    <t>38.79</t>
  </si>
  <si>
    <t>27.95</t>
  </si>
  <si>
    <t>20.25</t>
  </si>
  <si>
    <t>17.83</t>
  </si>
  <si>
    <t>7.11</t>
  </si>
  <si>
    <t>Diluted EPS Before Extra, 3 Yr. CAGR %</t>
  </si>
  <si>
    <t>-65.16</t>
  </si>
  <si>
    <t>-69.16</t>
  </si>
  <si>
    <t>-19.92</t>
  </si>
  <si>
    <t>15.91</t>
  </si>
  <si>
    <t>-4.45</t>
  </si>
  <si>
    <t>-10.24</t>
  </si>
  <si>
    <t>Accounts Receivable, 3 Yr. CAGR %</t>
  </si>
  <si>
    <t>10.13</t>
  </si>
  <si>
    <t>-30.11</t>
  </si>
  <si>
    <t>-88.6</t>
  </si>
  <si>
    <t>60.34</t>
  </si>
  <si>
    <t>Net Property, Plant and Equip., 3 Yr. CAGR %</t>
  </si>
  <si>
    <t>28.42</t>
  </si>
  <si>
    <t>12.24</t>
  </si>
  <si>
    <t>139.52</t>
  </si>
  <si>
    <t>93.94</t>
  </si>
  <si>
    <t>98.5</t>
  </si>
  <si>
    <t>-15.7</t>
  </si>
  <si>
    <t>-30.54</t>
  </si>
  <si>
    <t>Total Assets, 3 Yr. CAGR %</t>
  </si>
  <si>
    <t>151.21</t>
  </si>
  <si>
    <t>111.01</t>
  </si>
  <si>
    <t>18.12</t>
  </si>
  <si>
    <t>25.61</t>
  </si>
  <si>
    <t>35.59</t>
  </si>
  <si>
    <t>16.97</t>
  </si>
  <si>
    <t>3.33</t>
  </si>
  <si>
    <t>Tangible Book Value, 3 Yr. CAGR %</t>
  </si>
  <si>
    <t>112.22</t>
  </si>
  <si>
    <t>60.14</t>
  </si>
  <si>
    <t>32.34</t>
  </si>
  <si>
    <t>38.67</t>
  </si>
  <si>
    <t>39.18</t>
  </si>
  <si>
    <t>Common Equity, 3 Yr. CAGR %</t>
  </si>
  <si>
    <t>Cash From Operations, 3 Yr. CAGR %</t>
  </si>
  <si>
    <t>-20.63</t>
  </si>
  <si>
    <t>51.43</t>
  </si>
  <si>
    <t>11.48</t>
  </si>
  <si>
    <t>165.52</t>
  </si>
  <si>
    <t>29.26</t>
  </si>
  <si>
    <t>37.58</t>
  </si>
  <si>
    <t>-1.04</t>
  </si>
  <si>
    <t>Capital Expenditures, 3 Yr. CAGR %</t>
  </si>
  <si>
    <t>30.6</t>
  </si>
  <si>
    <t>6.8</t>
  </si>
  <si>
    <t>40.72</t>
  </si>
  <si>
    <t>-10.91</t>
  </si>
  <si>
    <t>31.34</t>
  </si>
  <si>
    <t>-6.32</t>
  </si>
  <si>
    <t>8.94</t>
  </si>
  <si>
    <t>Levered Free Cash Flow, 3 Yr. CAGR %</t>
  </si>
  <si>
    <t>59.72</t>
  </si>
  <si>
    <t>25.34</t>
  </si>
  <si>
    <t>15.71</t>
  </si>
  <si>
    <t>17.92</t>
  </si>
  <si>
    <t>18.62</t>
  </si>
  <si>
    <t>22.75</t>
  </si>
  <si>
    <t>Unlevered Free Cash Flow, 3 Yr. CAGR %</t>
  </si>
  <si>
    <t>25.25</t>
  </si>
  <si>
    <t>15.36</t>
  </si>
  <si>
    <t>18.73</t>
  </si>
  <si>
    <t>23.41</t>
  </si>
  <si>
    <t>Compound Annual Growth Rate Over Five Years</t>
  </si>
  <si>
    <t>Total Revenues, 5 Yr. CAGR %</t>
  </si>
  <si>
    <t>5.79</t>
  </si>
  <si>
    <t>14.17</t>
  </si>
  <si>
    <t>Gross Profit, 5 Yr. CAGR %</t>
  </si>
  <si>
    <t>EBITDA, 5 Yr. CAGR %</t>
  </si>
  <si>
    <t>54.52</t>
  </si>
  <si>
    <t>34.37</t>
  </si>
  <si>
    <t>31.05</t>
  </si>
  <si>
    <t>28.3</t>
  </si>
  <si>
    <t>17.29</t>
  </si>
  <si>
    <t>EBITA, 5 Yr. CAGR %</t>
  </si>
  <si>
    <t>53.92</t>
  </si>
  <si>
    <t>34.25</t>
  </si>
  <si>
    <t>30.96</t>
  </si>
  <si>
    <t>28.23</t>
  </si>
  <si>
    <t>17.25</t>
  </si>
  <si>
    <t>EBIT, 5 Yr. CAGR %</t>
  </si>
  <si>
    <t>Earnings From Cont. Operations, 5 Yr. CAGR %</t>
  </si>
  <si>
    <t>47.46</t>
  </si>
  <si>
    <t>34.81</t>
  </si>
  <si>
    <t>27.56</t>
  </si>
  <si>
    <t>28.08</t>
  </si>
  <si>
    <t>15.19</t>
  </si>
  <si>
    <t>Net Income, 5 Yr. CAGR %</t>
  </si>
  <si>
    <t>Normalized Net Income, 5 Yr. CAGR %</t>
  </si>
  <si>
    <t>47.72</t>
  </si>
  <si>
    <t>34.03</t>
  </si>
  <si>
    <t>14.73</t>
  </si>
  <si>
    <t>Diluted EPS Before Extra, 5 Yr. CAGR %</t>
  </si>
  <si>
    <t>-42.96</t>
  </si>
  <si>
    <t>-49.63</t>
  </si>
  <si>
    <t>-14.13</t>
  </si>
  <si>
    <t>4.48</t>
  </si>
  <si>
    <t>-4.38</t>
  </si>
  <si>
    <t>Accounts Receivable, 5 Yr. CAGR %</t>
  </si>
  <si>
    <t>-64.67</t>
  </si>
  <si>
    <t>16.87</t>
  </si>
  <si>
    <t>Net Property, Plant and Equip., 5 Yr. CAGR %</t>
  </si>
  <si>
    <t>79.45</t>
  </si>
  <si>
    <t>60.13</t>
  </si>
  <si>
    <t>64.33</t>
  </si>
  <si>
    <t>39.39</t>
  </si>
  <si>
    <t>20.07</t>
  </si>
  <si>
    <t>Total Assets, 5 Yr. CAGR %</t>
  </si>
  <si>
    <t>71.88</t>
  </si>
  <si>
    <t>85.32</t>
  </si>
  <si>
    <t>29.9</t>
  </si>
  <si>
    <t>8.65</t>
  </si>
  <si>
    <t>20.74</t>
  </si>
  <si>
    <t>Tangible Book Value, 5 Yr. CAGR %</t>
  </si>
  <si>
    <t>44.66</t>
  </si>
  <si>
    <t>59.13</t>
  </si>
  <si>
    <t>27.93</t>
  </si>
  <si>
    <t>12.32</t>
  </si>
  <si>
    <t>24.51</t>
  </si>
  <si>
    <t>Common Equity, 5 Yr. CAGR %</t>
  </si>
  <si>
    <t>Cash From Operations, 5 Yr. CAGR %</t>
  </si>
  <si>
    <t>39.92</t>
  </si>
  <si>
    <t>38.19</t>
  </si>
  <si>
    <t>29.19</t>
  </si>
  <si>
    <t>94.63</t>
  </si>
  <si>
    <t>7.06</t>
  </si>
  <si>
    <t>Capital Expenditures, 5 Yr. CAGR %</t>
  </si>
  <si>
    <t>26.46</t>
  </si>
  <si>
    <t>25.98</t>
  </si>
  <si>
    <t>3.6</t>
  </si>
  <si>
    <t>4.62</t>
  </si>
  <si>
    <t>Levered Free Cash Flow, 5 Yr. CAGR %</t>
  </si>
  <si>
    <t>27.37</t>
  </si>
  <si>
    <t>31.91</t>
  </si>
  <si>
    <t>2.89</t>
  </si>
  <si>
    <t>Unlevered Free Cash Flow, 5 Yr. CAGR %</t>
  </si>
  <si>
    <t>20.28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</si>
  <si>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</si>
  <si>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</si>
  <si>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</si>
  <si>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</si>
  <si>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</si>
  <si>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</si>
  <si>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</si>
  <si>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</si>
  <si>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</si>
  <si>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191.8</t>
  </si>
  <si>
    <t>867.3</t>
  </si>
  <si>
    <t>1,632</t>
  </si>
  <si>
    <t>536.8</t>
  </si>
  <si>
    <t>1,323</t>
  </si>
  <si>
    <t>2,213</t>
  </si>
  <si>
    <t>-</t>
  </si>
  <si>
    <t>Change</t>
  </si>
  <si>
    <t>352.15%</t>
  </si>
  <si>
    <t>88.21%</t>
  </si>
  <si>
    <t>-67.12%</t>
  </si>
  <si>
    <t>146.4%</t>
  </si>
  <si>
    <t>67.36%</t>
  </si>
  <si>
    <t>0%</t>
  </si>
  <si>
    <t>Enterprise Value (EV)
                                    1</t>
  </si>
  <si>
    <t>68.58</t>
  </si>
  <si>
    <t>561.4</t>
  </si>
  <si>
    <t>1,305</t>
  </si>
  <si>
    <t>411</t>
  </si>
  <si>
    <t>1,136</t>
  </si>
  <si>
    <t>2,062</t>
  </si>
  <si>
    <t>2,108</t>
  </si>
  <si>
    <t>1,953</t>
  </si>
  <si>
    <t>718.65%</t>
  </si>
  <si>
    <t>132.51%</t>
  </si>
  <si>
    <t>-68.51%</t>
  </si>
  <si>
    <t>176.35%</t>
  </si>
  <si>
    <t>81.53%</t>
  </si>
  <si>
    <t>2.22%</t>
  </si>
  <si>
    <t>-7.34%</t>
  </si>
  <si>
    <t>P/E ratio</t>
  </si>
  <si>
    <t>-2.37x</t>
  </si>
  <si>
    <t>-10.5x</t>
  </si>
  <si>
    <t>-12.6x</t>
  </si>
  <si>
    <t>-4.2x</t>
  </si>
  <si>
    <t>-16.5x</t>
  </si>
  <si>
    <t>15.1x</t>
  </si>
  <si>
    <t>-24.5x</t>
  </si>
  <si>
    <t>-30.3x</t>
  </si>
  <si>
    <t>PBR</t>
  </si>
  <si>
    <t>PEG</t>
  </si>
  <si>
    <t>0.3x</t>
  </si>
  <si>
    <t>-0.3x</t>
  </si>
  <si>
    <t>1.03x</t>
  </si>
  <si>
    <t>0.4x</t>
  </si>
  <si>
    <t>-0x</t>
  </si>
  <si>
    <t>0x</t>
  </si>
  <si>
    <t>1.6x</t>
  </si>
  <si>
    <t>Capitalization / Revenue</t>
  </si>
  <si>
    <t>830x</t>
  </si>
  <si>
    <t>30.3x</t>
  </si>
  <si>
    <t>59.7x</t>
  </si>
  <si>
    <t>20.2x</t>
  </si>
  <si>
    <t>22x</t>
  </si>
  <si>
    <t>6.95x</t>
  </si>
  <si>
    <t>28.6x</t>
  </si>
  <si>
    <t>17.3x</t>
  </si>
  <si>
    <t>EV / Revenue</t>
  </si>
  <si>
    <t>297x</t>
  </si>
  <si>
    <t>19.6x</t>
  </si>
  <si>
    <t>47.7x</t>
  </si>
  <si>
    <t>15.5x</t>
  </si>
  <si>
    <t>18.9x</t>
  </si>
  <si>
    <t>6.48x</t>
  </si>
  <si>
    <t>27.2x</t>
  </si>
  <si>
    <t>15.3x</t>
  </si>
  <si>
    <t>EV / EBITDA</t>
  </si>
  <si>
    <t>-8.81x</t>
  </si>
  <si>
    <t>-10.4x</t>
  </si>
  <si>
    <t>-12.3x</t>
  </si>
  <si>
    <t>13.4x</t>
  </si>
  <si>
    <t>-12.5x</t>
  </si>
  <si>
    <t>34.2x</t>
  </si>
  <si>
    <t>EV / EBIT</t>
  </si>
  <si>
    <t>-0.85x</t>
  </si>
  <si>
    <t>-8.7x</t>
  </si>
  <si>
    <t>-3.13x</t>
  </si>
  <si>
    <t>-12.1x</t>
  </si>
  <si>
    <t>14.4x</t>
  </si>
  <si>
    <t>-18.9x</t>
  </si>
  <si>
    <t>-24.1x</t>
  </si>
  <si>
    <t>EV / FCF</t>
  </si>
  <si>
    <t>-1.62x</t>
  </si>
  <si>
    <t>-7.7x</t>
  </si>
  <si>
    <t>-12x</t>
  </si>
  <si>
    <t>-3.77x</t>
  </si>
  <si>
    <t>-16x</t>
  </si>
  <si>
    <t>12.4x</t>
  </si>
  <si>
    <t>-16.4x</t>
  </si>
  <si>
    <t>-54.7x</t>
  </si>
  <si>
    <t>FCF Yield</t>
  </si>
  <si>
    <t>-61.8%</t>
  </si>
  <si>
    <t>-13%</t>
  </si>
  <si>
    <t>-8.35%</t>
  </si>
  <si>
    <t>-26.5%</t>
  </si>
  <si>
    <t>-6.24%</t>
  </si>
  <si>
    <t>8.05%</t>
  </si>
  <si>
    <t>-6.08%</t>
  </si>
  <si>
    <t>-1.83%</t>
  </si>
  <si>
    <t>Dividend per Share
                                    2</t>
  </si>
  <si>
    <t>Rate of return</t>
  </si>
  <si>
    <t>EPS
                                    2</t>
  </si>
  <si>
    <t>2.466</t>
  </si>
  <si>
    <t>-1.519</t>
  </si>
  <si>
    <t>-1.225</t>
  </si>
  <si>
    <t>Distribution rate</t>
  </si>
  <si>
    <t>Net sales
                                    1</t>
  </si>
  <si>
    <t>0.231</t>
  </si>
  <si>
    <t>28.63</t>
  </si>
  <si>
    <t>27.36</t>
  </si>
  <si>
    <t>26.58</t>
  </si>
  <si>
    <t>60</t>
  </si>
  <si>
    <t>318.3</t>
  </si>
  <si>
    <t>77.39</t>
  </si>
  <si>
    <t>127.8</t>
  </si>
  <si>
    <t>EBITDA
                                    1</t>
  </si>
  <si>
    <t>-63.73</t>
  </si>
  <si>
    <t>-125</t>
  </si>
  <si>
    <t>-92.68</t>
  </si>
  <si>
    <t>154</t>
  </si>
  <si>
    <t>-168.5</t>
  </si>
  <si>
    <t>57.12</t>
  </si>
  <si>
    <t>EBIT
                                    1</t>
  </si>
  <si>
    <t>-80.52</t>
  </si>
  <si>
    <t>-64.52</t>
  </si>
  <si>
    <t>-125.8</t>
  </si>
  <si>
    <t>-131.4</t>
  </si>
  <si>
    <t>-93.65</t>
  </si>
  <si>
    <t>143.6</t>
  </si>
  <si>
    <t>-111.5</t>
  </si>
  <si>
    <t>-80.89</t>
  </si>
  <si>
    <t>Net income
                                    1</t>
  </si>
  <si>
    <t>-77.19</t>
  </si>
  <si>
    <t>-66.15</t>
  </si>
  <si>
    <t>-125.6</t>
  </si>
  <si>
    <t>-127.4</t>
  </si>
  <si>
    <t>-78.96</t>
  </si>
  <si>
    <t>165.8</t>
  </si>
  <si>
    <t>-89.38</t>
  </si>
  <si>
    <t>-74.54</t>
  </si>
  <si>
    <t>Net Debt
                                    1</t>
  </si>
  <si>
    <t>-123.2</t>
  </si>
  <si>
    <t>-305.8</t>
  </si>
  <si>
    <t>-326.9</t>
  </si>
  <si>
    <t>-125.7</t>
  </si>
  <si>
    <t>-186.7</t>
  </si>
  <si>
    <t>-151.6</t>
  </si>
  <si>
    <t>-105.8</t>
  </si>
  <si>
    <t>-260.5</t>
  </si>
  <si>
    <t>Reference price
                                    2</t>
  </si>
  <si>
    <t>7.05</t>
  </si>
  <si>
    <t>20.16</t>
  </si>
  <si>
    <t>34.20</t>
  </si>
  <si>
    <t>10.91</t>
  </si>
  <si>
    <t>22.93</t>
  </si>
  <si>
    <t>37.14</t>
  </si>
  <si>
    <t>Nbr of stocks (in thousands)</t>
  </si>
  <si>
    <t>27,206</t>
  </si>
  <si>
    <t>43,019</t>
  </si>
  <si>
    <t>47,728</t>
  </si>
  <si>
    <t>49,198</t>
  </si>
  <si>
    <t>57,678</t>
  </si>
  <si>
    <t>59,598</t>
  </si>
  <si>
    <t>Announcement Date</t>
  </si>
  <si>
    <t>3/10/20</t>
  </si>
  <si>
    <t>3/10/21</t>
  </si>
  <si>
    <t>2/28/22</t>
  </si>
  <si>
    <t>3/15/23</t>
  </si>
  <si>
    <t>2/27/24</t>
  </si>
  <si>
    <t>address1</t>
  </si>
  <si>
    <t>7707 Gateway Boulevard</t>
  </si>
  <si>
    <t>address2</t>
  </si>
  <si>
    <t>Suite 140</t>
  </si>
  <si>
    <t>city</t>
  </si>
  <si>
    <t>Newark</t>
  </si>
  <si>
    <t>state</t>
  </si>
  <si>
    <t>CA</t>
  </si>
  <si>
    <t>zip</t>
  </si>
  <si>
    <t>94560-1160</t>
  </si>
  <si>
    <t>country</t>
  </si>
  <si>
    <t>phone</t>
  </si>
  <si>
    <t>510 474 0170</t>
  </si>
  <si>
    <t>website</t>
  </si>
  <si>
    <t>https://www.protagonist-inc.com</t>
  </si>
  <si>
    <t>industry</t>
  </si>
  <si>
    <t>Biotechnology</t>
  </si>
  <si>
    <t>industryKey</t>
  </si>
  <si>
    <t>biotechnology</t>
  </si>
  <si>
    <t>industryDisp</t>
  </si>
  <si>
    <t>sector</t>
  </si>
  <si>
    <t>Healthcare</t>
  </si>
  <si>
    <t>sectorKey</t>
  </si>
  <si>
    <t>healthcare</t>
  </si>
  <si>
    <t>sectorDisp</t>
  </si>
  <si>
    <t>longBusinessSummary</t>
  </si>
  <si>
    <t>Protagonist Therapeutics, Inc., a biopharmaceutical company, develops peptide-based drugs for hematology and blood disorders, and inflammatory and immunomodulatory diseases. It is developing Rusfertide (PTG-300), an injectable hepcidin mimetic that completed phase 2 clinical trials for the treatment of polycythemia vera and other blood disorders; and JNJ-2113, an orally delivered investigational drug to block biological pathways that completed phase 2b clinical trials for the treatment of moderate-to-severe plaque psoriasis; and PN-943, an orally delivered, gut-restricted alpha 4 beta 7 specific integrin antagonist completed a phase 2 clinical trials in patients with moderate to severe ulcerative colitis. The company has a license and collaboration agreement with Takeda to commercialize rusfertide; and JNJ Innovative Medicines to co-develop Interleukin-23 receptor antagonist compound JNJ-2113. Protagonist Therapeutics, Inc. was incorporated in 2006 and is headquartered in Newark, California.</t>
  </si>
  <si>
    <t>fullTimeEmployees</t>
  </si>
  <si>
    <t>companyOfficers</t>
  </si>
  <si>
    <t>[{'maxAge': 1, 'name': 'Dr. Dinesh V. Patel Ph.D.', 'age': 67, 'title': 'CEO, President, Secretary &amp; Director', 'yearBorn': 1957, 'fiscalYear': 2023, 'totalPay': 1026472, 'exercisedValue': 0, 'unexercisedValue': 10583697}, {'maxAge': 1, 'name': 'Mr. Asif  Ali', 'age': 50, 'title': 'Executive VP &amp; Chief Financial Officer', 'yearBorn': 1974, 'fiscalYear': 2023, 'totalPay': 631042, 'exercisedValue': 0, 'unexercisedValue': 285755}, {'maxAge': 1, 'name': 'Dr. Suneel K. Gupta Ph.D.', 'age': 65, 'title': 'Executive VP of Clinical Development', 'yearBorn': 1959, 'fiscalYear': 2023, 'totalPay': 719206, 'exercisedValue': 0, 'unexercisedValue': 2986052}, {'maxAge': 1, 'name': 'Dr. Mark  Smythe Ph.D.', 'age': 59, 'title': 'Founder &amp; VP Technology', 'yearBorn': 1965, 'fiscalYear': 2023, 'exercisedValue': 0, 'unexercisedValue': 0}, {'maxAge': 1, 'name': 'Mr. Mohammad  Masjedizadeh Ph.D.', 'title': 'Executive VP &amp; Chief Technical Officer', 'fiscalYear': 2023, 'exercisedValue': 0, 'unexercisedValue': 0}, {'maxAge': 1, 'name': 'Dr. Newman  Yeilding', 'title': 'EVP, Chief Scientific Officer', 'fiscalYear': 2023, 'exercisedValue': 0, 'unexercisedValue': 0}, {'maxAge': 1, 'name': 'Mr. Matthew M. Gosling J.D.', 'age': 53, 'title': 'Executive VP &amp; General Counsel', 'yearBorn': 1971, 'fiscalYear': 2023, 'exercisedValue': 0, 'unexercisedValue': 0}, {'maxAge': 1, 'name': 'Ms. Carena  Spivey', 'title': 'Head of HR &amp; Senior VP of Human Resources', 'fiscalYear': 2023, 'exercisedValue': 0, 'unexercisedValue': 0}, {'maxAge': 1, 'name': 'Dr. Ashok  Bhandari Ph.D.', 'age': 60, 'title': 'Executive VP &amp; Chief Drug Discovery and Preclinical Development Officer', 'yearBorn': 1964, 'fiscalYear': 2023, 'exercisedValue': 0, 'unexercisedValue': 0}, {'maxAge': 1, 'name': 'Mr. Carter J. King', 'age': 53, 'title': 'Executive Vice President of Business Development', 'yearBorn': 1971,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</si>
  <si>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</si>
  <si>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</si>
  <si>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</si>
  <si>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</si>
  <si>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</si>
  <si>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</si>
  <si>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</si>
  <si>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</si>
  <si>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</si>
  <si>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</si>
  <si>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</si>
  <si>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</si>
  <si>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</si>
  <si>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</si>
  <si>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</si>
  <si>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</si>
  <si>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</si>
  <si>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</si>
  <si>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trailingPE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</si>
  <si>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</si>
  <si>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</si>
  <si>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</si>
  <si>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</si>
  <si>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</si>
  <si>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</si>
  <si>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</si>
  <si>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</si>
  <si>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</si>
  <si>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</si>
  <si>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</si>
  <si>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</si>
  <si>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</si>
  <si>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</si>
  <si>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</si>
  <si>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</si>
  <si>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</si>
  <si>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</si>
  <si>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</si>
  <si>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</si>
  <si>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</si>
  <si>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</si>
  <si>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</si>
  <si>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</si>
  <si>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</si>
  <si>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</si>
  <si>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</si>
  <si>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</si>
  <si>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</si>
  <si>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</si>
  <si>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</si>
  <si>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</si>
  <si>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</si>
  <si>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</si>
  <si>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</si>
  <si>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</si>
  <si>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</si>
  <si>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</si>
  <si>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</si>
  <si>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</si>
  <si>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enterpriseToRevenue</t>
  </si>
  <si>
    <t>enterpriseToEbitda</t>
  </si>
  <si>
    <t>52WeekChange</t>
  </si>
  <si>
    <t>SandP52WeekChange</t>
  </si>
  <si>
    <t>exchange</t>
  </si>
  <si>
    <t>NGM</t>
  </si>
  <si>
    <t>quoteType</t>
  </si>
  <si>
    <t>EQUITY</t>
  </si>
  <si>
    <t>symbol</t>
  </si>
  <si>
    <t>underlyingSymbol</t>
  </si>
  <si>
    <t>shortName</t>
  </si>
  <si>
    <t>Protagonist Therapeutics,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</si>
  <si>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</si>
  <si>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</si>
  <si>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</si>
  <si>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</si>
  <si>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</si>
  <si>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</si>
  <si>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</si>
  <si>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db1f1c69-f5b8-3245-b848-39f5038697fa</t>
  </si>
  <si>
    <t>messageBoardId</t>
  </si>
  <si>
    <t>finmb_129263324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</si>
  <si>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</si>
  <si>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</si>
  <si>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</si>
  <si>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</si>
  <si>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</si>
  <si>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</si>
  <si>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recommendationKey</t>
  </si>
  <si>
    <t>none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</si>
  <si>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</si>
  <si>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</si>
  <si>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</si>
  <si>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</si>
  <si>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</si>
  <si>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</si>
  <si>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</si>
  <si>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</si>
  <si>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</si>
  <si>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</si>
  <si>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</si>
  <si>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</si>
  <si>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grossProfits</t>
  </si>
  <si>
    <t>freeCashflow</t>
  </si>
  <si>
    <t>operatingCashflow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</si>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</sst>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protagonist-inc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36.0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-32.85836923069013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2.213469696E9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8.936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-30.307232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23</v>
      </c>
      <c r="B15" s="1" t="s">
        <v>24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26</v>
      </c>
      <c r="B2" s="1">
        <v>-11.0</v>
      </c>
      <c r="C2" s="1">
        <v>-14.0</v>
      </c>
      <c r="D2" s="1">
        <v>-37.0</v>
      </c>
      <c r="E2" s="1">
        <v>-36.0</v>
      </c>
      <c r="F2" s="1">
        <v>-38.0</v>
      </c>
      <c r="G2" s="1">
        <v>-77.0</v>
      </c>
      <c r="H2" s="1">
        <v>-66.0</v>
      </c>
      <c r="I2" s="1">
        <v>-126.0</v>
      </c>
      <c r="J2" s="1">
        <v>-127.0</v>
      </c>
      <c r="K2" s="1">
        <v>-78.0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27</v>
      </c>
      <c r="B3" s="1">
        <v>25.0</v>
      </c>
      <c r="C3" s="1">
        <v>24.0</v>
      </c>
      <c r="D3" s="1">
        <v>31.0</v>
      </c>
      <c r="E3" s="1">
        <v>40.0</v>
      </c>
      <c r="F3" s="1">
        <v>52.0</v>
      </c>
      <c r="G3" s="1">
        <v>2.0</v>
      </c>
      <c r="H3" s="1">
        <v>2.0</v>
      </c>
      <c r="I3" s="1">
        <v>2.0</v>
      </c>
      <c r="J3" s="1">
        <v>3.0</v>
      </c>
      <c r="K3" s="1">
        <v>3.0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28</v>
      </c>
      <c r="B4" s="1">
        <v>25.0</v>
      </c>
      <c r="C4" s="1">
        <v>24.0</v>
      </c>
      <c r="D4" s="1">
        <v>31.0</v>
      </c>
      <c r="E4" s="1">
        <v>40.0</v>
      </c>
      <c r="F4" s="1">
        <v>52.0</v>
      </c>
      <c r="G4" s="1">
        <v>2.0</v>
      </c>
      <c r="H4" s="1">
        <v>2.0</v>
      </c>
      <c r="I4" s="1">
        <v>2.0</v>
      </c>
      <c r="J4" s="1">
        <v>3.0</v>
      </c>
      <c r="K4" s="1">
        <v>3.0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29</v>
      </c>
      <c r="B5" s="1">
        <v>0.0</v>
      </c>
      <c r="C5" s="1">
        <v>0.0</v>
      </c>
      <c r="D5" s="1">
        <v>0.0</v>
      </c>
      <c r="E5" s="1">
        <v>0.0</v>
      </c>
      <c r="F5" s="1">
        <v>0.0</v>
      </c>
      <c r="G5" s="1">
        <v>2.0</v>
      </c>
      <c r="H5" s="1">
        <v>15.0</v>
      </c>
      <c r="I5" s="1">
        <v>0.0</v>
      </c>
      <c r="J5" s="1">
        <v>0.0</v>
      </c>
      <c r="K5" s="1">
        <v>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30</v>
      </c>
      <c r="B6" s="1">
        <v>0.0</v>
      </c>
      <c r="C6" s="1">
        <v>0.0</v>
      </c>
      <c r="D6" s="1">
        <v>3.0</v>
      </c>
      <c r="E6" s="1">
        <v>-6.0</v>
      </c>
      <c r="F6" s="1">
        <v>0.0</v>
      </c>
      <c r="G6" s="1">
        <v>0.0</v>
      </c>
      <c r="H6" s="1">
        <v>0.0</v>
      </c>
      <c r="I6" s="1">
        <v>0.0</v>
      </c>
      <c r="J6" s="1">
        <v>0.0</v>
      </c>
      <c r="K6" s="1">
        <v>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31</v>
      </c>
      <c r="B7" s="1">
        <v>0.0</v>
      </c>
      <c r="C7" s="1">
        <v>0.0</v>
      </c>
      <c r="D7" s="1">
        <v>11.0</v>
      </c>
      <c r="E7" s="1">
        <v>68.0</v>
      </c>
      <c r="F7" s="1">
        <v>20.0</v>
      </c>
      <c r="G7" s="1">
        <v>-59.0</v>
      </c>
      <c r="H7" s="1">
        <v>3.0</v>
      </c>
      <c r="I7" s="1">
        <v>1.0</v>
      </c>
      <c r="J7" s="1">
        <v>-54.0</v>
      </c>
      <c r="K7" s="1">
        <v>-4.0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32</v>
      </c>
      <c r="B8" s="1">
        <v>4.0</v>
      </c>
      <c r="C8" s="1">
        <v>9.0</v>
      </c>
      <c r="D8" s="1">
        <v>2.0</v>
      </c>
      <c r="E8" s="1">
        <v>4.0</v>
      </c>
      <c r="F8" s="1">
        <v>6.0</v>
      </c>
      <c r="G8" s="1">
        <v>8.0</v>
      </c>
      <c r="H8" s="1">
        <v>7.0</v>
      </c>
      <c r="I8" s="1">
        <v>16.0</v>
      </c>
      <c r="J8" s="1">
        <v>24.0</v>
      </c>
      <c r="K8" s="1">
        <v>29.0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33</v>
      </c>
      <c r="B9" s="1">
        <v>1.0</v>
      </c>
      <c r="C9" s="1">
        <v>8.0</v>
      </c>
      <c r="D9" s="1">
        <v>4.0</v>
      </c>
      <c r="E9" s="1">
        <v>0.0</v>
      </c>
      <c r="F9" s="1">
        <v>-65.0</v>
      </c>
      <c r="G9" s="1">
        <v>-77.0</v>
      </c>
      <c r="H9" s="1">
        <v>2.0</v>
      </c>
      <c r="I9" s="1">
        <v>-12.0</v>
      </c>
      <c r="J9" s="1">
        <v>0.0</v>
      </c>
      <c r="K9" s="1">
        <v>19.0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34</v>
      </c>
      <c r="B10" s="1">
        <v>0.0</v>
      </c>
      <c r="C10" s="1">
        <v>0.0</v>
      </c>
      <c r="D10" s="1">
        <v>0.0</v>
      </c>
      <c r="E10" s="1">
        <v>-1.0</v>
      </c>
      <c r="F10" s="1">
        <v>-2.0</v>
      </c>
      <c r="G10" s="1">
        <v>-2.0</v>
      </c>
      <c r="H10" s="1">
        <v>4.0</v>
      </c>
      <c r="I10" s="1">
        <v>86.0</v>
      </c>
      <c r="J10" s="1">
        <v>1.0</v>
      </c>
      <c r="K10" s="1">
        <v>-9.0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35</v>
      </c>
      <c r="B11" s="1">
        <v>17.0</v>
      </c>
      <c r="C11" s="1">
        <v>89.0</v>
      </c>
      <c r="D11" s="1">
        <v>-11.0</v>
      </c>
      <c r="E11" s="1">
        <v>9.0</v>
      </c>
      <c r="F11" s="1">
        <v>4.0</v>
      </c>
      <c r="G11" s="1">
        <v>-3.0</v>
      </c>
      <c r="H11" s="1">
        <v>30.0</v>
      </c>
      <c r="I11" s="1">
        <v>-1.0</v>
      </c>
      <c r="J11" s="1">
        <v>2.0</v>
      </c>
      <c r="K11" s="1">
        <v>-2.0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36</v>
      </c>
      <c r="B12" s="1">
        <v>0.0</v>
      </c>
      <c r="C12" s="1">
        <v>0.0</v>
      </c>
      <c r="D12" s="1">
        <v>0.0</v>
      </c>
      <c r="E12" s="1">
        <v>31.0</v>
      </c>
      <c r="F12" s="1">
        <v>-23.0</v>
      </c>
      <c r="G12" s="1">
        <v>33.0</v>
      </c>
      <c r="H12" s="1">
        <v>-27.0</v>
      </c>
      <c r="I12" s="1">
        <v>-12.0</v>
      </c>
      <c r="J12" s="1">
        <v>-1.0</v>
      </c>
      <c r="K12" s="1">
        <v>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37</v>
      </c>
      <c r="B13" s="1">
        <v>1.0</v>
      </c>
      <c r="C13" s="1">
        <v>-84.0</v>
      </c>
      <c r="D13" s="1">
        <v>0.0</v>
      </c>
      <c r="E13" s="1">
        <v>5.0</v>
      </c>
      <c r="F13" s="1">
        <v>3.0</v>
      </c>
      <c r="G13" s="1">
        <v>-2.0</v>
      </c>
      <c r="H13" s="1">
        <v>3.0</v>
      </c>
      <c r="I13" s="1">
        <v>10.0</v>
      </c>
      <c r="J13" s="1">
        <v>-9.0</v>
      </c>
      <c r="K13" s="1">
        <v>-6.0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38</v>
      </c>
      <c r="B14" s="1">
        <v>-7.0</v>
      </c>
      <c r="C14" s="1">
        <v>-14.0</v>
      </c>
      <c r="D14" s="1">
        <v>-29.0</v>
      </c>
      <c r="E14" s="1">
        <v>3.0</v>
      </c>
      <c r="F14" s="1">
        <v>-49.0</v>
      </c>
      <c r="G14" s="1">
        <v>-41.0</v>
      </c>
      <c r="H14" s="1">
        <v>-72.0</v>
      </c>
      <c r="I14" s="1">
        <v>-108.0</v>
      </c>
      <c r="J14" s="1">
        <v>-108.0</v>
      </c>
      <c r="K14" s="1">
        <v>-70.0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39</v>
      </c>
      <c r="B15" s="1">
        <v>-29.0</v>
      </c>
      <c r="C15" s="1">
        <v>-39.0</v>
      </c>
      <c r="D15" s="1">
        <v>-37.0</v>
      </c>
      <c r="E15" s="1">
        <v>-66.0</v>
      </c>
      <c r="F15" s="1">
        <v>-48.0</v>
      </c>
      <c r="G15" s="1">
        <v>-96.0</v>
      </c>
      <c r="H15" s="1">
        <v>-47.0</v>
      </c>
      <c r="I15" s="1">
        <v>-1.0</v>
      </c>
      <c r="J15" s="1">
        <v>-79.0</v>
      </c>
      <c r="K15" s="1">
        <v>-60.0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40</v>
      </c>
      <c r="B16" s="1">
        <v>0.0</v>
      </c>
      <c r="C16" s="1">
        <v>0.0</v>
      </c>
      <c r="D16" s="1">
        <v>3.0</v>
      </c>
      <c r="E16" s="1">
        <v>0.0</v>
      </c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41</v>
      </c>
      <c r="B17" s="1">
        <v>0.0</v>
      </c>
      <c r="C17" s="1">
        <v>-7.0</v>
      </c>
      <c r="D17" s="1">
        <v>-58.0</v>
      </c>
      <c r="E17" s="1">
        <v>16.0</v>
      </c>
      <c r="F17" s="1">
        <v>2.0</v>
      </c>
      <c r="G17" s="1">
        <v>-52.0</v>
      </c>
      <c r="H17" s="1">
        <v>-90.0</v>
      </c>
      <c r="I17" s="1">
        <v>-14.0</v>
      </c>
      <c r="J17" s="1">
        <v>92.0</v>
      </c>
      <c r="K17" s="1">
        <v>-38.0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42</v>
      </c>
      <c r="B18" s="1">
        <v>-29.0</v>
      </c>
      <c r="C18" s="1">
        <v>-8.0</v>
      </c>
      <c r="D18" s="1">
        <v>-59.0</v>
      </c>
      <c r="E18" s="1">
        <v>15.0</v>
      </c>
      <c r="F18" s="1">
        <v>2.0</v>
      </c>
      <c r="G18" s="1">
        <v>-53.0</v>
      </c>
      <c r="H18" s="1">
        <v>-90.0</v>
      </c>
      <c r="I18" s="1">
        <v>-15.0</v>
      </c>
      <c r="J18" s="1">
        <v>91.0</v>
      </c>
      <c r="K18" s="1">
        <v>-39.0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43</v>
      </c>
      <c r="B19" s="1">
        <v>0.0</v>
      </c>
      <c r="C19" s="1">
        <v>0.0</v>
      </c>
      <c r="D19" s="1">
        <v>0.0</v>
      </c>
      <c r="E19" s="1">
        <v>0.0</v>
      </c>
      <c r="F19" s="1">
        <v>0.0</v>
      </c>
      <c r="G19" s="1">
        <v>9.0</v>
      </c>
      <c r="H19" s="1">
        <v>0.0</v>
      </c>
      <c r="I19" s="1">
        <v>0.0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44</v>
      </c>
      <c r="B20" s="1">
        <v>0.0</v>
      </c>
      <c r="C20" s="1">
        <v>0.0</v>
      </c>
      <c r="D20" s="1">
        <v>0.0</v>
      </c>
      <c r="E20" s="1">
        <v>0.0</v>
      </c>
      <c r="F20" s="1">
        <v>0.0</v>
      </c>
      <c r="G20" s="1">
        <v>9.0</v>
      </c>
      <c r="H20" s="1">
        <v>0.0</v>
      </c>
      <c r="I20" s="1">
        <v>0.0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45</v>
      </c>
      <c r="B21" s="1">
        <v>0.0</v>
      </c>
      <c r="C21" s="1">
        <v>0.0</v>
      </c>
      <c r="D21" s="1">
        <v>0.0</v>
      </c>
      <c r="E21" s="1">
        <v>0.0</v>
      </c>
      <c r="F21" s="1">
        <v>0.0</v>
      </c>
      <c r="G21" s="1">
        <v>0.0</v>
      </c>
      <c r="H21" s="1">
        <v>-10.0</v>
      </c>
      <c r="I21" s="1">
        <v>0.0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46</v>
      </c>
      <c r="B22" s="1">
        <v>0.0</v>
      </c>
      <c r="C22" s="1">
        <v>0.0</v>
      </c>
      <c r="D22" s="1">
        <v>0.0</v>
      </c>
      <c r="E22" s="1">
        <v>0.0</v>
      </c>
      <c r="F22" s="1">
        <v>0.0</v>
      </c>
      <c r="G22" s="1">
        <v>0.0</v>
      </c>
      <c r="H22" s="1">
        <v>-10.0</v>
      </c>
      <c r="I22" s="1">
        <v>0.0</v>
      </c>
      <c r="J22" s="1">
        <v>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47</v>
      </c>
      <c r="B23" s="1">
        <v>0.0</v>
      </c>
      <c r="C23" s="1">
        <v>5.0</v>
      </c>
      <c r="D23" s="1">
        <v>83.0</v>
      </c>
      <c r="E23" s="1">
        <v>65.0</v>
      </c>
      <c r="F23" s="1">
        <v>24.0</v>
      </c>
      <c r="G23" s="1">
        <v>36.0</v>
      </c>
      <c r="H23" s="1">
        <v>258.0</v>
      </c>
      <c r="I23" s="1">
        <v>130.0</v>
      </c>
      <c r="J23" s="1">
        <v>19.0</v>
      </c>
      <c r="K23" s="1">
        <v>171.0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48</v>
      </c>
      <c r="B24" s="1">
        <v>0.0</v>
      </c>
      <c r="C24" s="1">
        <v>0.0</v>
      </c>
      <c r="D24" s="1">
        <v>0.0</v>
      </c>
      <c r="E24" s="1">
        <v>0.0</v>
      </c>
      <c r="F24" s="1">
        <v>0.0</v>
      </c>
      <c r="G24" s="1">
        <v>0.0</v>
      </c>
      <c r="H24" s="1">
        <v>0.0</v>
      </c>
      <c r="I24" s="1">
        <v>-18.0</v>
      </c>
      <c r="J24" s="1">
        <v>-18.0</v>
      </c>
      <c r="K24" s="1">
        <v>-76.0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49</v>
      </c>
      <c r="B25" s="1">
        <v>9.0</v>
      </c>
      <c r="C25" s="1">
        <v>17.0</v>
      </c>
      <c r="D25" s="1">
        <v>22.0</v>
      </c>
      <c r="E25" s="1">
        <v>0.0</v>
      </c>
      <c r="F25" s="1">
        <v>0.0</v>
      </c>
      <c r="G25" s="1">
        <v>0.0</v>
      </c>
      <c r="H25" s="1">
        <v>0.0</v>
      </c>
      <c r="I25" s="1">
        <v>0.0</v>
      </c>
      <c r="J25" s="1">
        <v>0.0</v>
      </c>
      <c r="K25" s="1">
        <v>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50</v>
      </c>
      <c r="B26" s="1">
        <v>0.0</v>
      </c>
      <c r="C26" s="1">
        <v>-13.0</v>
      </c>
      <c r="D26" s="1">
        <v>0.0</v>
      </c>
      <c r="E26" s="1">
        <v>0.0</v>
      </c>
      <c r="F26" s="1">
        <v>0.0</v>
      </c>
      <c r="G26" s="1">
        <v>0.0</v>
      </c>
      <c r="H26" s="1">
        <v>-1.0</v>
      </c>
      <c r="I26" s="1">
        <v>0.0</v>
      </c>
      <c r="J26" s="1">
        <v>2.0</v>
      </c>
      <c r="K26" s="1">
        <v>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51</v>
      </c>
      <c r="B27" s="1">
        <v>9.0</v>
      </c>
      <c r="C27" s="1">
        <v>17.0</v>
      </c>
      <c r="D27" s="1">
        <v>106.0</v>
      </c>
      <c r="E27" s="1">
        <v>65.0</v>
      </c>
      <c r="F27" s="1">
        <v>24.0</v>
      </c>
      <c r="G27" s="1">
        <v>46.0</v>
      </c>
      <c r="H27" s="1">
        <v>248.0</v>
      </c>
      <c r="I27" s="1">
        <v>130.0</v>
      </c>
      <c r="J27" s="1">
        <v>18.0</v>
      </c>
      <c r="K27" s="1">
        <v>170.0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52</v>
      </c>
      <c r="B28" s="1">
        <v>-9.0</v>
      </c>
      <c r="C28" s="1">
        <v>-3.0</v>
      </c>
      <c r="D28" s="1">
        <v>2.0</v>
      </c>
      <c r="E28" s="1">
        <v>14.0</v>
      </c>
      <c r="F28" s="1">
        <v>-17.0</v>
      </c>
      <c r="G28" s="1">
        <v>-2.0</v>
      </c>
      <c r="H28" s="1">
        <v>17.0</v>
      </c>
      <c r="I28" s="1">
        <v>-12.0</v>
      </c>
      <c r="J28" s="1">
        <v>-9.0</v>
      </c>
      <c r="K28" s="1">
        <v>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53</v>
      </c>
      <c r="B29" s="1">
        <v>86.0</v>
      </c>
      <c r="C29" s="1">
        <v>-5.0</v>
      </c>
      <c r="D29" s="1">
        <v>17.0</v>
      </c>
      <c r="E29" s="1">
        <v>85.0</v>
      </c>
      <c r="F29" s="1">
        <v>-23.0</v>
      </c>
      <c r="G29" s="1">
        <v>-49.0</v>
      </c>
      <c r="H29" s="1">
        <v>84.0</v>
      </c>
      <c r="I29" s="1">
        <v>6.0</v>
      </c>
      <c r="J29" s="1">
        <v>2.0</v>
      </c>
      <c r="K29" s="1">
        <v>60.0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54</v>
      </c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55</v>
      </c>
      <c r="B31" s="1">
        <v>0.0</v>
      </c>
      <c r="C31" s="1">
        <v>0.0</v>
      </c>
      <c r="D31" s="1">
        <v>0.0</v>
      </c>
      <c r="E31" s="1">
        <v>0.0</v>
      </c>
      <c r="F31" s="1">
        <v>0.0</v>
      </c>
      <c r="G31" s="1">
        <v>7.0</v>
      </c>
      <c r="H31" s="1">
        <v>43.0</v>
      </c>
      <c r="I31" s="1">
        <v>0.0</v>
      </c>
      <c r="J31" s="1">
        <v>0.0</v>
      </c>
      <c r="K31" s="1">
        <v>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56</v>
      </c>
      <c r="B32" s="1">
        <v>0.0</v>
      </c>
      <c r="C32" s="1">
        <v>-9.0</v>
      </c>
      <c r="D32" s="1">
        <v>-18.0</v>
      </c>
      <c r="E32" s="1">
        <v>15.0</v>
      </c>
      <c r="F32" s="1">
        <v>-37.0</v>
      </c>
      <c r="G32" s="1">
        <v>-36.0</v>
      </c>
      <c r="H32" s="1">
        <v>-23.0</v>
      </c>
      <c r="I32" s="1">
        <v>-61.0</v>
      </c>
      <c r="J32" s="1">
        <v>-60.0</v>
      </c>
      <c r="K32" s="1">
        <v>-43.0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57</v>
      </c>
      <c r="B33" s="1">
        <v>0.0</v>
      </c>
      <c r="C33" s="1">
        <v>-9.0</v>
      </c>
      <c r="D33" s="1">
        <v>-18.0</v>
      </c>
      <c r="E33" s="1">
        <v>15.0</v>
      </c>
      <c r="F33" s="1">
        <v>-37.0</v>
      </c>
      <c r="G33" s="1">
        <v>-36.0</v>
      </c>
      <c r="H33" s="1">
        <v>-23.0</v>
      </c>
      <c r="I33" s="1">
        <v>-61.0</v>
      </c>
      <c r="J33" s="1">
        <v>-60.0</v>
      </c>
      <c r="K33" s="1">
        <v>-43.0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58</v>
      </c>
      <c r="B34" s="1">
        <v>0.0</v>
      </c>
      <c r="C34" s="1">
        <v>-8.0</v>
      </c>
      <c r="D34" s="1">
        <v>5.0</v>
      </c>
      <c r="E34" s="1">
        <v>-34.0</v>
      </c>
      <c r="F34" s="1">
        <v>18.0</v>
      </c>
      <c r="G34" s="1">
        <v>-4.0</v>
      </c>
      <c r="H34" s="1">
        <v>-7.0</v>
      </c>
      <c r="I34" s="1">
        <v>1.0</v>
      </c>
      <c r="J34" s="1">
        <v>5.0</v>
      </c>
      <c r="K34" s="1">
        <v>16.0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59</v>
      </c>
      <c r="B35" s="1">
        <v>0.0</v>
      </c>
      <c r="C35" s="1">
        <v>0.0</v>
      </c>
      <c r="D35" s="1">
        <v>0.0</v>
      </c>
      <c r="E35" s="1">
        <v>0.0</v>
      </c>
      <c r="F35" s="1">
        <v>0.0</v>
      </c>
      <c r="G35" s="1">
        <v>9.0</v>
      </c>
      <c r="H35" s="1">
        <v>-10.0</v>
      </c>
      <c r="I35" s="1">
        <v>0.0</v>
      </c>
      <c r="J35" s="1">
        <v>0.0</v>
      </c>
      <c r="K35" s="1">
        <v>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60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61</v>
      </c>
      <c r="B3" s="1">
        <v>9.0</v>
      </c>
      <c r="C3" s="1">
        <v>4.0</v>
      </c>
      <c r="D3" s="1">
        <v>21.0</v>
      </c>
      <c r="E3" s="1">
        <v>106.0</v>
      </c>
      <c r="F3" s="1">
        <v>82.0</v>
      </c>
      <c r="G3" s="1">
        <v>33.0</v>
      </c>
      <c r="H3" s="1">
        <v>117.0</v>
      </c>
      <c r="I3" s="1">
        <v>124.0</v>
      </c>
      <c r="J3" s="1">
        <v>126.0</v>
      </c>
      <c r="K3" s="1">
        <v>187.0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62</v>
      </c>
      <c r="B4" s="1">
        <v>0.0</v>
      </c>
      <c r="C4" s="1">
        <v>7.0</v>
      </c>
      <c r="D4" s="1">
        <v>56.0</v>
      </c>
      <c r="E4" s="1">
        <v>37.0</v>
      </c>
      <c r="F4" s="1">
        <v>46.0</v>
      </c>
      <c r="G4" s="1">
        <v>100.0</v>
      </c>
      <c r="H4" s="1">
        <v>188.0</v>
      </c>
      <c r="I4" s="1">
        <v>203.0</v>
      </c>
      <c r="J4" s="1">
        <v>112.0</v>
      </c>
      <c r="K4" s="1">
        <v>155.0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63</v>
      </c>
      <c r="B5" s="1">
        <v>9.0</v>
      </c>
      <c r="C5" s="1">
        <v>11.0</v>
      </c>
      <c r="D5" s="1">
        <v>77.0</v>
      </c>
      <c r="E5" s="1">
        <v>144.0</v>
      </c>
      <c r="F5" s="1">
        <v>129.0</v>
      </c>
      <c r="G5" s="1">
        <v>133.0</v>
      </c>
      <c r="H5" s="1">
        <v>306.0</v>
      </c>
      <c r="I5" s="1">
        <v>327.0</v>
      </c>
      <c r="J5" s="1">
        <v>237.0</v>
      </c>
      <c r="K5" s="1">
        <v>342.0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64</v>
      </c>
      <c r="B6" s="1">
        <v>0.0</v>
      </c>
      <c r="C6" s="1">
        <v>0.0</v>
      </c>
      <c r="D6" s="1">
        <v>0.0</v>
      </c>
      <c r="E6" s="1">
        <v>1.0</v>
      </c>
      <c r="F6" s="1">
        <v>4.0</v>
      </c>
      <c r="G6" s="1">
        <v>6.0</v>
      </c>
      <c r="H6" s="1">
        <v>2.0</v>
      </c>
      <c r="I6" s="1">
        <v>1.0</v>
      </c>
      <c r="J6" s="1">
        <v>1.0</v>
      </c>
      <c r="K6" s="1">
        <v>10.0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65</v>
      </c>
      <c r="B7" s="1">
        <v>52.0</v>
      </c>
      <c r="C7" s="1">
        <v>71.0</v>
      </c>
      <c r="D7" s="1">
        <v>2.0</v>
      </c>
      <c r="E7" s="1">
        <v>1.0</v>
      </c>
      <c r="F7" s="1">
        <v>1.0</v>
      </c>
      <c r="G7" s="1">
        <v>74.0</v>
      </c>
      <c r="H7" s="1">
        <v>1.0</v>
      </c>
      <c r="I7" s="1">
        <v>3.0</v>
      </c>
      <c r="J7" s="1">
        <v>4.0</v>
      </c>
      <c r="K7" s="1">
        <v>33.0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66</v>
      </c>
      <c r="B8" s="1">
        <v>52.0</v>
      </c>
      <c r="C8" s="1">
        <v>71.0</v>
      </c>
      <c r="D8" s="1">
        <v>2.0</v>
      </c>
      <c r="E8" s="1">
        <v>3.0</v>
      </c>
      <c r="F8" s="1">
        <v>6.0</v>
      </c>
      <c r="G8" s="1">
        <v>7.0</v>
      </c>
      <c r="H8" s="1">
        <v>3.0</v>
      </c>
      <c r="I8" s="1">
        <v>5.0</v>
      </c>
      <c r="J8" s="1">
        <v>5.0</v>
      </c>
      <c r="K8" s="1">
        <v>10.0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67</v>
      </c>
      <c r="B9" s="1">
        <v>0.0</v>
      </c>
      <c r="C9" s="1">
        <v>0.0</v>
      </c>
      <c r="D9" s="1">
        <v>2.0</v>
      </c>
      <c r="E9" s="1">
        <v>2.0</v>
      </c>
      <c r="F9" s="1">
        <v>2.0</v>
      </c>
      <c r="G9" s="1">
        <v>4.0</v>
      </c>
      <c r="H9" s="1">
        <v>5.0</v>
      </c>
      <c r="I9" s="1">
        <v>8.0</v>
      </c>
      <c r="J9" s="1">
        <v>5.0</v>
      </c>
      <c r="K9" s="1">
        <v>3.0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68</v>
      </c>
      <c r="B10" s="1">
        <v>1.0</v>
      </c>
      <c r="C10" s="1">
        <v>1.0</v>
      </c>
      <c r="D10" s="1">
        <v>1.0</v>
      </c>
      <c r="E10" s="1">
        <v>1.0</v>
      </c>
      <c r="F10" s="1">
        <v>1.0</v>
      </c>
      <c r="G10" s="1">
        <v>1.0</v>
      </c>
      <c r="H10" s="1">
        <v>1.0</v>
      </c>
      <c r="I10" s="1">
        <v>0.0</v>
      </c>
      <c r="J10" s="1">
        <v>0.0</v>
      </c>
      <c r="K10" s="1">
        <v>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69</v>
      </c>
      <c r="B11" s="1">
        <v>5.0</v>
      </c>
      <c r="C11" s="1">
        <v>1.0</v>
      </c>
      <c r="D11" s="1">
        <v>90.0</v>
      </c>
      <c r="E11" s="1">
        <v>1.0</v>
      </c>
      <c r="F11" s="1">
        <v>0.0</v>
      </c>
      <c r="G11" s="1">
        <v>0.0</v>
      </c>
      <c r="H11" s="1">
        <v>0.0</v>
      </c>
      <c r="I11" s="1">
        <v>0.0</v>
      </c>
      <c r="J11" s="1">
        <v>0.0</v>
      </c>
      <c r="K11" s="1">
        <v>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70</v>
      </c>
      <c r="B12" s="1">
        <v>9.0</v>
      </c>
      <c r="C12" s="1">
        <v>14.0</v>
      </c>
      <c r="D12" s="1">
        <v>83.0</v>
      </c>
      <c r="E12" s="1">
        <v>151.0</v>
      </c>
      <c r="F12" s="1">
        <v>138.0</v>
      </c>
      <c r="G12" s="1">
        <v>145.0</v>
      </c>
      <c r="H12" s="1">
        <v>316.0</v>
      </c>
      <c r="I12" s="1">
        <v>341.0</v>
      </c>
      <c r="J12" s="1">
        <v>243.0</v>
      </c>
      <c r="K12" s="1">
        <v>356.0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71</v>
      </c>
      <c r="B13" s="1">
        <v>1.0</v>
      </c>
      <c r="C13" s="1">
        <v>1.0</v>
      </c>
      <c r="D13" s="1">
        <v>1.0</v>
      </c>
      <c r="E13" s="1">
        <v>2.0</v>
      </c>
      <c r="F13" s="1">
        <v>2.0</v>
      </c>
      <c r="G13" s="1">
        <v>12.0</v>
      </c>
      <c r="H13" s="1">
        <v>9.0</v>
      </c>
      <c r="I13" s="1">
        <v>10.0</v>
      </c>
      <c r="J13" s="1">
        <v>9.0</v>
      </c>
      <c r="K13" s="1">
        <v>8.0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72</v>
      </c>
      <c r="B14" s="1">
        <v>-82.0</v>
      </c>
      <c r="C14" s="1">
        <v>-1.0</v>
      </c>
      <c r="D14" s="1">
        <v>-1.0</v>
      </c>
      <c r="E14" s="1">
        <v>-1.0</v>
      </c>
      <c r="F14" s="1">
        <v>-2.0</v>
      </c>
      <c r="G14" s="1">
        <v>-4.0</v>
      </c>
      <c r="H14" s="1">
        <v>-3.0</v>
      </c>
      <c r="I14" s="1">
        <v>-4.0</v>
      </c>
      <c r="J14" s="1">
        <v>-5.0</v>
      </c>
      <c r="K14" s="1">
        <v>-6.0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73</v>
      </c>
      <c r="B15" s="1">
        <v>41.0</v>
      </c>
      <c r="C15" s="1">
        <v>60.0</v>
      </c>
      <c r="D15" s="1">
        <v>56.0</v>
      </c>
      <c r="E15" s="1">
        <v>87.0</v>
      </c>
      <c r="F15" s="1">
        <v>86.0</v>
      </c>
      <c r="G15" s="1">
        <v>7.0</v>
      </c>
      <c r="H15" s="1">
        <v>6.0</v>
      </c>
      <c r="I15" s="1">
        <v>6.0</v>
      </c>
      <c r="J15" s="1">
        <v>4.0</v>
      </c>
      <c r="K15" s="1">
        <v>2.0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74</v>
      </c>
      <c r="B16" s="1">
        <v>0.0</v>
      </c>
      <c r="C16" s="1">
        <v>0.0</v>
      </c>
      <c r="D16" s="1">
        <v>10.0</v>
      </c>
      <c r="E16" s="1">
        <v>11.0</v>
      </c>
      <c r="F16" s="1">
        <v>0.0</v>
      </c>
      <c r="G16" s="1">
        <v>0.0</v>
      </c>
      <c r="H16" s="1">
        <v>2.0</v>
      </c>
      <c r="I16" s="1">
        <v>0.0</v>
      </c>
      <c r="J16" s="1">
        <v>0.0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75</v>
      </c>
      <c r="B17" s="1">
        <v>0.0</v>
      </c>
      <c r="C17" s="1">
        <v>0.0</v>
      </c>
      <c r="D17" s="1">
        <v>0.0</v>
      </c>
      <c r="E17" s="1">
        <v>0.0</v>
      </c>
      <c r="F17" s="1">
        <v>65.0</v>
      </c>
      <c r="G17" s="1">
        <v>1.0</v>
      </c>
      <c r="H17" s="1">
        <v>0.0</v>
      </c>
      <c r="I17" s="1">
        <v>0.0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76</v>
      </c>
      <c r="B18" s="1">
        <v>0.0</v>
      </c>
      <c r="C18" s="1">
        <v>3.0</v>
      </c>
      <c r="D18" s="1">
        <v>3.0</v>
      </c>
      <c r="E18" s="1">
        <v>45.0</v>
      </c>
      <c r="F18" s="1">
        <v>45.0</v>
      </c>
      <c r="G18" s="1">
        <v>45.0</v>
      </c>
      <c r="H18" s="1">
        <v>45.0</v>
      </c>
      <c r="I18" s="1">
        <v>22.0</v>
      </c>
      <c r="J18" s="1">
        <v>22.0</v>
      </c>
      <c r="K18" s="1">
        <v>22.0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77</v>
      </c>
      <c r="B19" s="1">
        <v>10.0</v>
      </c>
      <c r="C19" s="1">
        <v>14.0</v>
      </c>
      <c r="D19" s="1">
        <v>93.0</v>
      </c>
      <c r="E19" s="1">
        <v>164.0</v>
      </c>
      <c r="F19" s="1">
        <v>139.0</v>
      </c>
      <c r="G19" s="1">
        <v>155.0</v>
      </c>
      <c r="H19" s="1">
        <v>324.0</v>
      </c>
      <c r="I19" s="1">
        <v>348.0</v>
      </c>
      <c r="J19" s="1">
        <v>248.0</v>
      </c>
      <c r="K19" s="1">
        <v>358.0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78</v>
      </c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79</v>
      </c>
      <c r="B21" s="1">
        <v>34.0</v>
      </c>
      <c r="C21" s="1">
        <v>1.0</v>
      </c>
      <c r="D21" s="1">
        <v>1.0</v>
      </c>
      <c r="E21" s="1">
        <v>1.0</v>
      </c>
      <c r="F21" s="1">
        <v>5.0</v>
      </c>
      <c r="G21" s="1">
        <v>2.0</v>
      </c>
      <c r="H21" s="1">
        <v>3.0</v>
      </c>
      <c r="I21" s="1">
        <v>1.0</v>
      </c>
      <c r="J21" s="1">
        <v>3.0</v>
      </c>
      <c r="K21" s="1">
        <v>77.0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80</v>
      </c>
      <c r="B22" s="1">
        <v>1.0</v>
      </c>
      <c r="C22" s="1">
        <v>1.0</v>
      </c>
      <c r="D22" s="1">
        <v>5.0</v>
      </c>
      <c r="E22" s="1">
        <v>9.0</v>
      </c>
      <c r="F22" s="1">
        <v>11.0</v>
      </c>
      <c r="G22" s="1">
        <v>12.0</v>
      </c>
      <c r="H22" s="1">
        <v>18.0</v>
      </c>
      <c r="I22" s="1">
        <v>37.0</v>
      </c>
      <c r="J22" s="1">
        <v>24.0</v>
      </c>
      <c r="K22" s="1">
        <v>19.0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81</v>
      </c>
      <c r="B23" s="1">
        <v>0.0</v>
      </c>
      <c r="C23" s="1">
        <v>0.0</v>
      </c>
      <c r="D23" s="1">
        <v>0.0</v>
      </c>
      <c r="E23" s="1">
        <v>0.0</v>
      </c>
      <c r="F23" s="1">
        <v>0.0</v>
      </c>
      <c r="G23" s="1">
        <v>1.0</v>
      </c>
      <c r="H23" s="1">
        <v>1.0</v>
      </c>
      <c r="I23" s="1">
        <v>2.0</v>
      </c>
      <c r="J23" s="1">
        <v>2.0</v>
      </c>
      <c r="K23" s="1">
        <v>1.0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82</v>
      </c>
      <c r="B24" s="1">
        <v>0.0</v>
      </c>
      <c r="C24" s="1">
        <v>0.0</v>
      </c>
      <c r="D24" s="1">
        <v>0.0</v>
      </c>
      <c r="E24" s="1">
        <v>31.0</v>
      </c>
      <c r="F24" s="1">
        <v>8.0</v>
      </c>
      <c r="G24" s="1">
        <v>17.0</v>
      </c>
      <c r="H24" s="1">
        <v>14.0</v>
      </c>
      <c r="I24" s="1">
        <v>1.0</v>
      </c>
      <c r="J24" s="1">
        <v>0.0</v>
      </c>
      <c r="K24" s="1">
        <v>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83</v>
      </c>
      <c r="B25" s="1">
        <v>0.0</v>
      </c>
      <c r="C25" s="1">
        <v>0.0</v>
      </c>
      <c r="D25" s="1">
        <v>23.0</v>
      </c>
      <c r="E25" s="1">
        <v>12.0</v>
      </c>
      <c r="F25" s="1">
        <v>1.0</v>
      </c>
      <c r="G25" s="1">
        <v>1.0</v>
      </c>
      <c r="H25" s="1">
        <v>2.0</v>
      </c>
      <c r="I25" s="1">
        <v>1.0</v>
      </c>
      <c r="J25" s="1">
        <v>48.0</v>
      </c>
      <c r="K25" s="1">
        <v>10.0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84</v>
      </c>
      <c r="B26" s="1">
        <v>1.0</v>
      </c>
      <c r="C26" s="1">
        <v>3.0</v>
      </c>
      <c r="D26" s="1">
        <v>6.0</v>
      </c>
      <c r="E26" s="1">
        <v>42.0</v>
      </c>
      <c r="F26" s="1">
        <v>26.0</v>
      </c>
      <c r="G26" s="1">
        <v>35.0</v>
      </c>
      <c r="H26" s="1">
        <v>40.0</v>
      </c>
      <c r="I26" s="1">
        <v>44.0</v>
      </c>
      <c r="J26" s="1">
        <v>31.0</v>
      </c>
      <c r="K26" s="1">
        <v>21.0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85</v>
      </c>
      <c r="B27" s="1">
        <v>0.0</v>
      </c>
      <c r="C27" s="1">
        <v>0.0</v>
      </c>
      <c r="D27" s="1">
        <v>0.0</v>
      </c>
      <c r="E27" s="1">
        <v>0.0</v>
      </c>
      <c r="F27" s="1">
        <v>0.0</v>
      </c>
      <c r="G27" s="1">
        <v>9.0</v>
      </c>
      <c r="H27" s="1">
        <v>0.0</v>
      </c>
      <c r="I27" s="1">
        <v>0.0</v>
      </c>
      <c r="J27" s="1">
        <v>0.0</v>
      </c>
      <c r="K27" s="1">
        <v>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86</v>
      </c>
      <c r="B28" s="1">
        <v>0.0</v>
      </c>
      <c r="C28" s="1">
        <v>0.0</v>
      </c>
      <c r="D28" s="1">
        <v>0.0</v>
      </c>
      <c r="E28" s="1">
        <v>0.0</v>
      </c>
      <c r="F28" s="1">
        <v>0.0</v>
      </c>
      <c r="G28" s="1">
        <v>5.0</v>
      </c>
      <c r="H28" s="1">
        <v>4.0</v>
      </c>
      <c r="I28" s="1">
        <v>3.0</v>
      </c>
      <c r="J28" s="1">
        <v>1.0</v>
      </c>
      <c r="K28" s="1">
        <v>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87</v>
      </c>
      <c r="B29" s="1">
        <v>0.0</v>
      </c>
      <c r="C29" s="1">
        <v>0.0</v>
      </c>
      <c r="D29" s="1">
        <v>0.0</v>
      </c>
      <c r="E29" s="1">
        <v>0.0</v>
      </c>
      <c r="F29" s="1">
        <v>0.0</v>
      </c>
      <c r="G29" s="1">
        <v>23.0</v>
      </c>
      <c r="H29" s="1">
        <v>0.0</v>
      </c>
      <c r="I29" s="1">
        <v>0.0</v>
      </c>
      <c r="J29" s="1">
        <v>0.0</v>
      </c>
      <c r="K29" s="1">
        <v>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88</v>
      </c>
      <c r="B30" s="1">
        <v>0.0</v>
      </c>
      <c r="C30" s="1">
        <v>0.0</v>
      </c>
      <c r="D30" s="1">
        <v>0.0</v>
      </c>
      <c r="E30" s="1">
        <v>54.0</v>
      </c>
      <c r="F30" s="1">
        <v>79.0</v>
      </c>
      <c r="G30" s="1">
        <v>0.0</v>
      </c>
      <c r="H30" s="1">
        <v>12.0</v>
      </c>
      <c r="I30" s="1">
        <v>0.0</v>
      </c>
      <c r="J30" s="1">
        <v>0.0</v>
      </c>
      <c r="K30" s="1">
        <v>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89</v>
      </c>
      <c r="B31" s="1">
        <v>1.0</v>
      </c>
      <c r="C31" s="1">
        <v>3.0</v>
      </c>
      <c r="D31" s="1">
        <v>6.0</v>
      </c>
      <c r="E31" s="1">
        <v>43.0</v>
      </c>
      <c r="F31" s="1">
        <v>26.0</v>
      </c>
      <c r="G31" s="1">
        <v>74.0</v>
      </c>
      <c r="H31" s="1">
        <v>44.0</v>
      </c>
      <c r="I31" s="1">
        <v>47.0</v>
      </c>
      <c r="J31" s="1">
        <v>32.0</v>
      </c>
      <c r="K31" s="1">
        <v>21.0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90</v>
      </c>
      <c r="B32" s="1">
        <v>20.0</v>
      </c>
      <c r="C32" s="1">
        <v>37.0</v>
      </c>
      <c r="D32" s="1">
        <v>0.0</v>
      </c>
      <c r="E32" s="1">
        <v>0.0</v>
      </c>
      <c r="F32" s="1">
        <v>0.0</v>
      </c>
      <c r="G32" s="1">
        <v>0.0</v>
      </c>
      <c r="H32" s="1">
        <v>0.0</v>
      </c>
      <c r="I32" s="1">
        <v>0.0</v>
      </c>
      <c r="J32" s="1">
        <v>0.0</v>
      </c>
      <c r="K32" s="1">
        <v>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91</v>
      </c>
      <c r="B33" s="1">
        <v>1.0</v>
      </c>
      <c r="C33" s="1">
        <v>2.0</v>
      </c>
      <c r="D33" s="1">
        <v>0.0</v>
      </c>
      <c r="E33" s="1">
        <v>0.0</v>
      </c>
      <c r="F33" s="1">
        <v>0.0</v>
      </c>
      <c r="G33" s="1">
        <v>0.0</v>
      </c>
      <c r="H33" s="1">
        <v>0.0</v>
      </c>
      <c r="I33" s="1">
        <v>0.0</v>
      </c>
      <c r="J33" s="1">
        <v>0.0</v>
      </c>
      <c r="K33" s="1">
        <v>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92</v>
      </c>
      <c r="B34" s="1">
        <v>21.0</v>
      </c>
      <c r="C34" s="1">
        <v>39.0</v>
      </c>
      <c r="D34" s="1">
        <v>0.0</v>
      </c>
      <c r="E34" s="1">
        <v>0.0</v>
      </c>
      <c r="F34" s="1">
        <v>0.0</v>
      </c>
      <c r="G34" s="1">
        <v>0.0</v>
      </c>
      <c r="H34" s="1">
        <v>0.0</v>
      </c>
      <c r="I34" s="1">
        <v>0.0</v>
      </c>
      <c r="J34" s="1">
        <v>0.0</v>
      </c>
      <c r="K34" s="1">
        <v>0.0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93</v>
      </c>
      <c r="B35" s="1">
        <v>0.0</v>
      </c>
      <c r="C35" s="1">
        <v>0.0</v>
      </c>
      <c r="D35" s="1">
        <v>0.0</v>
      </c>
      <c r="E35" s="1">
        <v>0.0</v>
      </c>
      <c r="F35" s="1">
        <v>0.0</v>
      </c>
      <c r="G35" s="1">
        <v>0.0</v>
      </c>
      <c r="H35" s="1">
        <v>0.0</v>
      </c>
      <c r="I35" s="1">
        <v>0.0</v>
      </c>
      <c r="J35" s="1">
        <v>0.0</v>
      </c>
      <c r="K35" s="1">
        <v>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94</v>
      </c>
      <c r="B36" s="1">
        <v>3.0</v>
      </c>
      <c r="C36" s="1">
        <v>11.0</v>
      </c>
      <c r="D36" s="1">
        <v>152.0</v>
      </c>
      <c r="E36" s="1">
        <v>222.0</v>
      </c>
      <c r="F36" s="1">
        <v>253.0</v>
      </c>
      <c r="G36" s="1">
        <v>298.0</v>
      </c>
      <c r="H36" s="1">
        <v>563.0</v>
      </c>
      <c r="I36" s="1">
        <v>710.0</v>
      </c>
      <c r="J36" s="1">
        <v>753.0</v>
      </c>
      <c r="K36" s="1">
        <v>952.0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95</v>
      </c>
      <c r="B37" s="1">
        <v>-12.0</v>
      </c>
      <c r="C37" s="1">
        <v>-27.0</v>
      </c>
      <c r="D37" s="1">
        <v>-64.0</v>
      </c>
      <c r="E37" s="1">
        <v>-102.0</v>
      </c>
      <c r="F37" s="1">
        <v>-140.0</v>
      </c>
      <c r="G37" s="1">
        <v>-218.0</v>
      </c>
      <c r="H37" s="1">
        <v>-284.0</v>
      </c>
      <c r="I37" s="1">
        <v>-409.0</v>
      </c>
      <c r="J37" s="1">
        <v>-537.0</v>
      </c>
      <c r="K37" s="1">
        <v>-616.0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96</v>
      </c>
      <c r="B38" s="1">
        <v>-10.0</v>
      </c>
      <c r="C38" s="1">
        <v>-10.0</v>
      </c>
      <c r="D38" s="1">
        <v>-24.0</v>
      </c>
      <c r="E38" s="1">
        <v>0.0</v>
      </c>
      <c r="F38" s="1">
        <v>-23.0</v>
      </c>
      <c r="G38" s="1">
        <v>-22.0</v>
      </c>
      <c r="H38" s="1">
        <v>2.0</v>
      </c>
      <c r="I38" s="1">
        <v>-29.0</v>
      </c>
      <c r="J38" s="1">
        <v>-35.0</v>
      </c>
      <c r="K38" s="1">
        <v>-10.0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97</v>
      </c>
      <c r="B39" s="1">
        <v>-12.0</v>
      </c>
      <c r="C39" s="1">
        <v>-27.0</v>
      </c>
      <c r="D39" s="1">
        <v>87.0</v>
      </c>
      <c r="E39" s="1">
        <v>121.0</v>
      </c>
      <c r="F39" s="1">
        <v>113.0</v>
      </c>
      <c r="G39" s="1">
        <v>79.0</v>
      </c>
      <c r="H39" s="1">
        <v>280.0</v>
      </c>
      <c r="I39" s="1">
        <v>300.0</v>
      </c>
      <c r="J39" s="1">
        <v>216.0</v>
      </c>
      <c r="K39" s="1">
        <v>337.0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98</v>
      </c>
      <c r="B40" s="1">
        <v>8.0</v>
      </c>
      <c r="C40" s="1">
        <v>11.0</v>
      </c>
      <c r="D40" s="1">
        <v>87.0</v>
      </c>
      <c r="E40" s="1">
        <v>121.0</v>
      </c>
      <c r="F40" s="1">
        <v>113.0</v>
      </c>
      <c r="G40" s="1">
        <v>79.0</v>
      </c>
      <c r="H40" s="1">
        <v>280.0</v>
      </c>
      <c r="I40" s="1">
        <v>300.0</v>
      </c>
      <c r="J40" s="1">
        <v>216.0</v>
      </c>
      <c r="K40" s="1">
        <v>337.0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99</v>
      </c>
      <c r="B41" s="1">
        <v>10.0</v>
      </c>
      <c r="C41" s="1">
        <v>14.0</v>
      </c>
      <c r="D41" s="1">
        <v>93.0</v>
      </c>
      <c r="E41" s="1">
        <v>164.0</v>
      </c>
      <c r="F41" s="1">
        <v>139.0</v>
      </c>
      <c r="G41" s="1">
        <v>155.0</v>
      </c>
      <c r="H41" s="1">
        <v>324.0</v>
      </c>
      <c r="I41" s="1">
        <v>348.0</v>
      </c>
      <c r="J41" s="1">
        <v>248.0</v>
      </c>
      <c r="K41" s="1">
        <v>358.0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54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100</v>
      </c>
      <c r="B43" s="1">
        <v>22.0</v>
      </c>
      <c r="C43" s="1">
        <v>27.0</v>
      </c>
      <c r="D43" s="1">
        <v>16.0</v>
      </c>
      <c r="E43" s="1">
        <v>21.0</v>
      </c>
      <c r="F43" s="1">
        <v>23.0</v>
      </c>
      <c r="G43" s="1">
        <v>27.0</v>
      </c>
      <c r="H43" s="1">
        <v>43.0</v>
      </c>
      <c r="I43" s="1">
        <v>48.0</v>
      </c>
      <c r="J43" s="1">
        <v>51.0</v>
      </c>
      <c r="K43" s="1">
        <v>58.0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101</v>
      </c>
      <c r="B44" s="1">
        <v>22.0</v>
      </c>
      <c r="C44" s="1">
        <v>27.0</v>
      </c>
      <c r="D44" s="1">
        <v>16.0</v>
      </c>
      <c r="E44" s="1">
        <v>21.0</v>
      </c>
      <c r="F44" s="1">
        <v>23.0</v>
      </c>
      <c r="G44" s="1">
        <v>27.0</v>
      </c>
      <c r="H44" s="1">
        <v>43.0</v>
      </c>
      <c r="I44" s="1">
        <v>47.0</v>
      </c>
      <c r="J44" s="1">
        <v>49.0</v>
      </c>
      <c r="K44" s="1">
        <v>57.0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102</v>
      </c>
      <c r="B45" s="1" t="s">
        <v>103</v>
      </c>
      <c r="C45" s="1" t="s">
        <v>104</v>
      </c>
      <c r="D45" s="1" t="s">
        <v>105</v>
      </c>
      <c r="E45" s="1" t="s">
        <v>106</v>
      </c>
      <c r="F45" s="1" t="s">
        <v>107</v>
      </c>
      <c r="G45" s="1" t="s">
        <v>108</v>
      </c>
      <c r="H45" s="1" t="s">
        <v>109</v>
      </c>
      <c r="I45" s="1" t="s">
        <v>110</v>
      </c>
      <c r="J45" s="1" t="s">
        <v>111</v>
      </c>
      <c r="K45" s="1" t="s">
        <v>112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113</v>
      </c>
      <c r="B46" s="1">
        <v>-12.0</v>
      </c>
      <c r="C46" s="1">
        <v>-27.0</v>
      </c>
      <c r="D46" s="1">
        <v>87.0</v>
      </c>
      <c r="E46" s="1">
        <v>121.0</v>
      </c>
      <c r="F46" s="1">
        <v>113.0</v>
      </c>
      <c r="G46" s="1">
        <v>79.0</v>
      </c>
      <c r="H46" s="1">
        <v>280.0</v>
      </c>
      <c r="I46" s="1">
        <v>300.0</v>
      </c>
      <c r="J46" s="1">
        <v>216.0</v>
      </c>
      <c r="K46" s="1">
        <v>337.0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114</v>
      </c>
      <c r="B47" s="1" t="s">
        <v>103</v>
      </c>
      <c r="C47" s="1" t="s">
        <v>104</v>
      </c>
      <c r="D47" s="1" t="s">
        <v>105</v>
      </c>
      <c r="E47" s="1" t="s">
        <v>106</v>
      </c>
      <c r="F47" s="1" t="s">
        <v>107</v>
      </c>
      <c r="G47" s="1" t="s">
        <v>108</v>
      </c>
      <c r="H47" s="1" t="s">
        <v>109</v>
      </c>
      <c r="I47" s="1" t="s">
        <v>110</v>
      </c>
      <c r="J47" s="1" t="s">
        <v>111</v>
      </c>
      <c r="K47" s="1" t="s">
        <v>112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115</v>
      </c>
      <c r="B48" s="1" t="s">
        <v>116</v>
      </c>
      <c r="C48" s="1" t="s">
        <v>116</v>
      </c>
      <c r="D48" s="1" t="s">
        <v>116</v>
      </c>
      <c r="E48" s="1" t="s">
        <v>116</v>
      </c>
      <c r="F48" s="1" t="s">
        <v>116</v>
      </c>
      <c r="G48" s="1">
        <v>17.0</v>
      </c>
      <c r="H48" s="1">
        <v>5.0</v>
      </c>
      <c r="I48" s="1">
        <v>5.0</v>
      </c>
      <c r="J48" s="1">
        <v>3.0</v>
      </c>
      <c r="K48" s="1">
        <v>1.0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117</v>
      </c>
      <c r="B49" s="1">
        <v>-9.0</v>
      </c>
      <c r="C49" s="1">
        <v>-11.0</v>
      </c>
      <c r="D49" s="1">
        <v>-77.0</v>
      </c>
      <c r="E49" s="1">
        <v>-144.0</v>
      </c>
      <c r="F49" s="1">
        <v>-129.0</v>
      </c>
      <c r="G49" s="1">
        <v>-116.0</v>
      </c>
      <c r="H49" s="1">
        <v>-302.0</v>
      </c>
      <c r="I49" s="1">
        <v>-321.0</v>
      </c>
      <c r="J49" s="1">
        <v>-234.0</v>
      </c>
      <c r="K49" s="1">
        <v>-340.0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118</v>
      </c>
      <c r="B50" s="1">
        <v>1.0</v>
      </c>
      <c r="C50" s="1">
        <v>2.0</v>
      </c>
      <c r="D50" s="1">
        <v>3.0</v>
      </c>
      <c r="E50" s="1">
        <v>11.0</v>
      </c>
      <c r="F50" s="1">
        <v>15.0</v>
      </c>
      <c r="G50" s="1">
        <v>13.0</v>
      </c>
      <c r="H50" s="1">
        <v>13.0</v>
      </c>
      <c r="I50" s="1">
        <v>14.0</v>
      </c>
      <c r="J50" s="1">
        <v>17.0</v>
      </c>
      <c r="K50" s="1">
        <v>17.0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119</v>
      </c>
      <c r="B51" s="1">
        <v>0.0</v>
      </c>
      <c r="C51" s="1">
        <v>3.0</v>
      </c>
      <c r="D51" s="1">
        <v>3.0</v>
      </c>
      <c r="E51" s="1">
        <v>3.0</v>
      </c>
      <c r="F51" s="1">
        <v>3.0</v>
      </c>
      <c r="G51" s="1">
        <v>3.0</v>
      </c>
      <c r="H51" s="1">
        <v>3.0</v>
      </c>
      <c r="I51" s="1">
        <v>0.0</v>
      </c>
      <c r="J51" s="1">
        <v>3.0</v>
      </c>
      <c r="K51" s="1">
        <v>3.0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120</v>
      </c>
      <c r="B52" s="1">
        <v>1.0</v>
      </c>
      <c r="C52" s="1">
        <v>1.0</v>
      </c>
      <c r="D52" s="1">
        <v>1.0</v>
      </c>
      <c r="E52" s="1">
        <v>2.0</v>
      </c>
      <c r="F52" s="1">
        <v>2.0</v>
      </c>
      <c r="G52" s="1">
        <v>3.0</v>
      </c>
      <c r="H52" s="1">
        <v>4.0</v>
      </c>
      <c r="I52" s="1">
        <v>5.0</v>
      </c>
      <c r="J52" s="1">
        <v>5.0</v>
      </c>
      <c r="K52" s="1">
        <v>6.0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121</v>
      </c>
      <c r="B53" s="1">
        <v>0.0</v>
      </c>
      <c r="C53" s="1">
        <v>0.0</v>
      </c>
      <c r="D53" s="1">
        <v>35.0</v>
      </c>
      <c r="E53" s="1">
        <v>55.0</v>
      </c>
      <c r="F53" s="1">
        <v>64.0</v>
      </c>
      <c r="G53" s="1">
        <v>73.0</v>
      </c>
      <c r="H53" s="1">
        <v>79.0</v>
      </c>
      <c r="I53" s="1">
        <v>118.0</v>
      </c>
      <c r="J53" s="1">
        <v>105.0</v>
      </c>
      <c r="K53" s="1">
        <v>112.0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122</v>
      </c>
      <c r="B2" s="1">
        <v>0.0</v>
      </c>
      <c r="C2" s="1">
        <v>0.0</v>
      </c>
      <c r="D2" s="1">
        <v>0.0</v>
      </c>
      <c r="E2" s="1">
        <v>20.0</v>
      </c>
      <c r="F2" s="1">
        <v>30.0</v>
      </c>
      <c r="G2" s="1">
        <v>23.0</v>
      </c>
      <c r="H2" s="1">
        <v>28.0</v>
      </c>
      <c r="I2" s="1">
        <v>27.0</v>
      </c>
      <c r="J2" s="1">
        <v>26.0</v>
      </c>
      <c r="K2" s="1">
        <v>60.0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123</v>
      </c>
      <c r="B3" s="1">
        <v>0.0</v>
      </c>
      <c r="C3" s="1">
        <v>0.0</v>
      </c>
      <c r="D3" s="1">
        <v>0.0</v>
      </c>
      <c r="E3" s="1">
        <v>20.0</v>
      </c>
      <c r="F3" s="1">
        <v>30.0</v>
      </c>
      <c r="G3" s="1">
        <v>23.0</v>
      </c>
      <c r="H3" s="1">
        <v>28.0</v>
      </c>
      <c r="I3" s="1">
        <v>27.0</v>
      </c>
      <c r="J3" s="1">
        <v>26.0</v>
      </c>
      <c r="K3" s="1">
        <v>60.0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124</v>
      </c>
      <c r="B4" s="1">
        <v>0.0</v>
      </c>
      <c r="C4" s="1">
        <v>0.0</v>
      </c>
      <c r="D4" s="1">
        <v>0.0</v>
      </c>
      <c r="E4" s="1">
        <v>20.0</v>
      </c>
      <c r="F4" s="1">
        <v>30.0</v>
      </c>
      <c r="G4" s="1">
        <v>23.0</v>
      </c>
      <c r="H4" s="1">
        <v>28.0</v>
      </c>
      <c r="I4" s="1">
        <v>27.0</v>
      </c>
      <c r="J4" s="1">
        <v>26.0</v>
      </c>
      <c r="K4" s="1">
        <v>60.0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125</v>
      </c>
      <c r="B5" s="1">
        <v>1.0</v>
      </c>
      <c r="C5" s="1">
        <v>2.0</v>
      </c>
      <c r="D5" s="1">
        <v>6.0</v>
      </c>
      <c r="E5" s="1">
        <v>11.0</v>
      </c>
      <c r="F5" s="1">
        <v>13.0</v>
      </c>
      <c r="G5" s="1">
        <v>15.0</v>
      </c>
      <c r="H5" s="1">
        <v>18.0</v>
      </c>
      <c r="I5" s="1">
        <v>27.0</v>
      </c>
      <c r="J5" s="1">
        <v>31.0</v>
      </c>
      <c r="K5" s="1">
        <v>33.0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126</v>
      </c>
      <c r="B6" s="1">
        <v>7.0</v>
      </c>
      <c r="C6" s="1">
        <v>11.0</v>
      </c>
      <c r="D6" s="1">
        <v>25.0</v>
      </c>
      <c r="E6" s="1">
        <v>46.0</v>
      </c>
      <c r="F6" s="1">
        <v>59.0</v>
      </c>
      <c r="G6" s="1">
        <v>65.0</v>
      </c>
      <c r="H6" s="1">
        <v>74.0</v>
      </c>
      <c r="I6" s="1">
        <v>126.0</v>
      </c>
      <c r="J6" s="1">
        <v>126.0</v>
      </c>
      <c r="K6" s="1">
        <v>120.0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127</v>
      </c>
      <c r="B7" s="1">
        <v>9.0</v>
      </c>
      <c r="C7" s="1">
        <v>14.0</v>
      </c>
      <c r="D7" s="1">
        <v>32.0</v>
      </c>
      <c r="E7" s="1">
        <v>57.0</v>
      </c>
      <c r="F7" s="1">
        <v>73.0</v>
      </c>
      <c r="G7" s="1">
        <v>80.0</v>
      </c>
      <c r="H7" s="1">
        <v>93.0</v>
      </c>
      <c r="I7" s="1">
        <v>153.0</v>
      </c>
      <c r="J7" s="1">
        <v>158.0</v>
      </c>
      <c r="K7" s="1">
        <v>154.0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128</v>
      </c>
      <c r="B8" s="1">
        <v>-9.0</v>
      </c>
      <c r="C8" s="1">
        <v>-14.0</v>
      </c>
      <c r="D8" s="1">
        <v>-32.0</v>
      </c>
      <c r="E8" s="1">
        <v>-37.0</v>
      </c>
      <c r="F8" s="1">
        <v>-42.0</v>
      </c>
      <c r="G8" s="1">
        <v>-80.0</v>
      </c>
      <c r="H8" s="1">
        <v>-64.0</v>
      </c>
      <c r="I8" s="1">
        <v>-126.0</v>
      </c>
      <c r="J8" s="1">
        <v>-131.0</v>
      </c>
      <c r="K8" s="1">
        <v>-93.0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129</v>
      </c>
      <c r="B9" s="1">
        <v>0.0</v>
      </c>
      <c r="C9" s="1">
        <v>0.0</v>
      </c>
      <c r="D9" s="1">
        <v>0.0</v>
      </c>
      <c r="E9" s="1">
        <v>0.0</v>
      </c>
      <c r="F9" s="1">
        <v>0.0</v>
      </c>
      <c r="G9" s="1">
        <v>-16.0</v>
      </c>
      <c r="H9" s="1">
        <v>-59.0</v>
      </c>
      <c r="I9" s="1">
        <v>0.0</v>
      </c>
      <c r="J9" s="1">
        <v>0.0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130</v>
      </c>
      <c r="B10" s="1">
        <v>1.0</v>
      </c>
      <c r="C10" s="1">
        <v>1.0</v>
      </c>
      <c r="D10" s="1">
        <v>24.0</v>
      </c>
      <c r="E10" s="1">
        <v>94.0</v>
      </c>
      <c r="F10" s="1">
        <v>2.0</v>
      </c>
      <c r="G10" s="1">
        <v>2.0</v>
      </c>
      <c r="H10" s="1">
        <v>90.0</v>
      </c>
      <c r="I10" s="1">
        <v>44.0</v>
      </c>
      <c r="J10" s="1">
        <v>4.0</v>
      </c>
      <c r="K10" s="1">
        <v>14.0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131</v>
      </c>
      <c r="B11" s="1">
        <v>1.0</v>
      </c>
      <c r="C11" s="1">
        <v>1.0</v>
      </c>
      <c r="D11" s="1">
        <v>24.0</v>
      </c>
      <c r="E11" s="1">
        <v>94.0</v>
      </c>
      <c r="F11" s="1">
        <v>2.0</v>
      </c>
      <c r="G11" s="1">
        <v>2.0</v>
      </c>
      <c r="H11" s="1">
        <v>30.0</v>
      </c>
      <c r="I11" s="1">
        <v>44.0</v>
      </c>
      <c r="J11" s="1">
        <v>4.0</v>
      </c>
      <c r="K11" s="1">
        <v>14.0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132</v>
      </c>
      <c r="B12" s="1">
        <v>0.0</v>
      </c>
      <c r="C12" s="1">
        <v>0.0</v>
      </c>
      <c r="D12" s="1">
        <v>0.0</v>
      </c>
      <c r="E12" s="1">
        <v>0.0</v>
      </c>
      <c r="F12" s="1">
        <v>0.0</v>
      </c>
      <c r="G12" s="1">
        <v>0.0</v>
      </c>
      <c r="H12" s="1">
        <v>-4.0</v>
      </c>
      <c r="I12" s="1">
        <v>-14.0</v>
      </c>
      <c r="J12" s="1">
        <v>-8.0</v>
      </c>
      <c r="K12" s="1">
        <v>-20.0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133</v>
      </c>
      <c r="B13" s="1">
        <v>-1.0</v>
      </c>
      <c r="C13" s="1">
        <v>-8.0</v>
      </c>
      <c r="D13" s="1">
        <v>-4.0</v>
      </c>
      <c r="E13" s="1">
        <v>0.0</v>
      </c>
      <c r="F13" s="1">
        <v>0.0</v>
      </c>
      <c r="G13" s="1">
        <v>0.0</v>
      </c>
      <c r="H13" s="1">
        <v>0.0</v>
      </c>
      <c r="I13" s="1">
        <v>0.0</v>
      </c>
      <c r="J13" s="1">
        <v>0.0</v>
      </c>
      <c r="K13" s="1">
        <v>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134</v>
      </c>
      <c r="B14" s="1">
        <v>-11.0</v>
      </c>
      <c r="C14" s="1">
        <v>-14.0</v>
      </c>
      <c r="D14" s="1">
        <v>-37.0</v>
      </c>
      <c r="E14" s="1">
        <v>-36.0</v>
      </c>
      <c r="F14" s="1">
        <v>-39.0</v>
      </c>
      <c r="G14" s="1">
        <v>-77.0</v>
      </c>
      <c r="H14" s="1">
        <v>-64.0</v>
      </c>
      <c r="I14" s="1">
        <v>-126.0</v>
      </c>
      <c r="J14" s="1">
        <v>-127.0</v>
      </c>
      <c r="K14" s="1">
        <v>-78.0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135</v>
      </c>
      <c r="B15" s="1">
        <v>0.0</v>
      </c>
      <c r="C15" s="1">
        <v>0.0</v>
      </c>
      <c r="D15" s="1">
        <v>0.0</v>
      </c>
      <c r="E15" s="1">
        <v>0.0</v>
      </c>
      <c r="F15" s="1">
        <v>0.0</v>
      </c>
      <c r="G15" s="1">
        <v>0.0</v>
      </c>
      <c r="H15" s="1">
        <v>-58.0</v>
      </c>
      <c r="I15" s="1">
        <v>0.0</v>
      </c>
      <c r="J15" s="1">
        <v>0.0</v>
      </c>
      <c r="K15" s="1">
        <v>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136</v>
      </c>
      <c r="B16" s="1">
        <v>-11.0</v>
      </c>
      <c r="C16" s="1">
        <v>-14.0</v>
      </c>
      <c r="D16" s="1">
        <v>-37.0</v>
      </c>
      <c r="E16" s="1">
        <v>-36.0</v>
      </c>
      <c r="F16" s="1">
        <v>-39.0</v>
      </c>
      <c r="G16" s="1">
        <v>-77.0</v>
      </c>
      <c r="H16" s="1">
        <v>-64.0</v>
      </c>
      <c r="I16" s="1">
        <v>-126.0</v>
      </c>
      <c r="J16" s="1">
        <v>-127.0</v>
      </c>
      <c r="K16" s="1">
        <v>-78.0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137</v>
      </c>
      <c r="B17" s="1">
        <v>0.0</v>
      </c>
      <c r="C17" s="1">
        <v>0.0</v>
      </c>
      <c r="D17" s="1">
        <v>0.0</v>
      </c>
      <c r="E17" s="1">
        <v>0.0</v>
      </c>
      <c r="F17" s="1">
        <v>-79.0</v>
      </c>
      <c r="G17" s="1">
        <v>-69.0</v>
      </c>
      <c r="H17" s="1">
        <v>1.0</v>
      </c>
      <c r="I17" s="1">
        <v>0.0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138</v>
      </c>
      <c r="B18" s="1">
        <v>-11.0</v>
      </c>
      <c r="C18" s="1">
        <v>-14.0</v>
      </c>
      <c r="D18" s="1">
        <v>-37.0</v>
      </c>
      <c r="E18" s="1">
        <v>-36.0</v>
      </c>
      <c r="F18" s="1">
        <v>-38.0</v>
      </c>
      <c r="G18" s="1">
        <v>-77.0</v>
      </c>
      <c r="H18" s="1">
        <v>-66.0</v>
      </c>
      <c r="I18" s="1">
        <v>-126.0</v>
      </c>
      <c r="J18" s="1">
        <v>-127.0</v>
      </c>
      <c r="K18" s="1">
        <v>-78.0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139</v>
      </c>
      <c r="B19" s="1">
        <v>-11.0</v>
      </c>
      <c r="C19" s="1">
        <v>-14.0</v>
      </c>
      <c r="D19" s="1">
        <v>-37.0</v>
      </c>
      <c r="E19" s="1">
        <v>-36.0</v>
      </c>
      <c r="F19" s="1">
        <v>-38.0</v>
      </c>
      <c r="G19" s="1">
        <v>-77.0</v>
      </c>
      <c r="H19" s="1">
        <v>-66.0</v>
      </c>
      <c r="I19" s="1">
        <v>-126.0</v>
      </c>
      <c r="J19" s="1">
        <v>-127.0</v>
      </c>
      <c r="K19" s="1">
        <v>-78.0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140</v>
      </c>
      <c r="B20" s="1">
        <v>-11.0</v>
      </c>
      <c r="C20" s="1">
        <v>-14.0</v>
      </c>
      <c r="D20" s="1">
        <v>-37.0</v>
      </c>
      <c r="E20" s="1">
        <v>-36.0</v>
      </c>
      <c r="F20" s="1">
        <v>-38.0</v>
      </c>
      <c r="G20" s="1">
        <v>-77.0</v>
      </c>
      <c r="H20" s="1">
        <v>-66.0</v>
      </c>
      <c r="I20" s="1">
        <v>-126.0</v>
      </c>
      <c r="J20" s="1">
        <v>-127.0</v>
      </c>
      <c r="K20" s="1">
        <v>-78.0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141</v>
      </c>
      <c r="B21" s="1">
        <v>14.0</v>
      </c>
      <c r="C21" s="1">
        <v>7.0</v>
      </c>
      <c r="D21" s="1">
        <v>55.0</v>
      </c>
      <c r="E21" s="1">
        <v>0.0</v>
      </c>
      <c r="F21" s="1">
        <v>0.0</v>
      </c>
      <c r="G21" s="1">
        <v>0.0</v>
      </c>
      <c r="H21" s="1">
        <v>0.0</v>
      </c>
      <c r="I21" s="1">
        <v>0.0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142</v>
      </c>
      <c r="B22" s="1">
        <v>-11.0</v>
      </c>
      <c r="C22" s="1">
        <v>-14.0</v>
      </c>
      <c r="D22" s="1">
        <v>-37.0</v>
      </c>
      <c r="E22" s="1">
        <v>-36.0</v>
      </c>
      <c r="F22" s="1">
        <v>-38.0</v>
      </c>
      <c r="G22" s="1">
        <v>-77.0</v>
      </c>
      <c r="H22" s="1">
        <v>-66.0</v>
      </c>
      <c r="I22" s="1">
        <v>-126.0</v>
      </c>
      <c r="J22" s="1">
        <v>-127.0</v>
      </c>
      <c r="K22" s="1">
        <v>-78.0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143</v>
      </c>
      <c r="B23" s="1">
        <v>-11.0</v>
      </c>
      <c r="C23" s="1">
        <v>-14.0</v>
      </c>
      <c r="D23" s="1">
        <v>-37.0</v>
      </c>
      <c r="E23" s="1">
        <v>-36.0</v>
      </c>
      <c r="F23" s="1">
        <v>-38.0</v>
      </c>
      <c r="G23" s="1">
        <v>-77.0</v>
      </c>
      <c r="H23" s="1">
        <v>-66.0</v>
      </c>
      <c r="I23" s="1">
        <v>-126.0</v>
      </c>
      <c r="J23" s="1">
        <v>-127.0</v>
      </c>
      <c r="K23" s="1">
        <v>-78.0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144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145</v>
      </c>
      <c r="B25" s="1" t="s">
        <v>146</v>
      </c>
      <c r="C25" s="1" t="s">
        <v>147</v>
      </c>
      <c r="D25" s="1" t="s">
        <v>148</v>
      </c>
      <c r="E25" s="1" t="s">
        <v>149</v>
      </c>
      <c r="F25" s="1" t="s">
        <v>150</v>
      </c>
      <c r="G25" s="1" t="s">
        <v>151</v>
      </c>
      <c r="H25" s="1" t="s">
        <v>152</v>
      </c>
      <c r="I25" s="1" t="s">
        <v>153</v>
      </c>
      <c r="J25" s="1" t="s">
        <v>154</v>
      </c>
      <c r="K25" s="1" t="s">
        <v>155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156</v>
      </c>
      <c r="B26" s="1" t="s">
        <v>146</v>
      </c>
      <c r="C26" s="1" t="s">
        <v>147</v>
      </c>
      <c r="D26" s="1" t="s">
        <v>148</v>
      </c>
      <c r="E26" s="1" t="s">
        <v>149</v>
      </c>
      <c r="F26" s="1" t="s">
        <v>150</v>
      </c>
      <c r="G26" s="1" t="s">
        <v>151</v>
      </c>
      <c r="H26" s="1" t="s">
        <v>152</v>
      </c>
      <c r="I26" s="1" t="s">
        <v>153</v>
      </c>
      <c r="J26" s="1" t="s">
        <v>154</v>
      </c>
      <c r="K26" s="1" t="s">
        <v>155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157</v>
      </c>
      <c r="B27" s="1">
        <v>22.0</v>
      </c>
      <c r="C27" s="1">
        <v>25.0</v>
      </c>
      <c r="D27" s="1">
        <v>6.0</v>
      </c>
      <c r="E27" s="1">
        <v>17.0</v>
      </c>
      <c r="F27" s="1">
        <v>22.0</v>
      </c>
      <c r="G27" s="1">
        <v>25.0</v>
      </c>
      <c r="H27" s="1">
        <v>34.0</v>
      </c>
      <c r="I27" s="1">
        <v>46.0</v>
      </c>
      <c r="J27" s="1">
        <v>49.0</v>
      </c>
      <c r="K27" s="1">
        <v>56.0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158</v>
      </c>
      <c r="B28" s="1" t="s">
        <v>146</v>
      </c>
      <c r="C28" s="1" t="s">
        <v>147</v>
      </c>
      <c r="D28" s="1" t="s">
        <v>148</v>
      </c>
      <c r="E28" s="1" t="s">
        <v>149</v>
      </c>
      <c r="F28" s="1" t="s">
        <v>150</v>
      </c>
      <c r="G28" s="1" t="s">
        <v>151</v>
      </c>
      <c r="H28" s="1" t="s">
        <v>152</v>
      </c>
      <c r="I28" s="1" t="s">
        <v>153</v>
      </c>
      <c r="J28" s="1" t="s">
        <v>154</v>
      </c>
      <c r="K28" s="1" t="s">
        <v>155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159</v>
      </c>
      <c r="B29" s="1" t="s">
        <v>146</v>
      </c>
      <c r="C29" s="1" t="s">
        <v>147</v>
      </c>
      <c r="D29" s="1" t="s">
        <v>148</v>
      </c>
      <c r="E29" s="1" t="s">
        <v>149</v>
      </c>
      <c r="F29" s="1" t="s">
        <v>150</v>
      </c>
      <c r="G29" s="1" t="s">
        <v>151</v>
      </c>
      <c r="H29" s="1" t="s">
        <v>152</v>
      </c>
      <c r="I29" s="1" t="s">
        <v>153</v>
      </c>
      <c r="J29" s="1" t="s">
        <v>154</v>
      </c>
      <c r="K29" s="1" t="s">
        <v>155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160</v>
      </c>
      <c r="B30" s="1">
        <v>22.0</v>
      </c>
      <c r="C30" s="1">
        <v>25.0</v>
      </c>
      <c r="D30" s="1">
        <v>6.0</v>
      </c>
      <c r="E30" s="1">
        <v>17.0</v>
      </c>
      <c r="F30" s="1">
        <v>22.0</v>
      </c>
      <c r="G30" s="1">
        <v>25.0</v>
      </c>
      <c r="H30" s="1">
        <v>34.0</v>
      </c>
      <c r="I30" s="1">
        <v>46.0</v>
      </c>
      <c r="J30" s="1">
        <v>49.0</v>
      </c>
      <c r="K30" s="1">
        <v>56.0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161</v>
      </c>
      <c r="B31" s="1" t="s">
        <v>162</v>
      </c>
      <c r="C31" s="1" t="s">
        <v>163</v>
      </c>
      <c r="D31" s="1" t="s">
        <v>164</v>
      </c>
      <c r="E31" s="1" t="s">
        <v>165</v>
      </c>
      <c r="F31" s="1" t="s">
        <v>166</v>
      </c>
      <c r="G31" s="1" t="s">
        <v>167</v>
      </c>
      <c r="H31" s="1" t="s">
        <v>168</v>
      </c>
      <c r="I31" s="1" t="s">
        <v>169</v>
      </c>
      <c r="J31" s="1" t="s">
        <v>170</v>
      </c>
      <c r="K31" s="1" t="s">
        <v>171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172</v>
      </c>
      <c r="B32" s="1" t="s">
        <v>162</v>
      </c>
      <c r="C32" s="1" t="s">
        <v>163</v>
      </c>
      <c r="D32" s="1" t="s">
        <v>164</v>
      </c>
      <c r="E32" s="1" t="s">
        <v>165</v>
      </c>
      <c r="F32" s="1" t="s">
        <v>166</v>
      </c>
      <c r="G32" s="1" t="s">
        <v>167</v>
      </c>
      <c r="H32" s="1" t="s">
        <v>168</v>
      </c>
      <c r="I32" s="1" t="s">
        <v>169</v>
      </c>
      <c r="J32" s="1" t="s">
        <v>170</v>
      </c>
      <c r="K32" s="1" t="s">
        <v>171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54</v>
      </c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173</v>
      </c>
      <c r="B34" s="1">
        <v>-9.0</v>
      </c>
      <c r="C34" s="1">
        <v>-14.0</v>
      </c>
      <c r="D34" s="1">
        <v>-32.0</v>
      </c>
      <c r="E34" s="1">
        <v>-37.0</v>
      </c>
      <c r="F34" s="1">
        <v>-41.0</v>
      </c>
      <c r="G34" s="1">
        <v>-79.0</v>
      </c>
      <c r="H34" s="1">
        <v>-63.0</v>
      </c>
      <c r="I34" s="1">
        <v>-125.0</v>
      </c>
      <c r="J34" s="1">
        <v>-130.0</v>
      </c>
      <c r="K34" s="1">
        <v>-92.0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174</v>
      </c>
      <c r="B35" s="1">
        <v>-9.0</v>
      </c>
      <c r="C35" s="1">
        <v>-14.0</v>
      </c>
      <c r="D35" s="1">
        <v>-32.0</v>
      </c>
      <c r="E35" s="1">
        <v>-37.0</v>
      </c>
      <c r="F35" s="1">
        <v>-42.0</v>
      </c>
      <c r="G35" s="1">
        <v>-80.0</v>
      </c>
      <c r="H35" s="1">
        <v>-64.0</v>
      </c>
      <c r="I35" s="1">
        <v>-126.0</v>
      </c>
      <c r="J35" s="1">
        <v>-131.0</v>
      </c>
      <c r="K35" s="1">
        <v>-93.0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175</v>
      </c>
      <c r="B36" s="1">
        <v>-9.0</v>
      </c>
      <c r="C36" s="1">
        <v>-14.0</v>
      </c>
      <c r="D36" s="1">
        <v>-32.0</v>
      </c>
      <c r="E36" s="1">
        <v>-37.0</v>
      </c>
      <c r="F36" s="1">
        <v>-42.0</v>
      </c>
      <c r="G36" s="1">
        <v>-80.0</v>
      </c>
      <c r="H36" s="1">
        <v>-64.0</v>
      </c>
      <c r="I36" s="1">
        <v>-126.0</v>
      </c>
      <c r="J36" s="1">
        <v>-131.0</v>
      </c>
      <c r="K36" s="1">
        <v>-93.0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176</v>
      </c>
      <c r="B37" s="1">
        <v>-8.0</v>
      </c>
      <c r="C37" s="1">
        <v>-14.0</v>
      </c>
      <c r="D37" s="1">
        <v>-31.0</v>
      </c>
      <c r="E37" s="1">
        <v>-36.0</v>
      </c>
      <c r="F37" s="1">
        <v>-39.0</v>
      </c>
      <c r="G37" s="1">
        <v>-78.0</v>
      </c>
      <c r="H37" s="1">
        <v>-62.0</v>
      </c>
      <c r="I37" s="1">
        <v>-123.0</v>
      </c>
      <c r="J37" s="1">
        <v>-128.0</v>
      </c>
      <c r="K37" s="1">
        <v>-90.0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177</v>
      </c>
      <c r="B38" s="1">
        <v>0.0</v>
      </c>
      <c r="C38" s="1">
        <v>0.0</v>
      </c>
      <c r="D38" s="1">
        <v>0.0</v>
      </c>
      <c r="E38" s="1">
        <v>0.0</v>
      </c>
      <c r="F38" s="1" t="s">
        <v>178</v>
      </c>
      <c r="G38" s="1" t="s">
        <v>179</v>
      </c>
      <c r="H38" s="1" t="s">
        <v>180</v>
      </c>
      <c r="I38" s="1">
        <v>0.0</v>
      </c>
      <c r="J38" s="1">
        <v>0.0</v>
      </c>
      <c r="K38" s="1">
        <v>0.0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181</v>
      </c>
      <c r="B39" s="1">
        <v>0.0</v>
      </c>
      <c r="C39" s="1">
        <v>0.0</v>
      </c>
      <c r="D39" s="1">
        <v>0.0</v>
      </c>
      <c r="E39" s="1">
        <v>0.0</v>
      </c>
      <c r="F39" s="1">
        <v>0.0</v>
      </c>
      <c r="G39" s="1">
        <v>8.0</v>
      </c>
      <c r="H39" s="1">
        <v>-8.0</v>
      </c>
      <c r="I39" s="1">
        <v>0.0</v>
      </c>
      <c r="J39" s="1">
        <v>0.0</v>
      </c>
      <c r="K39" s="1">
        <v>0.0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182</v>
      </c>
      <c r="B40" s="1">
        <v>0.0</v>
      </c>
      <c r="C40" s="1">
        <v>0.0</v>
      </c>
      <c r="D40" s="1">
        <v>0.0</v>
      </c>
      <c r="E40" s="1">
        <v>0.0</v>
      </c>
      <c r="F40" s="1">
        <v>0.0</v>
      </c>
      <c r="G40" s="1">
        <v>8.0</v>
      </c>
      <c r="H40" s="1">
        <v>-8.0</v>
      </c>
      <c r="I40" s="1">
        <v>0.0</v>
      </c>
      <c r="J40" s="1">
        <v>0.0</v>
      </c>
      <c r="K40" s="1">
        <v>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183</v>
      </c>
      <c r="B41" s="1">
        <v>0.0</v>
      </c>
      <c r="C41" s="1">
        <v>0.0</v>
      </c>
      <c r="D41" s="1">
        <v>0.0</v>
      </c>
      <c r="E41" s="1">
        <v>0.0</v>
      </c>
      <c r="F41" s="1">
        <v>0.0</v>
      </c>
      <c r="G41" s="1">
        <v>-77.0</v>
      </c>
      <c r="H41" s="1">
        <v>1.0</v>
      </c>
      <c r="I41" s="1">
        <v>0.0</v>
      </c>
      <c r="J41" s="1">
        <v>0.0</v>
      </c>
      <c r="K41" s="1">
        <v>0.0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184</v>
      </c>
      <c r="B42" s="1">
        <v>0.0</v>
      </c>
      <c r="C42" s="1">
        <v>0.0</v>
      </c>
      <c r="D42" s="1">
        <v>0.0</v>
      </c>
      <c r="E42" s="1">
        <v>0.0</v>
      </c>
      <c r="F42" s="1">
        <v>0.0</v>
      </c>
      <c r="G42" s="1">
        <v>-77.0</v>
      </c>
      <c r="H42" s="1">
        <v>1.0</v>
      </c>
      <c r="I42" s="1">
        <v>0.0</v>
      </c>
      <c r="J42" s="1">
        <v>0.0</v>
      </c>
      <c r="K42" s="1">
        <v>0.0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185</v>
      </c>
      <c r="B43" s="1">
        <v>-6.0</v>
      </c>
      <c r="C43" s="1">
        <v>-9.0</v>
      </c>
      <c r="D43" s="1">
        <v>-23.0</v>
      </c>
      <c r="E43" s="1">
        <v>-23.0</v>
      </c>
      <c r="F43" s="1">
        <v>-24.0</v>
      </c>
      <c r="G43" s="1">
        <v>-48.0</v>
      </c>
      <c r="H43" s="1">
        <v>-40.0</v>
      </c>
      <c r="I43" s="1">
        <v>-78.0</v>
      </c>
      <c r="J43" s="1">
        <v>-79.0</v>
      </c>
      <c r="K43" s="1">
        <v>-49.0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186</v>
      </c>
      <c r="B44" s="1">
        <v>0.0</v>
      </c>
      <c r="C44" s="1">
        <v>0.0</v>
      </c>
      <c r="D44" s="1">
        <v>0.0</v>
      </c>
      <c r="E44" s="1">
        <v>0.0</v>
      </c>
      <c r="F44" s="1">
        <v>0.0</v>
      </c>
      <c r="G44" s="1">
        <v>16.0</v>
      </c>
      <c r="H44" s="1">
        <v>69.0</v>
      </c>
      <c r="I44" s="1">
        <v>0.0</v>
      </c>
      <c r="J44" s="1">
        <v>0.0</v>
      </c>
      <c r="K44" s="1">
        <v>0.0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187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188</v>
      </c>
      <c r="B46" s="1">
        <v>1.0</v>
      </c>
      <c r="C46" s="1">
        <v>2.0</v>
      </c>
      <c r="D46" s="1">
        <v>6.0</v>
      </c>
      <c r="E46" s="1">
        <v>11.0</v>
      </c>
      <c r="F46" s="1">
        <v>13.0</v>
      </c>
      <c r="G46" s="1">
        <v>15.0</v>
      </c>
      <c r="H46" s="1">
        <v>18.0</v>
      </c>
      <c r="I46" s="1">
        <v>27.0</v>
      </c>
      <c r="J46" s="1">
        <v>31.0</v>
      </c>
      <c r="K46" s="1">
        <v>33.0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189</v>
      </c>
      <c r="B47" s="1">
        <v>8.0</v>
      </c>
      <c r="C47" s="1">
        <v>12.0</v>
      </c>
      <c r="D47" s="1">
        <v>29.0</v>
      </c>
      <c r="E47" s="1">
        <v>47.0</v>
      </c>
      <c r="F47" s="1">
        <v>61.0</v>
      </c>
      <c r="G47" s="1">
        <v>65.0</v>
      </c>
      <c r="H47" s="1">
        <v>75.0</v>
      </c>
      <c r="I47" s="1">
        <v>129.0</v>
      </c>
      <c r="J47" s="1">
        <v>126.0</v>
      </c>
      <c r="K47" s="1">
        <v>120.0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190</v>
      </c>
      <c r="B48" s="1">
        <v>18.0</v>
      </c>
      <c r="C48" s="1">
        <v>28.0</v>
      </c>
      <c r="D48" s="1">
        <v>40.0</v>
      </c>
      <c r="E48" s="1">
        <v>1.0</v>
      </c>
      <c r="F48" s="1">
        <v>1.0</v>
      </c>
      <c r="G48" s="1">
        <v>1.0</v>
      </c>
      <c r="H48" s="1">
        <v>1.0</v>
      </c>
      <c r="I48" s="1">
        <v>1.0</v>
      </c>
      <c r="J48" s="1">
        <v>2.0</v>
      </c>
      <c r="K48" s="1">
        <v>2.0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191</v>
      </c>
      <c r="B49" s="1">
        <v>0.0</v>
      </c>
      <c r="C49" s="1">
        <v>0.0</v>
      </c>
      <c r="D49" s="1">
        <v>0.0</v>
      </c>
      <c r="E49" s="1">
        <v>0.0</v>
      </c>
      <c r="F49" s="1">
        <v>0.0</v>
      </c>
      <c r="G49" s="1">
        <v>0.0</v>
      </c>
      <c r="H49" s="1">
        <v>70.0</v>
      </c>
      <c r="I49" s="1">
        <v>0.0</v>
      </c>
      <c r="J49" s="1">
        <v>0.0</v>
      </c>
      <c r="K49" s="1">
        <v>0.0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192</v>
      </c>
      <c r="B50" s="1">
        <v>0.0</v>
      </c>
      <c r="C50" s="1">
        <v>0.0</v>
      </c>
      <c r="D50" s="1">
        <v>0.0</v>
      </c>
      <c r="E50" s="1">
        <v>0.0</v>
      </c>
      <c r="F50" s="1">
        <v>0.0</v>
      </c>
      <c r="G50" s="1">
        <v>0.0</v>
      </c>
      <c r="H50" s="1">
        <v>98.0</v>
      </c>
      <c r="I50" s="1">
        <v>0.0</v>
      </c>
      <c r="J50" s="1">
        <v>0.0</v>
      </c>
      <c r="K50" s="1">
        <v>0.0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193</v>
      </c>
      <c r="B51" s="1">
        <v>1.0</v>
      </c>
      <c r="C51" s="1">
        <v>3.0</v>
      </c>
      <c r="D51" s="1">
        <v>1.0</v>
      </c>
      <c r="E51" s="1">
        <v>2.0</v>
      </c>
      <c r="F51" s="1">
        <v>3.0</v>
      </c>
      <c r="G51" s="1">
        <v>4.0</v>
      </c>
      <c r="H51" s="1">
        <v>4.0</v>
      </c>
      <c r="I51" s="1">
        <v>9.0</v>
      </c>
      <c r="J51" s="1">
        <v>14.0</v>
      </c>
      <c r="K51" s="1">
        <v>17.0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194</v>
      </c>
      <c r="B52" s="1">
        <v>2.0</v>
      </c>
      <c r="C52" s="1">
        <v>6.0</v>
      </c>
      <c r="D52" s="1">
        <v>1.0</v>
      </c>
      <c r="E52" s="1">
        <v>2.0</v>
      </c>
      <c r="F52" s="1">
        <v>3.0</v>
      </c>
      <c r="G52" s="1">
        <v>4.0</v>
      </c>
      <c r="H52" s="1">
        <v>3.0</v>
      </c>
      <c r="I52" s="1">
        <v>7.0</v>
      </c>
      <c r="J52" s="1">
        <v>9.0</v>
      </c>
      <c r="K52" s="1">
        <v>12.0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195</v>
      </c>
      <c r="B53" s="1">
        <v>4.0</v>
      </c>
      <c r="C53" s="1">
        <v>9.0</v>
      </c>
      <c r="D53" s="1">
        <v>2.0</v>
      </c>
      <c r="E53" s="1">
        <v>4.0</v>
      </c>
      <c r="F53" s="1">
        <v>6.0</v>
      </c>
      <c r="G53" s="1">
        <v>8.0</v>
      </c>
      <c r="H53" s="1">
        <v>7.0</v>
      </c>
      <c r="I53" s="1">
        <v>16.0</v>
      </c>
      <c r="J53" s="1">
        <v>24.0</v>
      </c>
      <c r="K53" s="1">
        <v>29.0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196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197</v>
      </c>
      <c r="B3" s="1">
        <v>0.0</v>
      </c>
      <c r="C3" s="1" t="s">
        <v>198</v>
      </c>
      <c r="D3" s="1" t="s">
        <v>199</v>
      </c>
      <c r="E3" s="1" t="s">
        <v>200</v>
      </c>
      <c r="F3" s="1" t="s">
        <v>201</v>
      </c>
      <c r="G3" s="1" t="s">
        <v>202</v>
      </c>
      <c r="H3" s="1" t="s">
        <v>203</v>
      </c>
      <c r="I3" s="1" t="s">
        <v>204</v>
      </c>
      <c r="J3" s="1" t="s">
        <v>205</v>
      </c>
      <c r="K3" s="1" t="s">
        <v>206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207</v>
      </c>
      <c r="B4" s="1">
        <v>0.0</v>
      </c>
      <c r="C4" s="1" t="s">
        <v>208</v>
      </c>
      <c r="D4" s="1" t="s">
        <v>209</v>
      </c>
      <c r="E4" s="1" t="s">
        <v>210</v>
      </c>
      <c r="F4" s="1" t="s">
        <v>211</v>
      </c>
      <c r="G4" s="1" t="s">
        <v>212</v>
      </c>
      <c r="H4" s="1" t="s">
        <v>213</v>
      </c>
      <c r="I4" s="1" t="s">
        <v>214</v>
      </c>
      <c r="J4" s="1" t="s">
        <v>215</v>
      </c>
      <c r="K4" s="1" t="s">
        <v>216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217</v>
      </c>
      <c r="B5" s="1">
        <v>0.0</v>
      </c>
      <c r="C5" s="1" t="s">
        <v>218</v>
      </c>
      <c r="D5" s="1" t="s">
        <v>219</v>
      </c>
      <c r="E5" s="1" t="s">
        <v>220</v>
      </c>
      <c r="F5" s="1" t="s">
        <v>221</v>
      </c>
      <c r="G5" s="1" t="s">
        <v>222</v>
      </c>
      <c r="H5" s="1" t="s">
        <v>223</v>
      </c>
      <c r="I5" s="1" t="s">
        <v>224</v>
      </c>
      <c r="J5" s="1" t="s">
        <v>225</v>
      </c>
      <c r="K5" s="1" t="s">
        <v>226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227</v>
      </c>
      <c r="B6" s="1">
        <v>0.0</v>
      </c>
      <c r="C6" s="1" t="s">
        <v>228</v>
      </c>
      <c r="D6" s="1" t="s">
        <v>229</v>
      </c>
      <c r="E6" s="1" t="s">
        <v>220</v>
      </c>
      <c r="F6" s="1" t="s">
        <v>221</v>
      </c>
      <c r="G6" s="1" t="s">
        <v>222</v>
      </c>
      <c r="H6" s="1" t="s">
        <v>223</v>
      </c>
      <c r="I6" s="1" t="s">
        <v>224</v>
      </c>
      <c r="J6" s="1" t="s">
        <v>225</v>
      </c>
      <c r="K6" s="1" t="s">
        <v>226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230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231</v>
      </c>
      <c r="B8" s="1">
        <v>0.0</v>
      </c>
      <c r="C8" s="1">
        <v>0.0</v>
      </c>
      <c r="D8" s="1">
        <v>0.0</v>
      </c>
      <c r="E8" s="1">
        <v>100.0</v>
      </c>
      <c r="F8" s="1">
        <v>100.0</v>
      </c>
      <c r="G8" s="1">
        <v>100.0</v>
      </c>
      <c r="H8" s="1">
        <v>100.0</v>
      </c>
      <c r="I8" s="1">
        <v>100.0</v>
      </c>
      <c r="J8" s="1">
        <v>100.0</v>
      </c>
      <c r="K8" s="1">
        <v>100.0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232</v>
      </c>
      <c r="B9" s="1">
        <v>0.0</v>
      </c>
      <c r="C9" s="1">
        <v>0.0</v>
      </c>
      <c r="D9" s="1">
        <v>0.0</v>
      </c>
      <c r="E9" s="1" t="s">
        <v>233</v>
      </c>
      <c r="F9" s="1" t="s">
        <v>234</v>
      </c>
      <c r="G9" s="1">
        <v>0.0</v>
      </c>
      <c r="H9" s="1" t="s">
        <v>235</v>
      </c>
      <c r="I9" s="1" t="s">
        <v>236</v>
      </c>
      <c r="J9" s="1" t="s">
        <v>237</v>
      </c>
      <c r="K9" s="1" t="s">
        <v>238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239</v>
      </c>
      <c r="B10" s="1">
        <v>0.0</v>
      </c>
      <c r="C10" s="1">
        <v>0.0</v>
      </c>
      <c r="D10" s="1">
        <v>0.0</v>
      </c>
      <c r="E10" s="1" t="s">
        <v>240</v>
      </c>
      <c r="F10" s="1" t="s">
        <v>241</v>
      </c>
      <c r="G10" s="1">
        <v>-3.0</v>
      </c>
      <c r="H10" s="1" t="s">
        <v>242</v>
      </c>
      <c r="I10" s="1" t="s">
        <v>243</v>
      </c>
      <c r="J10" s="1" t="s">
        <v>244</v>
      </c>
      <c r="K10" s="1" t="s">
        <v>245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246</v>
      </c>
      <c r="B11" s="1">
        <v>0.0</v>
      </c>
      <c r="C11" s="1">
        <v>0.0</v>
      </c>
      <c r="D11" s="1">
        <v>0.0</v>
      </c>
      <c r="E11" s="1" t="s">
        <v>247</v>
      </c>
      <c r="F11" s="1" t="s">
        <v>248</v>
      </c>
      <c r="G11" s="1">
        <v>-3.0</v>
      </c>
      <c r="H11" s="1" t="s">
        <v>249</v>
      </c>
      <c r="I11" s="1" t="s">
        <v>250</v>
      </c>
      <c r="J11" s="1" t="s">
        <v>251</v>
      </c>
      <c r="K11" s="1" t="s">
        <v>252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253</v>
      </c>
      <c r="B12" s="1">
        <v>0.0</v>
      </c>
      <c r="C12" s="1">
        <v>0.0</v>
      </c>
      <c r="D12" s="1">
        <v>0.0</v>
      </c>
      <c r="E12" s="1" t="s">
        <v>247</v>
      </c>
      <c r="F12" s="1" t="s">
        <v>248</v>
      </c>
      <c r="G12" s="1">
        <v>-3.0</v>
      </c>
      <c r="H12" s="1" t="s">
        <v>249</v>
      </c>
      <c r="I12" s="1" t="s">
        <v>250</v>
      </c>
      <c r="J12" s="1" t="s">
        <v>251</v>
      </c>
      <c r="K12" s="1" t="s">
        <v>252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254</v>
      </c>
      <c r="B13" s="1">
        <v>0.0</v>
      </c>
      <c r="C13" s="1">
        <v>0.0</v>
      </c>
      <c r="D13" s="1">
        <v>0.0</v>
      </c>
      <c r="E13" s="1" t="s">
        <v>255</v>
      </c>
      <c r="F13" s="1" t="s">
        <v>256</v>
      </c>
      <c r="G13" s="1">
        <v>-3.0</v>
      </c>
      <c r="H13" s="1" t="s">
        <v>257</v>
      </c>
      <c r="I13" s="1" t="s">
        <v>258</v>
      </c>
      <c r="J13" s="1" t="s">
        <v>259</v>
      </c>
      <c r="K13" s="1" t="s">
        <v>260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261</v>
      </c>
      <c r="B14" s="1">
        <v>0.0</v>
      </c>
      <c r="C14" s="1">
        <v>0.0</v>
      </c>
      <c r="D14" s="1">
        <v>0.0</v>
      </c>
      <c r="E14" s="1" t="s">
        <v>255</v>
      </c>
      <c r="F14" s="1" t="s">
        <v>256</v>
      </c>
      <c r="G14" s="1">
        <v>-3.0</v>
      </c>
      <c r="H14" s="1" t="s">
        <v>257</v>
      </c>
      <c r="I14" s="1" t="s">
        <v>258</v>
      </c>
      <c r="J14" s="1" t="s">
        <v>259</v>
      </c>
      <c r="K14" s="1" t="s">
        <v>260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262</v>
      </c>
      <c r="B15" s="1">
        <v>0.0</v>
      </c>
      <c r="C15" s="1">
        <v>0.0</v>
      </c>
      <c r="D15" s="1">
        <v>0.0</v>
      </c>
      <c r="E15" s="1" t="s">
        <v>255</v>
      </c>
      <c r="F15" s="1" t="s">
        <v>256</v>
      </c>
      <c r="G15" s="1">
        <v>-3.0</v>
      </c>
      <c r="H15" s="1" t="s">
        <v>257</v>
      </c>
      <c r="I15" s="1" t="s">
        <v>258</v>
      </c>
      <c r="J15" s="1" t="s">
        <v>259</v>
      </c>
      <c r="K15" s="1" t="s">
        <v>260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263</v>
      </c>
      <c r="B16" s="1">
        <v>0.0</v>
      </c>
      <c r="C16" s="1">
        <v>0.0</v>
      </c>
      <c r="D16" s="1">
        <v>0.0</v>
      </c>
      <c r="E16" s="1" t="s">
        <v>264</v>
      </c>
      <c r="F16" s="1" t="s">
        <v>265</v>
      </c>
      <c r="G16" s="1">
        <v>-2.0</v>
      </c>
      <c r="H16" s="1" t="s">
        <v>266</v>
      </c>
      <c r="I16" s="1" t="s">
        <v>267</v>
      </c>
      <c r="J16" s="1" t="s">
        <v>268</v>
      </c>
      <c r="K16" s="1" t="s">
        <v>269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270</v>
      </c>
      <c r="B17" s="1">
        <v>0.0</v>
      </c>
      <c r="C17" s="1">
        <v>0.0</v>
      </c>
      <c r="D17" s="1">
        <v>0.0</v>
      </c>
      <c r="E17" s="1" t="s">
        <v>271</v>
      </c>
      <c r="F17" s="1" t="s">
        <v>272</v>
      </c>
      <c r="G17" s="1">
        <v>-1.0</v>
      </c>
      <c r="H17" s="1" t="s">
        <v>273</v>
      </c>
      <c r="I17" s="1" t="s">
        <v>274</v>
      </c>
      <c r="J17" s="1" t="s">
        <v>275</v>
      </c>
      <c r="K17" s="1" t="s">
        <v>276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277</v>
      </c>
      <c r="B18" s="1">
        <v>0.0</v>
      </c>
      <c r="C18" s="1">
        <v>0.0</v>
      </c>
      <c r="D18" s="1">
        <v>0.0</v>
      </c>
      <c r="E18" s="1" t="s">
        <v>271</v>
      </c>
      <c r="F18" s="1" t="s">
        <v>272</v>
      </c>
      <c r="G18" s="1">
        <v>-1.0</v>
      </c>
      <c r="H18" s="1" t="s">
        <v>278</v>
      </c>
      <c r="I18" s="1" t="s">
        <v>274</v>
      </c>
      <c r="J18" s="1" t="s">
        <v>275</v>
      </c>
      <c r="K18" s="1" t="s">
        <v>276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279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279</v>
      </c>
      <c r="B20" s="1">
        <v>0.0</v>
      </c>
      <c r="C20" s="1">
        <v>0.0</v>
      </c>
      <c r="D20" s="1">
        <v>0.0</v>
      </c>
      <c r="E20" s="1" t="s">
        <v>280</v>
      </c>
      <c r="F20" s="1" t="s">
        <v>281</v>
      </c>
      <c r="G20" s="1" t="s">
        <v>116</v>
      </c>
      <c r="H20" s="1" t="s">
        <v>282</v>
      </c>
      <c r="I20" s="1" t="s">
        <v>283</v>
      </c>
      <c r="J20" s="1" t="s">
        <v>284</v>
      </c>
      <c r="K20" s="1" t="s">
        <v>281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285</v>
      </c>
      <c r="B21" s="1">
        <v>0.0</v>
      </c>
      <c r="C21" s="1">
        <v>0.0</v>
      </c>
      <c r="D21" s="1">
        <v>0.0</v>
      </c>
      <c r="E21" s="1" t="s">
        <v>286</v>
      </c>
      <c r="F21" s="1" t="s">
        <v>287</v>
      </c>
      <c r="G21" s="1" t="s">
        <v>288</v>
      </c>
      <c r="H21" s="1" t="s">
        <v>289</v>
      </c>
      <c r="I21" s="1" t="s">
        <v>290</v>
      </c>
      <c r="J21" s="1" t="s">
        <v>291</v>
      </c>
      <c r="K21" s="1" t="s">
        <v>292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293</v>
      </c>
      <c r="B22" s="1">
        <v>0.0</v>
      </c>
      <c r="C22" s="1">
        <v>0.0</v>
      </c>
      <c r="D22" s="1">
        <v>0.0</v>
      </c>
      <c r="E22" s="1">
        <v>0.0</v>
      </c>
      <c r="F22" s="1" t="s">
        <v>294</v>
      </c>
      <c r="G22" s="1" t="s">
        <v>295</v>
      </c>
      <c r="H22" s="1" t="s">
        <v>296</v>
      </c>
      <c r="I22" s="1" t="s">
        <v>297</v>
      </c>
      <c r="J22" s="1" t="s">
        <v>298</v>
      </c>
      <c r="K22" s="1" t="s">
        <v>299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300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301</v>
      </c>
      <c r="B24" s="1" t="s">
        <v>302</v>
      </c>
      <c r="C24" s="1" t="s">
        <v>303</v>
      </c>
      <c r="D24" s="1" t="s">
        <v>304</v>
      </c>
      <c r="E24" s="1" t="s">
        <v>305</v>
      </c>
      <c r="F24" s="1" t="s">
        <v>306</v>
      </c>
      <c r="G24" s="1" t="s">
        <v>307</v>
      </c>
      <c r="H24" s="1" t="s">
        <v>308</v>
      </c>
      <c r="I24" s="1" t="s">
        <v>309</v>
      </c>
      <c r="J24" s="1" t="s">
        <v>310</v>
      </c>
      <c r="K24" s="1" t="s">
        <v>311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312</v>
      </c>
      <c r="B25" s="1" t="s">
        <v>313</v>
      </c>
      <c r="C25" s="1" t="s">
        <v>314</v>
      </c>
      <c r="D25" s="1" t="s">
        <v>315</v>
      </c>
      <c r="E25" s="1" t="s">
        <v>316</v>
      </c>
      <c r="F25" s="1" t="s">
        <v>317</v>
      </c>
      <c r="G25" s="1" t="s">
        <v>318</v>
      </c>
      <c r="H25" s="1" t="s">
        <v>319</v>
      </c>
      <c r="I25" s="1" t="s">
        <v>320</v>
      </c>
      <c r="J25" s="1" t="s">
        <v>321</v>
      </c>
      <c r="K25" s="1" t="s">
        <v>322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323</v>
      </c>
      <c r="B26" s="1" t="s">
        <v>324</v>
      </c>
      <c r="C26" s="1" t="s">
        <v>325</v>
      </c>
      <c r="D26" s="1" t="s">
        <v>326</v>
      </c>
      <c r="E26" s="1" t="s">
        <v>284</v>
      </c>
      <c r="F26" s="1" t="s">
        <v>327</v>
      </c>
      <c r="G26" s="1" t="s">
        <v>168</v>
      </c>
      <c r="H26" s="1" t="s">
        <v>328</v>
      </c>
      <c r="I26" s="1" t="s">
        <v>329</v>
      </c>
      <c r="J26" s="1" t="s">
        <v>330</v>
      </c>
      <c r="K26" s="1" t="s">
        <v>331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332</v>
      </c>
      <c r="B27" s="1">
        <v>0.0</v>
      </c>
      <c r="C27" s="1">
        <v>0.0</v>
      </c>
      <c r="D27" s="1">
        <v>0.0</v>
      </c>
      <c r="E27" s="1">
        <v>0.0</v>
      </c>
      <c r="F27" s="1" t="s">
        <v>333</v>
      </c>
      <c r="G27" s="1">
        <v>0.0</v>
      </c>
      <c r="H27" s="1" t="s">
        <v>334</v>
      </c>
      <c r="I27" s="1" t="s">
        <v>335</v>
      </c>
      <c r="J27" s="1" t="s">
        <v>336</v>
      </c>
      <c r="K27" s="1" t="s">
        <v>337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338</v>
      </c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339</v>
      </c>
      <c r="B29" s="1">
        <v>0.0</v>
      </c>
      <c r="C29" s="1">
        <v>0.0</v>
      </c>
      <c r="D29" s="1">
        <v>0.0</v>
      </c>
      <c r="E29" s="1">
        <v>0.0</v>
      </c>
      <c r="F29" s="1">
        <v>0.0</v>
      </c>
      <c r="G29" s="1" t="s">
        <v>340</v>
      </c>
      <c r="H29" s="1" t="s">
        <v>341</v>
      </c>
      <c r="I29" s="1" t="s">
        <v>342</v>
      </c>
      <c r="J29" s="1" t="s">
        <v>343</v>
      </c>
      <c r="K29" s="1" t="s">
        <v>344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345</v>
      </c>
      <c r="B30" s="1">
        <v>0.0</v>
      </c>
      <c r="C30" s="1">
        <v>0.0</v>
      </c>
      <c r="D30" s="1">
        <v>0.0</v>
      </c>
      <c r="E30" s="1">
        <v>0.0</v>
      </c>
      <c r="F30" s="1">
        <v>0.0</v>
      </c>
      <c r="G30" s="1" t="s">
        <v>346</v>
      </c>
      <c r="H30" s="1" t="s">
        <v>347</v>
      </c>
      <c r="I30" s="1" t="s">
        <v>348</v>
      </c>
      <c r="J30" s="1" t="s">
        <v>349</v>
      </c>
      <c r="K30" s="1" t="s">
        <v>344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350</v>
      </c>
      <c r="B31" s="1">
        <v>0.0</v>
      </c>
      <c r="C31" s="1">
        <v>0.0</v>
      </c>
      <c r="D31" s="1">
        <v>0.0</v>
      </c>
      <c r="E31" s="1">
        <v>0.0</v>
      </c>
      <c r="F31" s="1">
        <v>0.0</v>
      </c>
      <c r="G31" s="1" t="s">
        <v>351</v>
      </c>
      <c r="H31" s="1" t="s">
        <v>352</v>
      </c>
      <c r="I31" s="1" t="s">
        <v>353</v>
      </c>
      <c r="J31" s="1" t="s">
        <v>354</v>
      </c>
      <c r="K31" s="1">
        <v>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355</v>
      </c>
      <c r="B32" s="1">
        <v>0.0</v>
      </c>
      <c r="C32" s="1">
        <v>0.0</v>
      </c>
      <c r="D32" s="1">
        <v>0.0</v>
      </c>
      <c r="E32" s="1">
        <v>0.0</v>
      </c>
      <c r="F32" s="1">
        <v>0.0</v>
      </c>
      <c r="G32" s="1" t="s">
        <v>356</v>
      </c>
      <c r="H32" s="1" t="s">
        <v>357</v>
      </c>
      <c r="I32" s="1" t="s">
        <v>358</v>
      </c>
      <c r="J32" s="1" t="s">
        <v>359</v>
      </c>
      <c r="K32" s="1">
        <v>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360</v>
      </c>
      <c r="B33" s="1" t="s">
        <v>361</v>
      </c>
      <c r="C33" s="1" t="s">
        <v>362</v>
      </c>
      <c r="D33" s="1" t="s">
        <v>363</v>
      </c>
      <c r="E33" s="1" t="s">
        <v>364</v>
      </c>
      <c r="F33" s="1" t="s">
        <v>365</v>
      </c>
      <c r="G33" s="1" t="s">
        <v>366</v>
      </c>
      <c r="H33" s="1" t="s">
        <v>367</v>
      </c>
      <c r="I33" s="1" t="s">
        <v>297</v>
      </c>
      <c r="J33" s="1" t="s">
        <v>368</v>
      </c>
      <c r="K33" s="1" t="s">
        <v>369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370</v>
      </c>
      <c r="B34" s="1">
        <v>0.0</v>
      </c>
      <c r="C34" s="1">
        <v>0.0</v>
      </c>
      <c r="D34" s="1">
        <v>0.0</v>
      </c>
      <c r="E34" s="1">
        <v>0.0</v>
      </c>
      <c r="F34" s="1">
        <v>0.0</v>
      </c>
      <c r="G34" s="1" t="s">
        <v>371</v>
      </c>
      <c r="H34" s="1" t="s">
        <v>372</v>
      </c>
      <c r="I34" s="1">
        <v>0.0</v>
      </c>
      <c r="J34" s="1">
        <v>0.0</v>
      </c>
      <c r="K34" s="1">
        <v>0.0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373</v>
      </c>
      <c r="B35" s="1">
        <v>0.0</v>
      </c>
      <c r="C35" s="1">
        <v>0.0</v>
      </c>
      <c r="D35" s="1">
        <v>0.0</v>
      </c>
      <c r="E35" s="1">
        <v>0.0</v>
      </c>
      <c r="F35" s="1">
        <v>0.0</v>
      </c>
      <c r="G35" s="1" t="s">
        <v>374</v>
      </c>
      <c r="H35" s="1" t="s">
        <v>375</v>
      </c>
      <c r="I35" s="1">
        <v>0.0</v>
      </c>
      <c r="J35" s="1">
        <v>0.0</v>
      </c>
      <c r="K35" s="1">
        <v>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376</v>
      </c>
      <c r="B36" s="1">
        <v>0.0</v>
      </c>
      <c r="C36" s="1">
        <v>0.0</v>
      </c>
      <c r="D36" s="1">
        <v>0.0</v>
      </c>
      <c r="E36" s="1">
        <v>0.0</v>
      </c>
      <c r="F36" s="1">
        <v>0.0</v>
      </c>
      <c r="G36" s="1" t="s">
        <v>377</v>
      </c>
      <c r="H36" s="1" t="s">
        <v>378</v>
      </c>
      <c r="I36" s="1">
        <v>0.0</v>
      </c>
      <c r="J36" s="1">
        <v>0.0</v>
      </c>
      <c r="K36" s="1">
        <v>0.0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379</v>
      </c>
      <c r="B37" s="1">
        <v>0.0</v>
      </c>
      <c r="C37" s="1">
        <v>0.0</v>
      </c>
      <c r="D37" s="1">
        <v>0.0</v>
      </c>
      <c r="E37" s="1">
        <v>0.0</v>
      </c>
      <c r="F37" s="1">
        <v>0.0</v>
      </c>
      <c r="G37" s="1" t="s">
        <v>380</v>
      </c>
      <c r="H37" s="1" t="s">
        <v>381</v>
      </c>
      <c r="I37" s="1" t="s">
        <v>382</v>
      </c>
      <c r="J37" s="1" t="s">
        <v>383</v>
      </c>
      <c r="K37" s="1" t="s">
        <v>384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385</v>
      </c>
      <c r="B38" s="1" t="s">
        <v>386</v>
      </c>
      <c r="C38" s="1" t="s">
        <v>387</v>
      </c>
      <c r="D38" s="1" t="s">
        <v>388</v>
      </c>
      <c r="E38" s="1" t="s">
        <v>389</v>
      </c>
      <c r="F38" s="1" t="s">
        <v>390</v>
      </c>
      <c r="G38" s="1" t="s">
        <v>391</v>
      </c>
      <c r="H38" s="1" t="s">
        <v>392</v>
      </c>
      <c r="I38" s="1" t="s">
        <v>393</v>
      </c>
      <c r="J38" s="1" t="s">
        <v>394</v>
      </c>
      <c r="K38" s="1" t="s">
        <v>395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396</v>
      </c>
      <c r="B39" s="1">
        <v>0.0</v>
      </c>
      <c r="C39" s="1">
        <v>0.0</v>
      </c>
      <c r="D39" s="1">
        <v>0.0</v>
      </c>
      <c r="E39" s="1">
        <v>0.0</v>
      </c>
      <c r="F39" s="1">
        <v>0.0</v>
      </c>
      <c r="G39" s="1" t="s">
        <v>380</v>
      </c>
      <c r="H39" s="1" t="s">
        <v>381</v>
      </c>
      <c r="I39" s="1" t="s">
        <v>382</v>
      </c>
      <c r="J39" s="1" t="s">
        <v>383</v>
      </c>
      <c r="K39" s="1" t="s">
        <v>384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397</v>
      </c>
      <c r="B40" s="1">
        <v>1.0</v>
      </c>
      <c r="C40" s="1" t="s">
        <v>398</v>
      </c>
      <c r="D40" s="1" t="s">
        <v>399</v>
      </c>
      <c r="E40" s="1" t="s">
        <v>400</v>
      </c>
      <c r="F40" s="1" t="s">
        <v>401</v>
      </c>
      <c r="G40" s="1" t="s">
        <v>402</v>
      </c>
      <c r="H40" s="1" t="s">
        <v>403</v>
      </c>
      <c r="I40" s="1" t="s">
        <v>404</v>
      </c>
      <c r="J40" s="1" t="s">
        <v>405</v>
      </c>
      <c r="K40" s="1" t="s">
        <v>406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407</v>
      </c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408</v>
      </c>
      <c r="B42" s="1">
        <v>0.0</v>
      </c>
      <c r="C42" s="1">
        <v>0.0</v>
      </c>
      <c r="D42" s="1">
        <v>0.0</v>
      </c>
      <c r="E42" s="1">
        <v>0.0</v>
      </c>
      <c r="F42" s="1" t="s">
        <v>409</v>
      </c>
      <c r="G42" s="1" t="s">
        <v>410</v>
      </c>
      <c r="H42" s="1">
        <v>1.0</v>
      </c>
      <c r="I42" s="1" t="s">
        <v>411</v>
      </c>
      <c r="J42" s="1" t="s">
        <v>412</v>
      </c>
      <c r="K42" s="1" t="s">
        <v>413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414</v>
      </c>
      <c r="B43" s="1">
        <v>0.0</v>
      </c>
      <c r="C43" s="1">
        <v>0.0</v>
      </c>
      <c r="D43" s="1">
        <v>0.0</v>
      </c>
      <c r="E43" s="1">
        <v>0.0</v>
      </c>
      <c r="F43" s="1" t="s">
        <v>409</v>
      </c>
      <c r="G43" s="1" t="s">
        <v>410</v>
      </c>
      <c r="H43" s="1">
        <v>1.0</v>
      </c>
      <c r="I43" s="1" t="s">
        <v>411</v>
      </c>
      <c r="J43" s="1" t="s">
        <v>412</v>
      </c>
      <c r="K43" s="1" t="s">
        <v>413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415</v>
      </c>
      <c r="B44" s="1">
        <v>0.0</v>
      </c>
      <c r="C44" s="1" t="s">
        <v>416</v>
      </c>
      <c r="D44" s="1" t="s">
        <v>417</v>
      </c>
      <c r="E44" s="1" t="s">
        <v>418</v>
      </c>
      <c r="F44" s="1" t="s">
        <v>419</v>
      </c>
      <c r="G44" s="1" t="s">
        <v>420</v>
      </c>
      <c r="H44" s="1" t="s">
        <v>421</v>
      </c>
      <c r="I44" s="1" t="s">
        <v>422</v>
      </c>
      <c r="J44" s="1" t="s">
        <v>423</v>
      </c>
      <c r="K44" s="1" t="s">
        <v>424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425</v>
      </c>
      <c r="B45" s="1">
        <v>0.0</v>
      </c>
      <c r="C45" s="1" t="s">
        <v>426</v>
      </c>
      <c r="D45" s="1" t="s">
        <v>427</v>
      </c>
      <c r="E45" s="1" t="s">
        <v>428</v>
      </c>
      <c r="F45" s="1" t="s">
        <v>429</v>
      </c>
      <c r="G45" s="1" t="s">
        <v>430</v>
      </c>
      <c r="H45" s="1" t="s">
        <v>431</v>
      </c>
      <c r="I45" s="1" t="s">
        <v>432</v>
      </c>
      <c r="J45" s="1" t="s">
        <v>433</v>
      </c>
      <c r="K45" s="1" t="s">
        <v>434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435</v>
      </c>
      <c r="B46" s="1">
        <v>0.0</v>
      </c>
      <c r="C46" s="1" t="s">
        <v>426</v>
      </c>
      <c r="D46" s="1" t="s">
        <v>427</v>
      </c>
      <c r="E46" s="1" t="s">
        <v>428</v>
      </c>
      <c r="F46" s="1" t="s">
        <v>429</v>
      </c>
      <c r="G46" s="1" t="s">
        <v>430</v>
      </c>
      <c r="H46" s="1" t="s">
        <v>431</v>
      </c>
      <c r="I46" s="1" t="s">
        <v>432</v>
      </c>
      <c r="J46" s="1" t="s">
        <v>433</v>
      </c>
      <c r="K46" s="1" t="s">
        <v>434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436</v>
      </c>
      <c r="B47" s="1">
        <v>0.0</v>
      </c>
      <c r="C47" s="1" t="s">
        <v>437</v>
      </c>
      <c r="D47" s="1" t="s">
        <v>438</v>
      </c>
      <c r="E47" s="1" t="s">
        <v>439</v>
      </c>
      <c r="F47" s="1" t="s">
        <v>440</v>
      </c>
      <c r="G47" s="1" t="s">
        <v>441</v>
      </c>
      <c r="H47" s="1" t="s">
        <v>442</v>
      </c>
      <c r="I47" s="1" t="s">
        <v>443</v>
      </c>
      <c r="J47" s="1" t="s">
        <v>402</v>
      </c>
      <c r="K47" s="1" t="s">
        <v>444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445</v>
      </c>
      <c r="B48" s="1">
        <v>0.0</v>
      </c>
      <c r="C48" s="1" t="s">
        <v>437</v>
      </c>
      <c r="D48" s="1" t="s">
        <v>438</v>
      </c>
      <c r="E48" s="1" t="s">
        <v>439</v>
      </c>
      <c r="F48" s="1" t="s">
        <v>440</v>
      </c>
      <c r="G48" s="1" t="s">
        <v>441</v>
      </c>
      <c r="H48" s="1" t="s">
        <v>442</v>
      </c>
      <c r="I48" s="1" t="s">
        <v>443</v>
      </c>
      <c r="J48" s="1" t="s">
        <v>402</v>
      </c>
      <c r="K48" s="1" t="s">
        <v>444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446</v>
      </c>
      <c r="B49" s="1">
        <v>0.0</v>
      </c>
      <c r="C49" s="1" t="s">
        <v>437</v>
      </c>
      <c r="D49" s="1" t="s">
        <v>438</v>
      </c>
      <c r="E49" s="1" t="s">
        <v>439</v>
      </c>
      <c r="F49" s="1" t="s">
        <v>447</v>
      </c>
      <c r="G49" s="1" t="s">
        <v>448</v>
      </c>
      <c r="H49" s="1" t="s">
        <v>449</v>
      </c>
      <c r="I49" s="1" t="s">
        <v>450</v>
      </c>
      <c r="J49" s="1" t="s">
        <v>402</v>
      </c>
      <c r="K49" s="1" t="s">
        <v>444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451</v>
      </c>
      <c r="B50" s="1">
        <v>0.0</v>
      </c>
      <c r="C50" s="1" t="s">
        <v>452</v>
      </c>
      <c r="D50" s="1" t="s">
        <v>453</v>
      </c>
      <c r="E50" s="1" t="s">
        <v>454</v>
      </c>
      <c r="F50" s="1" t="s">
        <v>455</v>
      </c>
      <c r="G50" s="1" t="s">
        <v>456</v>
      </c>
      <c r="H50" s="1" t="s">
        <v>457</v>
      </c>
      <c r="I50" s="1" t="s">
        <v>458</v>
      </c>
      <c r="J50" s="1" t="s">
        <v>459</v>
      </c>
      <c r="K50" s="1" t="s">
        <v>460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461</v>
      </c>
      <c r="B51" s="1">
        <v>0.0</v>
      </c>
      <c r="C51" s="1">
        <v>0.0</v>
      </c>
      <c r="D51" s="1">
        <v>0.0</v>
      </c>
      <c r="E51" s="1">
        <v>0.0</v>
      </c>
      <c r="F51" s="1" t="s">
        <v>462</v>
      </c>
      <c r="G51" s="1" t="s">
        <v>463</v>
      </c>
      <c r="H51" s="1" t="s">
        <v>464</v>
      </c>
      <c r="I51" s="1" t="s">
        <v>465</v>
      </c>
      <c r="J51" s="1" t="s">
        <v>466</v>
      </c>
      <c r="K51" s="1">
        <v>9.0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467</v>
      </c>
      <c r="B52" s="1">
        <v>0.0</v>
      </c>
      <c r="C52" s="1" t="s">
        <v>468</v>
      </c>
      <c r="D52" s="1" t="s">
        <v>469</v>
      </c>
      <c r="E52" s="1" t="s">
        <v>470</v>
      </c>
      <c r="F52" s="1" t="s">
        <v>471</v>
      </c>
      <c r="G52" s="1" t="s">
        <v>472</v>
      </c>
      <c r="H52" s="1" t="s">
        <v>473</v>
      </c>
      <c r="I52" s="1" t="s">
        <v>474</v>
      </c>
      <c r="J52" s="1" t="s">
        <v>475</v>
      </c>
      <c r="K52" s="1" t="s">
        <v>476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477</v>
      </c>
      <c r="B53" s="1">
        <v>0.0</v>
      </c>
      <c r="C53" s="1" t="s">
        <v>478</v>
      </c>
      <c r="D53" s="1" t="s">
        <v>479</v>
      </c>
      <c r="E53" s="1" t="s">
        <v>480</v>
      </c>
      <c r="F53" s="1" t="s">
        <v>481</v>
      </c>
      <c r="G53" s="1" t="s">
        <v>482</v>
      </c>
      <c r="H53" s="1" t="s">
        <v>483</v>
      </c>
      <c r="I53" s="1" t="s">
        <v>484</v>
      </c>
      <c r="J53" s="1" t="s">
        <v>485</v>
      </c>
      <c r="K53" s="1" t="s">
        <v>486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487</v>
      </c>
      <c r="B54" s="1">
        <v>0.0</v>
      </c>
      <c r="C54" s="1" t="s">
        <v>488</v>
      </c>
      <c r="D54" s="1" t="s">
        <v>489</v>
      </c>
      <c r="E54" s="1" t="s">
        <v>490</v>
      </c>
      <c r="F54" s="1" t="s">
        <v>491</v>
      </c>
      <c r="G54" s="1" t="s">
        <v>492</v>
      </c>
      <c r="H54" s="1" t="s">
        <v>493</v>
      </c>
      <c r="I54" s="1" t="s">
        <v>494</v>
      </c>
      <c r="J54" s="1" t="s">
        <v>495</v>
      </c>
      <c r="K54" s="1" t="s">
        <v>496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497</v>
      </c>
      <c r="B55" s="1">
        <v>0.0</v>
      </c>
      <c r="C55" s="1" t="s">
        <v>488</v>
      </c>
      <c r="D55" s="1" t="s">
        <v>489</v>
      </c>
      <c r="E55" s="1" t="s">
        <v>490</v>
      </c>
      <c r="F55" s="1" t="s">
        <v>491</v>
      </c>
      <c r="G55" s="1" t="s">
        <v>492</v>
      </c>
      <c r="H55" s="1" t="s">
        <v>493</v>
      </c>
      <c r="I55" s="1" t="s">
        <v>494</v>
      </c>
      <c r="J55" s="1" t="s">
        <v>495</v>
      </c>
      <c r="K55" s="1" t="s">
        <v>496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498</v>
      </c>
      <c r="B56" s="1">
        <v>0.0</v>
      </c>
      <c r="C56" s="1" t="s">
        <v>499</v>
      </c>
      <c r="D56" s="1" t="s">
        <v>500</v>
      </c>
      <c r="E56" s="1" t="s">
        <v>501</v>
      </c>
      <c r="F56" s="1">
        <v>0.0</v>
      </c>
      <c r="G56" s="1" t="s">
        <v>502</v>
      </c>
      <c r="H56" s="1" t="s">
        <v>503</v>
      </c>
      <c r="I56" s="1" t="s">
        <v>504</v>
      </c>
      <c r="J56" s="1" t="s">
        <v>505</v>
      </c>
      <c r="K56" s="1" t="s">
        <v>506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507</v>
      </c>
      <c r="B57" s="1">
        <v>0.0</v>
      </c>
      <c r="C57" s="1" t="s">
        <v>508</v>
      </c>
      <c r="D57" s="1" t="s">
        <v>509</v>
      </c>
      <c r="E57" s="1" t="s">
        <v>510</v>
      </c>
      <c r="F57" s="1" t="s">
        <v>511</v>
      </c>
      <c r="G57" s="1" t="s">
        <v>512</v>
      </c>
      <c r="H57" s="1" t="s">
        <v>513</v>
      </c>
      <c r="I57" s="1" t="s">
        <v>514</v>
      </c>
      <c r="J57" s="1" t="s">
        <v>515</v>
      </c>
      <c r="K57" s="1" t="s">
        <v>204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516</v>
      </c>
      <c r="B58" s="1">
        <v>0.0</v>
      </c>
      <c r="C58" s="1">
        <v>0.0</v>
      </c>
      <c r="D58" s="1" t="s">
        <v>517</v>
      </c>
      <c r="E58" s="1" t="s">
        <v>518</v>
      </c>
      <c r="F58" s="1" t="s">
        <v>519</v>
      </c>
      <c r="G58" s="1" t="s">
        <v>520</v>
      </c>
      <c r="H58" s="1" t="s">
        <v>521</v>
      </c>
      <c r="I58" s="1" t="s">
        <v>522</v>
      </c>
      <c r="J58" s="1" t="s">
        <v>523</v>
      </c>
      <c r="K58" s="1" t="s">
        <v>524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525</v>
      </c>
      <c r="B59" s="1">
        <v>0.0</v>
      </c>
      <c r="C59" s="1">
        <v>0.0</v>
      </c>
      <c r="D59" s="1" t="s">
        <v>517</v>
      </c>
      <c r="E59" s="1" t="s">
        <v>518</v>
      </c>
      <c r="F59" s="1" t="s">
        <v>519</v>
      </c>
      <c r="G59" s="1" t="s">
        <v>526</v>
      </c>
      <c r="H59" s="1" t="s">
        <v>527</v>
      </c>
      <c r="I59" s="1" t="s">
        <v>528</v>
      </c>
      <c r="J59" s="1" t="s">
        <v>523</v>
      </c>
      <c r="K59" s="1" t="s">
        <v>524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529</v>
      </c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530</v>
      </c>
      <c r="B61" s="1">
        <v>0.0</v>
      </c>
      <c r="C61" s="1">
        <v>0.0</v>
      </c>
      <c r="D61" s="1">
        <v>0.0</v>
      </c>
      <c r="E61" s="1">
        <v>0.0</v>
      </c>
      <c r="F61" s="1">
        <v>0.0</v>
      </c>
      <c r="G61" s="1" t="s">
        <v>531</v>
      </c>
      <c r="H61" s="1" t="s">
        <v>532</v>
      </c>
      <c r="I61" s="1" t="s">
        <v>533</v>
      </c>
      <c r="J61" s="1" t="s">
        <v>534</v>
      </c>
      <c r="K61" s="1" t="s">
        <v>535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536</v>
      </c>
      <c r="B62" s="1">
        <v>0.0</v>
      </c>
      <c r="C62" s="1">
        <v>0.0</v>
      </c>
      <c r="D62" s="1">
        <v>0.0</v>
      </c>
      <c r="E62" s="1">
        <v>0.0</v>
      </c>
      <c r="F62" s="1">
        <v>0.0</v>
      </c>
      <c r="G62" s="1" t="s">
        <v>531</v>
      </c>
      <c r="H62" s="1" t="s">
        <v>532</v>
      </c>
      <c r="I62" s="1" t="s">
        <v>533</v>
      </c>
      <c r="J62" s="1" t="s">
        <v>534</v>
      </c>
      <c r="K62" s="1" t="s">
        <v>535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537</v>
      </c>
      <c r="B63" s="1">
        <v>0.0</v>
      </c>
      <c r="C63" s="1">
        <v>0.0</v>
      </c>
      <c r="D63" s="1" t="s">
        <v>538</v>
      </c>
      <c r="E63" s="1" t="s">
        <v>539</v>
      </c>
      <c r="F63" s="1" t="s">
        <v>540</v>
      </c>
      <c r="G63" s="1" t="s">
        <v>541</v>
      </c>
      <c r="H63" s="1" t="s">
        <v>542</v>
      </c>
      <c r="I63" s="1" t="s">
        <v>543</v>
      </c>
      <c r="J63" s="1" t="s">
        <v>544</v>
      </c>
      <c r="K63" s="1" t="s">
        <v>545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546</v>
      </c>
      <c r="B64" s="1">
        <v>0.0</v>
      </c>
      <c r="C64" s="1">
        <v>0.0</v>
      </c>
      <c r="D64" s="1" t="s">
        <v>547</v>
      </c>
      <c r="E64" s="1" t="s">
        <v>548</v>
      </c>
      <c r="F64" s="1" t="s">
        <v>549</v>
      </c>
      <c r="G64" s="1" t="s">
        <v>550</v>
      </c>
      <c r="H64" s="1" t="s">
        <v>551</v>
      </c>
      <c r="I64" s="1" t="s">
        <v>552</v>
      </c>
      <c r="J64" s="1" t="s">
        <v>553</v>
      </c>
      <c r="K64" s="1" t="s">
        <v>554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555</v>
      </c>
      <c r="B65" s="1">
        <v>0.0</v>
      </c>
      <c r="C65" s="1">
        <v>0.0</v>
      </c>
      <c r="D65" s="1" t="s">
        <v>547</v>
      </c>
      <c r="E65" s="1" t="s">
        <v>548</v>
      </c>
      <c r="F65" s="1" t="s">
        <v>549</v>
      </c>
      <c r="G65" s="1" t="s">
        <v>550</v>
      </c>
      <c r="H65" s="1" t="s">
        <v>551</v>
      </c>
      <c r="I65" s="1" t="s">
        <v>552</v>
      </c>
      <c r="J65" s="1" t="s">
        <v>553</v>
      </c>
      <c r="K65" s="1" t="s">
        <v>554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556</v>
      </c>
      <c r="B66" s="1">
        <v>0.0</v>
      </c>
      <c r="C66" s="1">
        <v>0.0</v>
      </c>
      <c r="D66" s="1" t="s">
        <v>557</v>
      </c>
      <c r="E66" s="1" t="s">
        <v>558</v>
      </c>
      <c r="F66" s="1" t="s">
        <v>559</v>
      </c>
      <c r="G66" s="1" t="s">
        <v>560</v>
      </c>
      <c r="H66" s="1" t="s">
        <v>561</v>
      </c>
      <c r="I66" s="1" t="s">
        <v>562</v>
      </c>
      <c r="J66" s="1" t="s">
        <v>563</v>
      </c>
      <c r="K66" s="1" t="s">
        <v>564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565</v>
      </c>
      <c r="B67" s="1">
        <v>0.0</v>
      </c>
      <c r="C67" s="1">
        <v>0.0</v>
      </c>
      <c r="D67" s="1" t="s">
        <v>557</v>
      </c>
      <c r="E67" s="1" t="s">
        <v>558</v>
      </c>
      <c r="F67" s="1" t="s">
        <v>559</v>
      </c>
      <c r="G67" s="1" t="s">
        <v>560</v>
      </c>
      <c r="H67" s="1" t="s">
        <v>561</v>
      </c>
      <c r="I67" s="1" t="s">
        <v>562</v>
      </c>
      <c r="J67" s="1" t="s">
        <v>563</v>
      </c>
      <c r="K67" s="1" t="s">
        <v>564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566</v>
      </c>
      <c r="B68" s="1">
        <v>0.0</v>
      </c>
      <c r="C68" s="1">
        <v>0.0</v>
      </c>
      <c r="D68" s="1" t="s">
        <v>557</v>
      </c>
      <c r="E68" s="1" t="s">
        <v>558</v>
      </c>
      <c r="F68" s="1" t="s">
        <v>567</v>
      </c>
      <c r="G68" s="1" t="s">
        <v>568</v>
      </c>
      <c r="H68" s="1" t="s">
        <v>569</v>
      </c>
      <c r="I68" s="1" t="s">
        <v>570</v>
      </c>
      <c r="J68" s="1" t="s">
        <v>571</v>
      </c>
      <c r="K68" s="1" t="s">
        <v>564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572</v>
      </c>
      <c r="B69" s="1">
        <v>0.0</v>
      </c>
      <c r="C69" s="1">
        <v>0.0</v>
      </c>
      <c r="D69" s="1" t="s">
        <v>573</v>
      </c>
      <c r="E69" s="1" t="s">
        <v>574</v>
      </c>
      <c r="F69" s="1" t="s">
        <v>575</v>
      </c>
      <c r="G69" s="1" t="s">
        <v>576</v>
      </c>
      <c r="H69" s="1" t="s">
        <v>577</v>
      </c>
      <c r="I69" s="1" t="s">
        <v>578</v>
      </c>
      <c r="J69" s="1" t="s">
        <v>579</v>
      </c>
      <c r="K69" s="1" t="s">
        <v>580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581</v>
      </c>
      <c r="B70" s="1">
        <v>0.0</v>
      </c>
      <c r="C70" s="1">
        <v>0.0</v>
      </c>
      <c r="D70" s="1">
        <v>0.0</v>
      </c>
      <c r="E70" s="1">
        <v>0.0</v>
      </c>
      <c r="F70" s="1">
        <v>0.0</v>
      </c>
      <c r="G70" s="1" t="s">
        <v>582</v>
      </c>
      <c r="H70" s="1" t="s">
        <v>583</v>
      </c>
      <c r="I70" s="1" t="s">
        <v>584</v>
      </c>
      <c r="J70" s="1" t="s">
        <v>585</v>
      </c>
      <c r="K70" s="1" t="s">
        <v>586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587</v>
      </c>
      <c r="B71" s="1">
        <v>0.0</v>
      </c>
      <c r="C71" s="1">
        <v>0.0</v>
      </c>
      <c r="D71" s="1" t="s">
        <v>588</v>
      </c>
      <c r="E71" s="1" t="s">
        <v>589</v>
      </c>
      <c r="F71" s="1" t="s">
        <v>590</v>
      </c>
      <c r="G71" s="1" t="s">
        <v>591</v>
      </c>
      <c r="H71" s="1" t="s">
        <v>592</v>
      </c>
      <c r="I71" s="1" t="s">
        <v>593</v>
      </c>
      <c r="J71" s="1" t="s">
        <v>594</v>
      </c>
      <c r="K71" s="1" t="s">
        <v>595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596</v>
      </c>
      <c r="B72" s="1">
        <v>0.0</v>
      </c>
      <c r="C72" s="1">
        <v>0.0</v>
      </c>
      <c r="D72" s="1" t="s">
        <v>597</v>
      </c>
      <c r="E72" s="1" t="s">
        <v>598</v>
      </c>
      <c r="F72" s="1" t="s">
        <v>599</v>
      </c>
      <c r="G72" s="1" t="s">
        <v>600</v>
      </c>
      <c r="H72" s="1" t="s">
        <v>601</v>
      </c>
      <c r="I72" s="1" t="s">
        <v>602</v>
      </c>
      <c r="J72" s="1" t="s">
        <v>603</v>
      </c>
      <c r="K72" s="1" t="s">
        <v>604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605</v>
      </c>
      <c r="B73" s="1">
        <v>0.0</v>
      </c>
      <c r="C73" s="1">
        <v>0.0</v>
      </c>
      <c r="D73" s="1" t="s">
        <v>606</v>
      </c>
      <c r="E73" s="1" t="s">
        <v>607</v>
      </c>
      <c r="F73" s="1" t="s">
        <v>608</v>
      </c>
      <c r="G73" s="1" t="s">
        <v>609</v>
      </c>
      <c r="H73" s="1" t="s">
        <v>610</v>
      </c>
      <c r="I73" s="1" t="s">
        <v>611</v>
      </c>
      <c r="J73" s="1" t="s">
        <v>612</v>
      </c>
      <c r="K73" s="1" t="s">
        <v>613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614</v>
      </c>
      <c r="B74" s="1">
        <v>0.0</v>
      </c>
      <c r="C74" s="1">
        <v>0.0</v>
      </c>
      <c r="D74" s="1" t="s">
        <v>606</v>
      </c>
      <c r="E74" s="1" t="s">
        <v>607</v>
      </c>
      <c r="F74" s="1" t="s">
        <v>608</v>
      </c>
      <c r="G74" s="1" t="s">
        <v>609</v>
      </c>
      <c r="H74" s="1" t="s">
        <v>610</v>
      </c>
      <c r="I74" s="1" t="s">
        <v>611</v>
      </c>
      <c r="J74" s="1" t="s">
        <v>612</v>
      </c>
      <c r="K74" s="1" t="s">
        <v>613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615</v>
      </c>
      <c r="B75" s="1">
        <v>0.0</v>
      </c>
      <c r="C75" s="1">
        <v>0.0</v>
      </c>
      <c r="D75" s="1" t="s">
        <v>616</v>
      </c>
      <c r="E75" s="1" t="s">
        <v>617</v>
      </c>
      <c r="F75" s="1" t="s">
        <v>618</v>
      </c>
      <c r="G75" s="1" t="s">
        <v>619</v>
      </c>
      <c r="H75" s="1" t="s">
        <v>620</v>
      </c>
      <c r="I75" s="1" t="s">
        <v>621</v>
      </c>
      <c r="J75" s="1" t="s">
        <v>622</v>
      </c>
      <c r="K75" s="1" t="s">
        <v>623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624</v>
      </c>
      <c r="B76" s="1">
        <v>0.0</v>
      </c>
      <c r="C76" s="1">
        <v>0.0</v>
      </c>
      <c r="D76" s="1" t="s">
        <v>625</v>
      </c>
      <c r="E76" s="1" t="s">
        <v>626</v>
      </c>
      <c r="F76" s="1" t="s">
        <v>627</v>
      </c>
      <c r="G76" s="1" t="s">
        <v>628</v>
      </c>
      <c r="H76" s="1" t="s">
        <v>629</v>
      </c>
      <c r="I76" s="1" t="s">
        <v>630</v>
      </c>
      <c r="J76" s="1" t="s">
        <v>631</v>
      </c>
      <c r="K76" s="1" t="s">
        <v>632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633</v>
      </c>
      <c r="B77" s="1">
        <v>0.0</v>
      </c>
      <c r="C77" s="1">
        <v>0.0</v>
      </c>
      <c r="D77" s="1">
        <v>0.0</v>
      </c>
      <c r="E77" s="1" t="s">
        <v>634</v>
      </c>
      <c r="F77" s="1" t="s">
        <v>635</v>
      </c>
      <c r="G77" s="1" t="s">
        <v>636</v>
      </c>
      <c r="H77" s="1" t="s">
        <v>637</v>
      </c>
      <c r="I77" s="1" t="s">
        <v>638</v>
      </c>
      <c r="J77" s="1" t="s">
        <v>639</v>
      </c>
      <c r="K77" s="1" t="s">
        <v>640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641</v>
      </c>
      <c r="B78" s="1">
        <v>0.0</v>
      </c>
      <c r="C78" s="1">
        <v>0.0</v>
      </c>
      <c r="D78" s="1">
        <v>0.0</v>
      </c>
      <c r="E78" s="1" t="s">
        <v>634</v>
      </c>
      <c r="F78" s="1" t="s">
        <v>635</v>
      </c>
      <c r="G78" s="1" t="s">
        <v>642</v>
      </c>
      <c r="H78" s="1" t="s">
        <v>643</v>
      </c>
      <c r="I78" s="1" t="s">
        <v>644</v>
      </c>
      <c r="J78" s="1" t="s">
        <v>645</v>
      </c>
      <c r="K78" s="1" t="s">
        <v>640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646</v>
      </c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647</v>
      </c>
      <c r="B80" s="1">
        <v>0.0</v>
      </c>
      <c r="C80" s="1">
        <v>0.0</v>
      </c>
      <c r="D80" s="1">
        <v>0.0</v>
      </c>
      <c r="E80" s="1">
        <v>0.0</v>
      </c>
      <c r="F80" s="1">
        <v>0.0</v>
      </c>
      <c r="G80" s="1">
        <v>0.0</v>
      </c>
      <c r="H80" s="1" t="s">
        <v>648</v>
      </c>
      <c r="I80" s="1">
        <v>-4.0</v>
      </c>
      <c r="J80" s="1" t="s">
        <v>649</v>
      </c>
      <c r="K80" s="1" t="s">
        <v>650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651</v>
      </c>
      <c r="B81" s="1">
        <v>0.0</v>
      </c>
      <c r="C81" s="1">
        <v>0.0</v>
      </c>
      <c r="D81" s="1">
        <v>0.0</v>
      </c>
      <c r="E81" s="1">
        <v>0.0</v>
      </c>
      <c r="F81" s="1">
        <v>0.0</v>
      </c>
      <c r="G81" s="1">
        <v>0.0</v>
      </c>
      <c r="H81" s="1" t="s">
        <v>648</v>
      </c>
      <c r="I81" s="1">
        <v>-4.0</v>
      </c>
      <c r="J81" s="1" t="s">
        <v>649</v>
      </c>
      <c r="K81" s="1" t="s">
        <v>650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652</v>
      </c>
      <c r="B82" s="1">
        <v>0.0</v>
      </c>
      <c r="C82" s="1">
        <v>0.0</v>
      </c>
      <c r="D82" s="1">
        <v>0.0</v>
      </c>
      <c r="E82" s="1" t="s">
        <v>539</v>
      </c>
      <c r="F82" s="1" t="s">
        <v>653</v>
      </c>
      <c r="G82" s="1" t="s">
        <v>654</v>
      </c>
      <c r="H82" s="1" t="s">
        <v>655</v>
      </c>
      <c r="I82" s="1" t="s">
        <v>656</v>
      </c>
      <c r="J82" s="1" t="s">
        <v>657</v>
      </c>
      <c r="K82" s="1" t="s">
        <v>658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659</v>
      </c>
      <c r="B83" s="1">
        <v>0.0</v>
      </c>
      <c r="C83" s="1">
        <v>0.0</v>
      </c>
      <c r="D83" s="1">
        <v>0.0</v>
      </c>
      <c r="E83" s="1" t="s">
        <v>660</v>
      </c>
      <c r="F83" s="1" t="s">
        <v>661</v>
      </c>
      <c r="G83" s="1" t="s">
        <v>662</v>
      </c>
      <c r="H83" s="1" t="s">
        <v>663</v>
      </c>
      <c r="I83" s="1" t="s">
        <v>664</v>
      </c>
      <c r="J83" s="1" t="s">
        <v>665</v>
      </c>
      <c r="K83" s="1" t="s">
        <v>666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667</v>
      </c>
      <c r="B84" s="1">
        <v>0.0</v>
      </c>
      <c r="C84" s="1">
        <v>0.0</v>
      </c>
      <c r="D84" s="1">
        <v>0.0</v>
      </c>
      <c r="E84" s="1" t="s">
        <v>660</v>
      </c>
      <c r="F84" s="1" t="s">
        <v>661</v>
      </c>
      <c r="G84" s="1" t="s">
        <v>662</v>
      </c>
      <c r="H84" s="1" t="s">
        <v>663</v>
      </c>
      <c r="I84" s="1" t="s">
        <v>664</v>
      </c>
      <c r="J84" s="1" t="s">
        <v>665</v>
      </c>
      <c r="K84" s="1" t="s">
        <v>666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668</v>
      </c>
      <c r="B85" s="1">
        <v>0.0</v>
      </c>
      <c r="C85" s="1">
        <v>0.0</v>
      </c>
      <c r="D85" s="1">
        <v>0.0</v>
      </c>
      <c r="E85" s="1" t="s">
        <v>669</v>
      </c>
      <c r="F85" s="1" t="s">
        <v>670</v>
      </c>
      <c r="G85" s="1" t="s">
        <v>671</v>
      </c>
      <c r="H85" s="1" t="s">
        <v>672</v>
      </c>
      <c r="I85" s="1" t="s">
        <v>673</v>
      </c>
      <c r="J85" s="1" t="s">
        <v>674</v>
      </c>
      <c r="K85" s="1" t="s">
        <v>675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676</v>
      </c>
      <c r="B86" s="1">
        <v>0.0</v>
      </c>
      <c r="C86" s="1">
        <v>0.0</v>
      </c>
      <c r="D86" s="1">
        <v>0.0</v>
      </c>
      <c r="E86" s="1" t="s">
        <v>669</v>
      </c>
      <c r="F86" s="1" t="s">
        <v>670</v>
      </c>
      <c r="G86" s="1" t="s">
        <v>671</v>
      </c>
      <c r="H86" s="1" t="s">
        <v>672</v>
      </c>
      <c r="I86" s="1" t="s">
        <v>673</v>
      </c>
      <c r="J86" s="1" t="s">
        <v>674</v>
      </c>
      <c r="K86" s="1" t="s">
        <v>675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677</v>
      </c>
      <c r="B87" s="1">
        <v>0.0</v>
      </c>
      <c r="C87" s="1">
        <v>0.0</v>
      </c>
      <c r="D87" s="1">
        <v>0.0</v>
      </c>
      <c r="E87" s="1" t="s">
        <v>669</v>
      </c>
      <c r="F87" s="1" t="s">
        <v>678</v>
      </c>
      <c r="G87" s="1" t="s">
        <v>679</v>
      </c>
      <c r="H87" s="1" t="s">
        <v>680</v>
      </c>
      <c r="I87" s="1" t="s">
        <v>468</v>
      </c>
      <c r="J87" s="1" t="s">
        <v>681</v>
      </c>
      <c r="K87" s="1" t="s">
        <v>682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683</v>
      </c>
      <c r="B88" s="1">
        <v>0.0</v>
      </c>
      <c r="C88" s="1">
        <v>0.0</v>
      </c>
      <c r="D88" s="1">
        <v>0.0</v>
      </c>
      <c r="E88" s="1" t="s">
        <v>684</v>
      </c>
      <c r="F88" s="1" t="s">
        <v>685</v>
      </c>
      <c r="G88" s="1" t="s">
        <v>686</v>
      </c>
      <c r="H88" s="1" t="s">
        <v>153</v>
      </c>
      <c r="I88" s="1" t="s">
        <v>687</v>
      </c>
      <c r="J88" s="1" t="s">
        <v>688</v>
      </c>
      <c r="K88" s="1" t="s">
        <v>689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690</v>
      </c>
      <c r="B89" s="1">
        <v>0.0</v>
      </c>
      <c r="C89" s="1">
        <v>0.0</v>
      </c>
      <c r="D89" s="1">
        <v>0.0</v>
      </c>
      <c r="E89" s="1">
        <v>0.0</v>
      </c>
      <c r="F89" s="1">
        <v>0.0</v>
      </c>
      <c r="G89" s="1">
        <v>0.0</v>
      </c>
      <c r="H89" s="1" t="s">
        <v>691</v>
      </c>
      <c r="I89" s="1" t="s">
        <v>692</v>
      </c>
      <c r="J89" s="1" t="s">
        <v>693</v>
      </c>
      <c r="K89" s="1" t="s">
        <v>694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695</v>
      </c>
      <c r="B90" s="1">
        <v>0.0</v>
      </c>
      <c r="C90" s="1">
        <v>0.0</v>
      </c>
      <c r="D90" s="1">
        <v>0.0</v>
      </c>
      <c r="E90" s="1" t="s">
        <v>696</v>
      </c>
      <c r="F90" s="1" t="s">
        <v>697</v>
      </c>
      <c r="G90" s="1" t="s">
        <v>698</v>
      </c>
      <c r="H90" s="1" t="s">
        <v>699</v>
      </c>
      <c r="I90" s="1" t="s">
        <v>700</v>
      </c>
      <c r="J90" s="1" t="s">
        <v>701</v>
      </c>
      <c r="K90" s="1" t="s">
        <v>702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703</v>
      </c>
      <c r="B91" s="1">
        <v>0.0</v>
      </c>
      <c r="C91" s="1">
        <v>0.0</v>
      </c>
      <c r="D91" s="1">
        <v>0.0</v>
      </c>
      <c r="E91" s="1" t="s">
        <v>704</v>
      </c>
      <c r="F91" s="1" t="s">
        <v>705</v>
      </c>
      <c r="G91" s="1" t="s">
        <v>706</v>
      </c>
      <c r="H91" s="1" t="s">
        <v>707</v>
      </c>
      <c r="I91" s="1" t="s">
        <v>708</v>
      </c>
      <c r="J91" s="1" t="s">
        <v>709</v>
      </c>
      <c r="K91" s="1" t="s">
        <v>710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711</v>
      </c>
      <c r="B92" s="1">
        <v>0.0</v>
      </c>
      <c r="C92" s="1">
        <v>0.0</v>
      </c>
      <c r="D92" s="1">
        <v>0.0</v>
      </c>
      <c r="E92" s="1" t="s">
        <v>712</v>
      </c>
      <c r="F92" s="1" t="s">
        <v>713</v>
      </c>
      <c r="G92" s="1" t="s">
        <v>151</v>
      </c>
      <c r="H92" s="1" t="s">
        <v>714</v>
      </c>
      <c r="I92" s="1" t="s">
        <v>715</v>
      </c>
      <c r="J92" s="1" t="s">
        <v>716</v>
      </c>
      <c r="K92" s="1" t="s">
        <v>109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717</v>
      </c>
      <c r="B93" s="1">
        <v>0.0</v>
      </c>
      <c r="C93" s="1">
        <v>0.0</v>
      </c>
      <c r="D93" s="1">
        <v>0.0</v>
      </c>
      <c r="E93" s="1" t="s">
        <v>712</v>
      </c>
      <c r="F93" s="1" t="s">
        <v>713</v>
      </c>
      <c r="G93" s="1" t="s">
        <v>151</v>
      </c>
      <c r="H93" s="1" t="s">
        <v>714</v>
      </c>
      <c r="I93" s="1" t="s">
        <v>715</v>
      </c>
      <c r="J93" s="1" t="s">
        <v>716</v>
      </c>
      <c r="K93" s="1" t="s">
        <v>109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718</v>
      </c>
      <c r="B94" s="1">
        <v>0.0</v>
      </c>
      <c r="C94" s="1">
        <v>0.0</v>
      </c>
      <c r="D94" s="1">
        <v>0.0</v>
      </c>
      <c r="E94" s="1" t="s">
        <v>719</v>
      </c>
      <c r="F94" s="1" t="s">
        <v>720</v>
      </c>
      <c r="G94" s="1" t="s">
        <v>721</v>
      </c>
      <c r="H94" s="1" t="s">
        <v>722</v>
      </c>
      <c r="I94" s="1" t="s">
        <v>723</v>
      </c>
      <c r="J94" s="1" t="s">
        <v>724</v>
      </c>
      <c r="K94" s="1" t="s">
        <v>725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726</v>
      </c>
      <c r="B95" s="1">
        <v>0.0</v>
      </c>
      <c r="C95" s="1">
        <v>0.0</v>
      </c>
      <c r="D95" s="1">
        <v>0.0</v>
      </c>
      <c r="E95" s="1" t="s">
        <v>727</v>
      </c>
      <c r="F95" s="1" t="s">
        <v>728</v>
      </c>
      <c r="G95" s="1" t="s">
        <v>729</v>
      </c>
      <c r="H95" s="1" t="s">
        <v>730</v>
      </c>
      <c r="I95" s="1" t="s">
        <v>731</v>
      </c>
      <c r="J95" s="1" t="s">
        <v>732</v>
      </c>
      <c r="K95" s="1" t="s">
        <v>733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734</v>
      </c>
      <c r="B96" s="1">
        <v>0.0</v>
      </c>
      <c r="C96" s="1">
        <v>0.0</v>
      </c>
      <c r="D96" s="1">
        <v>0.0</v>
      </c>
      <c r="E96" s="1">
        <v>0.0</v>
      </c>
      <c r="F96" s="1" t="s">
        <v>735</v>
      </c>
      <c r="G96" s="1" t="s">
        <v>736</v>
      </c>
      <c r="H96" s="1" t="s">
        <v>737</v>
      </c>
      <c r="I96" s="1" t="s">
        <v>738</v>
      </c>
      <c r="J96" s="1" t="s">
        <v>739</v>
      </c>
      <c r="K96" s="1" t="s">
        <v>740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741</v>
      </c>
      <c r="B97" s="1">
        <v>0.0</v>
      </c>
      <c r="C97" s="1">
        <v>0.0</v>
      </c>
      <c r="D97" s="1">
        <v>0.0</v>
      </c>
      <c r="E97" s="1">
        <v>0.0</v>
      </c>
      <c r="F97" s="1" t="s">
        <v>735</v>
      </c>
      <c r="G97" s="1" t="s">
        <v>742</v>
      </c>
      <c r="H97" s="1" t="s">
        <v>743</v>
      </c>
      <c r="I97" s="1" t="s">
        <v>738</v>
      </c>
      <c r="J97" s="1" t="s">
        <v>744</v>
      </c>
      <c r="K97" s="1" t="s">
        <v>745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746</v>
      </c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747</v>
      </c>
      <c r="B99" s="1">
        <v>0.0</v>
      </c>
      <c r="C99" s="1">
        <v>0.0</v>
      </c>
      <c r="D99" s="1">
        <v>0.0</v>
      </c>
      <c r="E99" s="1">
        <v>0.0</v>
      </c>
      <c r="F99" s="1">
        <v>0.0</v>
      </c>
      <c r="G99" s="1">
        <v>0.0</v>
      </c>
      <c r="H99" s="1">
        <v>0.0</v>
      </c>
      <c r="I99" s="1">
        <v>0.0</v>
      </c>
      <c r="J99" s="1" t="s">
        <v>748</v>
      </c>
      <c r="K99" s="1" t="s">
        <v>749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750</v>
      </c>
      <c r="B100" s="1">
        <v>0.0</v>
      </c>
      <c r="C100" s="1">
        <v>0.0</v>
      </c>
      <c r="D100" s="1">
        <v>0.0</v>
      </c>
      <c r="E100" s="1">
        <v>0.0</v>
      </c>
      <c r="F100" s="1">
        <v>0.0</v>
      </c>
      <c r="G100" s="1">
        <v>0.0</v>
      </c>
      <c r="H100" s="1">
        <v>0.0</v>
      </c>
      <c r="I100" s="1">
        <v>0.0</v>
      </c>
      <c r="J100" s="1" t="s">
        <v>748</v>
      </c>
      <c r="K100" s="1" t="s">
        <v>749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751</v>
      </c>
      <c r="B101" s="1">
        <v>0.0</v>
      </c>
      <c r="C101" s="1">
        <v>0.0</v>
      </c>
      <c r="D101" s="1">
        <v>0.0</v>
      </c>
      <c r="E101" s="1">
        <v>0.0</v>
      </c>
      <c r="F101" s="1">
        <v>0.0</v>
      </c>
      <c r="G101" s="1" t="s">
        <v>752</v>
      </c>
      <c r="H101" s="1" t="s">
        <v>753</v>
      </c>
      <c r="I101" s="1" t="s">
        <v>754</v>
      </c>
      <c r="J101" s="1" t="s">
        <v>755</v>
      </c>
      <c r="K101" s="1" t="s">
        <v>756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757</v>
      </c>
      <c r="B102" s="1">
        <v>0.0</v>
      </c>
      <c r="C102" s="1">
        <v>0.0</v>
      </c>
      <c r="D102" s="1">
        <v>0.0</v>
      </c>
      <c r="E102" s="1">
        <v>0.0</v>
      </c>
      <c r="F102" s="1">
        <v>0.0</v>
      </c>
      <c r="G102" s="1" t="s">
        <v>758</v>
      </c>
      <c r="H102" s="1" t="s">
        <v>759</v>
      </c>
      <c r="I102" s="1" t="s">
        <v>760</v>
      </c>
      <c r="J102" s="1" t="s">
        <v>761</v>
      </c>
      <c r="K102" s="1" t="s">
        <v>762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763</v>
      </c>
      <c r="B103" s="1">
        <v>0.0</v>
      </c>
      <c r="C103" s="1">
        <v>0.0</v>
      </c>
      <c r="D103" s="1">
        <v>0.0</v>
      </c>
      <c r="E103" s="1">
        <v>0.0</v>
      </c>
      <c r="F103" s="1">
        <v>0.0</v>
      </c>
      <c r="G103" s="1" t="s">
        <v>758</v>
      </c>
      <c r="H103" s="1" t="s">
        <v>759</v>
      </c>
      <c r="I103" s="1" t="s">
        <v>760</v>
      </c>
      <c r="J103" s="1" t="s">
        <v>761</v>
      </c>
      <c r="K103" s="1" t="s">
        <v>762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764</v>
      </c>
      <c r="B104" s="1">
        <v>0.0</v>
      </c>
      <c r="C104" s="1">
        <v>0.0</v>
      </c>
      <c r="D104" s="1">
        <v>0.0</v>
      </c>
      <c r="E104" s="1">
        <v>0.0</v>
      </c>
      <c r="F104" s="1">
        <v>0.0</v>
      </c>
      <c r="G104" s="1" t="s">
        <v>765</v>
      </c>
      <c r="H104" s="1" t="s">
        <v>766</v>
      </c>
      <c r="I104" s="1" t="s">
        <v>767</v>
      </c>
      <c r="J104" s="1" t="s">
        <v>768</v>
      </c>
      <c r="K104" s="1" t="s">
        <v>769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770</v>
      </c>
      <c r="B105" s="1">
        <v>0.0</v>
      </c>
      <c r="C105" s="1">
        <v>0.0</v>
      </c>
      <c r="D105" s="1">
        <v>0.0</v>
      </c>
      <c r="E105" s="1">
        <v>0.0</v>
      </c>
      <c r="F105" s="1">
        <v>0.0</v>
      </c>
      <c r="G105" s="1" t="s">
        <v>765</v>
      </c>
      <c r="H105" s="1" t="s">
        <v>766</v>
      </c>
      <c r="I105" s="1" t="s">
        <v>767</v>
      </c>
      <c r="J105" s="1" t="s">
        <v>768</v>
      </c>
      <c r="K105" s="1" t="s">
        <v>769</v>
      </c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771</v>
      </c>
      <c r="B106" s="1">
        <v>0.0</v>
      </c>
      <c r="C106" s="1">
        <v>0.0</v>
      </c>
      <c r="D106" s="1">
        <v>0.0</v>
      </c>
      <c r="E106" s="1">
        <v>0.0</v>
      </c>
      <c r="F106" s="1">
        <v>0.0</v>
      </c>
      <c r="G106" s="1" t="s">
        <v>772</v>
      </c>
      <c r="H106" s="1" t="s">
        <v>773</v>
      </c>
      <c r="I106" s="1" t="s">
        <v>767</v>
      </c>
      <c r="J106" s="1" t="s">
        <v>768</v>
      </c>
      <c r="K106" s="1" t="s">
        <v>774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775</v>
      </c>
      <c r="B107" s="1">
        <v>0.0</v>
      </c>
      <c r="C107" s="1">
        <v>0.0</v>
      </c>
      <c r="D107" s="1">
        <v>0.0</v>
      </c>
      <c r="E107" s="1">
        <v>0.0</v>
      </c>
      <c r="F107" s="1">
        <v>0.0</v>
      </c>
      <c r="G107" s="1" t="s">
        <v>776</v>
      </c>
      <c r="H107" s="1" t="s">
        <v>777</v>
      </c>
      <c r="I107" s="1" t="s">
        <v>778</v>
      </c>
      <c r="J107" s="1" t="s">
        <v>779</v>
      </c>
      <c r="K107" s="1" t="s">
        <v>780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781</v>
      </c>
      <c r="B108" s="1">
        <v>0.0</v>
      </c>
      <c r="C108" s="1">
        <v>0.0</v>
      </c>
      <c r="D108" s="1">
        <v>0.0</v>
      </c>
      <c r="E108" s="1">
        <v>0.0</v>
      </c>
      <c r="F108" s="1">
        <v>0.0</v>
      </c>
      <c r="G108" s="1">
        <v>0.0</v>
      </c>
      <c r="H108" s="1">
        <v>0.0</v>
      </c>
      <c r="I108" s="1">
        <v>0.0</v>
      </c>
      <c r="J108" s="1" t="s">
        <v>782</v>
      </c>
      <c r="K108" s="1" t="s">
        <v>783</v>
      </c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784</v>
      </c>
      <c r="B109" s="1">
        <v>0.0</v>
      </c>
      <c r="C109" s="1">
        <v>0.0</v>
      </c>
      <c r="D109" s="1">
        <v>0.0</v>
      </c>
      <c r="E109" s="1">
        <v>0.0</v>
      </c>
      <c r="F109" s="1">
        <v>0.0</v>
      </c>
      <c r="G109" s="1" t="s">
        <v>785</v>
      </c>
      <c r="H109" s="1" t="s">
        <v>786</v>
      </c>
      <c r="I109" s="1" t="s">
        <v>787</v>
      </c>
      <c r="J109" s="1" t="s">
        <v>788</v>
      </c>
      <c r="K109" s="1" t="s">
        <v>789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790</v>
      </c>
      <c r="B110" s="1">
        <v>0.0</v>
      </c>
      <c r="C110" s="1">
        <v>0.0</v>
      </c>
      <c r="D110" s="1">
        <v>0.0</v>
      </c>
      <c r="E110" s="1">
        <v>0.0</v>
      </c>
      <c r="F110" s="1">
        <v>0.0</v>
      </c>
      <c r="G110" s="1" t="s">
        <v>791</v>
      </c>
      <c r="H110" s="1" t="s">
        <v>792</v>
      </c>
      <c r="I110" s="1" t="s">
        <v>793</v>
      </c>
      <c r="J110" s="1" t="s">
        <v>794</v>
      </c>
      <c r="K110" s="1" t="s">
        <v>795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796</v>
      </c>
      <c r="B111" s="1">
        <v>0.0</v>
      </c>
      <c r="C111" s="1">
        <v>0.0</v>
      </c>
      <c r="D111" s="1">
        <v>0.0</v>
      </c>
      <c r="E111" s="1">
        <v>0.0</v>
      </c>
      <c r="F111" s="1">
        <v>0.0</v>
      </c>
      <c r="G111" s="1" t="s">
        <v>797</v>
      </c>
      <c r="H111" s="1" t="s">
        <v>798</v>
      </c>
      <c r="I111" s="1" t="s">
        <v>799</v>
      </c>
      <c r="J111" s="1" t="s">
        <v>800</v>
      </c>
      <c r="K111" s="1" t="s">
        <v>801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802</v>
      </c>
      <c r="B112" s="1">
        <v>0.0</v>
      </c>
      <c r="C112" s="1">
        <v>0.0</v>
      </c>
      <c r="D112" s="1">
        <v>0.0</v>
      </c>
      <c r="E112" s="1">
        <v>0.0</v>
      </c>
      <c r="F112" s="1">
        <v>0.0</v>
      </c>
      <c r="G112" s="1" t="s">
        <v>797</v>
      </c>
      <c r="H112" s="1" t="s">
        <v>798</v>
      </c>
      <c r="I112" s="1" t="s">
        <v>799</v>
      </c>
      <c r="J112" s="1" t="s">
        <v>800</v>
      </c>
      <c r="K112" s="1" t="s">
        <v>801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803</v>
      </c>
      <c r="B113" s="1">
        <v>0.0</v>
      </c>
      <c r="C113" s="1">
        <v>0.0</v>
      </c>
      <c r="D113" s="1">
        <v>0.0</v>
      </c>
      <c r="E113" s="1">
        <v>0.0</v>
      </c>
      <c r="F113" s="1">
        <v>0.0</v>
      </c>
      <c r="G113" s="1" t="s">
        <v>804</v>
      </c>
      <c r="H113" s="1" t="s">
        <v>805</v>
      </c>
      <c r="I113" s="1" t="s">
        <v>806</v>
      </c>
      <c r="J113" s="1" t="s">
        <v>807</v>
      </c>
      <c r="K113" s="1" t="s">
        <v>808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809</v>
      </c>
      <c r="B114" s="1">
        <v>0.0</v>
      </c>
      <c r="C114" s="1">
        <v>0.0</v>
      </c>
      <c r="D114" s="1">
        <v>0.0</v>
      </c>
      <c r="E114" s="1">
        <v>0.0</v>
      </c>
      <c r="F114" s="1">
        <v>0.0</v>
      </c>
      <c r="G114" s="1" t="s">
        <v>810</v>
      </c>
      <c r="H114" s="1" t="s">
        <v>567</v>
      </c>
      <c r="I114" s="1" t="s">
        <v>811</v>
      </c>
      <c r="J114" s="1" t="s">
        <v>812</v>
      </c>
      <c r="K114" s="1" t="s">
        <v>813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814</v>
      </c>
      <c r="B115" s="1">
        <v>0.0</v>
      </c>
      <c r="C115" s="1">
        <v>0.0</v>
      </c>
      <c r="D115" s="1">
        <v>0.0</v>
      </c>
      <c r="E115" s="1">
        <v>0.0</v>
      </c>
      <c r="F115" s="1">
        <v>0.0</v>
      </c>
      <c r="G115" s="1">
        <v>0.0</v>
      </c>
      <c r="H115" s="1" t="s">
        <v>628</v>
      </c>
      <c r="I115" s="1" t="s">
        <v>815</v>
      </c>
      <c r="J115" s="1" t="s">
        <v>816</v>
      </c>
      <c r="K115" s="1" t="s">
        <v>817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818</v>
      </c>
      <c r="B116" s="1">
        <v>0.0</v>
      </c>
      <c r="C116" s="1">
        <v>0.0</v>
      </c>
      <c r="D116" s="1">
        <v>0.0</v>
      </c>
      <c r="E116" s="1">
        <v>0.0</v>
      </c>
      <c r="F116" s="1">
        <v>0.0</v>
      </c>
      <c r="G116" s="1">
        <v>0.0</v>
      </c>
      <c r="H116" s="1" t="s">
        <v>819</v>
      </c>
      <c r="I116" s="1" t="s">
        <v>815</v>
      </c>
      <c r="J116" s="1" t="s">
        <v>816</v>
      </c>
      <c r="K116" s="1" t="s">
        <v>817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25</v>
      </c>
      <c r="B1" s="1" t="s">
        <v>820</v>
      </c>
      <c r="C1" s="1" t="s">
        <v>821</v>
      </c>
      <c r="D1" s="1" t="s">
        <v>822</v>
      </c>
      <c r="E1" s="1" t="s">
        <v>823</v>
      </c>
      <c r="F1" s="1" t="s">
        <v>824</v>
      </c>
      <c r="G1" s="1" t="s">
        <v>825</v>
      </c>
      <c r="H1" s="1" t="s">
        <v>826</v>
      </c>
      <c r="I1" s="1" t="s">
        <v>827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828</v>
      </c>
      <c r="B2" s="1" t="s">
        <v>829</v>
      </c>
      <c r="C2" s="1" t="s">
        <v>830</v>
      </c>
      <c r="D2" s="1" t="s">
        <v>831</v>
      </c>
      <c r="E2" s="1" t="s">
        <v>832</v>
      </c>
      <c r="F2" s="1" t="s">
        <v>833</v>
      </c>
      <c r="G2" s="1" t="s">
        <v>834</v>
      </c>
      <c r="H2" s="1" t="s">
        <v>834</v>
      </c>
      <c r="I2" s="1" t="s">
        <v>835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836</v>
      </c>
      <c r="B3" s="1" t="s">
        <v>835</v>
      </c>
      <c r="C3" s="1" t="s">
        <v>837</v>
      </c>
      <c r="D3" s="1" t="s">
        <v>838</v>
      </c>
      <c r="E3" s="1" t="s">
        <v>839</v>
      </c>
      <c r="F3" s="1" t="s">
        <v>840</v>
      </c>
      <c r="G3" s="1" t="s">
        <v>841</v>
      </c>
      <c r="H3" s="1" t="s">
        <v>842</v>
      </c>
      <c r="I3" s="1" t="s">
        <v>835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843</v>
      </c>
      <c r="B4" s="1" t="s">
        <v>844</v>
      </c>
      <c r="C4" s="1" t="s">
        <v>845</v>
      </c>
      <c r="D4" s="1" t="s">
        <v>846</v>
      </c>
      <c r="E4" s="1" t="s">
        <v>847</v>
      </c>
      <c r="F4" s="1" t="s">
        <v>848</v>
      </c>
      <c r="G4" s="1" t="s">
        <v>849</v>
      </c>
      <c r="H4" s="1" t="s">
        <v>850</v>
      </c>
      <c r="I4" s="1" t="s">
        <v>851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836</v>
      </c>
      <c r="B5" s="1" t="s">
        <v>835</v>
      </c>
      <c r="C5" s="1" t="s">
        <v>852</v>
      </c>
      <c r="D5" s="1" t="s">
        <v>853</v>
      </c>
      <c r="E5" s="1" t="s">
        <v>854</v>
      </c>
      <c r="F5" s="1" t="s">
        <v>855</v>
      </c>
      <c r="G5" s="1" t="s">
        <v>856</v>
      </c>
      <c r="H5" s="1" t="s">
        <v>857</v>
      </c>
      <c r="I5" s="1" t="s">
        <v>858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859</v>
      </c>
      <c r="B6" s="1" t="s">
        <v>860</v>
      </c>
      <c r="C6" s="1" t="s">
        <v>861</v>
      </c>
      <c r="D6" s="1" t="s">
        <v>862</v>
      </c>
      <c r="E6" s="1" t="s">
        <v>863</v>
      </c>
      <c r="F6" s="1" t="s">
        <v>864</v>
      </c>
      <c r="G6" s="1" t="s">
        <v>865</v>
      </c>
      <c r="H6" s="1" t="s">
        <v>866</v>
      </c>
      <c r="I6" s="1" t="s">
        <v>867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868</v>
      </c>
      <c r="B7" s="1" t="s">
        <v>835</v>
      </c>
      <c r="C7" s="1" t="s">
        <v>835</v>
      </c>
      <c r="D7" s="1" t="s">
        <v>835</v>
      </c>
      <c r="E7" s="1" t="s">
        <v>835</v>
      </c>
      <c r="F7" s="1" t="s">
        <v>835</v>
      </c>
      <c r="G7" s="1" t="s">
        <v>835</v>
      </c>
      <c r="H7" s="1" t="s">
        <v>835</v>
      </c>
      <c r="I7" s="1" t="s">
        <v>835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869</v>
      </c>
      <c r="B8" s="1" t="s">
        <v>835</v>
      </c>
      <c r="C8" s="1" t="s">
        <v>870</v>
      </c>
      <c r="D8" s="1" t="s">
        <v>871</v>
      </c>
      <c r="E8" s="1" t="s">
        <v>872</v>
      </c>
      <c r="F8" s="1" t="s">
        <v>873</v>
      </c>
      <c r="G8" s="1" t="s">
        <v>874</v>
      </c>
      <c r="H8" s="1" t="s">
        <v>875</v>
      </c>
      <c r="I8" s="1" t="s">
        <v>876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877</v>
      </c>
      <c r="B9" s="1" t="s">
        <v>878</v>
      </c>
      <c r="C9" s="1" t="s">
        <v>879</v>
      </c>
      <c r="D9" s="1" t="s">
        <v>880</v>
      </c>
      <c r="E9" s="1" t="s">
        <v>881</v>
      </c>
      <c r="F9" s="1" t="s">
        <v>882</v>
      </c>
      <c r="G9" s="1" t="s">
        <v>883</v>
      </c>
      <c r="H9" s="1" t="s">
        <v>884</v>
      </c>
      <c r="I9" s="1" t="s">
        <v>885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886</v>
      </c>
      <c r="B10" s="1" t="s">
        <v>887</v>
      </c>
      <c r="C10" s="1" t="s">
        <v>888</v>
      </c>
      <c r="D10" s="1" t="s">
        <v>889</v>
      </c>
      <c r="E10" s="1" t="s">
        <v>890</v>
      </c>
      <c r="F10" s="1" t="s">
        <v>891</v>
      </c>
      <c r="G10" s="1" t="s">
        <v>892</v>
      </c>
      <c r="H10" s="1" t="s">
        <v>893</v>
      </c>
      <c r="I10" s="1" t="s">
        <v>894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895</v>
      </c>
      <c r="B11" s="1" t="s">
        <v>835</v>
      </c>
      <c r="C11" s="1" t="s">
        <v>896</v>
      </c>
      <c r="D11" s="1" t="s">
        <v>897</v>
      </c>
      <c r="E11" s="1" t="s">
        <v>835</v>
      </c>
      <c r="F11" s="1" t="s">
        <v>898</v>
      </c>
      <c r="G11" s="1" t="s">
        <v>899</v>
      </c>
      <c r="H11" s="1" t="s">
        <v>900</v>
      </c>
      <c r="I11" s="1" t="s">
        <v>901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902</v>
      </c>
      <c r="B12" s="1" t="s">
        <v>903</v>
      </c>
      <c r="C12" s="1" t="s">
        <v>904</v>
      </c>
      <c r="D12" s="1" t="s">
        <v>897</v>
      </c>
      <c r="E12" s="1" t="s">
        <v>905</v>
      </c>
      <c r="F12" s="1" t="s">
        <v>906</v>
      </c>
      <c r="G12" s="1" t="s">
        <v>907</v>
      </c>
      <c r="H12" s="1" t="s">
        <v>908</v>
      </c>
      <c r="I12" s="1" t="s">
        <v>909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910</v>
      </c>
      <c r="B13" s="1" t="s">
        <v>911</v>
      </c>
      <c r="C13" s="1" t="s">
        <v>912</v>
      </c>
      <c r="D13" s="1" t="s">
        <v>913</v>
      </c>
      <c r="E13" s="1" t="s">
        <v>914</v>
      </c>
      <c r="F13" s="1" t="s">
        <v>915</v>
      </c>
      <c r="G13" s="1" t="s">
        <v>916</v>
      </c>
      <c r="H13" s="1" t="s">
        <v>917</v>
      </c>
      <c r="I13" s="1" t="s">
        <v>918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919</v>
      </c>
      <c r="B14" s="1" t="s">
        <v>920</v>
      </c>
      <c r="C14" s="1" t="s">
        <v>921</v>
      </c>
      <c r="D14" s="1" t="s">
        <v>922</v>
      </c>
      <c r="E14" s="1" t="s">
        <v>923</v>
      </c>
      <c r="F14" s="1" t="s">
        <v>924</v>
      </c>
      <c r="G14" s="1" t="s">
        <v>925</v>
      </c>
      <c r="H14" s="1" t="s">
        <v>926</v>
      </c>
      <c r="I14" s="1" t="s">
        <v>927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928</v>
      </c>
      <c r="B15" s="1" t="s">
        <v>835</v>
      </c>
      <c r="C15" s="1" t="s">
        <v>835</v>
      </c>
      <c r="D15" s="1" t="s">
        <v>835</v>
      </c>
      <c r="E15" s="1" t="s">
        <v>835</v>
      </c>
      <c r="F15" s="1" t="s">
        <v>835</v>
      </c>
      <c r="G15" s="1" t="s">
        <v>835</v>
      </c>
      <c r="H15" s="1" t="s">
        <v>835</v>
      </c>
      <c r="I15" s="1" t="s">
        <v>835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929</v>
      </c>
      <c r="B16" s="1" t="s">
        <v>835</v>
      </c>
      <c r="C16" s="1" t="s">
        <v>835</v>
      </c>
      <c r="D16" s="1" t="s">
        <v>835</v>
      </c>
      <c r="E16" s="1" t="s">
        <v>835</v>
      </c>
      <c r="F16" s="1" t="s">
        <v>835</v>
      </c>
      <c r="G16" s="1" t="s">
        <v>835</v>
      </c>
      <c r="H16" s="1" t="s">
        <v>835</v>
      </c>
      <c r="I16" s="1" t="s">
        <v>835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930</v>
      </c>
      <c r="B17" s="1" t="s">
        <v>151</v>
      </c>
      <c r="C17" s="1" t="s">
        <v>152</v>
      </c>
      <c r="D17" s="1" t="s">
        <v>153</v>
      </c>
      <c r="E17" s="1" t="s">
        <v>154</v>
      </c>
      <c r="F17" s="1" t="s">
        <v>155</v>
      </c>
      <c r="G17" s="1" t="s">
        <v>931</v>
      </c>
      <c r="H17" s="1" t="s">
        <v>932</v>
      </c>
      <c r="I17" s="1" t="s">
        <v>933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934</v>
      </c>
      <c r="B18" s="1" t="s">
        <v>835</v>
      </c>
      <c r="C18" s="1" t="s">
        <v>835</v>
      </c>
      <c r="D18" s="1" t="s">
        <v>835</v>
      </c>
      <c r="E18" s="1" t="s">
        <v>835</v>
      </c>
      <c r="F18" s="1" t="s">
        <v>835</v>
      </c>
      <c r="G18" s="1" t="s">
        <v>835</v>
      </c>
      <c r="H18" s="1" t="s">
        <v>835</v>
      </c>
      <c r="I18" s="1" t="s">
        <v>835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935</v>
      </c>
      <c r="B19" s="1" t="s">
        <v>936</v>
      </c>
      <c r="C19" s="1" t="s">
        <v>937</v>
      </c>
      <c r="D19" s="1" t="s">
        <v>938</v>
      </c>
      <c r="E19" s="1" t="s">
        <v>939</v>
      </c>
      <c r="F19" s="1" t="s">
        <v>940</v>
      </c>
      <c r="G19" s="1" t="s">
        <v>941</v>
      </c>
      <c r="H19" s="1" t="s">
        <v>942</v>
      </c>
      <c r="I19" s="1" t="s">
        <v>943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944</v>
      </c>
      <c r="B20" s="1" t="s">
        <v>835</v>
      </c>
      <c r="C20" s="1" t="s">
        <v>945</v>
      </c>
      <c r="D20" s="1" t="s">
        <v>946</v>
      </c>
      <c r="E20" s="1" t="s">
        <v>835</v>
      </c>
      <c r="F20" s="1" t="s">
        <v>947</v>
      </c>
      <c r="G20" s="1" t="s">
        <v>948</v>
      </c>
      <c r="H20" s="1" t="s">
        <v>949</v>
      </c>
      <c r="I20" s="1" t="s">
        <v>950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951</v>
      </c>
      <c r="B21" s="1" t="s">
        <v>952</v>
      </c>
      <c r="C21" s="1" t="s">
        <v>953</v>
      </c>
      <c r="D21" s="1" t="s">
        <v>954</v>
      </c>
      <c r="E21" s="1" t="s">
        <v>955</v>
      </c>
      <c r="F21" s="1" t="s">
        <v>956</v>
      </c>
      <c r="G21" s="1" t="s">
        <v>957</v>
      </c>
      <c r="H21" s="1" t="s">
        <v>958</v>
      </c>
      <c r="I21" s="1" t="s">
        <v>959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960</v>
      </c>
      <c r="B22" s="1" t="s">
        <v>961</v>
      </c>
      <c r="C22" s="1" t="s">
        <v>962</v>
      </c>
      <c r="D22" s="1" t="s">
        <v>963</v>
      </c>
      <c r="E22" s="1" t="s">
        <v>964</v>
      </c>
      <c r="F22" s="1" t="s">
        <v>965</v>
      </c>
      <c r="G22" s="1" t="s">
        <v>966</v>
      </c>
      <c r="H22" s="1" t="s">
        <v>967</v>
      </c>
      <c r="I22" s="1" t="s">
        <v>968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969</v>
      </c>
      <c r="B23" s="1" t="s">
        <v>970</v>
      </c>
      <c r="C23" s="1" t="s">
        <v>971</v>
      </c>
      <c r="D23" s="1" t="s">
        <v>972</v>
      </c>
      <c r="E23" s="1" t="s">
        <v>973</v>
      </c>
      <c r="F23" s="1" t="s">
        <v>974</v>
      </c>
      <c r="G23" s="1" t="s">
        <v>975</v>
      </c>
      <c r="H23" s="1" t="s">
        <v>976</v>
      </c>
      <c r="I23" s="1" t="s">
        <v>977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978</v>
      </c>
      <c r="B24" s="1" t="s">
        <v>979</v>
      </c>
      <c r="C24" s="1" t="s">
        <v>980</v>
      </c>
      <c r="D24" s="1" t="s">
        <v>981</v>
      </c>
      <c r="E24" s="1" t="s">
        <v>982</v>
      </c>
      <c r="F24" s="1" t="s">
        <v>983</v>
      </c>
      <c r="G24" s="1" t="s">
        <v>984</v>
      </c>
      <c r="H24" s="1" t="s">
        <v>984</v>
      </c>
      <c r="I24" s="1" t="s">
        <v>984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985</v>
      </c>
      <c r="B25" s="1" t="s">
        <v>986</v>
      </c>
      <c r="C25" s="1" t="s">
        <v>987</v>
      </c>
      <c r="D25" s="1" t="s">
        <v>988</v>
      </c>
      <c r="E25" s="1" t="s">
        <v>989</v>
      </c>
      <c r="F25" s="1" t="s">
        <v>990</v>
      </c>
      <c r="G25" s="1" t="s">
        <v>991</v>
      </c>
      <c r="H25" s="1" t="s">
        <v>991</v>
      </c>
      <c r="I25" s="1" t="s">
        <v>835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992</v>
      </c>
      <c r="B26" s="1" t="s">
        <v>993</v>
      </c>
      <c r="C26" s="1" t="s">
        <v>994</v>
      </c>
      <c r="D26" s="1" t="s">
        <v>995</v>
      </c>
      <c r="E26" s="1" t="s">
        <v>996</v>
      </c>
      <c r="F26" s="1" t="s">
        <v>997</v>
      </c>
      <c r="G26" s="1" t="s">
        <v>835</v>
      </c>
      <c r="H26" s="1" t="s">
        <v>835</v>
      </c>
      <c r="I26" s="1" t="s">
        <v>835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998</v>
      </c>
      <c r="B2" s="1" t="s">
        <v>999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1000</v>
      </c>
      <c r="B3" s="1" t="s">
        <v>1001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1002</v>
      </c>
      <c r="B4" s="1" t="s">
        <v>1003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1004</v>
      </c>
      <c r="B5" s="1" t="s">
        <v>1005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1006</v>
      </c>
      <c r="B6" s="1" t="s">
        <v>1007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1008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1009</v>
      </c>
      <c r="B8" s="1" t="s">
        <v>1010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1011</v>
      </c>
      <c r="B9" s="4" t="s">
        <v>1012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1013</v>
      </c>
      <c r="B10" s="1" t="s">
        <v>1014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1015</v>
      </c>
      <c r="B11" s="1" t="s">
        <v>1016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1017</v>
      </c>
      <c r="B12" s="1" t="s">
        <v>1014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1018</v>
      </c>
      <c r="B13" s="1" t="s">
        <v>1019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1020</v>
      </c>
      <c r="B14" s="1" t="s">
        <v>1021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1022</v>
      </c>
      <c r="B15" s="1" t="s">
        <v>1019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1023</v>
      </c>
      <c r="B16" s="1" t="s">
        <v>1024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1025</v>
      </c>
      <c r="B17" s="1">
        <v>126.0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1026</v>
      </c>
      <c r="B18" s="1" t="s">
        <v>1027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1028</v>
      </c>
      <c r="B19" s="1">
        <v>7.0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1029</v>
      </c>
      <c r="B20" s="1">
        <v>7.0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1030</v>
      </c>
      <c r="B21" s="1">
        <v>9.0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1031</v>
      </c>
      <c r="B22" s="1">
        <v>7.0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1032</v>
      </c>
      <c r="B23" s="1">
        <v>8.0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1033</v>
      </c>
      <c r="B24" s="1">
        <v>1.7356896E9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1034</v>
      </c>
      <c r="B25" s="1">
        <v>1.7039808E9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1035</v>
      </c>
      <c r="B26" s="1">
        <v>86400.0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1036</v>
      </c>
      <c r="B27" s="1">
        <v>2.0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1037</v>
      </c>
      <c r="B28" s="1">
        <v>36.61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1038</v>
      </c>
      <c r="B29" s="1">
        <v>36.0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1039</v>
      </c>
      <c r="B30" s="1">
        <v>35.47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1040</v>
      </c>
      <c r="B31" s="1">
        <v>37.16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1041</v>
      </c>
      <c r="B32" s="1">
        <v>36.61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1042</v>
      </c>
      <c r="B33" s="1">
        <v>36.0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1043</v>
      </c>
      <c r="B34" s="1">
        <v>35.47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1044</v>
      </c>
      <c r="B35" s="1">
        <v>37.16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1045</v>
      </c>
      <c r="B36" s="1">
        <v>2.163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1046</v>
      </c>
      <c r="B37" s="1">
        <v>13.554745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1047</v>
      </c>
      <c r="B38" s="1">
        <v>-30.307232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1048</v>
      </c>
      <c r="B39" s="1">
        <v>623879.0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1049</v>
      </c>
      <c r="B40" s="1">
        <v>623879.0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1050</v>
      </c>
      <c r="B41" s="1">
        <v>672585.0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1051</v>
      </c>
      <c r="B42" s="1">
        <v>541090.0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1052</v>
      </c>
      <c r="B43" s="1">
        <v>541090.0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1053</v>
      </c>
      <c r="B44" s="1">
        <v>37.05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1054</v>
      </c>
      <c r="B45" s="1">
        <v>37.23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1055</v>
      </c>
      <c r="B46" s="1">
        <v>100.0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1056</v>
      </c>
      <c r="B47" s="1">
        <v>100.0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1057</v>
      </c>
      <c r="B48" s="1">
        <v>2.213469696E9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1058</v>
      </c>
      <c r="B49" s="1">
        <v>23.17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1059</v>
      </c>
      <c r="B50" s="1">
        <v>48.89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1060</v>
      </c>
      <c r="B51" s="1">
        <v>6.836022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1061</v>
      </c>
      <c r="B52" s="1">
        <v>42.0908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1062</v>
      </c>
      <c r="B53" s="1">
        <v>37.6799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1063</v>
      </c>
      <c r="B54" s="1" t="s">
        <v>1064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1065</v>
      </c>
      <c r="B55" s="1">
        <v>1.755649408E9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1066</v>
      </c>
      <c r="B56" s="1">
        <v>0.52765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1067</v>
      </c>
      <c r="B57" s="1">
        <v>4.4378472E7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1068</v>
      </c>
      <c r="B58" s="1">
        <v>5.9598E7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1069</v>
      </c>
      <c r="B59" s="1">
        <v>3798682.0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1070</v>
      </c>
      <c r="B60" s="1">
        <v>3399522.0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1071</v>
      </c>
      <c r="B61" s="1">
        <v>1.7328384E9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1072</v>
      </c>
      <c r="B62" s="1">
        <v>1.7356032E9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1073</v>
      </c>
      <c r="B63" s="1">
        <v>0.0637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1074</v>
      </c>
      <c r="B64" s="1">
        <v>0.01133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1075</v>
      </c>
      <c r="B65" s="1">
        <v>1.07556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1076</v>
      </c>
      <c r="B66" s="1">
        <v>5.76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1077</v>
      </c>
      <c r="B67" s="1">
        <v>0.0646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1078</v>
      </c>
      <c r="B68" s="1">
        <v>5.9598E7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1079</v>
      </c>
      <c r="B69" s="1">
        <v>8.936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1080</v>
      </c>
      <c r="B70" s="1">
        <v>4.156222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1081</v>
      </c>
      <c r="B71" s="1">
        <v>1.7039808E9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1082</v>
      </c>
      <c r="B72" s="1">
        <v>1.7356032E9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1083</v>
      </c>
      <c r="B73" s="1">
        <v>1.7276544E9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1084</v>
      </c>
      <c r="B74" s="1">
        <v>1.70848992E8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1085</v>
      </c>
      <c r="B75" s="1">
        <v>2.74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1086</v>
      </c>
      <c r="B76" s="1">
        <v>-1.43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1087</v>
      </c>
      <c r="B77" s="1">
        <v>5.422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1088</v>
      </c>
      <c r="B78" s="1">
        <v>11.699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1089</v>
      </c>
      <c r="B79" s="1">
        <v>0.4863987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1090</v>
      </c>
      <c r="B80" s="1">
        <v>0.22263205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1091</v>
      </c>
      <c r="B81" s="1" t="s">
        <v>1092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1093</v>
      </c>
      <c r="B82" s="1" t="s">
        <v>1094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1095</v>
      </c>
      <c r="B83" s="1" t="s">
        <v>1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1096</v>
      </c>
      <c r="B84" s="1" t="s">
        <v>1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1097</v>
      </c>
      <c r="B85" s="1" t="s">
        <v>1098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1099</v>
      </c>
      <c r="B86" s="1" t="s">
        <v>1098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1100</v>
      </c>
      <c r="B87" s="1">
        <v>1.4709222E9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1101</v>
      </c>
      <c r="B88" s="1" t="s">
        <v>1102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1103</v>
      </c>
      <c r="B89" s="1" t="s">
        <v>1104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1105</v>
      </c>
      <c r="B90" s="1" t="s">
        <v>1106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1107</v>
      </c>
      <c r="B91" s="1" t="s">
        <v>1108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1109</v>
      </c>
      <c r="B92" s="1">
        <v>-1.8E7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1110</v>
      </c>
      <c r="B93" s="1">
        <v>37.14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1111</v>
      </c>
      <c r="B94" s="1">
        <v>67.0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1112</v>
      </c>
      <c r="B95" s="1">
        <v>47.0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1113</v>
      </c>
      <c r="B96" s="1">
        <v>57.5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1114</v>
      </c>
      <c r="B97" s="1">
        <v>58.0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1115</v>
      </c>
      <c r="B98" s="1" t="s">
        <v>1116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1117</v>
      </c>
      <c r="B99" s="1">
        <v>10.0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1118</v>
      </c>
      <c r="B100" s="1">
        <v>4.68720992E8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1119</v>
      </c>
      <c r="B101" s="1">
        <v>7.865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1120</v>
      </c>
      <c r="B102" s="1">
        <v>1.50068E8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1121</v>
      </c>
      <c r="B103" s="1">
        <v>1.09E7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1122</v>
      </c>
      <c r="B104" s="1">
        <v>10.574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1123</v>
      </c>
      <c r="B105" s="1">
        <v>10.695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1124</v>
      </c>
      <c r="B106" s="1">
        <v>3.23795008E8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1125</v>
      </c>
      <c r="B107" s="1">
        <v>2.049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1126</v>
      </c>
      <c r="B108" s="1">
        <v>5.3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1127</v>
      </c>
      <c r="B109" s="1">
        <v>0.19959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1128</v>
      </c>
      <c r="B110" s="1">
        <v>0.40967998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1129</v>
      </c>
      <c r="B111" s="1">
        <v>3.23795008E8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1130</v>
      </c>
      <c r="B112" s="1">
        <v>1.44935008E8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1131</v>
      </c>
      <c r="B113" s="1">
        <v>2.3029E8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1132</v>
      </c>
      <c r="B114" s="1">
        <v>1.0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1133</v>
      </c>
      <c r="B115" s="1">
        <v>0.46347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1134</v>
      </c>
      <c r="B116" s="1">
        <v>-8.86695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3" t="s">
        <v>1135</v>
      </c>
      <c r="B117" s="1" t="s">
        <v>1064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3" t="s">
        <v>1136</v>
      </c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57</v>
      </c>
      <c r="B3" s="1">
        <v>0.0</v>
      </c>
      <c r="C3" s="1">
        <v>-9.0</v>
      </c>
      <c r="D3" s="1">
        <v>-18.0</v>
      </c>
      <c r="E3" s="1">
        <v>15.0</v>
      </c>
      <c r="F3" s="1">
        <v>-37.0</v>
      </c>
      <c r="G3" s="1">
        <v>-36.0</v>
      </c>
      <c r="H3" s="1">
        <v>-23.0</v>
      </c>
      <c r="I3" s="1">
        <v>-61.0</v>
      </c>
      <c r="J3" s="1">
        <v>-60.0</v>
      </c>
      <c r="K3" s="1">
        <v>-43.0</v>
      </c>
      <c r="L3" s="1">
        <f>IF(K3*FORECAST(L2,B3:K3,B2:K2)&gt;0,FORECAST(L2,B3:K3,B2:K2),K3)*$X$1</f>
        <v>-62.93333333</v>
      </c>
      <c r="M3" s="1">
        <f>IF(L3*FORECAST(M2,B3:L3,B2:L2)&gt;0,FORECAST(M2,B3:L3,B2:L2),L3)*$X$1</f>
        <v>-69.43030303</v>
      </c>
      <c r="N3" s="1">
        <f>IF(M3*FORECAST(N2,B3:M3,B2:M2)&gt;0,FORECAST(N2,B3:M3,B2:M2),M3)*$X$1</f>
        <v>-75.92727273</v>
      </c>
      <c r="O3" s="1">
        <f>IF(N3*FORECAST(O2,B3:N3,B2:N2)&gt;0,FORECAST(O2,B3:N3,B2:N2),N3)*$X$1</f>
        <v>-82.42424242</v>
      </c>
      <c r="P3" s="1">
        <f>IF(O3*FORECAST(P2,B3:O3,B2:O2)&gt;0,FORECAST(P2,B3:O3,B2:O2),O3)*$X$1</f>
        <v>-88.92121212</v>
      </c>
      <c r="Q3" s="1">
        <f>IF(P3*FORECAST(Q2,B3:P3,B2:P2)&gt;0,FORECAST(Q2,B3:P3,B2:P2),P3)*$X$1</f>
        <v>-95.41818182</v>
      </c>
      <c r="R3" s="1">
        <f>IF(Q3*FORECAST(R2,B3:Q3,B2:Q2)&gt;0,FORECAST(R2,B3:Q3,B2:Q2),Q3)*$X$1</f>
        <v>-101.9151515</v>
      </c>
      <c r="S3" s="5">
        <f>IF(R3*FORECAST(S2,B3:R3,B2:R2)&gt;0,FORECAST(S2,B3:R3,B2:R2),R3)*$X$1</f>
        <v>-108.4121212</v>
      </c>
      <c r="T3" s="5">
        <f>IF(S3*FORECAST(T2,B3:S3,B2:S2)&gt;0,FORECAST(T2,B3:S3,B2:S2),S3)*$X$1</f>
        <v>-114.9090909</v>
      </c>
      <c r="U3" s="5">
        <f>IF(T3*FORECAST(U2,B3:T3,B2:T2)&gt;0,FORECAST(U2,B3:T3,B2:T2),T3)*$X$1</f>
        <v>-121.4060606</v>
      </c>
      <c r="V3" s="5">
        <f>IF(U3*FORECAST(V2,B3:U3,B2:U2)&gt;0,FORECAST(V2,B3:U3,B2:U2),U3)*$X$1</f>
        <v>-127.9030303</v>
      </c>
      <c r="W3" s="5">
        <f>IF(V3*FORECAST(W2,B3:V3,B2:V2)&gt;0,FORECAST(W2,B3:V3,B2:V2),V3)*$X$1</f>
        <v>-134.4</v>
      </c>
      <c r="X3" s="2"/>
      <c r="Y3" s="2"/>
      <c r="Z3" s="2"/>
    </row>
    <row r="4">
      <c r="A4" s="3" t="s">
        <v>115</v>
      </c>
      <c r="B4" s="1">
        <v>-9.0</v>
      </c>
      <c r="C4" s="1">
        <v>-11.0</v>
      </c>
      <c r="D4" s="1">
        <v>-77.0</v>
      </c>
      <c r="E4" s="1">
        <v>-144.0</v>
      </c>
      <c r="F4" s="1">
        <v>-129.0</v>
      </c>
      <c r="G4" s="1">
        <v>-116.0</v>
      </c>
      <c r="H4" s="1">
        <v>-302.0</v>
      </c>
      <c r="I4" s="1">
        <v>-321.0</v>
      </c>
      <c r="J4" s="1">
        <v>-234.0</v>
      </c>
      <c r="K4" s="1">
        <v>-340.0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1137</v>
      </c>
      <c r="B5" s="1">
        <v>22.0</v>
      </c>
      <c r="C5" s="1">
        <v>25.0</v>
      </c>
      <c r="D5" s="1">
        <v>6.0</v>
      </c>
      <c r="E5" s="1">
        <v>17.0</v>
      </c>
      <c r="F5" s="1">
        <v>22.0</v>
      </c>
      <c r="G5" s="1">
        <v>25.0</v>
      </c>
      <c r="H5" s="1">
        <v>34.0</v>
      </c>
      <c r="I5" s="1">
        <v>46.0</v>
      </c>
      <c r="J5" s="1">
        <v>49.0</v>
      </c>
      <c r="K5" s="1">
        <v>56.0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1138</v>
      </c>
      <c r="L7" s="1">
        <f>IF(W3*FORECAST(W2,B3:W3,B2:W2)&gt;0,FORECAST(W2,B3:W3,B2:W2),V3)*$X$1 * (1+0.02)/(0.0874-0.02)</f>
        <v>-2033.946588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1139</v>
      </c>
      <c r="L8" s="6">
        <f t="array" ref="L8">NPV(0.0874,M3:W3)</f>
        <v>-665.1748135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1140</v>
      </c>
      <c r="L9" s="6">
        <f t="array" ref="L9">NPV(0.0874,M16:W16)</f>
        <v>-809.2019648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1141</v>
      </c>
      <c r="L10" s="6">
        <f>L8 + L9</f>
        <v>-1474.376778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117</v>
      </c>
      <c r="L11" s="1">
        <v>-340.0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1142</v>
      </c>
      <c r="L12" s="6">
        <f>L10 - L11</f>
        <v>-1134.376778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1143</v>
      </c>
      <c r="L13" s="1">
        <v>56.0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-20.25672818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(1+0.02)/(0.0874-0.02)</f>
        <v>-2033.946588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26</v>
      </c>
      <c r="B3" s="1">
        <v>-11.0</v>
      </c>
      <c r="C3" s="1">
        <v>-14.0</v>
      </c>
      <c r="D3" s="1">
        <v>-37.0</v>
      </c>
      <c r="E3" s="1">
        <v>-36.0</v>
      </c>
      <c r="F3" s="1">
        <v>-38.0</v>
      </c>
      <c r="G3" s="1">
        <v>-77.0</v>
      </c>
      <c r="H3" s="1">
        <v>-66.0</v>
      </c>
      <c r="I3" s="1">
        <v>-126.0</v>
      </c>
      <c r="J3" s="1">
        <v>-127.0</v>
      </c>
      <c r="K3" s="1">
        <v>-78.0</v>
      </c>
      <c r="L3" s="1">
        <f>IF(K3*FORECAST(L2,B3:K3,B2:K2)&gt;0,FORECAST(L2,B3:K3,B2:K2),K3)*$X$1</f>
        <v>-126.6</v>
      </c>
      <c r="M3" s="1">
        <f>IF(L3*FORECAST(M2,B3:L3,B2:L2)&gt;0,FORECAST(M2,B3:L3,B2:L2),L3)*$X$1</f>
        <v>-138.5272727</v>
      </c>
      <c r="N3" s="1">
        <f>IF(M3*FORECAST(N2,B3:M3,B2:M2)&gt;0,FORECAST(N2,B3:M3,B2:M2),M3)*$X$1</f>
        <v>-150.4545455</v>
      </c>
      <c r="O3" s="1">
        <f>IF(N3*FORECAST(O2,B3:N3,B2:N2)&gt;0,FORECAST(O2,B3:N3,B2:N2),N3)*$X$1</f>
        <v>-162.3818182</v>
      </c>
      <c r="P3" s="1">
        <f>IF(O3*FORECAST(P2,B3:O3,B2:O2)&gt;0,FORECAST(P2,B3:O3,B2:O2),O3)*$X$1</f>
        <v>-174.3090909</v>
      </c>
      <c r="Q3" s="1">
        <f>IF(P3*FORECAST(Q2,B3:P3,B2:P2)&gt;0,FORECAST(Q2,B3:P3,B2:P2),P3)*$X$1</f>
        <v>-186.2363636</v>
      </c>
      <c r="R3" s="1">
        <f>IF(Q3*FORECAST(R2,B3:Q3,B2:Q2)&gt;0,FORECAST(R2,B3:Q3,B2:Q2),Q3)*$X$1</f>
        <v>-198.1636364</v>
      </c>
      <c r="S3" s="5">
        <f>IF(R3*FORECAST(S2,B3:R3,B2:R2)&gt;0,FORECAST(S2,B3:R3,B2:R2),R3)*$X$1</f>
        <v>-210.0909091</v>
      </c>
      <c r="T3" s="5">
        <f>IF(S3*FORECAST(T2,B3:S3,B2:S2)&gt;0,FORECAST(T2,B3:S3,B2:S2),S3)*$X$1</f>
        <v>-222.0181818</v>
      </c>
      <c r="U3" s="5">
        <f>IF(T3*FORECAST(U2,B3:T3,B2:T2)&gt;0,FORECAST(U2,B3:T3,B2:T2),T3)*$X$1</f>
        <v>-233.9454545</v>
      </c>
      <c r="V3" s="5">
        <f>IF(U3*FORECAST(V2,B3:U3,B2:U2)&gt;0,FORECAST(V2,B3:U3,B2:U2),U3)*$X$1</f>
        <v>-245.8727273</v>
      </c>
      <c r="W3" s="5">
        <f>IF(V3*FORECAST(W2,B3:V3,B2:V2)&gt;0,FORECAST(W2,B3:V3,B2:V2),V3)*$X$1</f>
        <v>-257.8</v>
      </c>
      <c r="X3" s="2"/>
      <c r="Y3" s="2"/>
      <c r="Z3" s="2"/>
    </row>
    <row r="4">
      <c r="A4" s="3" t="s">
        <v>115</v>
      </c>
      <c r="B4" s="1">
        <v>-9.0</v>
      </c>
      <c r="C4" s="1">
        <v>-11.0</v>
      </c>
      <c r="D4" s="1">
        <v>-77.0</v>
      </c>
      <c r="E4" s="1">
        <v>-144.0</v>
      </c>
      <c r="F4" s="1">
        <v>-129.0</v>
      </c>
      <c r="G4" s="1">
        <v>-116.0</v>
      </c>
      <c r="H4" s="1">
        <v>-302.0</v>
      </c>
      <c r="I4" s="1">
        <v>-321.0</v>
      </c>
      <c r="J4" s="1">
        <v>-234.0</v>
      </c>
      <c r="K4" s="1">
        <v>-340.0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1137</v>
      </c>
      <c r="B5" s="1">
        <v>22.0</v>
      </c>
      <c r="C5" s="1">
        <v>25.0</v>
      </c>
      <c r="D5" s="1">
        <v>6.0</v>
      </c>
      <c r="E5" s="1">
        <v>17.0</v>
      </c>
      <c r="F5" s="1">
        <v>22.0</v>
      </c>
      <c r="G5" s="1">
        <v>25.0</v>
      </c>
      <c r="H5" s="1">
        <v>34.0</v>
      </c>
      <c r="I5" s="1">
        <v>46.0</v>
      </c>
      <c r="J5" s="1">
        <v>49.0</v>
      </c>
      <c r="K5" s="1">
        <v>56.0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1138</v>
      </c>
      <c r="L7" s="1">
        <f>IF(W3*FORECAST(W2,B3:W3,B2:W2)&gt;0,FORECAST(W2,B3:W3,B2:W2),V3)*$X$1 * (1+0.02)/(0.0874-0.02)</f>
        <v>-3901.424332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1139</v>
      </c>
      <c r="L8" s="6">
        <f t="array" ref="L8">NPV(0.0874,M3:W3)</f>
        <v>-1297.379971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1140</v>
      </c>
      <c r="L9" s="6">
        <f t="array" ref="L9">NPV(0.0874,M16:W16)</f>
        <v>-1552.174602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1141</v>
      </c>
      <c r="L10" s="6">
        <f>L8 + L9</f>
        <v>-2849.554573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117</v>
      </c>
      <c r="L11" s="1">
        <v>-340.0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1142</v>
      </c>
      <c r="L12" s="6">
        <f>L10 - L11</f>
        <v>-2509.554573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1143</v>
      </c>
      <c r="L13" s="1">
        <v>56.0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-44.81347452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(1+0.02)/(0.0874-0.02)</f>
        <v>-3901.424332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