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<sst xmlns="http://schemas.openxmlformats.org/spreadsheetml/2006/main" count="1781" uniqueCount="1472">
  <si>
    <t>ticker</t>
  </si>
  <si>
    <t>PSA</t>
  </si>
  <si>
    <t>nombre</t>
  </si>
  <si>
    <t>PUBLIC STORAGE</t>
  </si>
  <si>
    <t>empresa</t>
  </si>
  <si>
    <t>Specialized REITs</t>
  </si>
  <si>
    <t>Open</t>
  </si>
  <si>
    <t>Target Price</t>
  </si>
  <si>
    <t>Upside</t>
  </si>
  <si>
    <t>2.12%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</si>
  <si>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</si>
  <si>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</si>
  <si>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</si>
  <si>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</si>
  <si>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</si>
  <si>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</si>
  <si>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</si>
  <si>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-157.21%</t>
  </si>
  <si>
    <t>Total Assets Growth</t>
  </si>
  <si>
    <t>0.41%</t>
  </si>
  <si>
    <t>Net Property, Plant and Equipment Growth</t>
  </si>
  <si>
    <t>-0.82%</t>
  </si>
  <si>
    <t>EBITDA Growth</t>
  </si>
  <si>
    <t>84.58%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</si>
  <si>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</si>
  <si>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</si>
  <si>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</si>
  <si>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</si>
  <si>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</si>
  <si>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(Gain) Loss On Sale of Asset - (CF)</t>
  </si>
  <si>
    <t>(Gain) Loss on Sale of Investments - (CF)</t>
  </si>
  <si>
    <t>(Income) Loss On Equity Investments - (CF)</t>
  </si>
  <si>
    <t>Stock-Based Compensation (CF)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</si>
  <si>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</si>
  <si>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</si>
  <si>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</si>
  <si>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</si>
  <si>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</si>
  <si>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</si>
  <si>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</si>
  <si>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Purchase / Sale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</si>
  <si>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</si>
  <si>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</si>
  <si>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</si>
  <si>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</si>
  <si>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</si>
  <si>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</si>
  <si>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</si>
  <si>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</si>
  <si>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</si>
  <si>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</si>
  <si>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</si>
  <si>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</si>
  <si>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</si>
  <si>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</si>
  <si>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</si>
  <si>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</si>
  <si>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</si>
  <si>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</si>
  <si>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</si>
  <si>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</si>
  <si>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</si>
  <si>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</si>
  <si>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</si>
  <si>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</si>
  <si>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</si>
  <si>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</si>
  <si>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</si>
  <si>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</si>
  <si>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</si>
  <si>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</si>
  <si>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</si>
  <si>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</si>
  <si>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Goodwill</t>
  </si>
  <si>
    <t>Other Intangibles, Total</t>
  </si>
  <si>
    <t>Restricted Cash</t>
  </si>
  <si>
    <t>Other Long-Term Assets, Total</t>
  </si>
  <si>
    <t>Total Assets</t>
  </si>
  <si>
    <t>Liabilities</t>
  </si>
  <si>
    <t>Current Portion of Long-Term Debt</t>
  </si>
  <si>
    <t>Long-Term Debt</t>
  </si>
  <si>
    <t>Accrued Expenses, Total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</si>
  <si>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</si>
  <si>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</si>
  <si>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</si>
  <si>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</si>
  <si>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</si>
  <si>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</si>
  <si>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</si>
  <si>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</si>
  <si>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</si>
  <si>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</si>
  <si>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</si>
  <si>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</si>
  <si>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</si>
  <si>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</si>
  <si>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29.9</t>
  </si>
  <si>
    <t>29.58</t>
  </si>
  <si>
    <t>29.11</t>
  </si>
  <si>
    <t>28.27</t>
  </si>
  <si>
    <t>29.26</t>
  </si>
  <si>
    <t>28.65</t>
  </si>
  <si>
    <t>27.3</t>
  </si>
  <si>
    <t>29.89</t>
  </si>
  <si>
    <t>32.66</t>
  </si>
  <si>
    <t>32.24</t>
  </si>
  <si>
    <t>Tangible Book Value</t>
  </si>
  <si>
    <t>Tangible Book Value Per Share</t>
  </si>
  <si>
    <t>28.57</t>
  </si>
  <si>
    <t>28.36</t>
  </si>
  <si>
    <t>27.88</t>
  </si>
  <si>
    <t>27.03</t>
  </si>
  <si>
    <t>28.05</t>
  </si>
  <si>
    <t>27.47</t>
  </si>
  <si>
    <t>26.13</t>
  </si>
  <si>
    <t>28.16</t>
  </si>
  <si>
    <t>31.33</t>
  </si>
  <si>
    <t>30.03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</si>
  <si>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</si>
  <si>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</si>
  <si>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</si>
  <si>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</si>
  <si>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</si>
  <si>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</si>
  <si>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</si>
  <si>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</si>
  <si>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</si>
  <si>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</si>
  <si>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</si>
  <si>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</si>
  <si>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</si>
  <si>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</si>
  <si>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</si>
  <si>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</si>
  <si>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</si>
  <si>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</si>
  <si>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</si>
  <si>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</si>
  <si>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</si>
  <si>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</si>
  <si>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</si>
  <si>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</si>
  <si>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</si>
  <si>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</si>
  <si>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</si>
  <si>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</si>
  <si>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</si>
  <si>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</si>
  <si>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</si>
  <si>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</si>
  <si>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</si>
  <si>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</si>
  <si>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</si>
  <si>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</si>
  <si>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</si>
  <si>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</si>
  <si>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</si>
  <si>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5.27</t>
  </si>
  <si>
    <t>6.1</t>
  </si>
  <si>
    <t>6.84</t>
  </si>
  <si>
    <t>6.75</t>
  </si>
  <si>
    <t>8.56</t>
  </si>
  <si>
    <t>7.3</t>
  </si>
  <si>
    <t>6.29</t>
  </si>
  <si>
    <t>9.91</t>
  </si>
  <si>
    <t>23.64</t>
  </si>
  <si>
    <t>11.11</t>
  </si>
  <si>
    <t>Basic EPS - Continuing Operations</t>
  </si>
  <si>
    <t>Basic Weighted Average Shares Outstanding</t>
  </si>
  <si>
    <t>Net EPS - Diluted</t>
  </si>
  <si>
    <t>5.25</t>
  </si>
  <si>
    <t>6.07</t>
  </si>
  <si>
    <t>6.81</t>
  </si>
  <si>
    <t>6.73</t>
  </si>
  <si>
    <t>8.54</t>
  </si>
  <si>
    <t>7.29</t>
  </si>
  <si>
    <t>9.87</t>
  </si>
  <si>
    <t>23.5</t>
  </si>
  <si>
    <t>11.06</t>
  </si>
  <si>
    <t>Diluted EPS - Continuing Operations</t>
  </si>
  <si>
    <t>Diluted Weighted Average Shares Outstanding</t>
  </si>
  <si>
    <t>Normalized Basic EPS</t>
  </si>
  <si>
    <t>4.16</t>
  </si>
  <si>
    <t>4.73</t>
  </si>
  <si>
    <t>5.23</t>
  </si>
  <si>
    <t>5.19</t>
  </si>
  <si>
    <t>5.86</t>
  </si>
  <si>
    <t>5.44</t>
  </si>
  <si>
    <t>4.81</t>
  </si>
  <si>
    <t>6.39</t>
  </si>
  <si>
    <t>7.71</t>
  </si>
  <si>
    <t>7.64</t>
  </si>
  <si>
    <t>Normalized Diluted EPS</t>
  </si>
  <si>
    <t>4.14</t>
  </si>
  <si>
    <t>4.71</t>
  </si>
  <si>
    <t>5.21</t>
  </si>
  <si>
    <t>5.17</t>
  </si>
  <si>
    <t>5.85</t>
  </si>
  <si>
    <t>5.43</t>
  </si>
  <si>
    <t>6.36</t>
  </si>
  <si>
    <t>7.66</t>
  </si>
  <si>
    <t>7.61</t>
  </si>
  <si>
    <t>Dividend Per Share</t>
  </si>
  <si>
    <t>5.6</t>
  </si>
  <si>
    <t>6.5</t>
  </si>
  <si>
    <t>Payout Ratio</t>
  </si>
  <si>
    <t>104.92</t>
  </si>
  <si>
    <t>104.56</t>
  </si>
  <si>
    <t>103.59</t>
  </si>
  <si>
    <t>113.04</t>
  </si>
  <si>
    <t>94.25</t>
  </si>
  <si>
    <t>105.8</t>
  </si>
  <si>
    <t>118.36</t>
  </si>
  <si>
    <t>81.35</t>
  </si>
  <si>
    <t>89.87</t>
  </si>
  <si>
    <t>107.31</t>
  </si>
  <si>
    <t>American Depositary Receipts Ratio (ADR)</t>
  </si>
  <si>
    <t>0.2</t>
  </si>
  <si>
    <t>EBITDA</t>
  </si>
  <si>
    <t>EBITA</t>
  </si>
  <si>
    <t>EBIT</t>
  </si>
  <si>
    <t>Total Revenues (As Reported)</t>
  </si>
  <si>
    <t>Effective Tax Rate - (Ratio)</t>
  </si>
  <si>
    <t>0.5</t>
  </si>
  <si>
    <t>Normalized Net Income</t>
  </si>
  <si>
    <t>Interest Capitalized</t>
  </si>
  <si>
    <t>Supplemental Operating Expense Items</t>
  </si>
  <si>
    <t>General and Administrative Expenses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</si>
  <si>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</si>
  <si>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</si>
  <si>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</si>
  <si>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</si>
  <si>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</si>
  <si>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7.39</t>
  </si>
  <si>
    <t>8.29</t>
  </si>
  <si>
    <t>8.99</t>
  </si>
  <si>
    <t>8.96</t>
  </si>
  <si>
    <t>8.53</t>
  </si>
  <si>
    <t>8.6</t>
  </si>
  <si>
    <t>8.01</t>
  </si>
  <si>
    <t>7.55</t>
  </si>
  <si>
    <t>7.84</t>
  </si>
  <si>
    <t>7.8</t>
  </si>
  <si>
    <t>Return on Total Capital</t>
  </si>
  <si>
    <t>7.57</t>
  </si>
  <si>
    <t>8.52</t>
  </si>
  <si>
    <t>9.25</t>
  </si>
  <si>
    <t>9.24</t>
  </si>
  <si>
    <t>8.82</t>
  </si>
  <si>
    <t>8.91</t>
  </si>
  <si>
    <t>7.78</t>
  </si>
  <si>
    <t>8.07</t>
  </si>
  <si>
    <t>8.04</t>
  </si>
  <si>
    <t>Return On Equity %</t>
  </si>
  <si>
    <t>12.55</t>
  </si>
  <si>
    <t>14.09</t>
  </si>
  <si>
    <t>15.67</t>
  </si>
  <si>
    <t>15.74</t>
  </si>
  <si>
    <t>18.97</t>
  </si>
  <si>
    <t>16.74</t>
  </si>
  <si>
    <t>15.16</t>
  </si>
  <si>
    <t>21.42</t>
  </si>
  <si>
    <t>44.58</t>
  </si>
  <si>
    <t>21.31</t>
  </si>
  <si>
    <t>Return on Common Equity</t>
  </si>
  <si>
    <t>17.49</t>
  </si>
  <si>
    <t>20.5</t>
  </si>
  <si>
    <t>23.3</t>
  </si>
  <si>
    <t>23.53</t>
  </si>
  <si>
    <t>29.75</t>
  </si>
  <si>
    <t>25.22</t>
  </si>
  <si>
    <t>22.5</t>
  </si>
  <si>
    <t>34.64</t>
  </si>
  <si>
    <t>75.6</t>
  </si>
  <si>
    <t>34.23</t>
  </si>
  <si>
    <t>Margin Analysis</t>
  </si>
  <si>
    <t>Gross Profit Margin %</t>
  </si>
  <si>
    <t>73.25</t>
  </si>
  <si>
    <t>74.02</t>
  </si>
  <si>
    <t>74.44</t>
  </si>
  <si>
    <t>74.17</t>
  </si>
  <si>
    <t>73.77</t>
  </si>
  <si>
    <t>72.68</t>
  </si>
  <si>
    <t>70.93</t>
  </si>
  <si>
    <t>73.69</t>
  </si>
  <si>
    <t>75.17</t>
  </si>
  <si>
    <t>74.42</t>
  </si>
  <si>
    <t>SG&amp;A Margin</t>
  </si>
  <si>
    <t>3.13</t>
  </si>
  <si>
    <t>3.46</t>
  </si>
  <si>
    <t>3.2</t>
  </si>
  <si>
    <t>4.17</t>
  </si>
  <si>
    <t>2.43</t>
  </si>
  <si>
    <t>2.58</t>
  </si>
  <si>
    <t>2.89</t>
  </si>
  <si>
    <t>2.54</t>
  </si>
  <si>
    <t>1.77</t>
  </si>
  <si>
    <t>EBITDA Margin %</t>
  </si>
  <si>
    <t>70.12</t>
  </si>
  <si>
    <t>70.56</t>
  </si>
  <si>
    <t>71.24</t>
  </si>
  <si>
    <t>71.15</t>
  </si>
  <si>
    <t>69.56</t>
  </si>
  <si>
    <t>70.21</t>
  </si>
  <si>
    <t>68.31</t>
  </si>
  <si>
    <t>70.8</t>
  </si>
  <si>
    <t>72.63</t>
  </si>
  <si>
    <t>72.65</t>
  </si>
  <si>
    <t>EBITA Margin %</t>
  </si>
  <si>
    <t>53.1</t>
  </si>
  <si>
    <t>54.22</t>
  </si>
  <si>
    <t>55.51</t>
  </si>
  <si>
    <t>55.11</t>
  </si>
  <si>
    <t>53.2</t>
  </si>
  <si>
    <t>50.31</t>
  </si>
  <si>
    <t>52.59</t>
  </si>
  <si>
    <t>53.93</t>
  </si>
  <si>
    <t>53.13</t>
  </si>
  <si>
    <t>EBIT Margin %</t>
  </si>
  <si>
    <t>50.98</t>
  </si>
  <si>
    <t>53.15</t>
  </si>
  <si>
    <t>54.68</t>
  </si>
  <si>
    <t>54.56</t>
  </si>
  <si>
    <t>52.41</t>
  </si>
  <si>
    <t>52.62</t>
  </si>
  <si>
    <t>49.77</t>
  </si>
  <si>
    <t>50.41</t>
  </si>
  <si>
    <t>51.68</t>
  </si>
  <si>
    <t>51.31</t>
  </si>
  <si>
    <t>Income From Continuing Operations Margin %</t>
  </si>
  <si>
    <t>50.36</t>
  </si>
  <si>
    <t>53.86</t>
  </si>
  <si>
    <t>55.8</t>
  </si>
  <si>
    <t>52.84</t>
  </si>
  <si>
    <t>60.89</t>
  </si>
  <si>
    <t>52.31</t>
  </si>
  <si>
    <t>45.61</t>
  </si>
  <si>
    <t>56.01</t>
  </si>
  <si>
    <t>102.98</t>
  </si>
  <si>
    <t>47.52</t>
  </si>
  <si>
    <t>Net Income Margin %</t>
  </si>
  <si>
    <t>50.1</t>
  </si>
  <si>
    <t>53.6</t>
  </si>
  <si>
    <t>55.54</t>
  </si>
  <si>
    <t>60.67</t>
  </si>
  <si>
    <t>52.14</t>
  </si>
  <si>
    <t>45.48</t>
  </si>
  <si>
    <t>55.82</t>
  </si>
  <si>
    <t>102.57</t>
  </si>
  <si>
    <t>47.26</t>
  </si>
  <si>
    <t>Net Avail. For Common Margin %</t>
  </si>
  <si>
    <t>39.77</t>
  </si>
  <si>
    <t>43.04</t>
  </si>
  <si>
    <t>45.23</t>
  </si>
  <si>
    <t>42.74</t>
  </si>
  <si>
    <t>52.8</t>
  </si>
  <si>
    <t>43.64</t>
  </si>
  <si>
    <t>36.8</t>
  </si>
  <si>
    <t>49.51</t>
  </si>
  <si>
    <t>97.69</t>
  </si>
  <si>
    <t>42.87</t>
  </si>
  <si>
    <t>Normalized Net Income Margin</t>
  </si>
  <si>
    <t>31.37</t>
  </si>
  <si>
    <t>33.37</t>
  </si>
  <si>
    <t>34.6</t>
  </si>
  <si>
    <t>32.87</t>
  </si>
  <si>
    <t>36.16</t>
  </si>
  <si>
    <t>32.51</t>
  </si>
  <si>
    <t>28.14</t>
  </si>
  <si>
    <t>31.92</t>
  </si>
  <si>
    <t>31.86</t>
  </si>
  <si>
    <t>29.48</t>
  </si>
  <si>
    <t>Levered Free Cash Flow Margin</t>
  </si>
  <si>
    <t>52.17</t>
  </si>
  <si>
    <t>53.4</t>
  </si>
  <si>
    <t>52.87</t>
  </si>
  <si>
    <t>52.46</t>
  </si>
  <si>
    <t>50.11</t>
  </si>
  <si>
    <t>50.19</t>
  </si>
  <si>
    <t>49.44</t>
  </si>
  <si>
    <t>52.68</t>
  </si>
  <si>
    <t>48.18</t>
  </si>
  <si>
    <t>Unlevered Free Cash Flow Margin</t>
  </si>
  <si>
    <t>70.98</t>
  </si>
  <si>
    <t>52.19</t>
  </si>
  <si>
    <t>53.5</t>
  </si>
  <si>
    <t>53.16</t>
  </si>
  <si>
    <t>53.18</t>
  </si>
  <si>
    <t>51.09</t>
  </si>
  <si>
    <t>51.37</t>
  </si>
  <si>
    <t>51.06</t>
  </si>
  <si>
    <t>54.69</t>
  </si>
  <si>
    <t>50.94</t>
  </si>
  <si>
    <t>Asset Turnover</t>
  </si>
  <si>
    <t>0.23</t>
  </si>
  <si>
    <t>0.25</t>
  </si>
  <si>
    <t>0.26</t>
  </si>
  <si>
    <t>0.24</t>
  </si>
  <si>
    <t>Fixed Assets Turnover</t>
  </si>
  <si>
    <t>0.27</t>
  </si>
  <si>
    <t>0.29</t>
  </si>
  <si>
    <t>0.3</t>
  </si>
  <si>
    <t>Short Term Liquidity</t>
  </si>
  <si>
    <t>Current Ratio</t>
  </si>
  <si>
    <t>0.71</t>
  </si>
  <si>
    <t>0.36</t>
  </si>
  <si>
    <t>0.61</t>
  </si>
  <si>
    <t>1.24</t>
  </si>
  <si>
    <t>1.03</t>
  </si>
  <si>
    <t>1.13</t>
  </si>
  <si>
    <t>0.78</t>
  </si>
  <si>
    <t>1.54</t>
  </si>
  <si>
    <t>0.28</t>
  </si>
  <si>
    <t>Quick Ratio</t>
  </si>
  <si>
    <t>0.97</t>
  </si>
  <si>
    <t>1.06</t>
  </si>
  <si>
    <t>0.65</t>
  </si>
  <si>
    <t>0.75</t>
  </si>
  <si>
    <t>1.48</t>
  </si>
  <si>
    <t>Operating Cash Flow to Current Liabilities</t>
  </si>
  <si>
    <t>6.06</t>
  </si>
  <si>
    <t>5.96</t>
  </si>
  <si>
    <t>6.49</t>
  </si>
  <si>
    <t>5.67</t>
  </si>
  <si>
    <t>5.52</t>
  </si>
  <si>
    <t>5.37</t>
  </si>
  <si>
    <t>5.15</t>
  </si>
  <si>
    <t>2.59</t>
  </si>
  <si>
    <t>2.3</t>
  </si>
  <si>
    <t>Long Term Solvency</t>
  </si>
  <si>
    <t>Total Debt/Equity</t>
  </si>
  <si>
    <t>0.68</t>
  </si>
  <si>
    <t>3.47</t>
  </si>
  <si>
    <t>15.97</t>
  </si>
  <si>
    <t>15.44</t>
  </si>
  <si>
    <t>20.95</t>
  </si>
  <si>
    <t>28.67</t>
  </si>
  <si>
    <t>79.33</t>
  </si>
  <si>
    <t>67.58</t>
  </si>
  <si>
    <t>90.07</t>
  </si>
  <si>
    <t>Total Debt / Total Capital</t>
  </si>
  <si>
    <t>0.67</t>
  </si>
  <si>
    <t>3.35</t>
  </si>
  <si>
    <t>3.97</t>
  </si>
  <si>
    <t>13.77</t>
  </si>
  <si>
    <t>13.38</t>
  </si>
  <si>
    <t>17.32</t>
  </si>
  <si>
    <t>22.28</t>
  </si>
  <si>
    <t>44.24</t>
  </si>
  <si>
    <t>40.33</t>
  </si>
  <si>
    <t>47.39</t>
  </si>
  <si>
    <t>LT Debt/Equity</t>
  </si>
  <si>
    <t>0.49</t>
  </si>
  <si>
    <t>3.15</t>
  </si>
  <si>
    <t>4.12</t>
  </si>
  <si>
    <t>15.84</t>
  </si>
  <si>
    <t>15.42</t>
  </si>
  <si>
    <t>20.93</t>
  </si>
  <si>
    <t>67.5</t>
  </si>
  <si>
    <t>82.05</t>
  </si>
  <si>
    <t>Long-Term Debt / Total Capital</t>
  </si>
  <si>
    <t>3.05</t>
  </si>
  <si>
    <t>3.96</t>
  </si>
  <si>
    <t>13.66</t>
  </si>
  <si>
    <t>13.36</t>
  </si>
  <si>
    <t>17.31</t>
  </si>
  <si>
    <t>22.27</t>
  </si>
  <si>
    <t>41.28</t>
  </si>
  <si>
    <t>40.28</t>
  </si>
  <si>
    <t>43.17</t>
  </si>
  <si>
    <t>Total Liabilities / Total Assets</t>
  </si>
  <si>
    <t>3.17</t>
  </si>
  <si>
    <t>5.94</t>
  </si>
  <si>
    <t>6.8</t>
  </si>
  <si>
    <t>16.48</t>
  </si>
  <si>
    <t>16.32</t>
  </si>
  <si>
    <t>20.11</t>
  </si>
  <si>
    <t>24.88</t>
  </si>
  <si>
    <t>45.78</t>
  </si>
  <si>
    <t>42.08</t>
  </si>
  <si>
    <t>48.98</t>
  </si>
  <si>
    <t>EBIT / Interest Expense</t>
  </si>
  <si>
    <t>171.68</t>
  </si>
  <si>
    <t>339.96</t>
  </si>
  <si>
    <t>117.86</t>
  </si>
  <si>
    <t>45.42</t>
  </si>
  <si>
    <t>33.63</t>
  </si>
  <si>
    <t>26.39</t>
  </si>
  <si>
    <t>19.43</t>
  </si>
  <si>
    <t>16.07</t>
  </si>
  <si>
    <t>11.6</t>
  </si>
  <si>
    <t>EBITDA / Interest Expense</t>
  </si>
  <si>
    <t>236.14</t>
  </si>
  <si>
    <t>442.89</t>
  </si>
  <si>
    <t>153.68</t>
  </si>
  <si>
    <t>60.28</t>
  </si>
  <si>
    <t>44.86</t>
  </si>
  <si>
    <t>36.22</t>
  </si>
  <si>
    <t>27.29</t>
  </si>
  <si>
    <t>22.59</t>
  </si>
  <si>
    <t>16.42</t>
  </si>
  <si>
    <t>(EBITDA - Capex) / Interest Expense</t>
  </si>
  <si>
    <t>Total Debt / EBITDA</t>
  </si>
  <si>
    <t>0.04</t>
  </si>
  <si>
    <t>0.18</t>
  </si>
  <si>
    <t>0.21</t>
  </si>
  <si>
    <t>0.73</t>
  </si>
  <si>
    <t>0.72</t>
  </si>
  <si>
    <t>0.93</t>
  </si>
  <si>
    <t>1.25</t>
  </si>
  <si>
    <t>3.02</t>
  </si>
  <si>
    <t>2.23</t>
  </si>
  <si>
    <t>2.76</t>
  </si>
  <si>
    <t>Net Debt / EBITDA</t>
  </si>
  <si>
    <t>-0.08</t>
  </si>
  <si>
    <t>0.12</t>
  </si>
  <si>
    <t>0.11</t>
  </si>
  <si>
    <t>0.51</t>
  </si>
  <si>
    <t>0.54</t>
  </si>
  <si>
    <t>1.12</t>
  </si>
  <si>
    <t>2.72</t>
  </si>
  <si>
    <t>1.98</t>
  </si>
  <si>
    <t>2.64</t>
  </si>
  <si>
    <t>Total Debt / (EBITDA - Capex)</t>
  </si>
  <si>
    <t>Net Debt / (EBITDA - Capex)</t>
  </si>
  <si>
    <t>Growth Over Prior Year</t>
  </si>
  <si>
    <t>Total Revenues, 1 Yr. Growth %</t>
  </si>
  <si>
    <t>11.98</t>
  </si>
  <si>
    <t>9.76</t>
  </si>
  <si>
    <t>6.98</t>
  </si>
  <si>
    <t>4.84</t>
  </si>
  <si>
    <t>2.05</t>
  </si>
  <si>
    <t>2.03</t>
  </si>
  <si>
    <t>17.25</t>
  </si>
  <si>
    <t>21.18</t>
  </si>
  <si>
    <t>7.21</t>
  </si>
  <si>
    <t>Gross Profit, 1 Yr. Growth %</t>
  </si>
  <si>
    <t>13.47</t>
  </si>
  <si>
    <t>11.55</t>
  </si>
  <si>
    <t>7.58</t>
  </si>
  <si>
    <t>4.5</t>
  </si>
  <si>
    <t>2.55</t>
  </si>
  <si>
    <t>0.07</t>
  </si>
  <si>
    <t>21.8</t>
  </si>
  <si>
    <t>23.61</t>
  </si>
  <si>
    <t>6.87</t>
  </si>
  <si>
    <t>EBITDA, 1 Yr. Growth %</t>
  </si>
  <si>
    <t>11.23</t>
  </si>
  <si>
    <t>4.74</t>
  </si>
  <si>
    <t>0.82</t>
  </si>
  <si>
    <t>2.41</t>
  </si>
  <si>
    <t>-0.54</t>
  </si>
  <si>
    <t>21.61</t>
  </si>
  <si>
    <t>24.32</t>
  </si>
  <si>
    <t>6.74</t>
  </si>
  <si>
    <t>EBITA, 1 Yr. Growth %</t>
  </si>
  <si>
    <t>16.13</t>
  </si>
  <si>
    <t>14.02</t>
  </si>
  <si>
    <t>9.54</t>
  </si>
  <si>
    <t>-0.77</t>
  </si>
  <si>
    <t>-3.36</t>
  </si>
  <si>
    <t>22.71</t>
  </si>
  <si>
    <t>24.25</t>
  </si>
  <si>
    <t>4.96</t>
  </si>
  <si>
    <t>EBIT, 1 Yr. Growth %</t>
  </si>
  <si>
    <t>14.13</t>
  </si>
  <si>
    <t>16.63</t>
  </si>
  <si>
    <t>10.07</t>
  </si>
  <si>
    <t>4.7</t>
  </si>
  <si>
    <t>-0.89</t>
  </si>
  <si>
    <t>-3.35</t>
  </si>
  <si>
    <t>18.88</t>
  </si>
  <si>
    <t>5.74</t>
  </si>
  <si>
    <t>Earnings From Cont. Operations, 1 Yr. Growth %</t>
  </si>
  <si>
    <t>8.74</t>
  </si>
  <si>
    <t>14.59</t>
  </si>
  <si>
    <t>10.83</t>
  </si>
  <si>
    <t>-0.82</t>
  </si>
  <si>
    <t>18.55</t>
  </si>
  <si>
    <t>-11.16</t>
  </si>
  <si>
    <t>-10.78</t>
  </si>
  <si>
    <t>43.96</t>
  </si>
  <si>
    <t>122.81</t>
  </si>
  <si>
    <t>-50.53</t>
  </si>
  <si>
    <t>Net Income, 1 Yr. Growth %</t>
  </si>
  <si>
    <t>8.72</t>
  </si>
  <si>
    <t>14.6</t>
  </si>
  <si>
    <t>10.85</t>
  </si>
  <si>
    <t>-0.78</t>
  </si>
  <si>
    <t>18.64</t>
  </si>
  <si>
    <t>-11.13</t>
  </si>
  <si>
    <t>-10.74</t>
  </si>
  <si>
    <t>43.92</t>
  </si>
  <si>
    <t>122.66</t>
  </si>
  <si>
    <t>-50.6</t>
  </si>
  <si>
    <t>Diluted EPS Before Extra, 1 Yr. Growth %</t>
  </si>
  <si>
    <t>7.36</t>
  </si>
  <si>
    <t>15.62</t>
  </si>
  <si>
    <t>12.19</t>
  </si>
  <si>
    <t>-1.17</t>
  </si>
  <si>
    <t>26.89</t>
  </si>
  <si>
    <t>-14.64</t>
  </si>
  <si>
    <t>-13.72</t>
  </si>
  <si>
    <t>56.92</t>
  </si>
  <si>
    <t>138.1</t>
  </si>
  <si>
    <t>-52.94</t>
  </si>
  <si>
    <t>Normalized Net Income, 1 Yr. Growth %</t>
  </si>
  <si>
    <t>9.65</t>
  </si>
  <si>
    <t>17.73</t>
  </si>
  <si>
    <t>10.91</t>
  </si>
  <si>
    <t>-0.3</t>
  </si>
  <si>
    <t>13.53</t>
  </si>
  <si>
    <t>-9.12</t>
  </si>
  <si>
    <t>-11.44</t>
  </si>
  <si>
    <t>32.82</t>
  </si>
  <si>
    <t>20.99</t>
  </si>
  <si>
    <t>-1.48</t>
  </si>
  <si>
    <t>Net Property, Plant and Equip., 1 Yr. Growth %</t>
  </si>
  <si>
    <t>2.98</t>
  </si>
  <si>
    <t>0.85</t>
  </si>
  <si>
    <t>4.26</t>
  </si>
  <si>
    <t>3.45</t>
  </si>
  <si>
    <t>3.87</t>
  </si>
  <si>
    <t>6.13</t>
  </si>
  <si>
    <t>47.06</t>
  </si>
  <si>
    <t>4.78</t>
  </si>
  <si>
    <t>14.64</t>
  </si>
  <si>
    <t>Total Assets, 1 Yr. Growth %</t>
  </si>
  <si>
    <t>-0.58</t>
  </si>
  <si>
    <t>-0.41</t>
  </si>
  <si>
    <t>3.6</t>
  </si>
  <si>
    <t>5.95</t>
  </si>
  <si>
    <t>1.82</t>
  </si>
  <si>
    <t>47.09</t>
  </si>
  <si>
    <t>0.99</t>
  </si>
  <si>
    <t>12.86</t>
  </si>
  <si>
    <t>Common Equity, 1 Yr. Growth %</t>
  </si>
  <si>
    <t>-1.4</t>
  </si>
  <si>
    <t>-1.39</t>
  </si>
  <si>
    <t>-2.57</t>
  </si>
  <si>
    <t>3.65</t>
  </si>
  <si>
    <t>-1.9</t>
  </si>
  <si>
    <t>-4.63</t>
  </si>
  <si>
    <t>9.84</t>
  </si>
  <si>
    <t>9.33</t>
  </si>
  <si>
    <t>-1.05</t>
  </si>
  <si>
    <t>Tangible Book Value, 1 Yr. Growth %</t>
  </si>
  <si>
    <t>-1.11</t>
  </si>
  <si>
    <t>-0.47</t>
  </si>
  <si>
    <t>-2.72</t>
  </si>
  <si>
    <t>3.93</t>
  </si>
  <si>
    <t>-4.81</t>
  </si>
  <si>
    <t>8.12</t>
  </si>
  <si>
    <t>11.33</t>
  </si>
  <si>
    <t>-3.92</t>
  </si>
  <si>
    <t>Cash From Operations, 1 Yr. Growth %</t>
  </si>
  <si>
    <t>12.33</t>
  </si>
  <si>
    <t>8.83</t>
  </si>
  <si>
    <t>11.27</t>
  </si>
  <si>
    <t>1.56</t>
  </si>
  <si>
    <t>4.34</t>
  </si>
  <si>
    <t>0.19</t>
  </si>
  <si>
    <t>-1.2</t>
  </si>
  <si>
    <t>24.51</t>
  </si>
  <si>
    <t>22.55</t>
  </si>
  <si>
    <t>4.15</t>
  </si>
  <si>
    <t>Levered Free Cash Flow, 1 Yr. Growth %</t>
  </si>
  <si>
    <t>63.83</t>
  </si>
  <si>
    <t>-19.52</t>
  </si>
  <si>
    <t>5.56</t>
  </si>
  <si>
    <t>4.56</t>
  </si>
  <si>
    <t>-2.75</t>
  </si>
  <si>
    <t>16.75</t>
  </si>
  <si>
    <t>29.14</t>
  </si>
  <si>
    <t>-2.36</t>
  </si>
  <si>
    <t>Unlevered Free Cash Flow, 1 Yr. Growth %</t>
  </si>
  <si>
    <t>63.59</t>
  </si>
  <si>
    <t>-19.71</t>
  </si>
  <si>
    <t>5.93</t>
  </si>
  <si>
    <t>5.4</t>
  </si>
  <si>
    <t>-2.18</t>
  </si>
  <si>
    <t>1.97</t>
  </si>
  <si>
    <t>17.78</t>
  </si>
  <si>
    <t>29.81</t>
  </si>
  <si>
    <t>-0.53</t>
  </si>
  <si>
    <t>Dividend Per Share, 1 Yr. Growth %</t>
  </si>
  <si>
    <t>12.31</t>
  </si>
  <si>
    <t>9.59</t>
  </si>
  <si>
    <t>0</t>
  </si>
  <si>
    <t>Compound Annual Growth Rate Over Two Years</t>
  </si>
  <si>
    <t>Total Revenues, 2 Yr. CAGR %</t>
  </si>
  <si>
    <t>9.98</t>
  </si>
  <si>
    <t>8.36</t>
  </si>
  <si>
    <t>6.45</t>
  </si>
  <si>
    <t>3.86</t>
  </si>
  <si>
    <t>3.09</t>
  </si>
  <si>
    <t>2.77</t>
  </si>
  <si>
    <t>9.38</t>
  </si>
  <si>
    <t>11.63</t>
  </si>
  <si>
    <t>Gross Profit, 2 Yr. CAGR %</t>
  </si>
  <si>
    <t>12.06</t>
  </si>
  <si>
    <t>9.81</t>
  </si>
  <si>
    <t>6.77</t>
  </si>
  <si>
    <t>3.42</t>
  </si>
  <si>
    <t>1.17</t>
  </si>
  <si>
    <t>10.5</t>
  </si>
  <si>
    <t>22.38</t>
  </si>
  <si>
    <t>11.64</t>
  </si>
  <si>
    <t>EBITDA, 2 Yr. CAGR %</t>
  </si>
  <si>
    <t>12.04</t>
  </si>
  <si>
    <t>11.2</t>
  </si>
  <si>
    <t>9.88</t>
  </si>
  <si>
    <t>7.15</t>
  </si>
  <si>
    <t>2.66</t>
  </si>
  <si>
    <t>2.38</t>
  </si>
  <si>
    <t>1.89</t>
  </si>
  <si>
    <t>9.94</t>
  </si>
  <si>
    <t>22.62</t>
  </si>
  <si>
    <t>11.87</t>
  </si>
  <si>
    <t>EBITA, 2 Yr. CAGR %</t>
  </si>
  <si>
    <t>14.3</t>
  </si>
  <si>
    <t>13.33</t>
  </si>
  <si>
    <t>12.13</t>
  </si>
  <si>
    <t>7.85</t>
  </si>
  <si>
    <t>1.53</t>
  </si>
  <si>
    <t>0.16</t>
  </si>
  <si>
    <t>8.85</t>
  </si>
  <si>
    <t>23.01</t>
  </si>
  <si>
    <t>EBIT, 2 Yr. CAGR %</t>
  </si>
  <si>
    <t>12.64</t>
  </si>
  <si>
    <t>13.54</t>
  </si>
  <si>
    <t>13.7</t>
  </si>
  <si>
    <t>8.41</t>
  </si>
  <si>
    <t>1.73</t>
  </si>
  <si>
    <t>1.19</t>
  </si>
  <si>
    <t>7.14</t>
  </si>
  <si>
    <t>21.07</t>
  </si>
  <si>
    <t>Earnings From Cont. Operations, 2 Yr. CAGR %</t>
  </si>
  <si>
    <t>11.19</t>
  </si>
  <si>
    <t>11.62</t>
  </si>
  <si>
    <t>12.69</t>
  </si>
  <si>
    <t>8.44</t>
  </si>
  <si>
    <t>2.63</t>
  </si>
  <si>
    <t>-10.97</t>
  </si>
  <si>
    <t>79.1</t>
  </si>
  <si>
    <t>4.99</t>
  </si>
  <si>
    <t>Net Income, 2 Yr. CAGR %</t>
  </si>
  <si>
    <t>10.37</t>
  </si>
  <si>
    <t>12.71</t>
  </si>
  <si>
    <t>4.88</t>
  </si>
  <si>
    <t>8.5</t>
  </si>
  <si>
    <t>2.68</t>
  </si>
  <si>
    <t>-10.94</t>
  </si>
  <si>
    <t>13.34</t>
  </si>
  <si>
    <t>79.01</t>
  </si>
  <si>
    <t>4.87</t>
  </si>
  <si>
    <t>Diluted EPS Before Extra, 2 Yr. CAGR %</t>
  </si>
  <si>
    <t>17.08</t>
  </si>
  <si>
    <t>11.41</t>
  </si>
  <si>
    <t>13.89</t>
  </si>
  <si>
    <t>5.3</t>
  </si>
  <si>
    <t>4.08</t>
  </si>
  <si>
    <t>-14.18</t>
  </si>
  <si>
    <t>16.36</t>
  </si>
  <si>
    <t>93.29</t>
  </si>
  <si>
    <t>Normalized Net Income, 2 Yr. CAGR %</t>
  </si>
  <si>
    <t>11.45</t>
  </si>
  <si>
    <t>11.8</t>
  </si>
  <si>
    <t>14.67</t>
  </si>
  <si>
    <t>6.19</t>
  </si>
  <si>
    <t>6.24</t>
  </si>
  <si>
    <t>2.47</t>
  </si>
  <si>
    <t>-4.72</t>
  </si>
  <si>
    <t>26.24</t>
  </si>
  <si>
    <t>4.9</t>
  </si>
  <si>
    <t>Net Property, Plant and Equip., 2 Yr. CAGR %</t>
  </si>
  <si>
    <t>1.91</t>
  </si>
  <si>
    <t>3.85</t>
  </si>
  <si>
    <t>2.87</t>
  </si>
  <si>
    <t>3.08</t>
  </si>
  <si>
    <t>24.93</t>
  </si>
  <si>
    <t>24.13</t>
  </si>
  <si>
    <t>9.6</t>
  </si>
  <si>
    <t>Total Assets, 2 Yr. CAGR %</t>
  </si>
  <si>
    <t>-0.5</t>
  </si>
  <si>
    <t>1.57</t>
  </si>
  <si>
    <t>4.77</t>
  </si>
  <si>
    <t>2.9</t>
  </si>
  <si>
    <t>3.98</t>
  </si>
  <si>
    <t>23.66</t>
  </si>
  <si>
    <t>21.88</t>
  </si>
  <si>
    <t>6.76</t>
  </si>
  <si>
    <t>Common Equity, 2 Yr. CAGR %</t>
  </si>
  <si>
    <t>-0.96</t>
  </si>
  <si>
    <t>-1.09</t>
  </si>
  <si>
    <t>-1.98</t>
  </si>
  <si>
    <t>0.84</t>
  </si>
  <si>
    <t>-3.27</t>
  </si>
  <si>
    <t>2.35</t>
  </si>
  <si>
    <t>9.58</t>
  </si>
  <si>
    <t>4.01</t>
  </si>
  <si>
    <t>Tangible Book Value, 2 Yr. CAGR %</t>
  </si>
  <si>
    <t>-1.19</t>
  </si>
  <si>
    <t>-0.79</t>
  </si>
  <si>
    <t>-0.97</t>
  </si>
  <si>
    <t>-2.1</t>
  </si>
  <si>
    <t>0.55</t>
  </si>
  <si>
    <t>1.45</t>
  </si>
  <si>
    <t>9.71</t>
  </si>
  <si>
    <t>Cash From Operations, 2 Yr. CAGR %</t>
  </si>
  <si>
    <t>11.79</t>
  </si>
  <si>
    <t>10.06</t>
  </si>
  <si>
    <t>10.14</t>
  </si>
  <si>
    <t>6.3</t>
  </si>
  <si>
    <t>2.94</t>
  </si>
  <si>
    <t>2.37</t>
  </si>
  <si>
    <t>23.52</t>
  </si>
  <si>
    <t>12.98</t>
  </si>
  <si>
    <t>Levered Free Cash Flow, 2 Yr. CAGR %</t>
  </si>
  <si>
    <t>32.79</t>
  </si>
  <si>
    <t>14.11</t>
  </si>
  <si>
    <t>-6.83</t>
  </si>
  <si>
    <t>7.33</t>
  </si>
  <si>
    <t>3.81</t>
  </si>
  <si>
    <t>1.47</t>
  </si>
  <si>
    <t>8.81</t>
  </si>
  <si>
    <t>9.37</t>
  </si>
  <si>
    <t>Unlevered Free Cash Flow, 2 Yr. CAGR %</t>
  </si>
  <si>
    <t>32.08</t>
  </si>
  <si>
    <t>13.9</t>
  </si>
  <si>
    <t>-6.87</t>
  </si>
  <si>
    <t>4.42</t>
  </si>
  <si>
    <t>2.17</t>
  </si>
  <si>
    <t>0.64</t>
  </si>
  <si>
    <t>9.52</t>
  </si>
  <si>
    <t>23.36</t>
  </si>
  <si>
    <t>10.77</t>
  </si>
  <si>
    <t>Dividend Per Share, 2 Yr. CAGR %</t>
  </si>
  <si>
    <t>12.82</t>
  </si>
  <si>
    <t>12.34</t>
  </si>
  <si>
    <t>14.17</t>
  </si>
  <si>
    <t>10.94</t>
  </si>
  <si>
    <t>4.68</t>
  </si>
  <si>
    <t>22.47</t>
  </si>
  <si>
    <t>Compound Annual Growth Rate Over Three Years</t>
  </si>
  <si>
    <t>Total Revenues, 3 Yr. CAGR %</t>
  </si>
  <si>
    <t>9.02</t>
  </si>
  <si>
    <t>8.97</t>
  </si>
  <si>
    <t>7.13</t>
  </si>
  <si>
    <t>3.71</t>
  </si>
  <si>
    <t>2.84</t>
  </si>
  <si>
    <t>13.18</t>
  </si>
  <si>
    <t>14.91</t>
  </si>
  <si>
    <t>Gross Profit, 3 Yr. CAGR %</t>
  </si>
  <si>
    <t>10.67</t>
  </si>
  <si>
    <t>10.78</t>
  </si>
  <si>
    <t>10.02</t>
  </si>
  <si>
    <t>7.96</t>
  </si>
  <si>
    <t>1.3</t>
  </si>
  <si>
    <t>7.62</t>
  </si>
  <si>
    <t>14.71</t>
  </si>
  <si>
    <t>16.71</t>
  </si>
  <si>
    <t>EBITDA, 3 Yr. CAGR %</t>
  </si>
  <si>
    <t>10.64</t>
  </si>
  <si>
    <t>10.61</t>
  </si>
  <si>
    <t>10.13</t>
  </si>
  <si>
    <t>8.09</t>
  </si>
  <si>
    <t>4.92</t>
  </si>
  <si>
    <t>3.23</t>
  </si>
  <si>
    <t>1.43</t>
  </si>
  <si>
    <t>8.05</t>
  </si>
  <si>
    <t>14.54</t>
  </si>
  <si>
    <t>17.26</t>
  </si>
  <si>
    <t>EBITA, 3 Yr. CAGR %</t>
  </si>
  <si>
    <t>13.21</t>
  </si>
  <si>
    <t>12.05</t>
  </si>
  <si>
    <t>9.34</t>
  </si>
  <si>
    <t>4.79</t>
  </si>
  <si>
    <t>2.28</t>
  </si>
  <si>
    <t>-0.28</t>
  </si>
  <si>
    <t>13.76</t>
  </si>
  <si>
    <t>16.92</t>
  </si>
  <si>
    <t>EBIT, 3 Yr. CAGR %</t>
  </si>
  <si>
    <t>12.22</t>
  </si>
  <si>
    <t>12.32</t>
  </si>
  <si>
    <t>12.37</t>
  </si>
  <si>
    <t>10.54</t>
  </si>
  <si>
    <t>5.11</t>
  </si>
  <si>
    <t>6.02</t>
  </si>
  <si>
    <t>12.56</t>
  </si>
  <si>
    <t>15.98</t>
  </si>
  <si>
    <t>Earnings From Cont. Operations, 3 Yr. CAGR %</t>
  </si>
  <si>
    <t>11.34</t>
  </si>
  <si>
    <t>11.36</t>
  </si>
  <si>
    <t>9.23</t>
  </si>
  <si>
    <t>-2.05</t>
  </si>
  <si>
    <t>41.98</t>
  </si>
  <si>
    <t>16.64</t>
  </si>
  <si>
    <t>Net Income, 3 Yr. CAGR %</t>
  </si>
  <si>
    <t>11.57</t>
  </si>
  <si>
    <t>11.76</t>
  </si>
  <si>
    <t>8.02</t>
  </si>
  <si>
    <t>9.28</t>
  </si>
  <si>
    <t>1.51</t>
  </si>
  <si>
    <t>4.51</t>
  </si>
  <si>
    <t>41.95</t>
  </si>
  <si>
    <t>16.54</t>
  </si>
  <si>
    <t>Diluted EPS Before Extra, 3 Yr. CAGR %</t>
  </si>
  <si>
    <t>17.09</t>
  </si>
  <si>
    <t>16.59</t>
  </si>
  <si>
    <t>11.67</t>
  </si>
  <si>
    <t>8.63</t>
  </si>
  <si>
    <t>-2.23</t>
  </si>
  <si>
    <t>4.94</t>
  </si>
  <si>
    <t>47.72</t>
  </si>
  <si>
    <t>20.7</t>
  </si>
  <si>
    <t>Normalized Net Income, 3 Yr. CAGR %</t>
  </si>
  <si>
    <t>12.53</t>
  </si>
  <si>
    <t>12.29</t>
  </si>
  <si>
    <t>11.5</t>
  </si>
  <si>
    <t>8.47</t>
  </si>
  <si>
    <t>1.62</t>
  </si>
  <si>
    <t>-2.39</t>
  </si>
  <si>
    <t>6.48</t>
  </si>
  <si>
    <t>Net Property, Plant and Equip., 3 Yr. CAGR %</t>
  </si>
  <si>
    <t>5.29</t>
  </si>
  <si>
    <t>2.69</t>
  </si>
  <si>
    <t>3.33</t>
  </si>
  <si>
    <t>4.09</t>
  </si>
  <si>
    <t>17.47</t>
  </si>
  <si>
    <t>17.81</t>
  </si>
  <si>
    <t>20.88</t>
  </si>
  <si>
    <t>Total Assets, 3 Yr. CAGR %</t>
  </si>
  <si>
    <t>3.01</t>
  </si>
  <si>
    <t>3.78</t>
  </si>
  <si>
    <t>3.91</t>
  </si>
  <si>
    <t>3.26</t>
  </si>
  <si>
    <t>16.73</t>
  </si>
  <si>
    <t>15.59</t>
  </si>
  <si>
    <t>18.79</t>
  </si>
  <si>
    <t>Common Equity, 3 Yr. CAGR %</t>
  </si>
  <si>
    <t>-0.14</t>
  </si>
  <si>
    <t>-0.9</t>
  </si>
  <si>
    <t>-1.58</t>
  </si>
  <si>
    <t>-0.31</t>
  </si>
  <si>
    <t>-1.02</t>
  </si>
  <si>
    <t>0.91</t>
  </si>
  <si>
    <t>4.62</t>
  </si>
  <si>
    <t>5.92</t>
  </si>
  <si>
    <t>Tangible Book Value, 3 Yr. CAGR %</t>
  </si>
  <si>
    <t>-0.27</t>
  </si>
  <si>
    <t>-0.95</t>
  </si>
  <si>
    <t>-1.56</t>
  </si>
  <si>
    <t>-0.13</t>
  </si>
  <si>
    <t>-0.99</t>
  </si>
  <si>
    <t>0.32</t>
  </si>
  <si>
    <t>4.64</t>
  </si>
  <si>
    <t>4.97</t>
  </si>
  <si>
    <t>Cash From Operations, 3 Yr. CAGR %</t>
  </si>
  <si>
    <t>10.11</t>
  </si>
  <si>
    <t>10.46</t>
  </si>
  <si>
    <t>10.79</t>
  </si>
  <si>
    <t>7.2</t>
  </si>
  <si>
    <t>5.65</t>
  </si>
  <si>
    <t>7.22</t>
  </si>
  <si>
    <t>14.66</t>
  </si>
  <si>
    <t>16.7</t>
  </si>
  <si>
    <t>Levered Free Cash Flow, 3 Yr. CAGR %</t>
  </si>
  <si>
    <t>18.17</t>
  </si>
  <si>
    <t>11.66</t>
  </si>
  <si>
    <t>-3.45</t>
  </si>
  <si>
    <t>5.55</t>
  </si>
  <si>
    <t>2.11</t>
  </si>
  <si>
    <t>1.81</t>
  </si>
  <si>
    <t>5.02</t>
  </si>
  <si>
    <t>15.2</t>
  </si>
  <si>
    <t>13.73</t>
  </si>
  <si>
    <t>Unlevered Free Cash Flow, 3 Yr. CAGR %</t>
  </si>
  <si>
    <t>17.67</t>
  </si>
  <si>
    <t>11.17</t>
  </si>
  <si>
    <t>12.47</t>
  </si>
  <si>
    <t>2.71</t>
  </si>
  <si>
    <t>5.68</t>
  </si>
  <si>
    <t>15.9</t>
  </si>
  <si>
    <t>14.97</t>
  </si>
  <si>
    <t>Dividend Per Share, 3 Yr. CAGR %</t>
  </si>
  <si>
    <t>15.34</t>
  </si>
  <si>
    <t>12.62</t>
  </si>
  <si>
    <t>7.17</t>
  </si>
  <si>
    <t>3.1</t>
  </si>
  <si>
    <t>14.47</t>
  </si>
  <si>
    <t>Compound Annual Growth Rate Over Five Years</t>
  </si>
  <si>
    <t>Total Revenues, 5 Yr. CAGR %</t>
  </si>
  <si>
    <t>8.17</t>
  </si>
  <si>
    <t>7.74</t>
  </si>
  <si>
    <t>4.29</t>
  </si>
  <si>
    <t>9.09</t>
  </si>
  <si>
    <t>Gross Profit, 5 Yr. CAGR %</t>
  </si>
  <si>
    <t>8.25</t>
  </si>
  <si>
    <t>9.56</t>
  </si>
  <si>
    <t>5.58</t>
  </si>
  <si>
    <t>3.49</t>
  </si>
  <si>
    <t>5.8</t>
  </si>
  <si>
    <t>10.34</t>
  </si>
  <si>
    <t>EBITDA, 5 Yr. CAGR %</t>
  </si>
  <si>
    <t>8.86</t>
  </si>
  <si>
    <t>7.04</t>
  </si>
  <si>
    <t>5.88</t>
  </si>
  <si>
    <t>9.53</t>
  </si>
  <si>
    <t>10.96</t>
  </si>
  <si>
    <t>EBITA, 5 Yr. CAGR %</t>
  </si>
  <si>
    <t>10.08</t>
  </si>
  <si>
    <t>11.7</t>
  </si>
  <si>
    <t>10.23</t>
  </si>
  <si>
    <t>7.67</t>
  </si>
  <si>
    <t>10.04</t>
  </si>
  <si>
    <t>EBIT, 5 Yr. CAGR %</t>
  </si>
  <si>
    <t>9.18</t>
  </si>
  <si>
    <t>12.18</t>
  </si>
  <si>
    <t>11.68</t>
  </si>
  <si>
    <t>10.26</t>
  </si>
  <si>
    <t>7.94</t>
  </si>
  <si>
    <t>3.14</t>
  </si>
  <si>
    <t>4.31</t>
  </si>
  <si>
    <t>7.89</t>
  </si>
  <si>
    <t>Earnings From Cont. Operations, 5 Yr. CAGR %</t>
  </si>
  <si>
    <t>7.6</t>
  </si>
  <si>
    <t>13.87</t>
  </si>
  <si>
    <t>11.88</t>
  </si>
  <si>
    <t>9.26</t>
  </si>
  <si>
    <t>10.18</t>
  </si>
  <si>
    <t>5.82</t>
  </si>
  <si>
    <t>24.69</t>
  </si>
  <si>
    <t>Net Income, 5 Yr. CAGR %</t>
  </si>
  <si>
    <t>6.51</t>
  </si>
  <si>
    <t>12.03</t>
  </si>
  <si>
    <t>10.21</t>
  </si>
  <si>
    <t>0.69</t>
  </si>
  <si>
    <t>6.09</t>
  </si>
  <si>
    <t>24.7</t>
  </si>
  <si>
    <t>4.66</t>
  </si>
  <si>
    <t>Diluted EPS Before Extra, 5 Yr. CAGR %</t>
  </si>
  <si>
    <t>7.63</t>
  </si>
  <si>
    <t>19.53</t>
  </si>
  <si>
    <t>15.8</t>
  </si>
  <si>
    <t>11.93</t>
  </si>
  <si>
    <t>6.79</t>
  </si>
  <si>
    <t>7.7</t>
  </si>
  <si>
    <t>28.41</t>
  </si>
  <si>
    <t>5.31</t>
  </si>
  <si>
    <t>Normalized Net Income, 5 Yr. CAGR %</t>
  </si>
  <si>
    <t>6.65</t>
  </si>
  <si>
    <t>15.02</t>
  </si>
  <si>
    <t>12.49</t>
  </si>
  <si>
    <t>9.32</t>
  </si>
  <si>
    <t>6.61</t>
  </si>
  <si>
    <t>4.33</t>
  </si>
  <si>
    <t>8.39</t>
  </si>
  <si>
    <t>7.69</t>
  </si>
  <si>
    <t>Net Property, Plant and Equip., 5 Yr. CAGR %</t>
  </si>
  <si>
    <t>2.33</t>
  </si>
  <si>
    <t>3.99</t>
  </si>
  <si>
    <t>11.4</t>
  </si>
  <si>
    <t>14.26</t>
  </si>
  <si>
    <t>Total Assets, 5 Yr. CAGR %</t>
  </si>
  <si>
    <t>0.03</t>
  </si>
  <si>
    <t>0.59</t>
  </si>
  <si>
    <t>4.07</t>
  </si>
  <si>
    <t>2.04</t>
  </si>
  <si>
    <t>2.97</t>
  </si>
  <si>
    <t>12.63</t>
  </si>
  <si>
    <t>Common Equity, 5 Yr. CAGR %</t>
  </si>
  <si>
    <t>-0.63</t>
  </si>
  <si>
    <t>-0.52</t>
  </si>
  <si>
    <t>-1.33</t>
  </si>
  <si>
    <t>-0.62</t>
  </si>
  <si>
    <t>2.14</t>
  </si>
  <si>
    <t>Tangible Book Value, 5 Yr. CAGR %</t>
  </si>
  <si>
    <t>-1.51</t>
  </si>
  <si>
    <t>-0.64</t>
  </si>
  <si>
    <t>-0.55</t>
  </si>
  <si>
    <t>-1.41</t>
  </si>
  <si>
    <t>-0.4</t>
  </si>
  <si>
    <t>-1.44</t>
  </si>
  <si>
    <t>0.41</t>
  </si>
  <si>
    <t>3.16</t>
  </si>
  <si>
    <t>1.55</t>
  </si>
  <si>
    <t>Cash From Operations, 5 Yr. CAGR %</t>
  </si>
  <si>
    <t>5.22</t>
  </si>
  <si>
    <t>5.51</t>
  </si>
  <si>
    <t>9.49</t>
  </si>
  <si>
    <t>Levered Free Cash Flow, 5 Yr. CAGR %</t>
  </si>
  <si>
    <t>15.32</t>
  </si>
  <si>
    <t>8.11</t>
  </si>
  <si>
    <t>7.37</t>
  </si>
  <si>
    <t>8.58</t>
  </si>
  <si>
    <t>-1.92</t>
  </si>
  <si>
    <t>3.55</t>
  </si>
  <si>
    <t>Unlevered Free Cash Flow, 5 Yr. CAGR %</t>
  </si>
  <si>
    <t>14.85</t>
  </si>
  <si>
    <t>7.65</t>
  </si>
  <si>
    <t>7.08</t>
  </si>
  <si>
    <t>9.42</t>
  </si>
  <si>
    <t>8.79</t>
  </si>
  <si>
    <t>-1.59</t>
  </si>
  <si>
    <t>4.03</t>
  </si>
  <si>
    <t>10.19</t>
  </si>
  <si>
    <t>8.88</t>
  </si>
  <si>
    <t>Dividend Per Share, 5 Yr. CAGR %</t>
  </si>
  <si>
    <t>20.55</t>
  </si>
  <si>
    <t>16.34</t>
  </si>
  <si>
    <t>14.87</t>
  </si>
  <si>
    <t>12.7</t>
  </si>
  <si>
    <t>9.21</t>
  </si>
  <si>
    <t>4.24</t>
  </si>
  <si>
    <t>1.85</t>
  </si>
  <si>
    <t>8.45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</si>
  <si>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</si>
  <si>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</si>
  <si>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</si>
  <si>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</si>
  <si>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</si>
  <si>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</si>
  <si>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</si>
  <si>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</si>
  <si>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</si>
  <si>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37,200</t>
  </si>
  <si>
    <t>40,372</t>
  </si>
  <si>
    <t>65,681</t>
  </si>
  <si>
    <t>49,212</t>
  </si>
  <si>
    <t>53,630</t>
  </si>
  <si>
    <t>50,824</t>
  </si>
  <si>
    <t>-</t>
  </si>
  <si>
    <t>Change</t>
  </si>
  <si>
    <t>8.53%</t>
  </si>
  <si>
    <t>62.69%</t>
  </si>
  <si>
    <t>-25.07%</t>
  </si>
  <si>
    <t>8.98%</t>
  </si>
  <si>
    <t>-5.23%</t>
  </si>
  <si>
    <t>0%</t>
  </si>
  <si>
    <t>Enterprise Value (EV)
                                    1</t>
  </si>
  <si>
    <t>38,693</t>
  </si>
  <si>
    <t>42,659</t>
  </si>
  <si>
    <t>72,421</t>
  </si>
  <si>
    <t>55,308</t>
  </si>
  <si>
    <t>62,363</t>
  </si>
  <si>
    <t>59,956</t>
  </si>
  <si>
    <t>60,296</t>
  </si>
  <si>
    <t>60,800</t>
  </si>
  <si>
    <t>10.25%</t>
  </si>
  <si>
    <t>69.77%</t>
  </si>
  <si>
    <t>-23.63%</t>
  </si>
  <si>
    <t>12.76%</t>
  </si>
  <si>
    <t>-3.86%</t>
  </si>
  <si>
    <t>0.57%</t>
  </si>
  <si>
    <t>0.84%</t>
  </si>
  <si>
    <t>P/E ratio</t>
  </si>
  <si>
    <t>29.2x</t>
  </si>
  <si>
    <t>36.7x</t>
  </si>
  <si>
    <t>37.9x</t>
  </si>
  <si>
    <t>11.9x</t>
  </si>
  <si>
    <t>27.6x</t>
  </si>
  <si>
    <t>28.7x</t>
  </si>
  <si>
    <t>27.5x</t>
  </si>
  <si>
    <t>25.8x</t>
  </si>
  <si>
    <t>PBR</t>
  </si>
  <si>
    <t>4.1x</t>
  </si>
  <si>
    <t>4.71x</t>
  </si>
  <si>
    <t>7.04x</t>
  </si>
  <si>
    <t>4.87x</t>
  </si>
  <si>
    <t>5.35x</t>
  </si>
  <si>
    <t>6.97x</t>
  </si>
  <si>
    <t>7.46x</t>
  </si>
  <si>
    <t>7.95x</t>
  </si>
  <si>
    <t>PEG</t>
  </si>
  <si>
    <t>-2.7x</t>
  </si>
  <si>
    <t>0.7x</t>
  </si>
  <si>
    <t>0x</t>
  </si>
  <si>
    <t>-0.5x</t>
  </si>
  <si>
    <t>-3.31x</t>
  </si>
  <si>
    <t>6.17x</t>
  </si>
  <si>
    <t>3.96x</t>
  </si>
  <si>
    <t>Capitalization / Revenue</t>
  </si>
  <si>
    <t>13.1x</t>
  </si>
  <si>
    <t>13.8x</t>
  </si>
  <si>
    <t>20.5x</t>
  </si>
  <si>
    <t>11.8x</t>
  </si>
  <si>
    <t>10.8x</t>
  </si>
  <si>
    <t>10.5x</t>
  </si>
  <si>
    <t>9.96x</t>
  </si>
  <si>
    <t>EV / Revenue</t>
  </si>
  <si>
    <t>13.6x</t>
  </si>
  <si>
    <t>14.6x</t>
  </si>
  <si>
    <t>22.6x</t>
  </si>
  <si>
    <t>13.2x</t>
  </si>
  <si>
    <t>12.7x</t>
  </si>
  <si>
    <t>12.4x</t>
  </si>
  <si>
    <t>EV / EBITDA</t>
  </si>
  <si>
    <t>19.6x</t>
  </si>
  <si>
    <t>21.7x</t>
  </si>
  <si>
    <t>30.3x</t>
  </si>
  <si>
    <t>18.3x</t>
  </si>
  <si>
    <t>19.1x</t>
  </si>
  <si>
    <t>17.7x</t>
  </si>
  <si>
    <t>17.2x</t>
  </si>
  <si>
    <t>16.7x</t>
  </si>
  <si>
    <t>EV / EBIT</t>
  </si>
  <si>
    <t>26.4x</t>
  </si>
  <si>
    <t>30.2x</t>
  </si>
  <si>
    <t>43.1x</t>
  </si>
  <si>
    <t>26x</t>
  </si>
  <si>
    <t>27.2x</t>
  </si>
  <si>
    <t>26.6x</t>
  </si>
  <si>
    <t>25.9x</t>
  </si>
  <si>
    <t>24.9x</t>
  </si>
  <si>
    <t>EV / FCF</t>
  </si>
  <si>
    <t>33,416,538x</t>
  </si>
  <si>
    <t>23,596,872x</t>
  </si>
  <si>
    <t>34,108,559x</t>
  </si>
  <si>
    <t>FCF Yield</t>
  </si>
  <si>
    <t>Dividend per Share
                                    2</t>
  </si>
  <si>
    <t>8</t>
  </si>
  <si>
    <t>21.15</t>
  </si>
  <si>
    <t>12</t>
  </si>
  <si>
    <t>12.02</t>
  </si>
  <si>
    <t>12.59</t>
  </si>
  <si>
    <t>Rate of return</t>
  </si>
  <si>
    <t>3.76%</t>
  </si>
  <si>
    <t>3.46%</t>
  </si>
  <si>
    <t>2.14%</t>
  </si>
  <si>
    <t>7.55%</t>
  </si>
  <si>
    <t>3.93%</t>
  </si>
  <si>
    <t>4.14%</t>
  </si>
  <si>
    <t>4.3%</t>
  </si>
  <si>
    <t>4.34%</t>
  </si>
  <si>
    <t>EPS
                                    2</t>
  </si>
  <si>
    <t>10.1</t>
  </si>
  <si>
    <t>10.55</t>
  </si>
  <si>
    <t>11.24</t>
  </si>
  <si>
    <t>Distribution rate</t>
  </si>
  <si>
    <t>110%</t>
  </si>
  <si>
    <t>127%</t>
  </si>
  <si>
    <t>81.1%</t>
  </si>
  <si>
    <t>90%</t>
  </si>
  <si>
    <t>108%</t>
  </si>
  <si>
    <t>119%</t>
  </si>
  <si>
    <t>118%</t>
  </si>
  <si>
    <t>112%</t>
  </si>
  <si>
    <t>Net sales
                                    1</t>
  </si>
  <si>
    <t>2,847</t>
  </si>
  <si>
    <t>2,915</t>
  </si>
  <si>
    <t>3,204</t>
  </si>
  <si>
    <t>4,182</t>
  </si>
  <si>
    <t>4,518</t>
  </si>
  <si>
    <t>4,707</t>
  </si>
  <si>
    <t>4,863</t>
  </si>
  <si>
    <t>5,104</t>
  </si>
  <si>
    <t>EBITDA
                                    1</t>
  </si>
  <si>
    <t>1,978</t>
  </si>
  <si>
    <t>1,964</t>
  </si>
  <si>
    <t>2,394</t>
  </si>
  <si>
    <t>3,015</t>
  </si>
  <si>
    <t>3,263</t>
  </si>
  <si>
    <t>3,393</t>
  </si>
  <si>
    <t>3,498</t>
  </si>
  <si>
    <t>3,651</t>
  </si>
  <si>
    <t>EBIT
                                    1</t>
  </si>
  <si>
    <t>1,465</t>
  </si>
  <si>
    <t>1,411</t>
  </si>
  <si>
    <t>1,681</t>
  </si>
  <si>
    <t>2,126</t>
  </si>
  <si>
    <t>2,293</t>
  </si>
  <si>
    <t>2,254</t>
  </si>
  <si>
    <t>2,329</t>
  </si>
  <si>
    <t>2,437</t>
  </si>
  <si>
    <t>Net income
                                    1</t>
  </si>
  <si>
    <t>1,273</t>
  </si>
  <si>
    <t>1,098</t>
  </si>
  <si>
    <t>1,732</t>
  </si>
  <si>
    <t>4,142</t>
  </si>
  <si>
    <t>1,949</t>
  </si>
  <si>
    <t>1,779</t>
  </si>
  <si>
    <t>1,857</t>
  </si>
  <si>
    <t>1,974</t>
  </si>
  <si>
    <t>Net Debt
                                    1</t>
  </si>
  <si>
    <t>1,493</t>
  </si>
  <si>
    <t>2,287</t>
  </si>
  <si>
    <t>6,741</t>
  </si>
  <si>
    <t>6,096</t>
  </si>
  <si>
    <t>8,733</t>
  </si>
  <si>
    <t>9,133</t>
  </si>
  <si>
    <t>9,473</t>
  </si>
  <si>
    <t>9,977</t>
  </si>
  <si>
    <t>Reference price
                                    2</t>
  </si>
  <si>
    <t>212.96</t>
  </si>
  <si>
    <t>230.93</t>
  </si>
  <si>
    <t>374.56</t>
  </si>
  <si>
    <t>280.19</t>
  </si>
  <si>
    <t>305.00</t>
  </si>
  <si>
    <t>290.24</t>
  </si>
  <si>
    <t>Nbr of stocks (in thousands)</t>
  </si>
  <si>
    <t>174,680</t>
  </si>
  <si>
    <t>174,822</t>
  </si>
  <si>
    <t>175,355</t>
  </si>
  <si>
    <t>175,638</t>
  </si>
  <si>
    <t>175,836</t>
  </si>
  <si>
    <t>175,109</t>
  </si>
  <si>
    <t>Announcement Date</t>
  </si>
  <si>
    <t>2/25/20</t>
  </si>
  <si>
    <t>2/24/21</t>
  </si>
  <si>
    <t>2/22/22</t>
  </si>
  <si>
    <t>2/21/23</t>
  </si>
  <si>
    <t>2/20/24</t>
  </si>
  <si>
    <t>address1</t>
  </si>
  <si>
    <t>701 Western Avenue</t>
  </si>
  <si>
    <t>address2</t>
  </si>
  <si>
    <t>2nd Floor</t>
  </si>
  <si>
    <t>city</t>
  </si>
  <si>
    <t>Glendale</t>
  </si>
  <si>
    <t>state</t>
  </si>
  <si>
    <t>CA</t>
  </si>
  <si>
    <t>zip</t>
  </si>
  <si>
    <t>91201-2349</t>
  </si>
  <si>
    <t>country</t>
  </si>
  <si>
    <t>phone</t>
  </si>
  <si>
    <t>818 244 8080</t>
  </si>
  <si>
    <t>fax</t>
  </si>
  <si>
    <t>818 291 1015</t>
  </si>
  <si>
    <t>website</t>
  </si>
  <si>
    <t>https://www.publicstorage.com</t>
  </si>
  <si>
    <t>industry</t>
  </si>
  <si>
    <t>REIT - Industrial</t>
  </si>
  <si>
    <t>industryKey</t>
  </si>
  <si>
    <t>reit-industrial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</si>
  <si>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</si>
  <si>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</si>
  <si>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</si>
  <si>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</si>
  <si>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</si>
  <si>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</si>
  <si>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</si>
  <si>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Public Storage, a member of the S&amp;P 500, is a REIT that primarily acquires, develops, owns, and operates self-storage facilities. At September 30, 2024, we: (i) owned and/or operated 3,333 self-storage facilities located in 40 states with approximately 241 million net rentable square feet in the United States and (ii) owned a 35% common equity interest in Shurgard Self Storage Limited (Euronext Brussels: SHUR), which owned 315 self-storage facilities located in seven Western European nations with approximately 17 million net rentable square feet operated under the Shurgard brand. Our headquarters are located in Glendale, California.</t>
  </si>
  <si>
    <t>fullTimeEmployees</t>
  </si>
  <si>
    <t>companyOfficers</t>
  </si>
  <si>
    <t>[{'maxAge': 1, 'name': 'Mr. Joseph D. Russell Jr.', 'age': 64, 'title': 'CEO, President &amp; Trustee', 'yearBorn': 1960, 'fiscalYear': 2023, 'totalPay': 3138200, 'exercisedValue': 0, 'unexercisedValue': 10200768}, {'maxAge': 1, 'name': 'Mr. H. Thomas Boyle III', 'age': 41, 'title': 'Senior VP, Chief Investment Officer &amp; CFO', 'yearBorn': 1983, 'fiscalYear': 2023, 'totalPay': 1607700, 'exercisedValue': 0, 'unexercisedValue': 6618204}, {'maxAge': 1, 'name': 'Ms. Natalia N. Johnson', 'age': 46, 'title': 'Senior VP &amp; Chief Administrative Officer', 'yearBorn': 1978, 'fiscalYear': 2023, 'totalPay': 1334200, 'exercisedValue': 0, 'unexercisedValue': 4854154}, {'maxAge': 1, 'name': 'Mr. Nathaniel A. Vitan', 'age': 50, 'title': 'Senior VP, Chief Legal Officer &amp; Corporate Secretary', 'yearBorn': 1974, 'fiscalYear': 2023, 'totalPay': 799450, 'exercisedValue': 0, 'unexercisedValue': 3541687}, {'maxAge': 1, 'name': 'Kenneth Q. Volk Jr.', 'title': 'Founder', 'fiscalYear': 2023, 'exercisedValue': 0, 'unexercisedValue': 0}, {'maxAge': 1, 'name': 'Rear Admiral Christopher  Sambar', 'age': 49, 'title': 'Senior VP &amp; Chief Operationg Officer', 'yearBorn': 1975, 'fiscalYear': 2023, 'exercisedValue': 0, 'unexercisedValue': 0}, {'maxAge': 1, 'name': 'Nicholas J. Kangas', 'title': 'Executive VP of Finance &amp; Accounting', 'fiscalYear': 2023, 'exercisedValue': 0, 'unexercisedValue': 0}, {'maxAge': 1, 'name': 'Mr. Michael  Braine', 'title': 'Chief Technology Officer', 'fiscalYear': 2023, 'exercisedValue': 0, 'unexercisedValue': 0}, {'maxAge': 1, 'name': 'Mr. Ryan C. Burke', 'title': 'Vice President of Investor Relations', 'fiscalYear': 2023, 'exercisedValue': 0, 'unexercisedValue': 0}, {'maxAge': 1, 'name': 'Nathan A. Tan', 'title': 'Senior Vice President of Human Resources',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</si>
  <si>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</si>
  <si>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</si>
  <si>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</si>
  <si>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</si>
  <si>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</si>
  <si>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</si>
  <si>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</si>
  <si>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</si>
  <si>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</si>
  <si>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</si>
  <si>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</si>
  <si>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</si>
  <si>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</si>
  <si>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</si>
  <si>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</si>
  <si>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</si>
  <si>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</si>
  <si>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</si>
  <si>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</si>
  <si>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</si>
  <si>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</si>
  <si>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</si>
  <si>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</si>
  <si>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</si>
  <si>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</si>
  <si>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</si>
  <si>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</si>
  <si>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</si>
  <si>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</si>
  <si>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</si>
  <si>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</si>
  <si>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</si>
  <si>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</si>
  <si>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</si>
  <si>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</si>
  <si>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</si>
  <si>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</si>
  <si>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</si>
  <si>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</si>
  <si>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</si>
  <si>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</si>
  <si>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</si>
  <si>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</si>
  <si>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</si>
  <si>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</si>
  <si>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</si>
  <si>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</si>
  <si>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</si>
  <si>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</si>
  <si>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</si>
  <si>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</si>
  <si>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</si>
  <si>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</si>
  <si>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</si>
  <si>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</si>
  <si>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</si>
  <si>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</si>
  <si>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</si>
  <si>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</si>
  <si>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</si>
  <si>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</si>
  <si>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</si>
  <si>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</si>
  <si>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</si>
  <si>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</si>
  <si>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</si>
  <si>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</si>
  <si>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</si>
  <si>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</si>
  <si>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</si>
  <si>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</si>
  <si>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</si>
  <si>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</si>
  <si>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</si>
  <si>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</si>
  <si>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</si>
  <si>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</si>
  <si>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</si>
  <si>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Public Storage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</si>
  <si>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</si>
  <si>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</si>
  <si>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</si>
  <si>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</si>
  <si>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</si>
  <si>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</si>
  <si>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</si>
  <si>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041159b9-03da-37d5-9238-37346de98407</t>
  </si>
  <si>
    <t>messageBoardId</t>
  </si>
  <si>
    <t>finmb_305520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</si>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</sst>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ublicstorag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288.92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295.0519558271046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5.0845114368E10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30.039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27.269327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12.0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1140.0</v>
      </c>
      <c r="C2" s="1">
        <v>1310.0</v>
      </c>
      <c r="D2" s="1">
        <v>1450.0</v>
      </c>
      <c r="E2" s="1">
        <v>1440.0</v>
      </c>
      <c r="F2" s="1">
        <v>1710.0</v>
      </c>
      <c r="G2" s="1">
        <v>1520.0</v>
      </c>
      <c r="H2" s="1">
        <v>1360.0</v>
      </c>
      <c r="I2" s="1">
        <v>1950.0</v>
      </c>
      <c r="J2" s="1">
        <v>4350.0</v>
      </c>
      <c r="K2" s="1">
        <v>2150.0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389.0</v>
      </c>
      <c r="C3" s="1">
        <v>400.0</v>
      </c>
      <c r="D3" s="1">
        <v>412.0</v>
      </c>
      <c r="E3" s="1">
        <v>440.0</v>
      </c>
      <c r="F3" s="1">
        <v>467.0</v>
      </c>
      <c r="G3" s="1">
        <v>496.0</v>
      </c>
      <c r="H3" s="1">
        <v>537.0</v>
      </c>
      <c r="I3" s="1">
        <v>637.0</v>
      </c>
      <c r="J3" s="1">
        <v>793.0</v>
      </c>
      <c r="K3" s="1">
        <v>887.0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48.0</v>
      </c>
      <c r="C4" s="1">
        <v>26.0</v>
      </c>
      <c r="D4" s="1">
        <v>21.0</v>
      </c>
      <c r="E4" s="1">
        <v>15.0</v>
      </c>
      <c r="F4" s="1">
        <v>16.0</v>
      </c>
      <c r="G4" s="1">
        <v>16.0</v>
      </c>
      <c r="H4" s="1">
        <v>16.0</v>
      </c>
      <c r="I4" s="1">
        <v>76.0</v>
      </c>
      <c r="J4" s="1">
        <v>95.0</v>
      </c>
      <c r="K4" s="1">
        <v>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437.0</v>
      </c>
      <c r="C5" s="1">
        <v>426.0</v>
      </c>
      <c r="D5" s="1">
        <v>433.0</v>
      </c>
      <c r="E5" s="1">
        <v>455.0</v>
      </c>
      <c r="F5" s="1">
        <v>484.0</v>
      </c>
      <c r="G5" s="1">
        <v>513.0</v>
      </c>
      <c r="H5" s="1">
        <v>553.0</v>
      </c>
      <c r="I5" s="1">
        <v>713.0</v>
      </c>
      <c r="J5" s="1">
        <v>888.0</v>
      </c>
      <c r="K5" s="1">
        <v>970.0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-2.0</v>
      </c>
      <c r="C6" s="1">
        <v>-18.0</v>
      </c>
      <c r="D6" s="1">
        <v>-68.0</v>
      </c>
      <c r="E6" s="1">
        <v>-1.0</v>
      </c>
      <c r="F6" s="1">
        <v>-37.0</v>
      </c>
      <c r="G6" s="1">
        <v>-34.0</v>
      </c>
      <c r="H6" s="1">
        <v>-1.0</v>
      </c>
      <c r="I6" s="1">
        <v>-13.0</v>
      </c>
      <c r="J6" s="1">
        <v>-1.0</v>
      </c>
      <c r="K6" s="1">
        <v>-17.0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-152.0</v>
      </c>
      <c r="G7" s="1">
        <v>0.0</v>
      </c>
      <c r="H7" s="1">
        <v>0.0</v>
      </c>
      <c r="I7" s="1">
        <v>0.0</v>
      </c>
      <c r="J7" s="1">
        <v>-2130.0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-4.0</v>
      </c>
      <c r="C8" s="1">
        <v>-15.0</v>
      </c>
      <c r="D8" s="1">
        <v>27.0</v>
      </c>
      <c r="E8" s="1">
        <v>-21.0</v>
      </c>
      <c r="F8" s="1">
        <v>6.0</v>
      </c>
      <c r="G8" s="1">
        <v>3.0</v>
      </c>
      <c r="H8" s="1">
        <v>-8.0</v>
      </c>
      <c r="I8" s="1">
        <v>-81.0</v>
      </c>
      <c r="J8" s="1">
        <v>27.0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37.0</v>
      </c>
      <c r="E9" s="1">
        <v>37.0</v>
      </c>
      <c r="F9" s="1">
        <v>69.0</v>
      </c>
      <c r="G9" s="1">
        <v>25.0</v>
      </c>
      <c r="H9" s="1">
        <v>33.0</v>
      </c>
      <c r="I9" s="1">
        <v>59.0</v>
      </c>
      <c r="J9" s="1">
        <v>56.0</v>
      </c>
      <c r="K9" s="1">
        <v>41.0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32.0</v>
      </c>
      <c r="C11" s="1">
        <v>29.0</v>
      </c>
      <c r="D11" s="1">
        <v>-5.0</v>
      </c>
      <c r="E11" s="1">
        <v>64.0</v>
      </c>
      <c r="F11" s="1">
        <v>-19.0</v>
      </c>
      <c r="G11" s="1">
        <v>4.0</v>
      </c>
      <c r="H11" s="1">
        <v>109.0</v>
      </c>
      <c r="I11" s="1">
        <v>-87.0</v>
      </c>
      <c r="J11" s="1">
        <v>-74.0</v>
      </c>
      <c r="K11" s="1">
        <v>83.0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1610.0</v>
      </c>
      <c r="C12" s="1">
        <v>1730.0</v>
      </c>
      <c r="D12" s="1">
        <v>1950.0</v>
      </c>
      <c r="E12" s="1">
        <v>1980.0</v>
      </c>
      <c r="F12" s="1">
        <v>2060.0</v>
      </c>
      <c r="G12" s="1">
        <v>2070.0</v>
      </c>
      <c r="H12" s="1">
        <v>2040.0</v>
      </c>
      <c r="I12" s="1">
        <v>2540.0</v>
      </c>
      <c r="J12" s="1">
        <v>3120.0</v>
      </c>
      <c r="K12" s="1">
        <v>3250.0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-610.0</v>
      </c>
      <c r="C13" s="1">
        <v>-462.0</v>
      </c>
      <c r="D13" s="1">
        <v>-768.0</v>
      </c>
      <c r="E13" s="1">
        <v>-738.0</v>
      </c>
      <c r="F13" s="1">
        <v>-648.0</v>
      </c>
      <c r="G13" s="1">
        <v>-891.0</v>
      </c>
      <c r="H13" s="1">
        <v>-1150.0</v>
      </c>
      <c r="I13" s="1">
        <v>-5420.0</v>
      </c>
      <c r="J13" s="1">
        <v>-1510.0</v>
      </c>
      <c r="K13" s="1">
        <v>-1170.0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2.0</v>
      </c>
      <c r="C14" s="1">
        <v>15.0</v>
      </c>
      <c r="D14" s="1">
        <v>99.0</v>
      </c>
      <c r="E14" s="1">
        <v>6.0</v>
      </c>
      <c r="F14" s="1">
        <v>54.0</v>
      </c>
      <c r="G14" s="1">
        <v>76.0</v>
      </c>
      <c r="H14" s="1">
        <v>1.0</v>
      </c>
      <c r="I14" s="1">
        <v>16.0</v>
      </c>
      <c r="J14" s="1">
        <v>1.0</v>
      </c>
      <c r="K14" s="1">
        <v>39.0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-608.0</v>
      </c>
      <c r="C15" s="1">
        <v>-447.0</v>
      </c>
      <c r="D15" s="1">
        <v>-767.0</v>
      </c>
      <c r="E15" s="1">
        <v>-732.0</v>
      </c>
      <c r="F15" s="1">
        <v>-594.0</v>
      </c>
      <c r="G15" s="1">
        <v>-890.0</v>
      </c>
      <c r="H15" s="1">
        <v>-1150.0</v>
      </c>
      <c r="I15" s="1">
        <v>-5410.0</v>
      </c>
      <c r="J15" s="1">
        <v>-1500.0</v>
      </c>
      <c r="K15" s="1">
        <v>-1130.0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-2180.0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-30.0</v>
      </c>
      <c r="C17" s="1">
        <v>-8.0</v>
      </c>
      <c r="D17" s="1">
        <v>0.0</v>
      </c>
      <c r="E17" s="1">
        <v>-8.0</v>
      </c>
      <c r="F17" s="1">
        <v>-11.0</v>
      </c>
      <c r="G17" s="1">
        <v>-18.0</v>
      </c>
      <c r="H17" s="1">
        <v>0.0</v>
      </c>
      <c r="I17" s="1">
        <v>-175.0</v>
      </c>
      <c r="J17" s="1">
        <v>-24.0</v>
      </c>
      <c r="K17" s="1">
        <v>-238.0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67.0</v>
      </c>
      <c r="E18" s="1">
        <v>0.0</v>
      </c>
      <c r="F18" s="1">
        <v>91.0</v>
      </c>
      <c r="G18" s="1">
        <v>11.0</v>
      </c>
      <c r="H18" s="1">
        <v>24.0</v>
      </c>
      <c r="I18" s="1">
        <v>19.0</v>
      </c>
      <c r="J18" s="1">
        <v>2650.0</v>
      </c>
      <c r="K18" s="1">
        <v>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425.0</v>
      </c>
      <c r="C19" s="1">
        <v>16.0</v>
      </c>
      <c r="D19" s="1">
        <v>-17.0</v>
      </c>
      <c r="E19" s="1">
        <v>0.0</v>
      </c>
      <c r="F19" s="1">
        <v>0.0</v>
      </c>
      <c r="G19" s="1">
        <v>0.0</v>
      </c>
      <c r="H19" s="1">
        <v>7.0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-213.0</v>
      </c>
      <c r="C20" s="1">
        <v>-440.0</v>
      </c>
      <c r="D20" s="1">
        <v>-717.0</v>
      </c>
      <c r="E20" s="1">
        <v>-740.0</v>
      </c>
      <c r="F20" s="1">
        <v>-514.0</v>
      </c>
      <c r="G20" s="1">
        <v>-897.0</v>
      </c>
      <c r="H20" s="1">
        <v>-1120.0</v>
      </c>
      <c r="I20" s="1">
        <v>-5560.0</v>
      </c>
      <c r="J20" s="1">
        <v>1120.0</v>
      </c>
      <c r="K20" s="1">
        <v>-3540.0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264.0</v>
      </c>
      <c r="D21" s="1">
        <v>114.0</v>
      </c>
      <c r="E21" s="1">
        <v>992.0</v>
      </c>
      <c r="F21" s="1">
        <v>0.0</v>
      </c>
      <c r="G21" s="1">
        <v>497.0</v>
      </c>
      <c r="H21" s="1">
        <v>545.0</v>
      </c>
      <c r="I21" s="1">
        <v>5040.0</v>
      </c>
      <c r="J21" s="1">
        <v>0.0</v>
      </c>
      <c r="K21" s="1">
        <v>2180.0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264.0</v>
      </c>
      <c r="D22" s="1">
        <v>114.0</v>
      </c>
      <c r="E22" s="1">
        <v>992.0</v>
      </c>
      <c r="F22" s="1">
        <v>0.0</v>
      </c>
      <c r="G22" s="1">
        <v>497.0</v>
      </c>
      <c r="H22" s="1">
        <v>545.0</v>
      </c>
      <c r="I22" s="1">
        <v>5040.0</v>
      </c>
      <c r="J22" s="1">
        <v>0.0</v>
      </c>
      <c r="K22" s="1">
        <v>2180.0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-700.0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-94.0</v>
      </c>
      <c r="C24" s="1">
        <v>-17.0</v>
      </c>
      <c r="D24" s="1">
        <v>-36.0</v>
      </c>
      <c r="E24" s="1">
        <v>-1.0</v>
      </c>
      <c r="F24" s="1">
        <v>-1.0</v>
      </c>
      <c r="G24" s="1">
        <v>-1.0</v>
      </c>
      <c r="H24" s="1">
        <v>-2.0</v>
      </c>
      <c r="I24" s="1">
        <v>-2.0</v>
      </c>
      <c r="J24" s="1">
        <v>-513.0</v>
      </c>
      <c r="K24" s="1">
        <v>-8.0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-795.0</v>
      </c>
      <c r="C25" s="1">
        <v>-17.0</v>
      </c>
      <c r="D25" s="1">
        <v>-36.0</v>
      </c>
      <c r="E25" s="1">
        <v>-1.0</v>
      </c>
      <c r="F25" s="1">
        <v>-1.0</v>
      </c>
      <c r="G25" s="1">
        <v>-1.0</v>
      </c>
      <c r="H25" s="1">
        <v>-2.0</v>
      </c>
      <c r="I25" s="1">
        <v>-2.0</v>
      </c>
      <c r="J25" s="1">
        <v>-513.0</v>
      </c>
      <c r="K25" s="1">
        <v>-8.0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37.0</v>
      </c>
      <c r="C26" s="1">
        <v>29.0</v>
      </c>
      <c r="D26" s="1">
        <v>25.0</v>
      </c>
      <c r="E26" s="1">
        <v>42.0</v>
      </c>
      <c r="F26" s="1">
        <v>12.0</v>
      </c>
      <c r="G26" s="1">
        <v>33.0</v>
      </c>
      <c r="H26" s="1">
        <v>12.0</v>
      </c>
      <c r="I26" s="1">
        <v>95.0</v>
      </c>
      <c r="J26" s="1">
        <v>35.0</v>
      </c>
      <c r="K26" s="1">
        <v>53.0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-15.0</v>
      </c>
      <c r="E27" s="1">
        <v>-14.0</v>
      </c>
      <c r="F27" s="1">
        <v>-12.0</v>
      </c>
      <c r="G27" s="1">
        <v>-12.0</v>
      </c>
      <c r="H27" s="1">
        <v>-10.0</v>
      </c>
      <c r="I27" s="1">
        <v>-13.0</v>
      </c>
      <c r="J27" s="1">
        <v>-16.0</v>
      </c>
      <c r="K27" s="1">
        <v>-13.0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762.0</v>
      </c>
      <c r="C28" s="1">
        <v>0.0</v>
      </c>
      <c r="D28" s="1">
        <v>1180.0</v>
      </c>
      <c r="E28" s="1">
        <v>580.0</v>
      </c>
      <c r="F28" s="1">
        <v>0.0</v>
      </c>
      <c r="G28" s="1">
        <v>1090.0</v>
      </c>
      <c r="H28" s="1">
        <v>1250.0</v>
      </c>
      <c r="I28" s="1">
        <v>1180.0</v>
      </c>
      <c r="J28" s="1">
        <v>250.0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-270.0</v>
      </c>
      <c r="D29" s="1">
        <v>-862.0</v>
      </c>
      <c r="E29" s="1">
        <v>-922.0</v>
      </c>
      <c r="F29" s="1">
        <v>0.0</v>
      </c>
      <c r="G29" s="1">
        <v>-1050.0</v>
      </c>
      <c r="H29" s="1">
        <v>-1220.0</v>
      </c>
      <c r="I29" s="1">
        <v>-1180.0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-968.0</v>
      </c>
      <c r="C30" s="1">
        <v>-1130.0</v>
      </c>
      <c r="D30" s="1">
        <v>-1270.0</v>
      </c>
      <c r="E30" s="1">
        <v>-1390.0</v>
      </c>
      <c r="F30" s="1">
        <v>-1400.0</v>
      </c>
      <c r="G30" s="1">
        <v>-1400.0</v>
      </c>
      <c r="H30" s="1">
        <v>-1400.0</v>
      </c>
      <c r="I30" s="1">
        <v>-1400.0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-233.0</v>
      </c>
      <c r="C31" s="1">
        <v>-245.0</v>
      </c>
      <c r="D31" s="1">
        <v>-238.0</v>
      </c>
      <c r="E31" s="1">
        <v>-237.0</v>
      </c>
      <c r="F31" s="1">
        <v>-216.0</v>
      </c>
      <c r="G31" s="1">
        <v>-210.0</v>
      </c>
      <c r="H31" s="1">
        <v>-207.0</v>
      </c>
      <c r="I31" s="1">
        <v>-187.0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-3910.0</v>
      </c>
      <c r="K32" s="1">
        <v>-2310.0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-1200.0</v>
      </c>
      <c r="C33" s="1">
        <v>-1370.0</v>
      </c>
      <c r="D33" s="1">
        <v>-1510.0</v>
      </c>
      <c r="E33" s="1">
        <v>-1630.0</v>
      </c>
      <c r="F33" s="1">
        <v>-1610.0</v>
      </c>
      <c r="G33" s="1">
        <v>-1610.0</v>
      </c>
      <c r="H33" s="1">
        <v>-1610.0</v>
      </c>
      <c r="I33" s="1">
        <v>-1590.0</v>
      </c>
      <c r="J33" s="1">
        <v>-3910.0</v>
      </c>
      <c r="K33" s="1">
        <v>-2310.0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-30.0</v>
      </c>
      <c r="C34" s="1">
        <v>-11.0</v>
      </c>
      <c r="D34" s="1">
        <v>-42.0</v>
      </c>
      <c r="E34" s="1">
        <v>-38.0</v>
      </c>
      <c r="F34" s="1">
        <v>-5.0</v>
      </c>
      <c r="G34" s="1">
        <v>-68.0</v>
      </c>
      <c r="H34" s="1">
        <v>-42.0</v>
      </c>
      <c r="I34" s="1">
        <v>-39.0</v>
      </c>
      <c r="J34" s="1">
        <v>-39.0</v>
      </c>
      <c r="K34" s="1">
        <v>-19.0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-1230.0</v>
      </c>
      <c r="C35" s="1">
        <v>-1380.0</v>
      </c>
      <c r="D35" s="1">
        <v>-1150.0</v>
      </c>
      <c r="E35" s="1">
        <v>-992.0</v>
      </c>
      <c r="F35" s="1">
        <v>-1620.0</v>
      </c>
      <c r="G35" s="1">
        <v>-1120.0</v>
      </c>
      <c r="H35" s="1">
        <v>-1080.0</v>
      </c>
      <c r="I35" s="1">
        <v>3500.0</v>
      </c>
      <c r="J35" s="1">
        <v>-4190.0</v>
      </c>
      <c r="K35" s="1">
        <v>-113.0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19.0</v>
      </c>
      <c r="C36" s="1">
        <v>-31.0</v>
      </c>
      <c r="D36" s="1">
        <v>-38.0</v>
      </c>
      <c r="E36" s="1">
        <v>-12.0</v>
      </c>
      <c r="F36" s="1">
        <v>-17.0</v>
      </c>
      <c r="G36" s="1">
        <v>-1.0</v>
      </c>
      <c r="H36" s="1">
        <v>-42.0</v>
      </c>
      <c r="I36" s="1">
        <v>50.0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169.0</v>
      </c>
      <c r="C37" s="1">
        <v>-83.0</v>
      </c>
      <c r="D37" s="1">
        <v>79.0</v>
      </c>
      <c r="E37" s="1">
        <v>243.0</v>
      </c>
      <c r="F37" s="1">
        <v>-72.0</v>
      </c>
      <c r="G37" s="1">
        <v>49.0</v>
      </c>
      <c r="H37" s="1">
        <v>-151.0</v>
      </c>
      <c r="I37" s="1">
        <v>479.0</v>
      </c>
      <c r="J37" s="1">
        <v>43.0</v>
      </c>
      <c r="K37" s="1">
        <v>-405.0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9.0</v>
      </c>
      <c r="C39" s="1">
        <v>3.0</v>
      </c>
      <c r="D39" s="1">
        <v>9.0</v>
      </c>
      <c r="E39" s="1">
        <v>16.0</v>
      </c>
      <c r="F39" s="1">
        <v>36.0</v>
      </c>
      <c r="G39" s="1">
        <v>48.0</v>
      </c>
      <c r="H39" s="1">
        <v>52.0</v>
      </c>
      <c r="I39" s="1">
        <v>77.0</v>
      </c>
      <c r="J39" s="1">
        <v>134.0</v>
      </c>
      <c r="K39" s="1">
        <v>146.0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11.0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-795.0</v>
      </c>
      <c r="C41" s="1">
        <v>247.0</v>
      </c>
      <c r="D41" s="1">
        <v>77.0</v>
      </c>
      <c r="E41" s="1">
        <v>990.0</v>
      </c>
      <c r="F41" s="1">
        <v>-1.0</v>
      </c>
      <c r="G41" s="1">
        <v>495.0</v>
      </c>
      <c r="H41" s="1">
        <v>543.0</v>
      </c>
      <c r="I41" s="1">
        <v>5040.0</v>
      </c>
      <c r="J41" s="1">
        <v>-513.0</v>
      </c>
      <c r="K41" s="1">
        <v>2170.0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1620.0</v>
      </c>
      <c r="C42" s="1">
        <v>1280.0</v>
      </c>
      <c r="D42" s="1">
        <v>1400.0</v>
      </c>
      <c r="E42" s="1">
        <v>1450.0</v>
      </c>
      <c r="F42" s="1">
        <v>1480.0</v>
      </c>
      <c r="G42" s="1">
        <v>1460.0</v>
      </c>
      <c r="H42" s="1">
        <v>1500.0</v>
      </c>
      <c r="I42" s="1">
        <v>1730.0</v>
      </c>
      <c r="J42" s="1">
        <v>2230.0</v>
      </c>
      <c r="K42" s="1">
        <v>2190.0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1620.0</v>
      </c>
      <c r="C43" s="1">
        <v>1280.0</v>
      </c>
      <c r="D43" s="1">
        <v>1400.0</v>
      </c>
      <c r="E43" s="1">
        <v>1460.0</v>
      </c>
      <c r="F43" s="1">
        <v>1500.0</v>
      </c>
      <c r="G43" s="1">
        <v>1490.0</v>
      </c>
      <c r="H43" s="1">
        <v>1530.0</v>
      </c>
      <c r="I43" s="1">
        <v>1790.0</v>
      </c>
      <c r="J43" s="1">
        <v>2320.0</v>
      </c>
      <c r="K43" s="1">
        <v>2320.0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-457.0</v>
      </c>
      <c r="C44" s="1">
        <v>-14.0</v>
      </c>
      <c r="D44" s="1">
        <v>-36.0</v>
      </c>
      <c r="E44" s="1">
        <v>-39.0</v>
      </c>
      <c r="F44" s="1">
        <v>-33.0</v>
      </c>
      <c r="G44" s="1">
        <v>-11.0</v>
      </c>
      <c r="H44" s="1">
        <v>-17.0</v>
      </c>
      <c r="I44" s="1">
        <v>-85.0</v>
      </c>
      <c r="J44" s="1">
        <v>-29.0</v>
      </c>
      <c r="K44" s="1">
        <v>-83.0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12970.0</v>
      </c>
      <c r="C3" s="1">
        <v>13420.0</v>
      </c>
      <c r="D3" s="1">
        <v>14190.0</v>
      </c>
      <c r="E3" s="1">
        <v>14930.0</v>
      </c>
      <c r="F3" s="1">
        <v>15580.0</v>
      </c>
      <c r="G3" s="1">
        <v>16430.0</v>
      </c>
      <c r="H3" s="1">
        <v>17560.0</v>
      </c>
      <c r="I3" s="1">
        <v>23080.0</v>
      </c>
      <c r="J3" s="1">
        <v>24590.0</v>
      </c>
      <c r="K3" s="1">
        <v>27810.0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-4480.0</v>
      </c>
      <c r="C4" s="1">
        <v>-4870.0</v>
      </c>
      <c r="D4" s="1">
        <v>-5270.0</v>
      </c>
      <c r="E4" s="1">
        <v>-5700.0</v>
      </c>
      <c r="F4" s="1">
        <v>-6140.0</v>
      </c>
      <c r="G4" s="1">
        <v>-6620.0</v>
      </c>
      <c r="H4" s="1">
        <v>-7150.0</v>
      </c>
      <c r="I4" s="1">
        <v>-7770.0</v>
      </c>
      <c r="J4" s="1">
        <v>-8550.0</v>
      </c>
      <c r="K4" s="1">
        <v>-9420.0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8490.0</v>
      </c>
      <c r="C5" s="1">
        <v>8560.0</v>
      </c>
      <c r="D5" s="1">
        <v>8920.0</v>
      </c>
      <c r="E5" s="1">
        <v>9230.0</v>
      </c>
      <c r="F5" s="1">
        <v>9440.0</v>
      </c>
      <c r="G5" s="1">
        <v>9810.0</v>
      </c>
      <c r="H5" s="1">
        <v>10410.0</v>
      </c>
      <c r="I5" s="1">
        <v>15310.0</v>
      </c>
      <c r="J5" s="1">
        <v>16040.0</v>
      </c>
      <c r="K5" s="1">
        <v>18390.0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8490.0</v>
      </c>
      <c r="C6" s="1">
        <v>8560.0</v>
      </c>
      <c r="D6" s="1">
        <v>8920.0</v>
      </c>
      <c r="E6" s="1">
        <v>9230.0</v>
      </c>
      <c r="F6" s="1">
        <v>9440.0</v>
      </c>
      <c r="G6" s="1">
        <v>9810.0</v>
      </c>
      <c r="H6" s="1">
        <v>10410.0</v>
      </c>
      <c r="I6" s="1">
        <v>15310.0</v>
      </c>
      <c r="J6" s="1">
        <v>16040.0</v>
      </c>
      <c r="K6" s="1">
        <v>18390.0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188.0</v>
      </c>
      <c r="C7" s="1">
        <v>104.0</v>
      </c>
      <c r="D7" s="1">
        <v>184.0</v>
      </c>
      <c r="E7" s="1">
        <v>433.0</v>
      </c>
      <c r="F7" s="1">
        <v>361.0</v>
      </c>
      <c r="G7" s="1">
        <v>410.0</v>
      </c>
      <c r="H7" s="1">
        <v>258.0</v>
      </c>
      <c r="I7" s="1">
        <v>735.0</v>
      </c>
      <c r="J7" s="1">
        <v>775.0</v>
      </c>
      <c r="K7" s="1">
        <v>370.0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175.0</v>
      </c>
      <c r="C8" s="1">
        <v>175.0</v>
      </c>
      <c r="D8" s="1">
        <v>175.0</v>
      </c>
      <c r="E8" s="1">
        <v>175.0</v>
      </c>
      <c r="F8" s="1">
        <v>175.0</v>
      </c>
      <c r="G8" s="1">
        <v>175.0</v>
      </c>
      <c r="H8" s="1">
        <v>175.0</v>
      </c>
      <c r="I8" s="1">
        <v>166.0</v>
      </c>
      <c r="J8" s="1">
        <v>166.0</v>
      </c>
      <c r="K8" s="1">
        <v>166.0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54.0</v>
      </c>
      <c r="C9" s="1">
        <v>36.0</v>
      </c>
      <c r="D9" s="1">
        <v>38.0</v>
      </c>
      <c r="E9" s="1">
        <v>40.0</v>
      </c>
      <c r="F9" s="1">
        <v>35.0</v>
      </c>
      <c r="G9" s="1">
        <v>31.0</v>
      </c>
      <c r="H9" s="1">
        <v>30.0</v>
      </c>
      <c r="I9" s="1">
        <v>137.0</v>
      </c>
      <c r="J9" s="1">
        <v>66.0</v>
      </c>
      <c r="K9" s="1">
        <v>221.0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0.0</v>
      </c>
      <c r="E10" s="1">
        <v>0.0</v>
      </c>
      <c r="F10" s="1">
        <v>22.0</v>
      </c>
      <c r="G10" s="1">
        <v>23.0</v>
      </c>
      <c r="H10" s="1">
        <v>25.0</v>
      </c>
      <c r="I10" s="1">
        <v>26.0</v>
      </c>
      <c r="J10" s="1">
        <v>29.0</v>
      </c>
      <c r="K10" s="1">
        <v>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917.0</v>
      </c>
      <c r="C11" s="1">
        <v>905.0</v>
      </c>
      <c r="D11" s="1">
        <v>811.0</v>
      </c>
      <c r="E11" s="1">
        <v>854.0</v>
      </c>
      <c r="F11" s="1">
        <v>892.0</v>
      </c>
      <c r="G11" s="1">
        <v>918.0</v>
      </c>
      <c r="H11" s="1">
        <v>921.0</v>
      </c>
      <c r="I11" s="1">
        <v>1010.0</v>
      </c>
      <c r="J11" s="1">
        <v>477.0</v>
      </c>
      <c r="K11" s="1">
        <v>635.0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9820.0</v>
      </c>
      <c r="C12" s="1">
        <v>9780.0</v>
      </c>
      <c r="D12" s="1">
        <v>10130.0</v>
      </c>
      <c r="E12" s="1">
        <v>10730.0</v>
      </c>
      <c r="F12" s="1">
        <v>10930.0</v>
      </c>
      <c r="G12" s="1">
        <v>11370.0</v>
      </c>
      <c r="H12" s="1">
        <v>11820.0</v>
      </c>
      <c r="I12" s="1">
        <v>17380.0</v>
      </c>
      <c r="J12" s="1">
        <v>17550.0</v>
      </c>
      <c r="K12" s="1">
        <v>19810.0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17.0</v>
      </c>
      <c r="C14" s="1">
        <v>28.0</v>
      </c>
      <c r="D14" s="1">
        <v>1.0</v>
      </c>
      <c r="E14" s="1">
        <v>11.0</v>
      </c>
      <c r="F14" s="1">
        <v>1.0</v>
      </c>
      <c r="G14" s="1">
        <v>2.0</v>
      </c>
      <c r="H14" s="1">
        <v>1.0</v>
      </c>
      <c r="I14" s="1">
        <v>500.0</v>
      </c>
      <c r="J14" s="1">
        <v>8.0</v>
      </c>
      <c r="K14" s="1">
        <v>810.0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46.0</v>
      </c>
      <c r="C15" s="1">
        <v>290.0</v>
      </c>
      <c r="D15" s="1">
        <v>389.0</v>
      </c>
      <c r="E15" s="1">
        <v>1420.0</v>
      </c>
      <c r="F15" s="1">
        <v>1410.0</v>
      </c>
      <c r="G15" s="1">
        <v>1900.0</v>
      </c>
      <c r="H15" s="1">
        <v>2540.0</v>
      </c>
      <c r="I15" s="1">
        <v>6980.0</v>
      </c>
      <c r="J15" s="1">
        <v>6860.0</v>
      </c>
      <c r="K15" s="1">
        <v>8290.0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247.0</v>
      </c>
      <c r="C16" s="1">
        <v>262.0</v>
      </c>
      <c r="D16" s="1">
        <v>298.0</v>
      </c>
      <c r="E16" s="1">
        <v>337.0</v>
      </c>
      <c r="F16" s="1">
        <v>371.0</v>
      </c>
      <c r="G16" s="1">
        <v>383.0</v>
      </c>
      <c r="H16" s="1">
        <v>395.0</v>
      </c>
      <c r="I16" s="1">
        <v>482.0</v>
      </c>
      <c r="J16" s="1">
        <v>515.0</v>
      </c>
      <c r="K16" s="1">
        <v>599.0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312.0</v>
      </c>
      <c r="C17" s="1">
        <v>581.0</v>
      </c>
      <c r="D17" s="1">
        <v>689.0</v>
      </c>
      <c r="E17" s="1">
        <v>1770.0</v>
      </c>
      <c r="F17" s="1">
        <v>1780.0</v>
      </c>
      <c r="G17" s="1">
        <v>2290.0</v>
      </c>
      <c r="H17" s="1">
        <v>2940.0</v>
      </c>
      <c r="I17" s="1">
        <v>7960.0</v>
      </c>
      <c r="J17" s="1">
        <v>7390.0</v>
      </c>
      <c r="K17" s="1">
        <v>9700.0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4320.0</v>
      </c>
      <c r="C18" s="1">
        <v>4059.0</v>
      </c>
      <c r="D18" s="1">
        <v>4370.0</v>
      </c>
      <c r="E18" s="1">
        <v>4019.0</v>
      </c>
      <c r="F18" s="1">
        <v>4019.0</v>
      </c>
      <c r="G18" s="1">
        <v>4059.0</v>
      </c>
      <c r="H18" s="1">
        <v>4090.0</v>
      </c>
      <c r="I18" s="1">
        <v>4100.0</v>
      </c>
      <c r="J18" s="1">
        <v>4350.0</v>
      </c>
      <c r="K18" s="1">
        <v>4350.0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4320.0</v>
      </c>
      <c r="C19" s="1">
        <v>4059.0</v>
      </c>
      <c r="D19" s="1">
        <v>4370.0</v>
      </c>
      <c r="E19" s="1">
        <v>4019.0</v>
      </c>
      <c r="F19" s="1">
        <v>4019.0</v>
      </c>
      <c r="G19" s="1">
        <v>4059.0</v>
      </c>
      <c r="H19" s="1">
        <v>4090.0</v>
      </c>
      <c r="I19" s="1">
        <v>4100.0</v>
      </c>
      <c r="J19" s="1">
        <v>4350.0</v>
      </c>
      <c r="K19" s="1">
        <v>4350.0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17.0</v>
      </c>
      <c r="C20" s="1">
        <v>17.0</v>
      </c>
      <c r="D20" s="1">
        <v>17.0</v>
      </c>
      <c r="E20" s="1">
        <v>17.0</v>
      </c>
      <c r="F20" s="1">
        <v>17.0</v>
      </c>
      <c r="G20" s="1">
        <v>17.0</v>
      </c>
      <c r="H20" s="1">
        <v>17.0</v>
      </c>
      <c r="I20" s="1">
        <v>17.0</v>
      </c>
      <c r="J20" s="1">
        <v>17.0</v>
      </c>
      <c r="K20" s="1">
        <v>17.0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5560.0</v>
      </c>
      <c r="C21" s="1">
        <v>5600.0</v>
      </c>
      <c r="D21" s="1">
        <v>5610.0</v>
      </c>
      <c r="E21" s="1">
        <v>5650.0</v>
      </c>
      <c r="F21" s="1">
        <v>5720.0</v>
      </c>
      <c r="G21" s="1">
        <v>5710.0</v>
      </c>
      <c r="H21" s="1">
        <v>5710.0</v>
      </c>
      <c r="I21" s="1">
        <v>5820.0</v>
      </c>
      <c r="J21" s="1">
        <v>5900.0</v>
      </c>
      <c r="K21" s="1">
        <v>5980.0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-375.0</v>
      </c>
      <c r="C22" s="1">
        <v>-435.0</v>
      </c>
      <c r="D22" s="1">
        <v>-488.0</v>
      </c>
      <c r="E22" s="1">
        <v>-676.0</v>
      </c>
      <c r="F22" s="1">
        <v>-577.0</v>
      </c>
      <c r="G22" s="1">
        <v>-666.0</v>
      </c>
      <c r="H22" s="1">
        <v>-915.0</v>
      </c>
      <c r="I22" s="1">
        <v>-550.0</v>
      </c>
      <c r="J22" s="1">
        <v>-110.0</v>
      </c>
      <c r="K22" s="1">
        <v>-268.0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-48.0</v>
      </c>
      <c r="C23" s="1">
        <v>-68.0</v>
      </c>
      <c r="D23" s="1">
        <v>-95.0</v>
      </c>
      <c r="E23" s="1">
        <v>-75.0</v>
      </c>
      <c r="F23" s="1">
        <v>-64.0</v>
      </c>
      <c r="G23" s="1">
        <v>-64.0</v>
      </c>
      <c r="H23" s="1">
        <v>-43.0</v>
      </c>
      <c r="I23" s="1">
        <v>-53.0</v>
      </c>
      <c r="J23" s="1">
        <v>-80.0</v>
      </c>
      <c r="K23" s="1">
        <v>-67.0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5160.0</v>
      </c>
      <c r="C24" s="1">
        <v>5120.0</v>
      </c>
      <c r="D24" s="1">
        <v>5040.0</v>
      </c>
      <c r="E24" s="1">
        <v>4920.0</v>
      </c>
      <c r="F24" s="1">
        <v>5090.0</v>
      </c>
      <c r="G24" s="1">
        <v>5000.0</v>
      </c>
      <c r="H24" s="1">
        <v>4770.0</v>
      </c>
      <c r="I24" s="1">
        <v>5240.0</v>
      </c>
      <c r="J24" s="1">
        <v>5720.0</v>
      </c>
      <c r="K24" s="1">
        <v>5660.0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26.0</v>
      </c>
      <c r="C25" s="1">
        <v>27.0</v>
      </c>
      <c r="D25" s="1">
        <v>29.0</v>
      </c>
      <c r="E25" s="1">
        <v>24.0</v>
      </c>
      <c r="F25" s="1">
        <v>25.0</v>
      </c>
      <c r="G25" s="1">
        <v>16.0</v>
      </c>
      <c r="H25" s="1">
        <v>18.0</v>
      </c>
      <c r="I25" s="1">
        <v>88.0</v>
      </c>
      <c r="J25" s="1">
        <v>93.0</v>
      </c>
      <c r="K25" s="1">
        <v>93.0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9510.0</v>
      </c>
      <c r="C26" s="1">
        <v>9200.0</v>
      </c>
      <c r="D26" s="1">
        <v>9440.0</v>
      </c>
      <c r="E26" s="1">
        <v>8960.0</v>
      </c>
      <c r="F26" s="1">
        <v>9140.0</v>
      </c>
      <c r="G26" s="1">
        <v>9080.0</v>
      </c>
      <c r="H26" s="1">
        <v>8880.0</v>
      </c>
      <c r="I26" s="1">
        <v>9420.0</v>
      </c>
      <c r="J26" s="1">
        <v>10170.0</v>
      </c>
      <c r="K26" s="1">
        <v>10110.0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9820.0</v>
      </c>
      <c r="C27" s="1">
        <v>9780.0</v>
      </c>
      <c r="D27" s="1">
        <v>10130.0</v>
      </c>
      <c r="E27" s="1">
        <v>10730.0</v>
      </c>
      <c r="F27" s="1">
        <v>10930.0</v>
      </c>
      <c r="G27" s="1">
        <v>11370.0</v>
      </c>
      <c r="H27" s="1">
        <v>11820.0</v>
      </c>
      <c r="I27" s="1">
        <v>17380.0</v>
      </c>
      <c r="J27" s="1">
        <v>17550.0</v>
      </c>
      <c r="K27" s="1">
        <v>19810.0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173.0</v>
      </c>
      <c r="C29" s="1">
        <v>173.0</v>
      </c>
      <c r="D29" s="1">
        <v>174.0</v>
      </c>
      <c r="E29" s="1">
        <v>174.0</v>
      </c>
      <c r="F29" s="1">
        <v>174.0</v>
      </c>
      <c r="G29" s="1">
        <v>175.0</v>
      </c>
      <c r="H29" s="1">
        <v>175.0</v>
      </c>
      <c r="I29" s="1">
        <v>175.0</v>
      </c>
      <c r="J29" s="1">
        <v>176.0</v>
      </c>
      <c r="K29" s="1">
        <v>176.0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172.0</v>
      </c>
      <c r="C30" s="1">
        <v>173.0</v>
      </c>
      <c r="D30" s="1">
        <v>173.0</v>
      </c>
      <c r="E30" s="1">
        <v>174.0</v>
      </c>
      <c r="F30" s="1">
        <v>174.0</v>
      </c>
      <c r="G30" s="1">
        <v>174.0</v>
      </c>
      <c r="H30" s="1">
        <v>175.0</v>
      </c>
      <c r="I30" s="1">
        <v>175.0</v>
      </c>
      <c r="J30" s="1">
        <v>175.0</v>
      </c>
      <c r="K30" s="1">
        <v>176.0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 t="s">
        <v>96</v>
      </c>
      <c r="C31" s="1" t="s">
        <v>97</v>
      </c>
      <c r="D31" s="1" t="s">
        <v>98</v>
      </c>
      <c r="E31" s="1" t="s">
        <v>99</v>
      </c>
      <c r="F31" s="1" t="s">
        <v>100</v>
      </c>
      <c r="G31" s="1" t="s">
        <v>101</v>
      </c>
      <c r="H31" s="1" t="s">
        <v>102</v>
      </c>
      <c r="I31" s="1" t="s">
        <v>103</v>
      </c>
      <c r="J31" s="1" t="s">
        <v>104</v>
      </c>
      <c r="K31" s="1" t="s">
        <v>105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106</v>
      </c>
      <c r="B32" s="1">
        <v>4930.0</v>
      </c>
      <c r="C32" s="1">
        <v>4900.0</v>
      </c>
      <c r="D32" s="1">
        <v>4830.0</v>
      </c>
      <c r="E32" s="1">
        <v>4700.0</v>
      </c>
      <c r="F32" s="1">
        <v>4880.0</v>
      </c>
      <c r="G32" s="1">
        <v>4790.0</v>
      </c>
      <c r="H32" s="1">
        <v>4560.0</v>
      </c>
      <c r="I32" s="1">
        <v>4930.0</v>
      </c>
      <c r="J32" s="1">
        <v>5490.0</v>
      </c>
      <c r="K32" s="1">
        <v>5280.0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107</v>
      </c>
      <c r="B33" s="1" t="s">
        <v>108</v>
      </c>
      <c r="C33" s="1" t="s">
        <v>109</v>
      </c>
      <c r="D33" s="1" t="s">
        <v>110</v>
      </c>
      <c r="E33" s="1" t="s">
        <v>111</v>
      </c>
      <c r="F33" s="1" t="s">
        <v>112</v>
      </c>
      <c r="G33" s="1" t="s">
        <v>113</v>
      </c>
      <c r="H33" s="1" t="s">
        <v>114</v>
      </c>
      <c r="I33" s="1" t="s">
        <v>115</v>
      </c>
      <c r="J33" s="1" t="s">
        <v>116</v>
      </c>
      <c r="K33" s="1" t="s">
        <v>117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118</v>
      </c>
      <c r="B34" s="1">
        <v>64.0</v>
      </c>
      <c r="C34" s="1">
        <v>319.0</v>
      </c>
      <c r="D34" s="1">
        <v>391.0</v>
      </c>
      <c r="E34" s="1">
        <v>1430.0</v>
      </c>
      <c r="F34" s="1">
        <v>1410.0</v>
      </c>
      <c r="G34" s="1">
        <v>1900.0</v>
      </c>
      <c r="H34" s="1">
        <v>2540.0</v>
      </c>
      <c r="I34" s="1">
        <v>7480.0</v>
      </c>
      <c r="J34" s="1">
        <v>6870.0</v>
      </c>
      <c r="K34" s="1">
        <v>9100.0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119</v>
      </c>
      <c r="B35" s="1">
        <v>-123.0</v>
      </c>
      <c r="C35" s="1">
        <v>215.0</v>
      </c>
      <c r="D35" s="1">
        <v>207.0</v>
      </c>
      <c r="E35" s="1">
        <v>998.0</v>
      </c>
      <c r="F35" s="1">
        <v>1050.0</v>
      </c>
      <c r="G35" s="1">
        <v>1490.0</v>
      </c>
      <c r="H35" s="1">
        <v>2290.0</v>
      </c>
      <c r="I35" s="1">
        <v>6740.0</v>
      </c>
      <c r="J35" s="1">
        <v>6100.0</v>
      </c>
      <c r="K35" s="1">
        <v>8730.0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120</v>
      </c>
      <c r="B36" s="1">
        <v>26.0</v>
      </c>
      <c r="C36" s="1">
        <v>27.0</v>
      </c>
      <c r="D36" s="1">
        <v>29.0</v>
      </c>
      <c r="E36" s="1">
        <v>24.0</v>
      </c>
      <c r="F36" s="1">
        <v>25.0</v>
      </c>
      <c r="G36" s="1">
        <v>16.0</v>
      </c>
      <c r="H36" s="1">
        <v>18.0</v>
      </c>
      <c r="I36" s="1">
        <v>88.0</v>
      </c>
      <c r="J36" s="1">
        <v>93.0</v>
      </c>
      <c r="K36" s="1">
        <v>93.0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121</v>
      </c>
      <c r="B37" s="1">
        <v>814.0</v>
      </c>
      <c r="C37" s="1">
        <v>809.0</v>
      </c>
      <c r="D37" s="1">
        <v>689.0</v>
      </c>
      <c r="E37" s="1">
        <v>724.0</v>
      </c>
      <c r="F37" s="1">
        <v>784.0</v>
      </c>
      <c r="G37" s="1">
        <v>768.0</v>
      </c>
      <c r="H37" s="1">
        <v>773.0</v>
      </c>
      <c r="I37" s="1">
        <v>829.0</v>
      </c>
      <c r="J37" s="1">
        <v>276.0</v>
      </c>
      <c r="K37" s="1">
        <v>390.0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122</v>
      </c>
      <c r="B38" s="1">
        <v>3.0</v>
      </c>
      <c r="C38" s="1">
        <v>3.0</v>
      </c>
      <c r="D38" s="1">
        <v>3.0</v>
      </c>
      <c r="E38" s="1">
        <v>3.0</v>
      </c>
      <c r="F38" s="1">
        <v>3.0</v>
      </c>
      <c r="G38" s="1">
        <v>3.0</v>
      </c>
      <c r="H38" s="1">
        <v>3.0</v>
      </c>
      <c r="I38" s="1">
        <v>3.0</v>
      </c>
      <c r="J38" s="1">
        <v>3.0</v>
      </c>
      <c r="K38" s="1">
        <v>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123</v>
      </c>
      <c r="B39" s="1">
        <v>3480.0</v>
      </c>
      <c r="C39" s="1">
        <v>3560.0</v>
      </c>
      <c r="D39" s="1">
        <v>3780.0</v>
      </c>
      <c r="E39" s="1">
        <v>3950.0</v>
      </c>
      <c r="F39" s="1">
        <v>4050.0</v>
      </c>
      <c r="G39" s="1">
        <v>4190.0</v>
      </c>
      <c r="H39" s="1">
        <v>4380.0</v>
      </c>
      <c r="I39" s="1">
        <v>5130.0</v>
      </c>
      <c r="J39" s="1">
        <v>5270.0</v>
      </c>
      <c r="K39" s="1">
        <v>5630.0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124</v>
      </c>
      <c r="B40" s="1">
        <v>9390.0</v>
      </c>
      <c r="C40" s="1">
        <v>9640.0</v>
      </c>
      <c r="D40" s="1">
        <v>10180.0</v>
      </c>
      <c r="E40" s="1">
        <v>10720.0</v>
      </c>
      <c r="F40" s="1">
        <v>11250.0</v>
      </c>
      <c r="G40" s="1">
        <v>12100.0</v>
      </c>
      <c r="H40" s="1">
        <v>13000.0</v>
      </c>
      <c r="I40" s="1">
        <v>17670.0</v>
      </c>
      <c r="J40" s="1">
        <v>18950.0</v>
      </c>
      <c r="K40" s="1">
        <v>21840.0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125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2050.0</v>
      </c>
      <c r="C2" s="1">
        <v>2240.0</v>
      </c>
      <c r="D2" s="1">
        <v>2410.0</v>
      </c>
      <c r="E2" s="1">
        <v>2510.0</v>
      </c>
      <c r="F2" s="1">
        <v>2600.0</v>
      </c>
      <c r="G2" s="1">
        <v>2680.0</v>
      </c>
      <c r="H2" s="1">
        <v>2720.0</v>
      </c>
      <c r="I2" s="1">
        <v>3200.0</v>
      </c>
      <c r="J2" s="1">
        <v>3950.0</v>
      </c>
      <c r="K2" s="1">
        <v>4260.0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234.0</v>
      </c>
      <c r="C3" s="1">
        <v>211.0</v>
      </c>
      <c r="D3" s="1">
        <v>211.0</v>
      </c>
      <c r="E3" s="1">
        <v>229.0</v>
      </c>
      <c r="F3" s="1">
        <v>222.0</v>
      </c>
      <c r="G3" s="1">
        <v>232.0</v>
      </c>
      <c r="H3" s="1">
        <v>263.0</v>
      </c>
      <c r="I3" s="1">
        <v>295.0</v>
      </c>
      <c r="J3" s="1">
        <v>294.0</v>
      </c>
      <c r="K3" s="1">
        <v>286.0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2280.0</v>
      </c>
      <c r="C4" s="1">
        <v>2450.0</v>
      </c>
      <c r="D4" s="1">
        <v>2620.0</v>
      </c>
      <c r="E4" s="1">
        <v>2740.0</v>
      </c>
      <c r="F4" s="1">
        <v>2820.0</v>
      </c>
      <c r="G4" s="1">
        <v>2920.0</v>
      </c>
      <c r="H4" s="1">
        <v>2980.0</v>
      </c>
      <c r="I4" s="1">
        <v>3500.0</v>
      </c>
      <c r="J4" s="1">
        <v>4240.0</v>
      </c>
      <c r="K4" s="1">
        <v>4550.0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611.0</v>
      </c>
      <c r="C5" s="1">
        <v>636.0</v>
      </c>
      <c r="D5" s="1">
        <v>669.0</v>
      </c>
      <c r="E5" s="1">
        <v>708.0</v>
      </c>
      <c r="F5" s="1">
        <v>740.0</v>
      </c>
      <c r="G5" s="1">
        <v>797.0</v>
      </c>
      <c r="H5" s="1">
        <v>867.0</v>
      </c>
      <c r="I5" s="1">
        <v>921.0</v>
      </c>
      <c r="J5" s="1">
        <v>1050.0</v>
      </c>
      <c r="K5" s="1">
        <v>1160.0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71.0</v>
      </c>
      <c r="C6" s="1">
        <v>84.0</v>
      </c>
      <c r="D6" s="1">
        <v>83.0</v>
      </c>
      <c r="E6" s="1">
        <v>82.0</v>
      </c>
      <c r="F6" s="1">
        <v>118.0</v>
      </c>
      <c r="G6" s="1">
        <v>70.0</v>
      </c>
      <c r="H6" s="1">
        <v>77.0</v>
      </c>
      <c r="I6" s="1">
        <v>101.0</v>
      </c>
      <c r="J6" s="1">
        <v>108.0</v>
      </c>
      <c r="K6" s="1">
        <v>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437.0</v>
      </c>
      <c r="C7" s="1">
        <v>426.0</v>
      </c>
      <c r="D7" s="1">
        <v>433.0</v>
      </c>
      <c r="E7" s="1">
        <v>455.0</v>
      </c>
      <c r="F7" s="1">
        <v>484.0</v>
      </c>
      <c r="G7" s="1">
        <v>513.0</v>
      </c>
      <c r="H7" s="1">
        <v>553.0</v>
      </c>
      <c r="I7" s="1">
        <v>713.0</v>
      </c>
      <c r="J7" s="1">
        <v>888.0</v>
      </c>
      <c r="K7" s="1">
        <v>970.0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0.0</v>
      </c>
      <c r="C8" s="1">
        <v>0.0</v>
      </c>
      <c r="D8" s="1">
        <v>0.0</v>
      </c>
      <c r="E8" s="1">
        <v>70.0</v>
      </c>
      <c r="F8" s="1">
        <v>1.0</v>
      </c>
      <c r="G8" s="1">
        <v>1.0</v>
      </c>
      <c r="H8" s="1">
        <v>1.0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1120.0</v>
      </c>
      <c r="C9" s="1">
        <v>1150.0</v>
      </c>
      <c r="D9" s="1">
        <v>1190.0</v>
      </c>
      <c r="E9" s="1">
        <v>1250.0</v>
      </c>
      <c r="F9" s="1">
        <v>1340.0</v>
      </c>
      <c r="G9" s="1">
        <v>1380.0</v>
      </c>
      <c r="H9" s="1">
        <v>1500.0</v>
      </c>
      <c r="I9" s="1">
        <v>1740.0</v>
      </c>
      <c r="J9" s="1">
        <v>2050.0</v>
      </c>
      <c r="K9" s="1">
        <v>2210.0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1160.0</v>
      </c>
      <c r="C10" s="1">
        <v>1300.0</v>
      </c>
      <c r="D10" s="1">
        <v>1430.0</v>
      </c>
      <c r="E10" s="1">
        <v>1500.0</v>
      </c>
      <c r="F10" s="1">
        <v>1480.0</v>
      </c>
      <c r="G10" s="1">
        <v>1530.0</v>
      </c>
      <c r="H10" s="1">
        <v>1490.0</v>
      </c>
      <c r="I10" s="1">
        <v>1760.0</v>
      </c>
      <c r="J10" s="1">
        <v>2190.0</v>
      </c>
      <c r="K10" s="1">
        <v>2330.0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-6.0</v>
      </c>
      <c r="C11" s="1">
        <v>-61.0</v>
      </c>
      <c r="D11" s="1">
        <v>-4.0</v>
      </c>
      <c r="E11" s="1">
        <v>-12.0</v>
      </c>
      <c r="F11" s="1">
        <v>-32.0</v>
      </c>
      <c r="G11" s="1">
        <v>-45.0</v>
      </c>
      <c r="H11" s="1">
        <v>-56.0</v>
      </c>
      <c r="I11" s="1">
        <v>-90.0</v>
      </c>
      <c r="J11" s="1">
        <v>-136.0</v>
      </c>
      <c r="K11" s="1">
        <v>-201.0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1.0</v>
      </c>
      <c r="C12" s="1">
        <v>4.0</v>
      </c>
      <c r="D12" s="1">
        <v>4.0</v>
      </c>
      <c r="E12" s="1">
        <v>7.0</v>
      </c>
      <c r="F12" s="1">
        <v>14.0</v>
      </c>
      <c r="G12" s="1">
        <v>17.0</v>
      </c>
      <c r="H12" s="1">
        <v>10.0</v>
      </c>
      <c r="I12" s="1">
        <v>4.0</v>
      </c>
      <c r="J12" s="1">
        <v>20.0</v>
      </c>
      <c r="K12" s="1">
        <v>64.0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-5.0</v>
      </c>
      <c r="C13" s="1">
        <v>3.0</v>
      </c>
      <c r="D13" s="1">
        <v>32.0</v>
      </c>
      <c r="E13" s="1">
        <v>-4.0</v>
      </c>
      <c r="F13" s="1">
        <v>-17.0</v>
      </c>
      <c r="G13" s="1">
        <v>-27.0</v>
      </c>
      <c r="H13" s="1">
        <v>-45.0</v>
      </c>
      <c r="I13" s="1">
        <v>-86.0</v>
      </c>
      <c r="J13" s="1">
        <v>-115.0</v>
      </c>
      <c r="K13" s="1">
        <v>-136.0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-7.0</v>
      </c>
      <c r="C14" s="1">
        <v>30.0</v>
      </c>
      <c r="D14" s="1">
        <v>17.0</v>
      </c>
      <c r="E14" s="1">
        <v>-50.0</v>
      </c>
      <c r="F14" s="1">
        <v>18.0</v>
      </c>
      <c r="G14" s="1">
        <v>7.0</v>
      </c>
      <c r="H14" s="1">
        <v>-97.0</v>
      </c>
      <c r="I14" s="1">
        <v>112.0</v>
      </c>
      <c r="J14" s="1">
        <v>98.0</v>
      </c>
      <c r="K14" s="1">
        <v>-51.0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3.0</v>
      </c>
      <c r="C15" s="1">
        <v>12.0</v>
      </c>
      <c r="D15" s="1">
        <v>10.0</v>
      </c>
      <c r="E15" s="1">
        <v>10.0</v>
      </c>
      <c r="F15" s="1">
        <v>163.0</v>
      </c>
      <c r="G15" s="1">
        <v>10.0</v>
      </c>
      <c r="H15" s="1">
        <v>8.0</v>
      </c>
      <c r="I15" s="1">
        <v>8.0</v>
      </c>
      <c r="J15" s="1">
        <v>15.0</v>
      </c>
      <c r="K15" s="1">
        <v>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1160.0</v>
      </c>
      <c r="C16" s="1">
        <v>1320.0</v>
      </c>
      <c r="D16" s="1">
        <v>1460.0</v>
      </c>
      <c r="E16" s="1">
        <v>1450.0</v>
      </c>
      <c r="F16" s="1">
        <v>1640.0</v>
      </c>
      <c r="G16" s="1">
        <v>1530.0</v>
      </c>
      <c r="H16" s="1">
        <v>1350.0</v>
      </c>
      <c r="I16" s="1">
        <v>1800.0</v>
      </c>
      <c r="J16" s="1">
        <v>2190.0</v>
      </c>
      <c r="K16" s="1">
        <v>2160.0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-13.0</v>
      </c>
      <c r="D18" s="1">
        <v>0.0</v>
      </c>
      <c r="E18" s="1">
        <v>3.0</v>
      </c>
      <c r="F18" s="1">
        <v>37.0</v>
      </c>
      <c r="G18" s="1">
        <v>0.0</v>
      </c>
      <c r="H18" s="1">
        <v>14.0</v>
      </c>
      <c r="I18" s="1">
        <v>149.0</v>
      </c>
      <c r="J18" s="1">
        <v>2180.0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2.0</v>
      </c>
      <c r="C19" s="1">
        <v>18.0</v>
      </c>
      <c r="D19" s="1">
        <v>68.0</v>
      </c>
      <c r="E19" s="1">
        <v>1.0</v>
      </c>
      <c r="F19" s="1">
        <v>37.0</v>
      </c>
      <c r="G19" s="1">
        <v>34.0</v>
      </c>
      <c r="H19" s="1">
        <v>1.0</v>
      </c>
      <c r="I19" s="1">
        <v>13.0</v>
      </c>
      <c r="J19" s="1">
        <v>1.0</v>
      </c>
      <c r="K19" s="1">
        <v>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-3.0</v>
      </c>
      <c r="I20" s="1">
        <v>0.0</v>
      </c>
      <c r="J20" s="1">
        <v>-7.0</v>
      </c>
      <c r="K20" s="1">
        <v>-11.0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-7.0</v>
      </c>
      <c r="C21" s="1">
        <v>-3.0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0.0</v>
      </c>
      <c r="C22" s="1">
        <v>0.0</v>
      </c>
      <c r="D22" s="1">
        <v>0.0</v>
      </c>
      <c r="E22" s="1">
        <v>-7.0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1150.0</v>
      </c>
      <c r="C23" s="1">
        <v>1320.0</v>
      </c>
      <c r="D23" s="1">
        <v>1460.0</v>
      </c>
      <c r="E23" s="1">
        <v>1450.0</v>
      </c>
      <c r="F23" s="1">
        <v>1720.0</v>
      </c>
      <c r="G23" s="1">
        <v>1530.0</v>
      </c>
      <c r="H23" s="1">
        <v>1360.0</v>
      </c>
      <c r="I23" s="1">
        <v>1960.0</v>
      </c>
      <c r="J23" s="1">
        <v>4370.0</v>
      </c>
      <c r="K23" s="1">
        <v>2170.0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1150.0</v>
      </c>
      <c r="C25" s="1">
        <v>1320.0</v>
      </c>
      <c r="D25" s="1">
        <v>1460.0</v>
      </c>
      <c r="E25" s="1">
        <v>1450.0</v>
      </c>
      <c r="F25" s="1">
        <v>1720.0</v>
      </c>
      <c r="G25" s="1">
        <v>1530.0</v>
      </c>
      <c r="H25" s="1">
        <v>1360.0</v>
      </c>
      <c r="I25" s="1">
        <v>1960.0</v>
      </c>
      <c r="J25" s="1">
        <v>4370.0</v>
      </c>
      <c r="K25" s="1">
        <v>2160.0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1150.0</v>
      </c>
      <c r="C26" s="1">
        <v>1320.0</v>
      </c>
      <c r="D26" s="1">
        <v>1460.0</v>
      </c>
      <c r="E26" s="1">
        <v>1450.0</v>
      </c>
      <c r="F26" s="1">
        <v>1720.0</v>
      </c>
      <c r="G26" s="1">
        <v>1530.0</v>
      </c>
      <c r="H26" s="1">
        <v>1360.0</v>
      </c>
      <c r="I26" s="1">
        <v>1960.0</v>
      </c>
      <c r="J26" s="1">
        <v>4370.0</v>
      </c>
      <c r="K26" s="1">
        <v>2160.0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-5.0</v>
      </c>
      <c r="C27" s="1">
        <v>-6.0</v>
      </c>
      <c r="D27" s="1">
        <v>-6.0</v>
      </c>
      <c r="E27" s="1">
        <v>-6.0</v>
      </c>
      <c r="F27" s="1">
        <v>-6.0</v>
      </c>
      <c r="G27" s="1">
        <v>-5.0</v>
      </c>
      <c r="H27" s="1">
        <v>-4.0</v>
      </c>
      <c r="I27" s="1">
        <v>-6.0</v>
      </c>
      <c r="J27" s="1">
        <v>-17.0</v>
      </c>
      <c r="K27" s="1">
        <v>-11.0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>
        <v>1140.0</v>
      </c>
      <c r="C28" s="1">
        <v>1310.0</v>
      </c>
      <c r="D28" s="1">
        <v>1450.0</v>
      </c>
      <c r="E28" s="1">
        <v>1440.0</v>
      </c>
      <c r="F28" s="1">
        <v>1710.0</v>
      </c>
      <c r="G28" s="1">
        <v>1520.0</v>
      </c>
      <c r="H28" s="1">
        <v>1360.0</v>
      </c>
      <c r="I28" s="1">
        <v>1950.0</v>
      </c>
      <c r="J28" s="1">
        <v>4350.0</v>
      </c>
      <c r="K28" s="1">
        <v>2150.0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236.0</v>
      </c>
      <c r="C29" s="1">
        <v>258.0</v>
      </c>
      <c r="D29" s="1">
        <v>270.0</v>
      </c>
      <c r="E29" s="1">
        <v>271.0</v>
      </c>
      <c r="F29" s="1">
        <v>222.0</v>
      </c>
      <c r="G29" s="1">
        <v>248.0</v>
      </c>
      <c r="H29" s="1">
        <v>259.0</v>
      </c>
      <c r="I29" s="1">
        <v>221.0</v>
      </c>
      <c r="J29" s="1">
        <v>207.0</v>
      </c>
      <c r="K29" s="1">
        <v>200.0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>
        <v>908.0</v>
      </c>
      <c r="C30" s="1">
        <v>1050.0</v>
      </c>
      <c r="D30" s="1">
        <v>1180.0</v>
      </c>
      <c r="E30" s="1">
        <v>1170.0</v>
      </c>
      <c r="F30" s="1">
        <v>1490.0</v>
      </c>
      <c r="G30" s="1">
        <v>1270.0</v>
      </c>
      <c r="H30" s="1">
        <v>1100.0</v>
      </c>
      <c r="I30" s="1">
        <v>1730.0</v>
      </c>
      <c r="J30" s="1">
        <v>4140.0</v>
      </c>
      <c r="K30" s="1">
        <v>1950.0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908.0</v>
      </c>
      <c r="C31" s="1">
        <v>1050.0</v>
      </c>
      <c r="D31" s="1">
        <v>1180.0</v>
      </c>
      <c r="E31" s="1">
        <v>1170.0</v>
      </c>
      <c r="F31" s="1">
        <v>1490.0</v>
      </c>
      <c r="G31" s="1">
        <v>1270.0</v>
      </c>
      <c r="H31" s="1">
        <v>1100.0</v>
      </c>
      <c r="I31" s="1">
        <v>1730.0</v>
      </c>
      <c r="J31" s="1">
        <v>4140.0</v>
      </c>
      <c r="K31" s="1">
        <v>1950.0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 t="s">
        <v>157</v>
      </c>
      <c r="C33" s="1" t="s">
        <v>158</v>
      </c>
      <c r="D33" s="1" t="s">
        <v>159</v>
      </c>
      <c r="E33" s="1" t="s">
        <v>160</v>
      </c>
      <c r="F33" s="1" t="s">
        <v>161</v>
      </c>
      <c r="G33" s="1" t="s">
        <v>162</v>
      </c>
      <c r="H33" s="1" t="s">
        <v>163</v>
      </c>
      <c r="I33" s="1" t="s">
        <v>164</v>
      </c>
      <c r="J33" s="1" t="s">
        <v>165</v>
      </c>
      <c r="K33" s="1" t="s">
        <v>166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 t="s">
        <v>157</v>
      </c>
      <c r="C34" s="1" t="s">
        <v>158</v>
      </c>
      <c r="D34" s="1" t="s">
        <v>159</v>
      </c>
      <c r="E34" s="1" t="s">
        <v>160</v>
      </c>
      <c r="F34" s="1" t="s">
        <v>161</v>
      </c>
      <c r="G34" s="1" t="s">
        <v>162</v>
      </c>
      <c r="H34" s="1" t="s">
        <v>163</v>
      </c>
      <c r="I34" s="1" t="s">
        <v>164</v>
      </c>
      <c r="J34" s="1" t="s">
        <v>165</v>
      </c>
      <c r="K34" s="1" t="s">
        <v>166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>
        <v>172.0</v>
      </c>
      <c r="C35" s="1">
        <v>173.0</v>
      </c>
      <c r="D35" s="1">
        <v>173.0</v>
      </c>
      <c r="E35" s="1">
        <v>174.0</v>
      </c>
      <c r="F35" s="1">
        <v>174.0</v>
      </c>
      <c r="G35" s="1">
        <v>174.0</v>
      </c>
      <c r="H35" s="1">
        <v>174.0</v>
      </c>
      <c r="I35" s="1">
        <v>175.0</v>
      </c>
      <c r="J35" s="1">
        <v>175.0</v>
      </c>
      <c r="K35" s="1">
        <v>175.0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 t="s">
        <v>170</v>
      </c>
      <c r="C36" s="1" t="s">
        <v>171</v>
      </c>
      <c r="D36" s="1" t="s">
        <v>172</v>
      </c>
      <c r="E36" s="1" t="s">
        <v>173</v>
      </c>
      <c r="F36" s="1" t="s">
        <v>174</v>
      </c>
      <c r="G36" s="1" t="s">
        <v>175</v>
      </c>
      <c r="H36" s="1" t="s">
        <v>163</v>
      </c>
      <c r="I36" s="1" t="s">
        <v>176</v>
      </c>
      <c r="J36" s="1" t="s">
        <v>177</v>
      </c>
      <c r="K36" s="1" t="s">
        <v>178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 t="s">
        <v>170</v>
      </c>
      <c r="C37" s="1" t="s">
        <v>171</v>
      </c>
      <c r="D37" s="1" t="s">
        <v>172</v>
      </c>
      <c r="E37" s="1" t="s">
        <v>173</v>
      </c>
      <c r="F37" s="1" t="s">
        <v>174</v>
      </c>
      <c r="G37" s="1" t="s">
        <v>175</v>
      </c>
      <c r="H37" s="1" t="s">
        <v>163</v>
      </c>
      <c r="I37" s="1" t="s">
        <v>176</v>
      </c>
      <c r="J37" s="1" t="s">
        <v>177</v>
      </c>
      <c r="K37" s="1" t="s">
        <v>178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>
        <v>173.0</v>
      </c>
      <c r="C38" s="1">
        <v>174.0</v>
      </c>
      <c r="D38" s="1">
        <v>174.0</v>
      </c>
      <c r="E38" s="1">
        <v>174.0</v>
      </c>
      <c r="F38" s="1">
        <v>174.0</v>
      </c>
      <c r="G38" s="1">
        <v>175.0</v>
      </c>
      <c r="H38" s="1">
        <v>175.0</v>
      </c>
      <c r="I38" s="1">
        <v>176.0</v>
      </c>
      <c r="J38" s="1">
        <v>176.0</v>
      </c>
      <c r="K38" s="1">
        <v>176.0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 t="s">
        <v>182</v>
      </c>
      <c r="C39" s="1" t="s">
        <v>183</v>
      </c>
      <c r="D39" s="1" t="s">
        <v>184</v>
      </c>
      <c r="E39" s="1" t="s">
        <v>185</v>
      </c>
      <c r="F39" s="1" t="s">
        <v>186</v>
      </c>
      <c r="G39" s="1" t="s">
        <v>187</v>
      </c>
      <c r="H39" s="1" t="s">
        <v>188</v>
      </c>
      <c r="I39" s="1" t="s">
        <v>189</v>
      </c>
      <c r="J39" s="1" t="s">
        <v>190</v>
      </c>
      <c r="K39" s="1" t="s">
        <v>191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192</v>
      </c>
      <c r="B40" s="1" t="s">
        <v>193</v>
      </c>
      <c r="C40" s="1" t="s">
        <v>194</v>
      </c>
      <c r="D40" s="1" t="s">
        <v>195</v>
      </c>
      <c r="E40" s="1" t="s">
        <v>196</v>
      </c>
      <c r="F40" s="1" t="s">
        <v>197</v>
      </c>
      <c r="G40" s="1" t="s">
        <v>198</v>
      </c>
      <c r="H40" s="1" t="s">
        <v>188</v>
      </c>
      <c r="I40" s="1" t="s">
        <v>199</v>
      </c>
      <c r="J40" s="1" t="s">
        <v>200</v>
      </c>
      <c r="K40" s="1" t="s">
        <v>201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 t="s">
        <v>203</v>
      </c>
      <c r="C41" s="1" t="s">
        <v>204</v>
      </c>
      <c r="D41" s="1" t="s">
        <v>162</v>
      </c>
      <c r="E41" s="1">
        <v>8.0</v>
      </c>
      <c r="F41" s="1">
        <v>8.0</v>
      </c>
      <c r="G41" s="1">
        <v>8.0</v>
      </c>
      <c r="H41" s="1">
        <v>8.0</v>
      </c>
      <c r="I41" s="1">
        <v>8.0</v>
      </c>
      <c r="J41" s="1">
        <v>8.0</v>
      </c>
      <c r="K41" s="1">
        <v>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 t="s">
        <v>206</v>
      </c>
      <c r="C42" s="1" t="s">
        <v>207</v>
      </c>
      <c r="D42" s="1" t="s">
        <v>208</v>
      </c>
      <c r="E42" s="1" t="s">
        <v>209</v>
      </c>
      <c r="F42" s="1" t="s">
        <v>210</v>
      </c>
      <c r="G42" s="1" t="s">
        <v>211</v>
      </c>
      <c r="H42" s="1" t="s">
        <v>212</v>
      </c>
      <c r="I42" s="1" t="s">
        <v>213</v>
      </c>
      <c r="J42" s="1" t="s">
        <v>214</v>
      </c>
      <c r="K42" s="1" t="s">
        <v>215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 t="s">
        <v>217</v>
      </c>
      <c r="C43" s="1" t="s">
        <v>217</v>
      </c>
      <c r="D43" s="1" t="s">
        <v>217</v>
      </c>
      <c r="E43" s="1" t="s">
        <v>217</v>
      </c>
      <c r="F43" s="1" t="s">
        <v>217</v>
      </c>
      <c r="G43" s="1" t="s">
        <v>217</v>
      </c>
      <c r="H43" s="1" t="s">
        <v>217</v>
      </c>
      <c r="I43" s="1" t="s">
        <v>217</v>
      </c>
      <c r="J43" s="1" t="s">
        <v>217</v>
      </c>
      <c r="K43" s="1" t="s">
        <v>217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1600.0</v>
      </c>
      <c r="C45" s="1">
        <v>1730.0</v>
      </c>
      <c r="D45" s="1">
        <v>1860.0</v>
      </c>
      <c r="E45" s="1">
        <v>1950.0</v>
      </c>
      <c r="F45" s="1">
        <v>1960.0</v>
      </c>
      <c r="G45" s="1">
        <v>2050.0</v>
      </c>
      <c r="H45" s="1">
        <v>2040.0</v>
      </c>
      <c r="I45" s="1">
        <v>2480.0</v>
      </c>
      <c r="J45" s="1">
        <v>3080.0</v>
      </c>
      <c r="K45" s="1">
        <v>3300.0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1210.0</v>
      </c>
      <c r="C46" s="1">
        <v>1330.0</v>
      </c>
      <c r="D46" s="1">
        <v>1450.0</v>
      </c>
      <c r="E46" s="1">
        <v>1510.0</v>
      </c>
      <c r="F46" s="1">
        <v>1490.0</v>
      </c>
      <c r="G46" s="1">
        <v>1550.0</v>
      </c>
      <c r="H46" s="1">
        <v>1500.0</v>
      </c>
      <c r="I46" s="1">
        <v>1840.0</v>
      </c>
      <c r="J46" s="1">
        <v>2290.0</v>
      </c>
      <c r="K46" s="1">
        <v>2410.0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1160.0</v>
      </c>
      <c r="C47" s="1">
        <v>1300.0</v>
      </c>
      <c r="D47" s="1">
        <v>1430.0</v>
      </c>
      <c r="E47" s="1">
        <v>1500.0</v>
      </c>
      <c r="F47" s="1">
        <v>1480.0</v>
      </c>
      <c r="G47" s="1">
        <v>1530.0</v>
      </c>
      <c r="H47" s="1">
        <v>1490.0</v>
      </c>
      <c r="I47" s="1">
        <v>1760.0</v>
      </c>
      <c r="J47" s="1">
        <v>2190.0</v>
      </c>
      <c r="K47" s="1">
        <v>2330.0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2200.0</v>
      </c>
      <c r="C48" s="1">
        <v>2380.0</v>
      </c>
      <c r="D48" s="1">
        <v>2560.0</v>
      </c>
      <c r="E48" s="1">
        <v>2670.0</v>
      </c>
      <c r="F48" s="1">
        <v>2750.0</v>
      </c>
      <c r="G48" s="1">
        <v>2850.0</v>
      </c>
      <c r="H48" s="1">
        <v>2920.0</v>
      </c>
      <c r="I48" s="1">
        <v>3420.0</v>
      </c>
      <c r="J48" s="1">
        <v>4180.0</v>
      </c>
      <c r="K48" s="1">
        <v>4520.0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 t="s">
        <v>223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716.0</v>
      </c>
      <c r="C50" s="1">
        <v>816.0</v>
      </c>
      <c r="D50" s="1">
        <v>905.0</v>
      </c>
      <c r="E50" s="1">
        <v>901.0</v>
      </c>
      <c r="F50" s="1">
        <v>1020.0</v>
      </c>
      <c r="G50" s="1">
        <v>948.0</v>
      </c>
      <c r="H50" s="1">
        <v>840.0</v>
      </c>
      <c r="I50" s="1">
        <v>1120.0</v>
      </c>
      <c r="J50" s="1">
        <v>1350.0</v>
      </c>
      <c r="K50" s="1">
        <v>1340.0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1.0</v>
      </c>
      <c r="C51" s="1">
        <v>2.0</v>
      </c>
      <c r="D51" s="1">
        <v>5.0</v>
      </c>
      <c r="E51" s="1">
        <v>4.0</v>
      </c>
      <c r="F51" s="1">
        <v>4.0</v>
      </c>
      <c r="G51" s="1">
        <v>3.0</v>
      </c>
      <c r="H51" s="1">
        <v>3.0</v>
      </c>
      <c r="I51" s="1">
        <v>3.0</v>
      </c>
      <c r="J51" s="1">
        <v>6.0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71.0</v>
      </c>
      <c r="C53" s="1">
        <v>84.0</v>
      </c>
      <c r="D53" s="1">
        <v>83.0</v>
      </c>
      <c r="E53" s="1">
        <v>82.0</v>
      </c>
      <c r="F53" s="1">
        <v>118.0</v>
      </c>
      <c r="G53" s="1">
        <v>70.0</v>
      </c>
      <c r="H53" s="1">
        <v>77.0</v>
      </c>
      <c r="I53" s="1">
        <v>101.0</v>
      </c>
      <c r="J53" s="1">
        <v>108.0</v>
      </c>
      <c r="K53" s="1">
        <v>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14.0</v>
      </c>
      <c r="I54" s="1">
        <v>22.0</v>
      </c>
      <c r="J54" s="1">
        <v>18.0</v>
      </c>
      <c r="K54" s="1">
        <v>16.0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1">
        <v>29.0</v>
      </c>
      <c r="C55" s="1">
        <v>32.0</v>
      </c>
      <c r="D55" s="1">
        <v>36.0</v>
      </c>
      <c r="E55" s="1">
        <v>36.0</v>
      </c>
      <c r="F55" s="1">
        <v>69.0</v>
      </c>
      <c r="G55" s="1">
        <v>25.0</v>
      </c>
      <c r="H55" s="1">
        <v>19.0</v>
      </c>
      <c r="I55" s="1">
        <v>37.0</v>
      </c>
      <c r="J55" s="1">
        <v>37.0</v>
      </c>
      <c r="K55" s="1">
        <v>25.0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230</v>
      </c>
      <c r="B56" s="1">
        <v>29.0</v>
      </c>
      <c r="C56" s="1">
        <v>32.0</v>
      </c>
      <c r="D56" s="1">
        <v>36.0</v>
      </c>
      <c r="E56" s="1">
        <v>36.0</v>
      </c>
      <c r="F56" s="1">
        <v>69.0</v>
      </c>
      <c r="G56" s="1">
        <v>25.0</v>
      </c>
      <c r="H56" s="1">
        <v>33.0</v>
      </c>
      <c r="I56" s="1">
        <v>59.0</v>
      </c>
      <c r="J56" s="1">
        <v>56.0</v>
      </c>
      <c r="K56" s="1">
        <v>41.0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  <c r="G3" s="1" t="s">
        <v>238</v>
      </c>
      <c r="H3" s="1" t="s">
        <v>239</v>
      </c>
      <c r="I3" s="1" t="s">
        <v>240</v>
      </c>
      <c r="J3" s="1" t="s">
        <v>241</v>
      </c>
      <c r="K3" s="1" t="s">
        <v>242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 t="s">
        <v>244</v>
      </c>
      <c r="C4" s="1" t="s">
        <v>245</v>
      </c>
      <c r="D4" s="1" t="s">
        <v>246</v>
      </c>
      <c r="E4" s="1" t="s">
        <v>247</v>
      </c>
      <c r="F4" s="1" t="s">
        <v>248</v>
      </c>
      <c r="G4" s="1" t="s">
        <v>249</v>
      </c>
      <c r="H4" s="1" t="s">
        <v>234</v>
      </c>
      <c r="I4" s="1" t="s">
        <v>250</v>
      </c>
      <c r="J4" s="1" t="s">
        <v>251</v>
      </c>
      <c r="K4" s="1" t="s">
        <v>252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253</v>
      </c>
      <c r="B5" s="1" t="s">
        <v>254</v>
      </c>
      <c r="C5" s="1" t="s">
        <v>255</v>
      </c>
      <c r="D5" s="1" t="s">
        <v>256</v>
      </c>
      <c r="E5" s="1" t="s">
        <v>257</v>
      </c>
      <c r="F5" s="1" t="s">
        <v>258</v>
      </c>
      <c r="G5" s="1" t="s">
        <v>259</v>
      </c>
      <c r="H5" s="1" t="s">
        <v>260</v>
      </c>
      <c r="I5" s="1" t="s">
        <v>261</v>
      </c>
      <c r="J5" s="1" t="s">
        <v>262</v>
      </c>
      <c r="K5" s="1" t="s">
        <v>263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264</v>
      </c>
      <c r="B6" s="1" t="s">
        <v>265</v>
      </c>
      <c r="C6" s="1" t="s">
        <v>266</v>
      </c>
      <c r="D6" s="1" t="s">
        <v>267</v>
      </c>
      <c r="E6" s="1" t="s">
        <v>268</v>
      </c>
      <c r="F6" s="1" t="s">
        <v>269</v>
      </c>
      <c r="G6" s="1" t="s">
        <v>270</v>
      </c>
      <c r="H6" s="1" t="s">
        <v>271</v>
      </c>
      <c r="I6" s="1" t="s">
        <v>272</v>
      </c>
      <c r="J6" s="1" t="s">
        <v>273</v>
      </c>
      <c r="K6" s="1" t="s">
        <v>274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276</v>
      </c>
      <c r="B8" s="1" t="s">
        <v>277</v>
      </c>
      <c r="C8" s="1" t="s">
        <v>278</v>
      </c>
      <c r="D8" s="1" t="s">
        <v>279</v>
      </c>
      <c r="E8" s="1" t="s">
        <v>280</v>
      </c>
      <c r="F8" s="1" t="s">
        <v>281</v>
      </c>
      <c r="G8" s="1" t="s">
        <v>282</v>
      </c>
      <c r="H8" s="1" t="s">
        <v>283</v>
      </c>
      <c r="I8" s="1" t="s">
        <v>284</v>
      </c>
      <c r="J8" s="1" t="s">
        <v>285</v>
      </c>
      <c r="K8" s="1" t="s">
        <v>286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287</v>
      </c>
      <c r="B9" s="1" t="s">
        <v>288</v>
      </c>
      <c r="C9" s="1" t="s">
        <v>289</v>
      </c>
      <c r="D9" s="1" t="s">
        <v>290</v>
      </c>
      <c r="E9" s="1">
        <v>3.0</v>
      </c>
      <c r="F9" s="1" t="s">
        <v>291</v>
      </c>
      <c r="G9" s="1" t="s">
        <v>292</v>
      </c>
      <c r="H9" s="1" t="s">
        <v>293</v>
      </c>
      <c r="I9" s="1" t="s">
        <v>294</v>
      </c>
      <c r="J9" s="1" t="s">
        <v>295</v>
      </c>
      <c r="K9" s="1" t="s">
        <v>296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297</v>
      </c>
      <c r="B10" s="1" t="s">
        <v>298</v>
      </c>
      <c r="C10" s="1" t="s">
        <v>299</v>
      </c>
      <c r="D10" s="1" t="s">
        <v>300</v>
      </c>
      <c r="E10" s="1" t="s">
        <v>301</v>
      </c>
      <c r="F10" s="1" t="s">
        <v>302</v>
      </c>
      <c r="G10" s="1" t="s">
        <v>303</v>
      </c>
      <c r="H10" s="1" t="s">
        <v>304</v>
      </c>
      <c r="I10" s="1" t="s">
        <v>305</v>
      </c>
      <c r="J10" s="1" t="s">
        <v>306</v>
      </c>
      <c r="K10" s="1" t="s">
        <v>307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308</v>
      </c>
      <c r="B11" s="1" t="s">
        <v>309</v>
      </c>
      <c r="C11" s="1" t="s">
        <v>310</v>
      </c>
      <c r="D11" s="1" t="s">
        <v>311</v>
      </c>
      <c r="E11" s="1" t="s">
        <v>312</v>
      </c>
      <c r="F11" s="1">
        <v>53.0</v>
      </c>
      <c r="G11" s="1" t="s">
        <v>313</v>
      </c>
      <c r="H11" s="1" t="s">
        <v>314</v>
      </c>
      <c r="I11" s="1" t="s">
        <v>315</v>
      </c>
      <c r="J11" s="1" t="s">
        <v>316</v>
      </c>
      <c r="K11" s="1" t="s">
        <v>317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318</v>
      </c>
      <c r="B12" s="1" t="s">
        <v>319</v>
      </c>
      <c r="C12" s="1" t="s">
        <v>320</v>
      </c>
      <c r="D12" s="1" t="s">
        <v>321</v>
      </c>
      <c r="E12" s="1" t="s">
        <v>322</v>
      </c>
      <c r="F12" s="1" t="s">
        <v>323</v>
      </c>
      <c r="G12" s="1" t="s">
        <v>324</v>
      </c>
      <c r="H12" s="1" t="s">
        <v>325</v>
      </c>
      <c r="I12" s="1" t="s">
        <v>326</v>
      </c>
      <c r="J12" s="1" t="s">
        <v>327</v>
      </c>
      <c r="K12" s="1" t="s">
        <v>328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329</v>
      </c>
      <c r="B13" s="1" t="s">
        <v>330</v>
      </c>
      <c r="C13" s="1" t="s">
        <v>331</v>
      </c>
      <c r="D13" s="1" t="s">
        <v>332</v>
      </c>
      <c r="E13" s="1" t="s">
        <v>333</v>
      </c>
      <c r="F13" s="1" t="s">
        <v>334</v>
      </c>
      <c r="G13" s="1" t="s">
        <v>335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341</v>
      </c>
      <c r="C14" s="1" t="s">
        <v>342</v>
      </c>
      <c r="D14" s="1" t="s">
        <v>343</v>
      </c>
      <c r="E14" s="1" t="s">
        <v>324</v>
      </c>
      <c r="F14" s="1" t="s">
        <v>344</v>
      </c>
      <c r="G14" s="1" t="s">
        <v>345</v>
      </c>
      <c r="H14" s="1" t="s">
        <v>346</v>
      </c>
      <c r="I14" s="1" t="s">
        <v>347</v>
      </c>
      <c r="J14" s="1" t="s">
        <v>348</v>
      </c>
      <c r="K14" s="1" t="s">
        <v>349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350</v>
      </c>
      <c r="B15" s="1" t="s">
        <v>351</v>
      </c>
      <c r="C15" s="1" t="s">
        <v>352</v>
      </c>
      <c r="D15" s="1" t="s">
        <v>353</v>
      </c>
      <c r="E15" s="1" t="s">
        <v>354</v>
      </c>
      <c r="F15" s="1" t="s">
        <v>355</v>
      </c>
      <c r="G15" s="1" t="s">
        <v>356</v>
      </c>
      <c r="H15" s="1" t="s">
        <v>357</v>
      </c>
      <c r="I15" s="1" t="s">
        <v>358</v>
      </c>
      <c r="J15" s="1" t="s">
        <v>359</v>
      </c>
      <c r="K15" s="1" t="s">
        <v>360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361</v>
      </c>
      <c r="B16" s="1" t="s">
        <v>362</v>
      </c>
      <c r="C16" s="1" t="s">
        <v>363</v>
      </c>
      <c r="D16" s="1" t="s">
        <v>364</v>
      </c>
      <c r="E16" s="1" t="s">
        <v>365</v>
      </c>
      <c r="F16" s="1" t="s">
        <v>366</v>
      </c>
      <c r="G16" s="1" t="s">
        <v>367</v>
      </c>
      <c r="H16" s="1" t="s">
        <v>368</v>
      </c>
      <c r="I16" s="1" t="s">
        <v>369</v>
      </c>
      <c r="J16" s="1" t="s">
        <v>370</v>
      </c>
      <c r="K16" s="1" t="s">
        <v>371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372</v>
      </c>
      <c r="B17" s="1" t="s">
        <v>305</v>
      </c>
      <c r="C17" s="1" t="s">
        <v>373</v>
      </c>
      <c r="D17" s="1" t="s">
        <v>374</v>
      </c>
      <c r="E17" s="1" t="s">
        <v>375</v>
      </c>
      <c r="F17" s="1" t="s">
        <v>376</v>
      </c>
      <c r="G17" s="1" t="s">
        <v>377</v>
      </c>
      <c r="H17" s="1" t="s">
        <v>378</v>
      </c>
      <c r="I17" s="1" t="s">
        <v>379</v>
      </c>
      <c r="J17" s="1" t="s">
        <v>380</v>
      </c>
      <c r="K17" s="1" t="s">
        <v>381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382</v>
      </c>
      <c r="B18" s="1" t="s">
        <v>383</v>
      </c>
      <c r="C18" s="1" t="s">
        <v>384</v>
      </c>
      <c r="D18" s="1" t="s">
        <v>385</v>
      </c>
      <c r="E18" s="1" t="s">
        <v>386</v>
      </c>
      <c r="F18" s="1" t="s">
        <v>387</v>
      </c>
      <c r="G18" s="1" t="s">
        <v>388</v>
      </c>
      <c r="H18" s="1" t="s">
        <v>389</v>
      </c>
      <c r="I18" s="1" t="s">
        <v>390</v>
      </c>
      <c r="J18" s="1" t="s">
        <v>391</v>
      </c>
      <c r="K18" s="1" t="s">
        <v>392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 t="s">
        <v>394</v>
      </c>
      <c r="C20" s="1" t="s">
        <v>395</v>
      </c>
      <c r="D20" s="1" t="s">
        <v>396</v>
      </c>
      <c r="E20" s="1" t="s">
        <v>396</v>
      </c>
      <c r="F20" s="1" t="s">
        <v>396</v>
      </c>
      <c r="G20" s="1" t="s">
        <v>396</v>
      </c>
      <c r="H20" s="1" t="s">
        <v>396</v>
      </c>
      <c r="I20" s="1" t="s">
        <v>397</v>
      </c>
      <c r="J20" s="1" t="s">
        <v>397</v>
      </c>
      <c r="K20" s="1" t="s">
        <v>397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399</v>
      </c>
      <c r="C21" s="1" t="s">
        <v>400</v>
      </c>
      <c r="D21" s="1" t="s">
        <v>401</v>
      </c>
      <c r="E21" s="1" t="s">
        <v>401</v>
      </c>
      <c r="F21" s="1" t="s">
        <v>401</v>
      </c>
      <c r="G21" s="1" t="s">
        <v>401</v>
      </c>
      <c r="H21" s="1" t="s">
        <v>401</v>
      </c>
      <c r="I21" s="1" t="s">
        <v>399</v>
      </c>
      <c r="J21" s="1" t="s">
        <v>399</v>
      </c>
      <c r="K21" s="1" t="s">
        <v>396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403</v>
      </c>
      <c r="B23" s="1" t="s">
        <v>404</v>
      </c>
      <c r="C23" s="1" t="s">
        <v>405</v>
      </c>
      <c r="D23" s="1" t="s">
        <v>406</v>
      </c>
      <c r="E23" s="1" t="s">
        <v>407</v>
      </c>
      <c r="F23" s="1" t="s">
        <v>408</v>
      </c>
      <c r="G23" s="1" t="s">
        <v>409</v>
      </c>
      <c r="H23" s="1" t="s">
        <v>404</v>
      </c>
      <c r="I23" s="1" t="s">
        <v>410</v>
      </c>
      <c r="J23" s="1" t="s">
        <v>411</v>
      </c>
      <c r="K23" s="1" t="s">
        <v>412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413</v>
      </c>
      <c r="B24" s="1" t="s">
        <v>404</v>
      </c>
      <c r="C24" s="1" t="s">
        <v>405</v>
      </c>
      <c r="D24" s="1" t="s">
        <v>406</v>
      </c>
      <c r="E24" s="1" t="s">
        <v>407</v>
      </c>
      <c r="F24" s="1" t="s">
        <v>414</v>
      </c>
      <c r="G24" s="1" t="s">
        <v>415</v>
      </c>
      <c r="H24" s="1" t="s">
        <v>416</v>
      </c>
      <c r="I24" s="1" t="s">
        <v>417</v>
      </c>
      <c r="J24" s="1" t="s">
        <v>418</v>
      </c>
      <c r="K24" s="1" t="s">
        <v>396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419</v>
      </c>
      <c r="B25" s="1" t="s">
        <v>420</v>
      </c>
      <c r="C25" s="1" t="s">
        <v>421</v>
      </c>
      <c r="D25" s="1" t="s">
        <v>422</v>
      </c>
      <c r="E25" s="1" t="s">
        <v>423</v>
      </c>
      <c r="F25" s="1" t="s">
        <v>424</v>
      </c>
      <c r="G25" s="1" t="s">
        <v>425</v>
      </c>
      <c r="H25" s="1" t="s">
        <v>426</v>
      </c>
      <c r="I25" s="1" t="s">
        <v>427</v>
      </c>
      <c r="J25" s="1" t="s">
        <v>421</v>
      </c>
      <c r="K25" s="1" t="s">
        <v>428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430</v>
      </c>
      <c r="B27" s="1" t="s">
        <v>431</v>
      </c>
      <c r="C27" s="1" t="s">
        <v>432</v>
      </c>
      <c r="D27" s="1" t="s">
        <v>193</v>
      </c>
      <c r="E27" s="1" t="s">
        <v>433</v>
      </c>
      <c r="F27" s="1" t="s">
        <v>434</v>
      </c>
      <c r="G27" s="1" t="s">
        <v>435</v>
      </c>
      <c r="H27" s="1" t="s">
        <v>436</v>
      </c>
      <c r="I27" s="1" t="s">
        <v>437</v>
      </c>
      <c r="J27" s="1" t="s">
        <v>438</v>
      </c>
      <c r="K27" s="1" t="s">
        <v>439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440</v>
      </c>
      <c r="B28" s="1" t="s">
        <v>441</v>
      </c>
      <c r="C28" s="1" t="s">
        <v>442</v>
      </c>
      <c r="D28" s="1" t="s">
        <v>443</v>
      </c>
      <c r="E28" s="1" t="s">
        <v>444</v>
      </c>
      <c r="F28" s="1" t="s">
        <v>445</v>
      </c>
      <c r="G28" s="1" t="s">
        <v>446</v>
      </c>
      <c r="H28" s="1" t="s">
        <v>447</v>
      </c>
      <c r="I28" s="1" t="s">
        <v>448</v>
      </c>
      <c r="J28" s="1" t="s">
        <v>449</v>
      </c>
      <c r="K28" s="1" t="s">
        <v>450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451</v>
      </c>
      <c r="B29" s="1" t="s">
        <v>452</v>
      </c>
      <c r="C29" s="1" t="s">
        <v>453</v>
      </c>
      <c r="D29" s="1" t="s">
        <v>454</v>
      </c>
      <c r="E29" s="1" t="s">
        <v>455</v>
      </c>
      <c r="F29" s="1" t="s">
        <v>456</v>
      </c>
      <c r="G29" s="1" t="s">
        <v>457</v>
      </c>
      <c r="H29" s="1" t="s">
        <v>101</v>
      </c>
      <c r="I29" s="1" t="s">
        <v>278</v>
      </c>
      <c r="J29" s="1" t="s">
        <v>458</v>
      </c>
      <c r="K29" s="1" t="s">
        <v>459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460</v>
      </c>
      <c r="B30" s="1" t="s">
        <v>452</v>
      </c>
      <c r="C30" s="1" t="s">
        <v>461</v>
      </c>
      <c r="D30" s="1" t="s">
        <v>462</v>
      </c>
      <c r="E30" s="1" t="s">
        <v>463</v>
      </c>
      <c r="F30" s="1" t="s">
        <v>464</v>
      </c>
      <c r="G30" s="1" t="s">
        <v>465</v>
      </c>
      <c r="H30" s="1" t="s">
        <v>466</v>
      </c>
      <c r="I30" s="1" t="s">
        <v>467</v>
      </c>
      <c r="J30" s="1" t="s">
        <v>468</v>
      </c>
      <c r="K30" s="1" t="s">
        <v>469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470</v>
      </c>
      <c r="B31" s="1" t="s">
        <v>471</v>
      </c>
      <c r="C31" s="1" t="s">
        <v>472</v>
      </c>
      <c r="D31" s="1" t="s">
        <v>473</v>
      </c>
      <c r="E31" s="1" t="s">
        <v>474</v>
      </c>
      <c r="F31" s="1" t="s">
        <v>475</v>
      </c>
      <c r="G31" s="1" t="s">
        <v>476</v>
      </c>
      <c r="H31" s="1" t="s">
        <v>477</v>
      </c>
      <c r="I31" s="1" t="s">
        <v>478</v>
      </c>
      <c r="J31" s="1" t="s">
        <v>479</v>
      </c>
      <c r="K31" s="1" t="s">
        <v>480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481</v>
      </c>
      <c r="B32" s="1" t="s">
        <v>482</v>
      </c>
      <c r="C32" s="1">
        <v>0.0</v>
      </c>
      <c r="D32" s="1" t="s">
        <v>483</v>
      </c>
      <c r="E32" s="1" t="s">
        <v>484</v>
      </c>
      <c r="F32" s="1" t="s">
        <v>485</v>
      </c>
      <c r="G32" s="1" t="s">
        <v>486</v>
      </c>
      <c r="H32" s="1" t="s">
        <v>487</v>
      </c>
      <c r="I32" s="1" t="s">
        <v>488</v>
      </c>
      <c r="J32" s="1" t="s">
        <v>489</v>
      </c>
      <c r="K32" s="1" t="s">
        <v>490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491</v>
      </c>
      <c r="B33" s="1" t="s">
        <v>492</v>
      </c>
      <c r="C33" s="1">
        <v>0.0</v>
      </c>
      <c r="D33" s="1" t="s">
        <v>493</v>
      </c>
      <c r="E33" s="1" t="s">
        <v>494</v>
      </c>
      <c r="F33" s="1" t="s">
        <v>495</v>
      </c>
      <c r="G33" s="1" t="s">
        <v>496</v>
      </c>
      <c r="H33" s="1" t="s">
        <v>497</v>
      </c>
      <c r="I33" s="1" t="s">
        <v>498</v>
      </c>
      <c r="J33" s="1" t="s">
        <v>499</v>
      </c>
      <c r="K33" s="1" t="s">
        <v>500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501</v>
      </c>
      <c r="B34" s="1" t="s">
        <v>492</v>
      </c>
      <c r="C34" s="1">
        <v>0.0</v>
      </c>
      <c r="D34" s="1" t="s">
        <v>493</v>
      </c>
      <c r="E34" s="1" t="s">
        <v>494</v>
      </c>
      <c r="F34" s="1" t="s">
        <v>495</v>
      </c>
      <c r="G34" s="1" t="s">
        <v>496</v>
      </c>
      <c r="H34" s="1" t="s">
        <v>497</v>
      </c>
      <c r="I34" s="1" t="s">
        <v>498</v>
      </c>
      <c r="J34" s="1" t="s">
        <v>499</v>
      </c>
      <c r="K34" s="1" t="s">
        <v>500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502</v>
      </c>
      <c r="B35" s="1" t="s">
        <v>503</v>
      </c>
      <c r="C35" s="1" t="s">
        <v>504</v>
      </c>
      <c r="D35" s="1" t="s">
        <v>505</v>
      </c>
      <c r="E35" s="1" t="s">
        <v>506</v>
      </c>
      <c r="F35" s="1" t="s">
        <v>507</v>
      </c>
      <c r="G35" s="1" t="s">
        <v>508</v>
      </c>
      <c r="H35" s="1" t="s">
        <v>509</v>
      </c>
      <c r="I35" s="1" t="s">
        <v>510</v>
      </c>
      <c r="J35" s="1" t="s">
        <v>511</v>
      </c>
      <c r="K35" s="1" t="s">
        <v>512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513</v>
      </c>
      <c r="B36" s="1" t="s">
        <v>514</v>
      </c>
      <c r="C36" s="1" t="s">
        <v>515</v>
      </c>
      <c r="D36" s="1" t="s">
        <v>516</v>
      </c>
      <c r="E36" s="1" t="s">
        <v>517</v>
      </c>
      <c r="F36" s="1" t="s">
        <v>518</v>
      </c>
      <c r="G36" s="1" t="s">
        <v>506</v>
      </c>
      <c r="H36" s="1" t="s">
        <v>519</v>
      </c>
      <c r="I36" s="1" t="s">
        <v>520</v>
      </c>
      <c r="J36" s="1" t="s">
        <v>521</v>
      </c>
      <c r="K36" s="1" t="s">
        <v>522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523</v>
      </c>
      <c r="B37" s="1" t="s">
        <v>503</v>
      </c>
      <c r="C37" s="1" t="s">
        <v>504</v>
      </c>
      <c r="D37" s="1" t="s">
        <v>505</v>
      </c>
      <c r="E37" s="1" t="s">
        <v>506</v>
      </c>
      <c r="F37" s="1" t="s">
        <v>507</v>
      </c>
      <c r="G37" s="1" t="s">
        <v>508</v>
      </c>
      <c r="H37" s="1" t="s">
        <v>509</v>
      </c>
      <c r="I37" s="1" t="s">
        <v>510</v>
      </c>
      <c r="J37" s="1" t="s">
        <v>511</v>
      </c>
      <c r="K37" s="1" t="s">
        <v>512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524</v>
      </c>
      <c r="B38" s="1" t="s">
        <v>514</v>
      </c>
      <c r="C38" s="1" t="s">
        <v>515</v>
      </c>
      <c r="D38" s="1" t="s">
        <v>516</v>
      </c>
      <c r="E38" s="1" t="s">
        <v>517</v>
      </c>
      <c r="F38" s="1" t="s">
        <v>518</v>
      </c>
      <c r="G38" s="1" t="s">
        <v>506</v>
      </c>
      <c r="H38" s="1" t="s">
        <v>519</v>
      </c>
      <c r="I38" s="1" t="s">
        <v>520</v>
      </c>
      <c r="J38" s="1" t="s">
        <v>521</v>
      </c>
      <c r="K38" s="1" t="s">
        <v>522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526</v>
      </c>
      <c r="B40" s="1" t="s">
        <v>527</v>
      </c>
      <c r="C40" s="1" t="s">
        <v>528</v>
      </c>
      <c r="D40" s="1" t="s">
        <v>529</v>
      </c>
      <c r="E40" s="1" t="s">
        <v>530</v>
      </c>
      <c r="F40" s="1" t="s">
        <v>461</v>
      </c>
      <c r="G40" s="1" t="s">
        <v>531</v>
      </c>
      <c r="H40" s="1" t="s">
        <v>532</v>
      </c>
      <c r="I40" s="1" t="s">
        <v>533</v>
      </c>
      <c r="J40" s="1" t="s">
        <v>534</v>
      </c>
      <c r="K40" s="1" t="s">
        <v>535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536</v>
      </c>
      <c r="B41" s="1" t="s">
        <v>537</v>
      </c>
      <c r="C41" s="1" t="s">
        <v>538</v>
      </c>
      <c r="D41" s="1" t="s">
        <v>539</v>
      </c>
      <c r="E41" s="1" t="s">
        <v>540</v>
      </c>
      <c r="F41" s="1" t="s">
        <v>541</v>
      </c>
      <c r="G41" s="1" t="s">
        <v>542</v>
      </c>
      <c r="H41" s="1" t="s">
        <v>397</v>
      </c>
      <c r="I41" s="1" t="s">
        <v>543</v>
      </c>
      <c r="J41" s="1" t="s">
        <v>544</v>
      </c>
      <c r="K41" s="1" t="s">
        <v>545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546</v>
      </c>
      <c r="B42" s="1" t="s">
        <v>444</v>
      </c>
      <c r="C42" s="1" t="s">
        <v>547</v>
      </c>
      <c r="D42" s="1" t="s">
        <v>239</v>
      </c>
      <c r="E42" s="1" t="s">
        <v>548</v>
      </c>
      <c r="F42" s="1" t="s">
        <v>549</v>
      </c>
      <c r="G42" s="1" t="s">
        <v>550</v>
      </c>
      <c r="H42" s="1" t="s">
        <v>551</v>
      </c>
      <c r="I42" s="1" t="s">
        <v>552</v>
      </c>
      <c r="J42" s="1" t="s">
        <v>553</v>
      </c>
      <c r="K42" s="1" t="s">
        <v>554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555</v>
      </c>
      <c r="B43" s="1" t="s">
        <v>556</v>
      </c>
      <c r="C43" s="1" t="s">
        <v>557</v>
      </c>
      <c r="D43" s="1" t="s">
        <v>558</v>
      </c>
      <c r="E43" s="1" t="s">
        <v>291</v>
      </c>
      <c r="F43" s="1" t="s">
        <v>559</v>
      </c>
      <c r="G43" s="1" t="s">
        <v>509</v>
      </c>
      <c r="H43" s="1" t="s">
        <v>560</v>
      </c>
      <c r="I43" s="1" t="s">
        <v>561</v>
      </c>
      <c r="J43" s="1" t="s">
        <v>562</v>
      </c>
      <c r="K43" s="1" t="s">
        <v>563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564</v>
      </c>
      <c r="B44" s="1" t="s">
        <v>565</v>
      </c>
      <c r="C44" s="1" t="s">
        <v>566</v>
      </c>
      <c r="D44" s="1" t="s">
        <v>567</v>
      </c>
      <c r="E44" s="1" t="s">
        <v>568</v>
      </c>
      <c r="F44" s="1" t="s">
        <v>569</v>
      </c>
      <c r="G44" s="1" t="s">
        <v>509</v>
      </c>
      <c r="H44" s="1" t="s">
        <v>570</v>
      </c>
      <c r="I44" s="1" t="s">
        <v>571</v>
      </c>
      <c r="J44" s="1" t="s">
        <v>562</v>
      </c>
      <c r="K44" s="1" t="s">
        <v>572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573</v>
      </c>
      <c r="B45" s="1" t="s">
        <v>574</v>
      </c>
      <c r="C45" s="1" t="s">
        <v>575</v>
      </c>
      <c r="D45" s="1" t="s">
        <v>576</v>
      </c>
      <c r="E45" s="1" t="s">
        <v>577</v>
      </c>
      <c r="F45" s="1" t="s">
        <v>578</v>
      </c>
      <c r="G45" s="1" t="s">
        <v>579</v>
      </c>
      <c r="H45" s="1" t="s">
        <v>580</v>
      </c>
      <c r="I45" s="1" t="s">
        <v>581</v>
      </c>
      <c r="J45" s="1" t="s">
        <v>582</v>
      </c>
      <c r="K45" s="1" t="s">
        <v>583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584</v>
      </c>
      <c r="B46" s="1" t="s">
        <v>585</v>
      </c>
      <c r="C46" s="1" t="s">
        <v>586</v>
      </c>
      <c r="D46" s="1" t="s">
        <v>587</v>
      </c>
      <c r="E46" s="1" t="s">
        <v>588</v>
      </c>
      <c r="F46" s="1" t="s">
        <v>589</v>
      </c>
      <c r="G46" s="1" t="s">
        <v>590</v>
      </c>
      <c r="H46" s="1" t="s">
        <v>591</v>
      </c>
      <c r="I46" s="1" t="s">
        <v>592</v>
      </c>
      <c r="J46" s="1" t="s">
        <v>593</v>
      </c>
      <c r="K46" s="1" t="s">
        <v>594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595</v>
      </c>
      <c r="B47" s="1" t="s">
        <v>596</v>
      </c>
      <c r="C47" s="1" t="s">
        <v>597</v>
      </c>
      <c r="D47" s="1" t="s">
        <v>598</v>
      </c>
      <c r="E47" s="1" t="s">
        <v>599</v>
      </c>
      <c r="F47" s="1" t="s">
        <v>600</v>
      </c>
      <c r="G47" s="1" t="s">
        <v>601</v>
      </c>
      <c r="H47" s="1" t="s">
        <v>602</v>
      </c>
      <c r="I47" s="1" t="s">
        <v>603</v>
      </c>
      <c r="J47" s="1" t="s">
        <v>604</v>
      </c>
      <c r="K47" s="1" t="s">
        <v>605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606</v>
      </c>
      <c r="B48" s="1" t="s">
        <v>607</v>
      </c>
      <c r="C48" s="1" t="s">
        <v>608</v>
      </c>
      <c r="D48" s="1" t="s">
        <v>609</v>
      </c>
      <c r="E48" s="1" t="s">
        <v>610</v>
      </c>
      <c r="F48" s="1" t="s">
        <v>611</v>
      </c>
      <c r="G48" s="1" t="s">
        <v>612</v>
      </c>
      <c r="H48" s="1" t="s">
        <v>613</v>
      </c>
      <c r="I48" s="1" t="s">
        <v>614</v>
      </c>
      <c r="J48" s="1" t="s">
        <v>615</v>
      </c>
      <c r="K48" s="1" t="s">
        <v>616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617</v>
      </c>
      <c r="B49" s="1" t="s">
        <v>618</v>
      </c>
      <c r="C49" s="1" t="s">
        <v>619</v>
      </c>
      <c r="D49" s="1" t="s">
        <v>620</v>
      </c>
      <c r="E49" s="1" t="s">
        <v>621</v>
      </c>
      <c r="F49" s="1" t="s">
        <v>428</v>
      </c>
      <c r="G49" s="1" t="s">
        <v>622</v>
      </c>
      <c r="H49" s="1" t="s">
        <v>623</v>
      </c>
      <c r="I49" s="1" t="s">
        <v>624</v>
      </c>
      <c r="J49" s="1" t="s">
        <v>625</v>
      </c>
      <c r="K49" s="1" t="s">
        <v>626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627</v>
      </c>
      <c r="B50" s="1" t="s">
        <v>628</v>
      </c>
      <c r="C50" s="1" t="s">
        <v>629</v>
      </c>
      <c r="D50" s="1" t="s">
        <v>630</v>
      </c>
      <c r="E50" s="1" t="s">
        <v>631</v>
      </c>
      <c r="F50" s="1" t="s">
        <v>632</v>
      </c>
      <c r="G50" s="1">
        <v>4.0</v>
      </c>
      <c r="H50" s="1" t="s">
        <v>443</v>
      </c>
      <c r="I50" s="1" t="s">
        <v>633</v>
      </c>
      <c r="J50" s="1" t="s">
        <v>634</v>
      </c>
      <c r="K50" s="1" t="s">
        <v>635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636</v>
      </c>
      <c r="B51" s="1" t="s">
        <v>637</v>
      </c>
      <c r="C51" s="1" t="s">
        <v>588</v>
      </c>
      <c r="D51" s="1" t="s">
        <v>638</v>
      </c>
      <c r="E51" s="1" t="s">
        <v>639</v>
      </c>
      <c r="F51" s="1" t="s">
        <v>640</v>
      </c>
      <c r="G51" s="1" t="s">
        <v>641</v>
      </c>
      <c r="H51" s="1" t="s">
        <v>642</v>
      </c>
      <c r="I51" s="1" t="s">
        <v>643</v>
      </c>
      <c r="J51" s="1" t="s">
        <v>644</v>
      </c>
      <c r="K51" s="1" t="s">
        <v>645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646</v>
      </c>
      <c r="B52" s="1" t="s">
        <v>647</v>
      </c>
      <c r="C52" s="1" t="s">
        <v>648</v>
      </c>
      <c r="D52" s="1" t="s">
        <v>616</v>
      </c>
      <c r="E52" s="1" t="s">
        <v>649</v>
      </c>
      <c r="F52" s="1" t="s">
        <v>650</v>
      </c>
      <c r="G52" s="1" t="s">
        <v>641</v>
      </c>
      <c r="H52" s="1" t="s">
        <v>651</v>
      </c>
      <c r="I52" s="1" t="s">
        <v>652</v>
      </c>
      <c r="J52" s="1" t="s">
        <v>653</v>
      </c>
      <c r="K52" s="1" t="s">
        <v>654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655</v>
      </c>
      <c r="B53" s="1" t="s">
        <v>656</v>
      </c>
      <c r="C53" s="1" t="s">
        <v>657</v>
      </c>
      <c r="D53" s="1" t="s">
        <v>658</v>
      </c>
      <c r="E53" s="1" t="s">
        <v>659</v>
      </c>
      <c r="F53" s="1" t="s">
        <v>660</v>
      </c>
      <c r="G53" s="1" t="s">
        <v>661</v>
      </c>
      <c r="H53" s="1" t="s">
        <v>662</v>
      </c>
      <c r="I53" s="1" t="s">
        <v>663</v>
      </c>
      <c r="J53" s="1" t="s">
        <v>664</v>
      </c>
      <c r="K53" s="1" t="s">
        <v>665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666</v>
      </c>
      <c r="B54" s="1" t="s">
        <v>667</v>
      </c>
      <c r="C54" s="1" t="s">
        <v>668</v>
      </c>
      <c r="D54" s="1" t="s">
        <v>657</v>
      </c>
      <c r="E54" s="1" t="s">
        <v>669</v>
      </c>
      <c r="F54" s="1" t="s">
        <v>670</v>
      </c>
      <c r="G54" s="1" t="s">
        <v>671</v>
      </c>
      <c r="H54" s="1" t="s">
        <v>659</v>
      </c>
      <c r="I54" s="1" t="s">
        <v>672</v>
      </c>
      <c r="J54" s="1" t="s">
        <v>673</v>
      </c>
      <c r="K54" s="1" t="s">
        <v>674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675</v>
      </c>
      <c r="B55" s="1" t="s">
        <v>676</v>
      </c>
      <c r="C55" s="1" t="s">
        <v>677</v>
      </c>
      <c r="D55" s="1">
        <v>9.0</v>
      </c>
      <c r="E55" s="1" t="s">
        <v>678</v>
      </c>
      <c r="F55" s="1" t="s">
        <v>679</v>
      </c>
      <c r="G55" s="1" t="s">
        <v>680</v>
      </c>
      <c r="H55" s="1" t="s">
        <v>681</v>
      </c>
      <c r="I55" s="1" t="s">
        <v>682</v>
      </c>
      <c r="J55" s="1" t="s">
        <v>683</v>
      </c>
      <c r="K55" s="1" t="s">
        <v>684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685</v>
      </c>
      <c r="B56" s="1" t="s">
        <v>574</v>
      </c>
      <c r="C56" s="1" t="s">
        <v>489</v>
      </c>
      <c r="D56" s="1" t="s">
        <v>686</v>
      </c>
      <c r="E56" s="1" t="s">
        <v>687</v>
      </c>
      <c r="F56" s="1" t="s">
        <v>688</v>
      </c>
      <c r="G56" s="1" t="s">
        <v>688</v>
      </c>
      <c r="H56" s="1" t="s">
        <v>688</v>
      </c>
      <c r="I56" s="1" t="s">
        <v>688</v>
      </c>
      <c r="J56" s="1" t="s">
        <v>688</v>
      </c>
      <c r="K56" s="1">
        <v>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690</v>
      </c>
      <c r="B58" s="1" t="s">
        <v>691</v>
      </c>
      <c r="C58" s="1" t="s">
        <v>691</v>
      </c>
      <c r="D58" s="1" t="s">
        <v>692</v>
      </c>
      <c r="E58" s="1" t="s">
        <v>693</v>
      </c>
      <c r="F58" s="1" t="s">
        <v>694</v>
      </c>
      <c r="G58" s="1" t="s">
        <v>695</v>
      </c>
      <c r="H58" s="1" t="s">
        <v>696</v>
      </c>
      <c r="I58" s="1" t="s">
        <v>697</v>
      </c>
      <c r="J58" s="1" t="s">
        <v>258</v>
      </c>
      <c r="K58" s="1" t="s">
        <v>698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699</v>
      </c>
      <c r="B59" s="1" t="s">
        <v>700</v>
      </c>
      <c r="C59" s="1" t="s">
        <v>658</v>
      </c>
      <c r="D59" s="1" t="s">
        <v>701</v>
      </c>
      <c r="E59" s="1" t="s">
        <v>702</v>
      </c>
      <c r="F59" s="1" t="s">
        <v>703</v>
      </c>
      <c r="G59" s="1" t="s">
        <v>532</v>
      </c>
      <c r="H59" s="1" t="s">
        <v>704</v>
      </c>
      <c r="I59" s="1" t="s">
        <v>705</v>
      </c>
      <c r="J59" s="1" t="s">
        <v>706</v>
      </c>
      <c r="K59" s="1" t="s">
        <v>707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708</v>
      </c>
      <c r="B60" s="1" t="s">
        <v>709</v>
      </c>
      <c r="C60" s="1" t="s">
        <v>710</v>
      </c>
      <c r="D60" s="1" t="s">
        <v>711</v>
      </c>
      <c r="E60" s="1" t="s">
        <v>712</v>
      </c>
      <c r="F60" s="1" t="s">
        <v>713</v>
      </c>
      <c r="G60" s="1" t="s">
        <v>714</v>
      </c>
      <c r="H60" s="1" t="s">
        <v>715</v>
      </c>
      <c r="I60" s="1" t="s">
        <v>716</v>
      </c>
      <c r="J60" s="1" t="s">
        <v>717</v>
      </c>
      <c r="K60" s="1" t="s">
        <v>718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719</v>
      </c>
      <c r="B61" s="1" t="s">
        <v>720</v>
      </c>
      <c r="C61" s="1" t="s">
        <v>721</v>
      </c>
      <c r="D61" s="1" t="s">
        <v>722</v>
      </c>
      <c r="E61" s="1" t="s">
        <v>723</v>
      </c>
      <c r="F61" s="1" t="s">
        <v>724</v>
      </c>
      <c r="G61" s="1" t="s">
        <v>407</v>
      </c>
      <c r="H61" s="1" t="s">
        <v>725</v>
      </c>
      <c r="I61" s="1" t="s">
        <v>726</v>
      </c>
      <c r="J61" s="1" t="s">
        <v>727</v>
      </c>
      <c r="K61" s="1" t="s">
        <v>643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728</v>
      </c>
      <c r="B62" s="1" t="s">
        <v>729</v>
      </c>
      <c r="C62" s="1" t="s">
        <v>730</v>
      </c>
      <c r="D62" s="1" t="s">
        <v>731</v>
      </c>
      <c r="E62" s="1" t="s">
        <v>732</v>
      </c>
      <c r="F62" s="1" t="s">
        <v>733</v>
      </c>
      <c r="G62" s="1" t="s">
        <v>734</v>
      </c>
      <c r="H62" s="1" t="s">
        <v>504</v>
      </c>
      <c r="I62" s="1" t="s">
        <v>735</v>
      </c>
      <c r="J62" s="1" t="s">
        <v>736</v>
      </c>
      <c r="K62" s="1" t="s">
        <v>567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737</v>
      </c>
      <c r="B63" s="1" t="s">
        <v>738</v>
      </c>
      <c r="C63" s="1" t="s">
        <v>739</v>
      </c>
      <c r="D63" s="1" t="s">
        <v>740</v>
      </c>
      <c r="E63" s="1" t="s">
        <v>530</v>
      </c>
      <c r="F63" s="1" t="s">
        <v>741</v>
      </c>
      <c r="G63" s="1" t="s">
        <v>742</v>
      </c>
      <c r="H63" s="1" t="s">
        <v>743</v>
      </c>
      <c r="I63" s="1" t="s">
        <v>721</v>
      </c>
      <c r="J63" s="1" t="s">
        <v>744</v>
      </c>
      <c r="K63" s="1" t="s">
        <v>745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746</v>
      </c>
      <c r="B64" s="1" t="s">
        <v>747</v>
      </c>
      <c r="C64" s="1" t="s">
        <v>739</v>
      </c>
      <c r="D64" s="1" t="s">
        <v>748</v>
      </c>
      <c r="E64" s="1" t="s">
        <v>749</v>
      </c>
      <c r="F64" s="1" t="s">
        <v>750</v>
      </c>
      <c r="G64" s="1" t="s">
        <v>751</v>
      </c>
      <c r="H64" s="1" t="s">
        <v>752</v>
      </c>
      <c r="I64" s="1" t="s">
        <v>753</v>
      </c>
      <c r="J64" s="1" t="s">
        <v>754</v>
      </c>
      <c r="K64" s="1" t="s">
        <v>755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756</v>
      </c>
      <c r="B65" s="1" t="s">
        <v>757</v>
      </c>
      <c r="C65" s="1" t="s">
        <v>758</v>
      </c>
      <c r="D65" s="1" t="s">
        <v>759</v>
      </c>
      <c r="E65" s="1" t="s">
        <v>760</v>
      </c>
      <c r="F65" s="1" t="s">
        <v>527</v>
      </c>
      <c r="G65" s="1" t="s">
        <v>761</v>
      </c>
      <c r="H65" s="1" t="s">
        <v>762</v>
      </c>
      <c r="I65" s="1" t="s">
        <v>763</v>
      </c>
      <c r="J65" s="1" t="s">
        <v>764</v>
      </c>
      <c r="K65" s="1" t="s">
        <v>186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765</v>
      </c>
      <c r="B66" s="1" t="s">
        <v>766</v>
      </c>
      <c r="C66" s="1" t="s">
        <v>767</v>
      </c>
      <c r="D66" s="1" t="s">
        <v>768</v>
      </c>
      <c r="E66" s="1" t="s">
        <v>769</v>
      </c>
      <c r="F66" s="1" t="s">
        <v>770</v>
      </c>
      <c r="G66" s="1" t="s">
        <v>771</v>
      </c>
      <c r="H66" s="1" t="s">
        <v>772</v>
      </c>
      <c r="I66" s="1" t="s">
        <v>245</v>
      </c>
      <c r="J66" s="1" t="s">
        <v>773</v>
      </c>
      <c r="K66" s="1" t="s">
        <v>774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775</v>
      </c>
      <c r="B67" s="1" t="s">
        <v>539</v>
      </c>
      <c r="C67" s="1" t="s">
        <v>776</v>
      </c>
      <c r="D67" s="1" t="s">
        <v>295</v>
      </c>
      <c r="E67" s="1" t="s">
        <v>777</v>
      </c>
      <c r="F67" s="1" t="s">
        <v>778</v>
      </c>
      <c r="G67" s="1" t="s">
        <v>779</v>
      </c>
      <c r="H67" s="1" t="s">
        <v>745</v>
      </c>
      <c r="I67" s="1" t="s">
        <v>780</v>
      </c>
      <c r="J67" s="1" t="s">
        <v>781</v>
      </c>
      <c r="K67" s="1" t="s">
        <v>782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783</v>
      </c>
      <c r="B68" s="1" t="s">
        <v>423</v>
      </c>
      <c r="C68" s="1" t="s">
        <v>784</v>
      </c>
      <c r="D68" s="1" t="s">
        <v>785</v>
      </c>
      <c r="E68" s="1" t="s">
        <v>786</v>
      </c>
      <c r="F68" s="1" t="s">
        <v>694</v>
      </c>
      <c r="G68" s="1" t="s">
        <v>787</v>
      </c>
      <c r="H68" s="1" t="s">
        <v>788</v>
      </c>
      <c r="I68" s="1" t="s">
        <v>789</v>
      </c>
      <c r="J68" s="1" t="s">
        <v>790</v>
      </c>
      <c r="K68" s="1" t="s">
        <v>791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792</v>
      </c>
      <c r="B69" s="1" t="s">
        <v>793</v>
      </c>
      <c r="C69" s="1" t="s">
        <v>794</v>
      </c>
      <c r="D69" s="1" t="s">
        <v>794</v>
      </c>
      <c r="E69" s="1" t="s">
        <v>795</v>
      </c>
      <c r="F69" s="1" t="s">
        <v>223</v>
      </c>
      <c r="G69" s="1" t="s">
        <v>796</v>
      </c>
      <c r="H69" s="1" t="s">
        <v>797</v>
      </c>
      <c r="I69" s="1" t="s">
        <v>798</v>
      </c>
      <c r="J69" s="1" t="s">
        <v>799</v>
      </c>
      <c r="K69" s="1" t="s">
        <v>800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801</v>
      </c>
      <c r="B70" s="1" t="s">
        <v>802</v>
      </c>
      <c r="C70" s="1" t="s">
        <v>803</v>
      </c>
      <c r="D70" s="1" t="s">
        <v>804</v>
      </c>
      <c r="E70" s="1" t="s">
        <v>805</v>
      </c>
      <c r="F70" s="1" t="s">
        <v>806</v>
      </c>
      <c r="G70" s="1" t="s">
        <v>414</v>
      </c>
      <c r="H70" s="1" t="s">
        <v>560</v>
      </c>
      <c r="I70" s="1" t="s">
        <v>807</v>
      </c>
      <c r="J70" s="1" t="s">
        <v>808</v>
      </c>
      <c r="K70" s="1" t="s">
        <v>703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809</v>
      </c>
      <c r="B71" s="1" t="s">
        <v>810</v>
      </c>
      <c r="C71" s="1" t="s">
        <v>811</v>
      </c>
      <c r="D71" s="1" t="s">
        <v>812</v>
      </c>
      <c r="E71" s="1" t="s">
        <v>813</v>
      </c>
      <c r="F71" s="1" t="s">
        <v>814</v>
      </c>
      <c r="G71" s="1" t="s">
        <v>815</v>
      </c>
      <c r="H71" s="1" t="s">
        <v>784</v>
      </c>
      <c r="I71" s="1" t="s">
        <v>609</v>
      </c>
      <c r="J71" s="1" t="s">
        <v>816</v>
      </c>
      <c r="K71" s="1" t="s">
        <v>817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818</v>
      </c>
      <c r="B72" s="1" t="s">
        <v>819</v>
      </c>
      <c r="C72" s="1" t="s">
        <v>820</v>
      </c>
      <c r="D72" s="1" t="s">
        <v>821</v>
      </c>
      <c r="E72" s="1" t="s">
        <v>822</v>
      </c>
      <c r="F72" s="1" t="s">
        <v>823</v>
      </c>
      <c r="G72" s="1" t="s">
        <v>824</v>
      </c>
      <c r="H72" s="1" t="s">
        <v>725</v>
      </c>
      <c r="I72" s="1" t="s">
        <v>825</v>
      </c>
      <c r="J72" s="1" t="s">
        <v>271</v>
      </c>
      <c r="K72" s="1" t="s">
        <v>826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827</v>
      </c>
      <c r="B73" s="1" t="s">
        <v>828</v>
      </c>
      <c r="C73" s="1" t="s">
        <v>829</v>
      </c>
      <c r="D73" s="1" t="s">
        <v>830</v>
      </c>
      <c r="E73" s="1" t="s">
        <v>201</v>
      </c>
      <c r="F73" s="1" t="s">
        <v>831</v>
      </c>
      <c r="G73" s="1" t="s">
        <v>832</v>
      </c>
      <c r="H73" s="1" t="s">
        <v>833</v>
      </c>
      <c r="I73" s="1" t="s">
        <v>834</v>
      </c>
      <c r="J73" s="1" t="s">
        <v>835</v>
      </c>
      <c r="K73" s="1" t="s">
        <v>836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837</v>
      </c>
      <c r="B74" s="1" t="s">
        <v>838</v>
      </c>
      <c r="C74" s="1" t="s">
        <v>839</v>
      </c>
      <c r="D74" s="1" t="s">
        <v>840</v>
      </c>
      <c r="E74" s="1" t="s">
        <v>841</v>
      </c>
      <c r="F74" s="1" t="s">
        <v>842</v>
      </c>
      <c r="G74" s="1" t="s">
        <v>688</v>
      </c>
      <c r="H74" s="1" t="s">
        <v>688</v>
      </c>
      <c r="I74" s="1" t="s">
        <v>688</v>
      </c>
      <c r="J74" s="1" t="s">
        <v>688</v>
      </c>
      <c r="K74" s="1" t="s">
        <v>843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844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845</v>
      </c>
      <c r="B76" s="1" t="s">
        <v>692</v>
      </c>
      <c r="C76" s="1" t="s">
        <v>846</v>
      </c>
      <c r="D76" s="1" t="s">
        <v>847</v>
      </c>
      <c r="E76" s="1" t="s">
        <v>848</v>
      </c>
      <c r="F76" s="1" t="s">
        <v>170</v>
      </c>
      <c r="G76" s="1" t="s">
        <v>849</v>
      </c>
      <c r="H76" s="1" t="s">
        <v>850</v>
      </c>
      <c r="I76" s="1" t="s">
        <v>233</v>
      </c>
      <c r="J76" s="1" t="s">
        <v>851</v>
      </c>
      <c r="K76" s="1" t="s">
        <v>852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853</v>
      </c>
      <c r="B77" s="1" t="s">
        <v>854</v>
      </c>
      <c r="C77" s="1" t="s">
        <v>855</v>
      </c>
      <c r="D77" s="1" t="s">
        <v>856</v>
      </c>
      <c r="E77" s="1" t="s">
        <v>857</v>
      </c>
      <c r="F77" s="1" t="s">
        <v>157</v>
      </c>
      <c r="G77" s="1" t="s">
        <v>787</v>
      </c>
      <c r="H77" s="1" t="s">
        <v>858</v>
      </c>
      <c r="I77" s="1" t="s">
        <v>859</v>
      </c>
      <c r="J77" s="1" t="s">
        <v>860</v>
      </c>
      <c r="K77" s="1" t="s">
        <v>861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862</v>
      </c>
      <c r="B78" s="1" t="s">
        <v>863</v>
      </c>
      <c r="C78" s="1" t="s">
        <v>864</v>
      </c>
      <c r="D78" s="1" t="s">
        <v>865</v>
      </c>
      <c r="E78" s="1" t="s">
        <v>866</v>
      </c>
      <c r="F78" s="1" t="s">
        <v>867</v>
      </c>
      <c r="G78" s="1" t="s">
        <v>868</v>
      </c>
      <c r="H78" s="1" t="s">
        <v>869</v>
      </c>
      <c r="I78" s="1" t="s">
        <v>870</v>
      </c>
      <c r="J78" s="1" t="s">
        <v>871</v>
      </c>
      <c r="K78" s="1" t="s">
        <v>872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873</v>
      </c>
      <c r="B79" s="1" t="s">
        <v>874</v>
      </c>
      <c r="C79" s="1" t="s">
        <v>729</v>
      </c>
      <c r="D79" s="1" t="s">
        <v>875</v>
      </c>
      <c r="E79" s="1" t="s">
        <v>876</v>
      </c>
      <c r="F79" s="1" t="s">
        <v>877</v>
      </c>
      <c r="G79" s="1" t="s">
        <v>878</v>
      </c>
      <c r="H79" s="1" t="s">
        <v>879</v>
      </c>
      <c r="I79" s="1" t="s">
        <v>735</v>
      </c>
      <c r="J79" s="1" t="s">
        <v>880</v>
      </c>
      <c r="K79" s="1" t="s">
        <v>881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882</v>
      </c>
      <c r="B80" s="1" t="s">
        <v>883</v>
      </c>
      <c r="C80" s="1" t="s">
        <v>884</v>
      </c>
      <c r="D80" s="1" t="s">
        <v>885</v>
      </c>
      <c r="E80" s="1" t="s">
        <v>886</v>
      </c>
      <c r="F80" s="1" t="s">
        <v>887</v>
      </c>
      <c r="G80" s="1" t="s">
        <v>292</v>
      </c>
      <c r="H80" s="1" t="s">
        <v>610</v>
      </c>
      <c r="I80" s="1" t="s">
        <v>888</v>
      </c>
      <c r="J80" s="1" t="s">
        <v>889</v>
      </c>
      <c r="K80" s="1" t="s">
        <v>890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891</v>
      </c>
      <c r="B81" s="1" t="s">
        <v>892</v>
      </c>
      <c r="C81" s="1" t="s">
        <v>686</v>
      </c>
      <c r="D81" s="1" t="s">
        <v>893</v>
      </c>
      <c r="E81" s="1">
        <v>8.0</v>
      </c>
      <c r="F81" s="1" t="s">
        <v>894</v>
      </c>
      <c r="G81" s="1" t="s">
        <v>824</v>
      </c>
      <c r="H81" s="1" t="s">
        <v>895</v>
      </c>
      <c r="I81" s="1" t="s">
        <v>540</v>
      </c>
      <c r="J81" s="1" t="s">
        <v>896</v>
      </c>
      <c r="K81" s="1" t="s">
        <v>897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898</v>
      </c>
      <c r="B82" s="1" t="s">
        <v>899</v>
      </c>
      <c r="C82" s="1" t="s">
        <v>900</v>
      </c>
      <c r="D82" s="1" t="s">
        <v>893</v>
      </c>
      <c r="E82" s="1" t="s">
        <v>901</v>
      </c>
      <c r="F82" s="1" t="s">
        <v>902</v>
      </c>
      <c r="G82" s="1" t="s">
        <v>903</v>
      </c>
      <c r="H82" s="1">
        <v>-2.0</v>
      </c>
      <c r="I82" s="1" t="s">
        <v>904</v>
      </c>
      <c r="J82" s="1" t="s">
        <v>905</v>
      </c>
      <c r="K82" s="1" t="s">
        <v>906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907</v>
      </c>
      <c r="B83" s="1" t="s">
        <v>908</v>
      </c>
      <c r="C83" s="1" t="s">
        <v>909</v>
      </c>
      <c r="D83" s="1" t="s">
        <v>910</v>
      </c>
      <c r="E83" s="1" t="s">
        <v>911</v>
      </c>
      <c r="F83" s="1" t="s">
        <v>875</v>
      </c>
      <c r="G83" s="1" t="s">
        <v>428</v>
      </c>
      <c r="H83" s="1" t="s">
        <v>912</v>
      </c>
      <c r="I83" s="1" t="s">
        <v>913</v>
      </c>
      <c r="J83" s="1" t="s">
        <v>914</v>
      </c>
      <c r="K83" s="1" t="s">
        <v>915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916</v>
      </c>
      <c r="B84" s="1" t="s">
        <v>917</v>
      </c>
      <c r="C84" s="1" t="s">
        <v>918</v>
      </c>
      <c r="D84" s="1" t="s">
        <v>919</v>
      </c>
      <c r="E84" s="1" t="s">
        <v>697</v>
      </c>
      <c r="F84" s="1" t="s">
        <v>920</v>
      </c>
      <c r="G84" s="1" t="s">
        <v>921</v>
      </c>
      <c r="H84" s="1" t="s">
        <v>922</v>
      </c>
      <c r="I84" s="1" t="s">
        <v>923</v>
      </c>
      <c r="J84" s="1" t="s">
        <v>917</v>
      </c>
      <c r="K84" s="1" t="s">
        <v>474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924</v>
      </c>
      <c r="B85" s="1" t="s">
        <v>786</v>
      </c>
      <c r="C85" s="1" t="s">
        <v>925</v>
      </c>
      <c r="D85" s="1" t="s">
        <v>926</v>
      </c>
      <c r="E85" s="1" t="s">
        <v>850</v>
      </c>
      <c r="F85" s="1" t="s">
        <v>927</v>
      </c>
      <c r="G85" s="1" t="s">
        <v>290</v>
      </c>
      <c r="H85" s="1" t="s">
        <v>928</v>
      </c>
      <c r="I85" s="1" t="s">
        <v>929</v>
      </c>
      <c r="J85" s="1" t="s">
        <v>930</v>
      </c>
      <c r="K85" s="1" t="s">
        <v>931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932</v>
      </c>
      <c r="B86" s="1" t="s">
        <v>290</v>
      </c>
      <c r="C86" s="1" t="s">
        <v>630</v>
      </c>
      <c r="D86" s="1" t="s">
        <v>619</v>
      </c>
      <c r="E86" s="1" t="s">
        <v>933</v>
      </c>
      <c r="F86" s="1" t="s">
        <v>934</v>
      </c>
      <c r="G86" s="1" t="s">
        <v>935</v>
      </c>
      <c r="H86" s="1" t="s">
        <v>936</v>
      </c>
      <c r="I86" s="1" t="s">
        <v>937</v>
      </c>
      <c r="J86" s="1" t="s">
        <v>938</v>
      </c>
      <c r="K86" s="1" t="s">
        <v>939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940</v>
      </c>
      <c r="B87" s="1" t="s">
        <v>941</v>
      </c>
      <c r="C87" s="1" t="s">
        <v>942</v>
      </c>
      <c r="D87" s="1" t="s">
        <v>802</v>
      </c>
      <c r="E87" s="1" t="s">
        <v>943</v>
      </c>
      <c r="F87" s="1" t="s">
        <v>941</v>
      </c>
      <c r="G87" s="1" t="s">
        <v>944</v>
      </c>
      <c r="H87" s="1" t="s">
        <v>945</v>
      </c>
      <c r="I87" s="1" t="s">
        <v>946</v>
      </c>
      <c r="J87" s="1" t="s">
        <v>947</v>
      </c>
      <c r="K87" s="1" t="s">
        <v>948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949</v>
      </c>
      <c r="B88" s="1" t="s">
        <v>950</v>
      </c>
      <c r="C88" s="1" t="s">
        <v>951</v>
      </c>
      <c r="D88" s="1" t="s">
        <v>945</v>
      </c>
      <c r="E88" s="1" t="s">
        <v>952</v>
      </c>
      <c r="F88" s="1" t="s">
        <v>953</v>
      </c>
      <c r="G88" s="1" t="s">
        <v>950</v>
      </c>
      <c r="H88" s="1" t="s">
        <v>954</v>
      </c>
      <c r="I88" s="1" t="s">
        <v>955</v>
      </c>
      <c r="J88" s="1" t="s">
        <v>956</v>
      </c>
      <c r="K88" s="1" t="s">
        <v>957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958</v>
      </c>
      <c r="B89" s="1" t="s">
        <v>959</v>
      </c>
      <c r="C89" s="1" t="s">
        <v>960</v>
      </c>
      <c r="D89" s="1" t="s">
        <v>961</v>
      </c>
      <c r="E89" s="1" t="s">
        <v>962</v>
      </c>
      <c r="F89" s="1" t="s">
        <v>963</v>
      </c>
      <c r="G89" s="1" t="s">
        <v>531</v>
      </c>
      <c r="H89" s="1" t="s">
        <v>704</v>
      </c>
      <c r="I89" s="1" t="s">
        <v>964</v>
      </c>
      <c r="J89" s="1" t="s">
        <v>965</v>
      </c>
      <c r="K89" s="1" t="s">
        <v>966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967</v>
      </c>
      <c r="B90" s="1" t="s">
        <v>968</v>
      </c>
      <c r="C90" s="1" t="s">
        <v>969</v>
      </c>
      <c r="D90" s="1" t="s">
        <v>254</v>
      </c>
      <c r="E90" s="1" t="s">
        <v>970</v>
      </c>
      <c r="F90" s="1" t="s">
        <v>971</v>
      </c>
      <c r="G90" s="1" t="s">
        <v>972</v>
      </c>
      <c r="H90" s="1" t="s">
        <v>973</v>
      </c>
      <c r="I90" s="1" t="s">
        <v>974</v>
      </c>
      <c r="J90" s="1" t="s">
        <v>975</v>
      </c>
      <c r="K90" s="1" t="s">
        <v>976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977</v>
      </c>
      <c r="B91" s="1" t="s">
        <v>978</v>
      </c>
      <c r="C91" s="1" t="s">
        <v>979</v>
      </c>
      <c r="D91" s="1" t="s">
        <v>980</v>
      </c>
      <c r="E91" s="1" t="s">
        <v>560</v>
      </c>
      <c r="F91" s="1" t="s">
        <v>888</v>
      </c>
      <c r="G91" s="1" t="s">
        <v>981</v>
      </c>
      <c r="H91" s="1" t="s">
        <v>550</v>
      </c>
      <c r="I91" s="1" t="s">
        <v>982</v>
      </c>
      <c r="J91" s="1" t="s">
        <v>983</v>
      </c>
      <c r="K91" s="1" t="s">
        <v>984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985</v>
      </c>
      <c r="B92" s="1" t="s">
        <v>986</v>
      </c>
      <c r="C92" s="1" t="s">
        <v>759</v>
      </c>
      <c r="D92" s="1" t="s">
        <v>656</v>
      </c>
      <c r="E92" s="1" t="s">
        <v>987</v>
      </c>
      <c r="F92" s="1" t="s">
        <v>988</v>
      </c>
      <c r="G92" s="1" t="s">
        <v>989</v>
      </c>
      <c r="H92" s="1" t="s">
        <v>688</v>
      </c>
      <c r="I92" s="1" t="s">
        <v>688</v>
      </c>
      <c r="J92" s="1" t="s">
        <v>688</v>
      </c>
      <c r="K92" s="1" t="s">
        <v>990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991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992</v>
      </c>
      <c r="B94" s="1" t="s">
        <v>791</v>
      </c>
      <c r="C94" s="1" t="s">
        <v>993</v>
      </c>
      <c r="D94" s="1" t="s">
        <v>241</v>
      </c>
      <c r="E94" s="1" t="s">
        <v>994</v>
      </c>
      <c r="F94" s="1" t="s">
        <v>545</v>
      </c>
      <c r="G94" s="1" t="s">
        <v>424</v>
      </c>
      <c r="H94" s="1" t="s">
        <v>995</v>
      </c>
      <c r="I94" s="1">
        <v>6.0</v>
      </c>
      <c r="J94" s="1" t="s">
        <v>996</v>
      </c>
      <c r="K94" s="1" t="s">
        <v>691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997</v>
      </c>
      <c r="B95" s="1" t="s">
        <v>998</v>
      </c>
      <c r="C95" s="1" t="s">
        <v>856</v>
      </c>
      <c r="D95" s="1" t="s">
        <v>999</v>
      </c>
      <c r="E95" s="1" t="s">
        <v>248</v>
      </c>
      <c r="F95" s="1" t="s">
        <v>162</v>
      </c>
      <c r="G95" s="1" t="s">
        <v>1000</v>
      </c>
      <c r="H95" s="1" t="s">
        <v>1001</v>
      </c>
      <c r="I95" s="1" t="s">
        <v>1002</v>
      </c>
      <c r="J95" s="1" t="s">
        <v>826</v>
      </c>
      <c r="K95" s="1" t="s">
        <v>1003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1004</v>
      </c>
      <c r="B96" s="1">
        <v>8.0</v>
      </c>
      <c r="C96" s="1" t="s">
        <v>808</v>
      </c>
      <c r="D96" s="1" t="s">
        <v>558</v>
      </c>
      <c r="E96" s="1" t="s">
        <v>1005</v>
      </c>
      <c r="F96" s="1" t="s">
        <v>1006</v>
      </c>
      <c r="G96" s="1" t="s">
        <v>1002</v>
      </c>
      <c r="H96" s="1" t="s">
        <v>849</v>
      </c>
      <c r="I96" s="1" t="s">
        <v>1007</v>
      </c>
      <c r="J96" s="1" t="s">
        <v>1008</v>
      </c>
      <c r="K96" s="1" t="s">
        <v>1009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1010</v>
      </c>
      <c r="B97" s="1" t="s">
        <v>1011</v>
      </c>
      <c r="C97" s="1" t="s">
        <v>883</v>
      </c>
      <c r="D97" s="1" t="s">
        <v>1012</v>
      </c>
      <c r="E97" s="1" t="s">
        <v>1013</v>
      </c>
      <c r="F97" s="1" t="s">
        <v>1014</v>
      </c>
      <c r="G97" s="1" t="s">
        <v>171</v>
      </c>
      <c r="H97" s="1" t="s">
        <v>814</v>
      </c>
      <c r="I97" s="1" t="s">
        <v>749</v>
      </c>
      <c r="J97" s="1" t="s">
        <v>238</v>
      </c>
      <c r="K97" s="1" t="s">
        <v>1015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1016</v>
      </c>
      <c r="B98" s="1" t="s">
        <v>1017</v>
      </c>
      <c r="C98" s="1" t="s">
        <v>1018</v>
      </c>
      <c r="D98" s="1" t="s">
        <v>1019</v>
      </c>
      <c r="E98" s="1" t="s">
        <v>1020</v>
      </c>
      <c r="F98" s="1" t="s">
        <v>1021</v>
      </c>
      <c r="G98" s="1" t="s">
        <v>160</v>
      </c>
      <c r="H98" s="1" t="s">
        <v>1022</v>
      </c>
      <c r="I98" s="1" t="s">
        <v>1023</v>
      </c>
      <c r="J98" s="1" t="s">
        <v>1024</v>
      </c>
      <c r="K98" s="1" t="s">
        <v>834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1025</v>
      </c>
      <c r="B99" s="1" t="s">
        <v>1026</v>
      </c>
      <c r="C99" s="1" t="s">
        <v>1027</v>
      </c>
      <c r="D99" s="1" t="s">
        <v>1028</v>
      </c>
      <c r="E99" s="1" t="s">
        <v>1029</v>
      </c>
      <c r="F99" s="1" t="s">
        <v>1030</v>
      </c>
      <c r="G99" s="1" t="s">
        <v>1031</v>
      </c>
      <c r="H99" s="1" t="s">
        <v>416</v>
      </c>
      <c r="I99" s="1" t="s">
        <v>420</v>
      </c>
      <c r="J99" s="1" t="s">
        <v>1032</v>
      </c>
      <c r="K99" s="1" t="s">
        <v>568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1033</v>
      </c>
      <c r="B100" s="1" t="s">
        <v>1034</v>
      </c>
      <c r="C100" s="1" t="s">
        <v>720</v>
      </c>
      <c r="D100" s="1" t="s">
        <v>1035</v>
      </c>
      <c r="E100" s="1" t="s">
        <v>236</v>
      </c>
      <c r="F100" s="1" t="s">
        <v>1036</v>
      </c>
      <c r="G100" s="1" t="s">
        <v>197</v>
      </c>
      <c r="H100" s="1" t="s">
        <v>1037</v>
      </c>
      <c r="I100" s="1" t="s">
        <v>1038</v>
      </c>
      <c r="J100" s="1" t="s">
        <v>1039</v>
      </c>
      <c r="K100" s="1" t="s">
        <v>1040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1041</v>
      </c>
      <c r="B101" s="1" t="s">
        <v>1042</v>
      </c>
      <c r="C101" s="1" t="s">
        <v>1043</v>
      </c>
      <c r="D101" s="1" t="s">
        <v>1044</v>
      </c>
      <c r="E101" s="1" t="s">
        <v>1045</v>
      </c>
      <c r="F101" s="1" t="s">
        <v>767</v>
      </c>
      <c r="G101" s="1" t="s">
        <v>1046</v>
      </c>
      <c r="H101" s="1" t="s">
        <v>404</v>
      </c>
      <c r="I101" s="1" t="s">
        <v>1047</v>
      </c>
      <c r="J101" s="1" t="s">
        <v>1048</v>
      </c>
      <c r="K101" s="1" t="s">
        <v>1049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1050</v>
      </c>
      <c r="B102" s="1" t="s">
        <v>1051</v>
      </c>
      <c r="C102" s="1" t="s">
        <v>1052</v>
      </c>
      <c r="D102" s="1" t="s">
        <v>1053</v>
      </c>
      <c r="E102" s="1" t="s">
        <v>876</v>
      </c>
      <c r="F102" s="1" t="s">
        <v>1054</v>
      </c>
      <c r="G102" s="1" t="s">
        <v>1055</v>
      </c>
      <c r="H102" s="1">
        <v>1.0</v>
      </c>
      <c r="I102" s="1" t="s">
        <v>1056</v>
      </c>
      <c r="J102" s="1" t="s">
        <v>1057</v>
      </c>
      <c r="K102" s="1" t="s">
        <v>1058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1059</v>
      </c>
      <c r="B103" s="1" t="s">
        <v>1060</v>
      </c>
      <c r="C103" s="1" t="s">
        <v>293</v>
      </c>
      <c r="D103" s="1" t="s">
        <v>622</v>
      </c>
      <c r="E103" s="1" t="s">
        <v>194</v>
      </c>
      <c r="F103" s="1" t="s">
        <v>512</v>
      </c>
      <c r="G103" s="1" t="s">
        <v>814</v>
      </c>
      <c r="H103" s="1" t="s">
        <v>1061</v>
      </c>
      <c r="I103" s="1" t="s">
        <v>1062</v>
      </c>
      <c r="J103" s="1" t="s">
        <v>1019</v>
      </c>
      <c r="K103" s="1" t="s">
        <v>1063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1064</v>
      </c>
      <c r="B104" s="1" t="s">
        <v>1065</v>
      </c>
      <c r="C104" s="1" t="s">
        <v>1066</v>
      </c>
      <c r="D104" s="1" t="s">
        <v>541</v>
      </c>
      <c r="E104" s="1" t="s">
        <v>1067</v>
      </c>
      <c r="F104" s="1" t="s">
        <v>1068</v>
      </c>
      <c r="G104" s="1" t="s">
        <v>1069</v>
      </c>
      <c r="H104" s="1" t="s">
        <v>694</v>
      </c>
      <c r="I104" s="1" t="s">
        <v>1062</v>
      </c>
      <c r="J104" s="1" t="s">
        <v>1003</v>
      </c>
      <c r="K104" s="1" t="s">
        <v>1070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1071</v>
      </c>
      <c r="B105" s="1" t="s">
        <v>638</v>
      </c>
      <c r="C105" s="1" t="s">
        <v>1072</v>
      </c>
      <c r="D105" s="1" t="s">
        <v>1073</v>
      </c>
      <c r="E105" s="1" t="s">
        <v>1074</v>
      </c>
      <c r="F105" s="1" t="s">
        <v>1073</v>
      </c>
      <c r="G105" s="1" t="s">
        <v>1075</v>
      </c>
      <c r="H105" s="1" t="s">
        <v>637</v>
      </c>
      <c r="I105" s="1" t="s">
        <v>417</v>
      </c>
      <c r="J105" s="1" t="s">
        <v>695</v>
      </c>
      <c r="K105" s="1" t="s">
        <v>1076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1077</v>
      </c>
      <c r="B106" s="1" t="s">
        <v>1078</v>
      </c>
      <c r="C106" s="1" t="s">
        <v>1079</v>
      </c>
      <c r="D106" s="1" t="s">
        <v>1080</v>
      </c>
      <c r="E106" s="1" t="s">
        <v>1081</v>
      </c>
      <c r="F106" s="1" t="s">
        <v>1082</v>
      </c>
      <c r="G106" s="1" t="s">
        <v>1080</v>
      </c>
      <c r="H106" s="1" t="s">
        <v>1083</v>
      </c>
      <c r="I106" s="1" t="s">
        <v>1084</v>
      </c>
      <c r="J106" s="1" t="s">
        <v>1085</v>
      </c>
      <c r="K106" s="1" t="s">
        <v>1086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1087</v>
      </c>
      <c r="B107" s="1" t="s">
        <v>859</v>
      </c>
      <c r="C107" s="1" t="s">
        <v>607</v>
      </c>
      <c r="D107" s="1" t="s">
        <v>1011</v>
      </c>
      <c r="E107" s="1" t="s">
        <v>847</v>
      </c>
      <c r="F107" s="1" t="s">
        <v>539</v>
      </c>
      <c r="G107" s="1" t="s">
        <v>1088</v>
      </c>
      <c r="H107" s="1" t="s">
        <v>1085</v>
      </c>
      <c r="I107" s="1" t="s">
        <v>1089</v>
      </c>
      <c r="J107" s="1" t="s">
        <v>799</v>
      </c>
      <c r="K107" s="1" t="s">
        <v>1090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1091</v>
      </c>
      <c r="B108" s="1" t="s">
        <v>1092</v>
      </c>
      <c r="C108" s="1" t="s">
        <v>1093</v>
      </c>
      <c r="D108" s="1" t="s">
        <v>1094</v>
      </c>
      <c r="E108" s="1" t="s">
        <v>687</v>
      </c>
      <c r="F108" s="1" t="s">
        <v>1095</v>
      </c>
      <c r="G108" s="1" t="s">
        <v>1096</v>
      </c>
      <c r="H108" s="1" t="s">
        <v>1097</v>
      </c>
      <c r="I108" s="1" t="s">
        <v>183</v>
      </c>
      <c r="J108" s="1" t="s">
        <v>1090</v>
      </c>
      <c r="K108" s="1" t="s">
        <v>857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1098</v>
      </c>
      <c r="B109" s="1" t="s">
        <v>1099</v>
      </c>
      <c r="C109" s="1" t="s">
        <v>1100</v>
      </c>
      <c r="D109" s="1" t="s">
        <v>1101</v>
      </c>
      <c r="E109" s="1" t="s">
        <v>1102</v>
      </c>
      <c r="F109" s="1" t="s">
        <v>1103</v>
      </c>
      <c r="G109" s="1" t="s">
        <v>1104</v>
      </c>
      <c r="H109" s="1" t="s">
        <v>1105</v>
      </c>
      <c r="I109" s="1" t="s">
        <v>425</v>
      </c>
      <c r="J109" s="1" t="s">
        <v>1106</v>
      </c>
      <c r="K109" s="1" t="s">
        <v>1107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1108</v>
      </c>
      <c r="B110" s="1" t="s">
        <v>1109</v>
      </c>
      <c r="C110" s="1" t="s">
        <v>1110</v>
      </c>
      <c r="D110" s="1" t="s">
        <v>1111</v>
      </c>
      <c r="E110" s="1" t="s">
        <v>1112</v>
      </c>
      <c r="F110" s="1" t="s">
        <v>1113</v>
      </c>
      <c r="G110" s="1" t="s">
        <v>233</v>
      </c>
      <c r="H110" s="1" t="s">
        <v>1114</v>
      </c>
      <c r="I110" s="1" t="s">
        <v>1115</v>
      </c>
      <c r="J110" s="1" t="s">
        <v>688</v>
      </c>
      <c r="K110" s="1" t="s">
        <v>1116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1117</v>
      </c>
      <c r="C1" s="1" t="s">
        <v>1118</v>
      </c>
      <c r="D1" s="1" t="s">
        <v>1119</v>
      </c>
      <c r="E1" s="1" t="s">
        <v>1120</v>
      </c>
      <c r="F1" s="1" t="s">
        <v>1121</v>
      </c>
      <c r="G1" s="1" t="s">
        <v>1122</v>
      </c>
      <c r="H1" s="1" t="s">
        <v>1123</v>
      </c>
      <c r="I1" s="1" t="s">
        <v>1124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1125</v>
      </c>
      <c r="B2" s="1" t="s">
        <v>1126</v>
      </c>
      <c r="C2" s="1" t="s">
        <v>1127</v>
      </c>
      <c r="D2" s="1" t="s">
        <v>1128</v>
      </c>
      <c r="E2" s="1" t="s">
        <v>1129</v>
      </c>
      <c r="F2" s="1" t="s">
        <v>1130</v>
      </c>
      <c r="G2" s="1" t="s">
        <v>1131</v>
      </c>
      <c r="H2" s="1" t="s">
        <v>1131</v>
      </c>
      <c r="I2" s="1" t="s">
        <v>1132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1133</v>
      </c>
      <c r="B3" s="1" t="s">
        <v>1132</v>
      </c>
      <c r="C3" s="1" t="s">
        <v>1134</v>
      </c>
      <c r="D3" s="1" t="s">
        <v>1135</v>
      </c>
      <c r="E3" s="1" t="s">
        <v>1136</v>
      </c>
      <c r="F3" s="1" t="s">
        <v>1137</v>
      </c>
      <c r="G3" s="1" t="s">
        <v>1138</v>
      </c>
      <c r="H3" s="1" t="s">
        <v>1139</v>
      </c>
      <c r="I3" s="1" t="s">
        <v>1132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1140</v>
      </c>
      <c r="B4" s="1" t="s">
        <v>1141</v>
      </c>
      <c r="C4" s="1" t="s">
        <v>1142</v>
      </c>
      <c r="D4" s="1" t="s">
        <v>1143</v>
      </c>
      <c r="E4" s="1" t="s">
        <v>1144</v>
      </c>
      <c r="F4" s="1" t="s">
        <v>1145</v>
      </c>
      <c r="G4" s="1" t="s">
        <v>1146</v>
      </c>
      <c r="H4" s="1" t="s">
        <v>1147</v>
      </c>
      <c r="I4" s="1" t="s">
        <v>1148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1133</v>
      </c>
      <c r="B5" s="1" t="s">
        <v>1132</v>
      </c>
      <c r="C5" s="1" t="s">
        <v>1149</v>
      </c>
      <c r="D5" s="1" t="s">
        <v>1150</v>
      </c>
      <c r="E5" s="1" t="s">
        <v>1151</v>
      </c>
      <c r="F5" s="1" t="s">
        <v>1152</v>
      </c>
      <c r="G5" s="1" t="s">
        <v>1153</v>
      </c>
      <c r="H5" s="1" t="s">
        <v>1154</v>
      </c>
      <c r="I5" s="1" t="s">
        <v>1155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1156</v>
      </c>
      <c r="B6" s="1" t="s">
        <v>1157</v>
      </c>
      <c r="C6" s="1" t="s">
        <v>1158</v>
      </c>
      <c r="D6" s="1" t="s">
        <v>1159</v>
      </c>
      <c r="E6" s="1" t="s">
        <v>1160</v>
      </c>
      <c r="F6" s="1" t="s">
        <v>1161</v>
      </c>
      <c r="G6" s="1" t="s">
        <v>1162</v>
      </c>
      <c r="H6" s="1" t="s">
        <v>1163</v>
      </c>
      <c r="I6" s="1" t="s">
        <v>1164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1165</v>
      </c>
      <c r="B7" s="1" t="s">
        <v>1166</v>
      </c>
      <c r="C7" s="1" t="s">
        <v>1167</v>
      </c>
      <c r="D7" s="1" t="s">
        <v>1168</v>
      </c>
      <c r="E7" s="1" t="s">
        <v>1169</v>
      </c>
      <c r="F7" s="1" t="s">
        <v>1170</v>
      </c>
      <c r="G7" s="1" t="s">
        <v>1171</v>
      </c>
      <c r="H7" s="1" t="s">
        <v>1172</v>
      </c>
      <c r="I7" s="1" t="s">
        <v>1173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1174</v>
      </c>
      <c r="B8" s="1" t="s">
        <v>1132</v>
      </c>
      <c r="C8" s="1" t="s">
        <v>1175</v>
      </c>
      <c r="D8" s="1" t="s">
        <v>1176</v>
      </c>
      <c r="E8" s="1" t="s">
        <v>1177</v>
      </c>
      <c r="F8" s="1" t="s">
        <v>1178</v>
      </c>
      <c r="G8" s="1" t="s">
        <v>1179</v>
      </c>
      <c r="H8" s="1" t="s">
        <v>1180</v>
      </c>
      <c r="I8" s="1" t="s">
        <v>1181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1182</v>
      </c>
      <c r="B9" s="1" t="s">
        <v>1183</v>
      </c>
      <c r="C9" s="1" t="s">
        <v>1184</v>
      </c>
      <c r="D9" s="1" t="s">
        <v>1185</v>
      </c>
      <c r="E9" s="1" t="s">
        <v>1186</v>
      </c>
      <c r="F9" s="1" t="s">
        <v>1160</v>
      </c>
      <c r="G9" s="1" t="s">
        <v>1187</v>
      </c>
      <c r="H9" s="1" t="s">
        <v>1188</v>
      </c>
      <c r="I9" s="1" t="s">
        <v>1189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1190</v>
      </c>
      <c r="B10" s="1" t="s">
        <v>1191</v>
      </c>
      <c r="C10" s="1" t="s">
        <v>1192</v>
      </c>
      <c r="D10" s="1" t="s">
        <v>1193</v>
      </c>
      <c r="E10" s="1" t="s">
        <v>1194</v>
      </c>
      <c r="F10" s="1" t="s">
        <v>1184</v>
      </c>
      <c r="G10" s="1" t="s">
        <v>1195</v>
      </c>
      <c r="H10" s="1" t="s">
        <v>1196</v>
      </c>
      <c r="I10" s="1" t="s">
        <v>1160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1197</v>
      </c>
      <c r="B11" s="1" t="s">
        <v>1198</v>
      </c>
      <c r="C11" s="1" t="s">
        <v>1199</v>
      </c>
      <c r="D11" s="1" t="s">
        <v>1200</v>
      </c>
      <c r="E11" s="1" t="s">
        <v>1201</v>
      </c>
      <c r="F11" s="1" t="s">
        <v>1202</v>
      </c>
      <c r="G11" s="1" t="s">
        <v>1203</v>
      </c>
      <c r="H11" s="1" t="s">
        <v>1204</v>
      </c>
      <c r="I11" s="1" t="s">
        <v>1205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1206</v>
      </c>
      <c r="B12" s="1" t="s">
        <v>1207</v>
      </c>
      <c r="C12" s="1" t="s">
        <v>1208</v>
      </c>
      <c r="D12" s="1" t="s">
        <v>1209</v>
      </c>
      <c r="E12" s="1" t="s">
        <v>1210</v>
      </c>
      <c r="F12" s="1" t="s">
        <v>1211</v>
      </c>
      <c r="G12" s="1" t="s">
        <v>1212</v>
      </c>
      <c r="H12" s="1" t="s">
        <v>1213</v>
      </c>
      <c r="I12" s="1" t="s">
        <v>1214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1215</v>
      </c>
      <c r="B13" s="1" t="s">
        <v>1216</v>
      </c>
      <c r="C13" s="1" t="s">
        <v>1132</v>
      </c>
      <c r="D13" s="1" t="s">
        <v>1132</v>
      </c>
      <c r="E13" s="1" t="s">
        <v>1217</v>
      </c>
      <c r="F13" s="1" t="s">
        <v>1218</v>
      </c>
      <c r="G13" s="1" t="s">
        <v>1132</v>
      </c>
      <c r="H13" s="1" t="s">
        <v>1132</v>
      </c>
      <c r="I13" s="1" t="s">
        <v>1132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1219</v>
      </c>
      <c r="B14" s="1" t="s">
        <v>1139</v>
      </c>
      <c r="C14" s="1" t="s">
        <v>1132</v>
      </c>
      <c r="D14" s="1" t="s">
        <v>1132</v>
      </c>
      <c r="E14" s="1" t="s">
        <v>1139</v>
      </c>
      <c r="F14" s="1" t="s">
        <v>1139</v>
      </c>
      <c r="G14" s="1" t="s">
        <v>1132</v>
      </c>
      <c r="H14" s="1" t="s">
        <v>1132</v>
      </c>
      <c r="I14" s="1" t="s">
        <v>1132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1220</v>
      </c>
      <c r="B15" s="1" t="s">
        <v>1221</v>
      </c>
      <c r="C15" s="1" t="s">
        <v>1221</v>
      </c>
      <c r="D15" s="1" t="s">
        <v>1221</v>
      </c>
      <c r="E15" s="1" t="s">
        <v>1222</v>
      </c>
      <c r="F15" s="1" t="s">
        <v>1223</v>
      </c>
      <c r="G15" s="1" t="s">
        <v>1224</v>
      </c>
      <c r="H15" s="1" t="s">
        <v>980</v>
      </c>
      <c r="I15" s="1" t="s">
        <v>1225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1226</v>
      </c>
      <c r="B16" s="1" t="s">
        <v>1227</v>
      </c>
      <c r="C16" s="1" t="s">
        <v>1228</v>
      </c>
      <c r="D16" s="1" t="s">
        <v>1229</v>
      </c>
      <c r="E16" s="1" t="s">
        <v>1230</v>
      </c>
      <c r="F16" s="1" t="s">
        <v>1231</v>
      </c>
      <c r="G16" s="1" t="s">
        <v>1232</v>
      </c>
      <c r="H16" s="1" t="s">
        <v>1233</v>
      </c>
      <c r="I16" s="1" t="s">
        <v>1234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1235</v>
      </c>
      <c r="B17" s="1" t="s">
        <v>175</v>
      </c>
      <c r="C17" s="1" t="s">
        <v>163</v>
      </c>
      <c r="D17" s="1" t="s">
        <v>176</v>
      </c>
      <c r="E17" s="1" t="s">
        <v>177</v>
      </c>
      <c r="F17" s="1" t="s">
        <v>178</v>
      </c>
      <c r="G17" s="1" t="s">
        <v>1236</v>
      </c>
      <c r="H17" s="1" t="s">
        <v>1237</v>
      </c>
      <c r="I17" s="1" t="s">
        <v>1238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1239</v>
      </c>
      <c r="B18" s="1" t="s">
        <v>1240</v>
      </c>
      <c r="C18" s="1" t="s">
        <v>1241</v>
      </c>
      <c r="D18" s="1" t="s">
        <v>1242</v>
      </c>
      <c r="E18" s="1" t="s">
        <v>1243</v>
      </c>
      <c r="F18" s="1" t="s">
        <v>1244</v>
      </c>
      <c r="G18" s="1" t="s">
        <v>1245</v>
      </c>
      <c r="H18" s="1" t="s">
        <v>1246</v>
      </c>
      <c r="I18" s="1" t="s">
        <v>1247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1248</v>
      </c>
      <c r="B19" s="1" t="s">
        <v>1249</v>
      </c>
      <c r="C19" s="1" t="s">
        <v>1250</v>
      </c>
      <c r="D19" s="1" t="s">
        <v>1251</v>
      </c>
      <c r="E19" s="1" t="s">
        <v>1252</v>
      </c>
      <c r="F19" s="1" t="s">
        <v>1253</v>
      </c>
      <c r="G19" s="1" t="s">
        <v>1254</v>
      </c>
      <c r="H19" s="1" t="s">
        <v>1255</v>
      </c>
      <c r="I19" s="1" t="s">
        <v>1256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1257</v>
      </c>
      <c r="B20" s="1" t="s">
        <v>1258</v>
      </c>
      <c r="C20" s="1" t="s">
        <v>1259</v>
      </c>
      <c r="D20" s="1" t="s">
        <v>1260</v>
      </c>
      <c r="E20" s="1" t="s">
        <v>1261</v>
      </c>
      <c r="F20" s="1" t="s">
        <v>1262</v>
      </c>
      <c r="G20" s="1" t="s">
        <v>1263</v>
      </c>
      <c r="H20" s="1" t="s">
        <v>1264</v>
      </c>
      <c r="I20" s="1" t="s">
        <v>1265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1266</v>
      </c>
      <c r="B21" s="1" t="s">
        <v>1267</v>
      </c>
      <c r="C21" s="1" t="s">
        <v>1268</v>
      </c>
      <c r="D21" s="1" t="s">
        <v>1269</v>
      </c>
      <c r="E21" s="1" t="s">
        <v>1270</v>
      </c>
      <c r="F21" s="1" t="s">
        <v>1271</v>
      </c>
      <c r="G21" s="1" t="s">
        <v>1272</v>
      </c>
      <c r="H21" s="1" t="s">
        <v>1273</v>
      </c>
      <c r="I21" s="1" t="s">
        <v>1274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1275</v>
      </c>
      <c r="B22" s="1" t="s">
        <v>1276</v>
      </c>
      <c r="C22" s="1" t="s">
        <v>1277</v>
      </c>
      <c r="D22" s="1" t="s">
        <v>1278</v>
      </c>
      <c r="E22" s="1" t="s">
        <v>1279</v>
      </c>
      <c r="F22" s="1" t="s">
        <v>1280</v>
      </c>
      <c r="G22" s="1" t="s">
        <v>1281</v>
      </c>
      <c r="H22" s="1" t="s">
        <v>1282</v>
      </c>
      <c r="I22" s="1" t="s">
        <v>1283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1284</v>
      </c>
      <c r="B23" s="1" t="s">
        <v>1285</v>
      </c>
      <c r="C23" s="1" t="s">
        <v>1286</v>
      </c>
      <c r="D23" s="1" t="s">
        <v>1287</v>
      </c>
      <c r="E23" s="1" t="s">
        <v>1288</v>
      </c>
      <c r="F23" s="1" t="s">
        <v>1289</v>
      </c>
      <c r="G23" s="1" t="s">
        <v>1290</v>
      </c>
      <c r="H23" s="1" t="s">
        <v>1291</v>
      </c>
      <c r="I23" s="1" t="s">
        <v>1292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1293</v>
      </c>
      <c r="B24" s="1" t="s">
        <v>1294</v>
      </c>
      <c r="C24" s="1" t="s">
        <v>1295</v>
      </c>
      <c r="D24" s="1" t="s">
        <v>1296</v>
      </c>
      <c r="E24" s="1" t="s">
        <v>1297</v>
      </c>
      <c r="F24" s="1" t="s">
        <v>1298</v>
      </c>
      <c r="G24" s="1" t="s">
        <v>1299</v>
      </c>
      <c r="H24" s="1" t="s">
        <v>1299</v>
      </c>
      <c r="I24" s="1" t="s">
        <v>1299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1300</v>
      </c>
      <c r="B25" s="1" t="s">
        <v>1301</v>
      </c>
      <c r="C25" s="1" t="s">
        <v>1302</v>
      </c>
      <c r="D25" s="1" t="s">
        <v>1303</v>
      </c>
      <c r="E25" s="1" t="s">
        <v>1304</v>
      </c>
      <c r="F25" s="1" t="s">
        <v>1305</v>
      </c>
      <c r="G25" s="1" t="s">
        <v>1306</v>
      </c>
      <c r="H25" s="1" t="s">
        <v>1306</v>
      </c>
      <c r="I25" s="1" t="s">
        <v>1132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1307</v>
      </c>
      <c r="B26" s="1" t="s">
        <v>1308</v>
      </c>
      <c r="C26" s="1" t="s">
        <v>1309</v>
      </c>
      <c r="D26" s="1" t="s">
        <v>1310</v>
      </c>
      <c r="E26" s="1" t="s">
        <v>1311</v>
      </c>
      <c r="F26" s="1" t="s">
        <v>1312</v>
      </c>
      <c r="G26" s="1" t="s">
        <v>1132</v>
      </c>
      <c r="H26" s="1" t="s">
        <v>1132</v>
      </c>
      <c r="I26" s="1" t="s">
        <v>1132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1313</v>
      </c>
      <c r="B2" s="1" t="s">
        <v>1314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1315</v>
      </c>
      <c r="B3" s="1" t="s">
        <v>1316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1317</v>
      </c>
      <c r="B4" s="1" t="s">
        <v>1318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1319</v>
      </c>
      <c r="B5" s="1" t="s">
        <v>1320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1321</v>
      </c>
      <c r="B6" s="1" t="s">
        <v>1322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1323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1324</v>
      </c>
      <c r="B8" s="1" t="s">
        <v>1325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1326</v>
      </c>
      <c r="B9" s="1" t="s">
        <v>1327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1328</v>
      </c>
      <c r="B10" s="4" t="s">
        <v>1329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1330</v>
      </c>
      <c r="B11" s="1" t="s">
        <v>1331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1332</v>
      </c>
      <c r="B12" s="1" t="s">
        <v>1333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1334</v>
      </c>
      <c r="B13" s="1" t="s">
        <v>1331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1335</v>
      </c>
      <c r="B14" s="1" t="s">
        <v>1336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1337</v>
      </c>
      <c r="B15" s="1" t="s">
        <v>1338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1339</v>
      </c>
      <c r="B16" s="1" t="s">
        <v>1336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1340</v>
      </c>
      <c r="B17" s="1" t="s">
        <v>1341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1342</v>
      </c>
      <c r="B18" s="1">
        <v>6200.0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1343</v>
      </c>
      <c r="B19" s="1" t="s">
        <v>1344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1345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1346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1347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1348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1349</v>
      </c>
      <c r="B24" s="1">
        <v>4.0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1350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1351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1352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1353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1354</v>
      </c>
      <c r="B29" s="1">
        <v>288.99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1355</v>
      </c>
      <c r="B30" s="1">
        <v>288.92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1356</v>
      </c>
      <c r="B31" s="1">
        <v>286.91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1357</v>
      </c>
      <c r="B32" s="1">
        <v>290.455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1358</v>
      </c>
      <c r="B33" s="1">
        <v>288.99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1359</v>
      </c>
      <c r="B34" s="1">
        <v>288.92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1360</v>
      </c>
      <c r="B35" s="1">
        <v>286.91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1361</v>
      </c>
      <c r="B36" s="1">
        <v>290.455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1362</v>
      </c>
      <c r="B37" s="1">
        <v>12.0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1363</v>
      </c>
      <c r="B38" s="1">
        <v>0.041300002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1364</v>
      </c>
      <c r="B39" s="1">
        <v>1.734048E9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1365</v>
      </c>
      <c r="B40" s="1">
        <v>1.2448001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1366</v>
      </c>
      <c r="B41" s="1">
        <v>3.3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1367</v>
      </c>
      <c r="B42" s="1">
        <v>0.69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1368</v>
      </c>
      <c r="B43" s="1">
        <v>30.107882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1369</v>
      </c>
      <c r="B44" s="1">
        <v>27.269327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1370</v>
      </c>
      <c r="B45" s="1">
        <v>415603.0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1371</v>
      </c>
      <c r="B46" s="1">
        <v>415603.0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1372</v>
      </c>
      <c r="B47" s="1">
        <v>737026.0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1373</v>
      </c>
      <c r="B48" s="1">
        <v>618070.0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1374</v>
      </c>
      <c r="B49" s="1">
        <v>618070.0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1375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1376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1377</v>
      </c>
      <c r="B52" s="1">
        <v>5.0845114368E10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1378</v>
      </c>
      <c r="B53" s="1">
        <v>256.31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1379</v>
      </c>
      <c r="B54" s="1">
        <v>369.99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1380</v>
      </c>
      <c r="B55" s="1">
        <v>10.821275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1381</v>
      </c>
      <c r="B56" s="1">
        <v>322.5368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1382</v>
      </c>
      <c r="B57" s="1">
        <v>310.08276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1383</v>
      </c>
      <c r="B58" s="1">
        <v>12.0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1384</v>
      </c>
      <c r="B59" s="1">
        <v>0.04152393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1385</v>
      </c>
      <c r="B60" s="1" t="s">
        <v>1386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1387</v>
      </c>
      <c r="B61" s="1">
        <v>6.4148271104E10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1388</v>
      </c>
      <c r="B62" s="1">
        <v>0.40367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1389</v>
      </c>
      <c r="B63" s="1">
        <v>1.57025181E8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1390</v>
      </c>
      <c r="B64" s="1">
        <v>1.75183008E8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1391</v>
      </c>
      <c r="B65" s="1">
        <v>3274427.0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1392</v>
      </c>
      <c r="B66" s="1">
        <v>3329017.0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1393</v>
      </c>
      <c r="B67" s="1">
        <v>1.7328384E9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1394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1395</v>
      </c>
      <c r="B69" s="1">
        <v>0.0187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1396</v>
      </c>
      <c r="B70" s="1">
        <v>0.102019995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1397</v>
      </c>
      <c r="B71" s="1">
        <v>0.83317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1398</v>
      </c>
      <c r="B72" s="1">
        <v>4.27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1399</v>
      </c>
      <c r="B73" s="1">
        <v>0.024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1400</v>
      </c>
      <c r="B74" s="1">
        <v>1.75183008E8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1401</v>
      </c>
      <c r="B75" s="1">
        <v>30.039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1402</v>
      </c>
      <c r="B76" s="1">
        <v>9.662106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1403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1404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1405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1406</v>
      </c>
      <c r="B80" s="1">
        <v>-0.298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1407</v>
      </c>
      <c r="B81" s="1">
        <v>1.697944064E9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1408</v>
      </c>
      <c r="B82" s="1">
        <v>9.64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1409</v>
      </c>
      <c r="B83" s="1">
        <v>10.63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1410</v>
      </c>
      <c r="B84" s="1">
        <v>13.653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1411</v>
      </c>
      <c r="B85" s="1">
        <v>19.131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1412</v>
      </c>
      <c r="B86" s="1">
        <v>-0.019874513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1413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1414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1415</v>
      </c>
      <c r="B89" s="1">
        <v>1.734048E9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1416</v>
      </c>
      <c r="B90" s="1" t="s">
        <v>1417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1418</v>
      </c>
      <c r="B91" s="1" t="s">
        <v>1419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1420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1421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1422</v>
      </c>
      <c r="B94" s="1" t="s">
        <v>1423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1424</v>
      </c>
      <c r="B95" s="1" t="s">
        <v>1423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1425</v>
      </c>
      <c r="B96" s="1">
        <v>3.434058E8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1426</v>
      </c>
      <c r="B97" s="1" t="s">
        <v>1427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1428</v>
      </c>
      <c r="B98" s="1" t="s">
        <v>1429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1430</v>
      </c>
      <c r="B99" s="1" t="s">
        <v>1431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1432</v>
      </c>
      <c r="B100" s="1" t="s">
        <v>1433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1434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1435</v>
      </c>
      <c r="B102" s="1">
        <v>290.24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1436</v>
      </c>
      <c r="B103" s="1">
        <v>378.0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1437</v>
      </c>
      <c r="B104" s="1">
        <v>299.0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1438</v>
      </c>
      <c r="B105" s="1">
        <v>341.22223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1439</v>
      </c>
      <c r="B106" s="1">
        <v>341.0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1440</v>
      </c>
      <c r="B107" s="1">
        <v>2.3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1441</v>
      </c>
      <c r="B108" s="1" t="s">
        <v>1442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1443</v>
      </c>
      <c r="B109" s="1">
        <v>18.0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1444</v>
      </c>
      <c r="B110" s="1">
        <v>5.99004032E8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1445</v>
      </c>
      <c r="B111" s="1">
        <v>3.421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1446</v>
      </c>
      <c r="B112" s="1">
        <v>3.353046016E9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1447</v>
      </c>
      <c r="B113" s="1">
        <v>9.473777664E9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1448</v>
      </c>
      <c r="B114" s="1">
        <v>0.967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1449</v>
      </c>
      <c r="B115" s="1">
        <v>0.967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1450</v>
      </c>
      <c r="B116" s="1">
        <v>4.698625024E9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1451</v>
      </c>
      <c r="B117" s="1">
        <v>97.567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1452</v>
      </c>
      <c r="B118" s="1">
        <v>26.783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1453</v>
      </c>
      <c r="B119" s="1">
        <v>0.06983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1454</v>
      </c>
      <c r="B120" s="1">
        <v>0.19163999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1455</v>
      </c>
      <c r="B121" s="1">
        <v>3.450349056E9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1456</v>
      </c>
      <c r="B122" s="1">
        <v>2.154306304E9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1457</v>
      </c>
      <c r="B123" s="1">
        <v>3.15131904E9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1458</v>
      </c>
      <c r="B124" s="1">
        <v>-0.325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1459</v>
      </c>
      <c r="B125" s="1">
        <v>0.034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1460</v>
      </c>
      <c r="B126" s="1">
        <v>0.73433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1461</v>
      </c>
      <c r="B127" s="1">
        <v>0.71362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1462</v>
      </c>
      <c r="B128" s="1">
        <v>0.47022998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1463</v>
      </c>
      <c r="B129" s="1" t="s">
        <v>1386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1464</v>
      </c>
      <c r="B130" s="1">
        <v>8.8748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1620.0</v>
      </c>
      <c r="C3" s="1">
        <v>1280.0</v>
      </c>
      <c r="D3" s="1">
        <v>1400.0</v>
      </c>
      <c r="E3" s="1">
        <v>1460.0</v>
      </c>
      <c r="F3" s="1">
        <v>1500.0</v>
      </c>
      <c r="G3" s="1">
        <v>1490.0</v>
      </c>
      <c r="H3" s="1">
        <v>1530.0</v>
      </c>
      <c r="I3" s="1">
        <v>1790.0</v>
      </c>
      <c r="J3" s="1">
        <v>2320.0</v>
      </c>
      <c r="K3" s="1">
        <v>2320.0</v>
      </c>
      <c r="L3" s="1">
        <f>IF(K3*FORECAST(L2,B3:K3,B2:K2)&gt;0,FORECAST(L2,B3:K3,B2:K2),K3)*$X$1</f>
        <v>2195.333333</v>
      </c>
      <c r="M3" s="1">
        <f>IF(L3*FORECAST(M2,B3:L3,B2:L2)&gt;0,FORECAST(M2,B3:L3,B2:L2),L3)*$X$1</f>
        <v>2290.666667</v>
      </c>
      <c r="N3" s="1">
        <f>IF(M3*FORECAST(N2,B3:M3,B2:M2)&gt;0,FORECAST(N2,B3:M3,B2:M2),M3)*$X$1</f>
        <v>2386</v>
      </c>
      <c r="O3" s="1">
        <f>IF(N3*FORECAST(O2,B3:N3,B2:N2)&gt;0,FORECAST(O2,B3:N3,B2:N2),N3)*$X$1</f>
        <v>2481.333333</v>
      </c>
      <c r="P3" s="1">
        <f>IF(O3*FORECAST(P2,B3:O3,B2:O2)&gt;0,FORECAST(P2,B3:O3,B2:O2),O3)*$X$1</f>
        <v>2576.666667</v>
      </c>
      <c r="Q3" s="1">
        <f>IF(P3*FORECAST(Q2,B3:P3,B2:P2)&gt;0,FORECAST(Q2,B3:P3,B2:P2),P3)*$X$1</f>
        <v>2672</v>
      </c>
      <c r="R3" s="1">
        <f>IF(Q3*FORECAST(R2,B3:Q3,B2:Q2)&gt;0,FORECAST(R2,B3:Q3,B2:Q2),Q3)*$X$1</f>
        <v>2767.333333</v>
      </c>
      <c r="S3" s="5">
        <f>IF(R3*FORECAST(S2,B3:R3,B2:R2)&gt;0,FORECAST(S2,B3:R3,B2:R2),R3)*$X$1</f>
        <v>2862.666667</v>
      </c>
      <c r="T3" s="5">
        <f>IF(S3*FORECAST(T2,B3:S3,B2:S2)&gt;0,FORECAST(T2,B3:S3,B2:S2),S3)*$X$1</f>
        <v>2958</v>
      </c>
      <c r="U3" s="5">
        <f>IF(T3*FORECAST(U2,B3:T3,B2:T2)&gt;0,FORECAST(U2,B3:T3,B2:T2),T3)*$X$1</f>
        <v>3053.333333</v>
      </c>
      <c r="V3" s="5">
        <f>IF(U3*FORECAST(V2,B3:U3,B2:U2)&gt;0,FORECAST(V2,B3:U3,B2:U2),U3)*$X$1</f>
        <v>3148.666667</v>
      </c>
      <c r="W3" s="5">
        <f>IF(V3*FORECAST(W2,B3:V3,B2:V2)&gt;0,FORECAST(W2,B3:V3,B2:V2),V3)*$X$1</f>
        <v>3244</v>
      </c>
      <c r="X3" s="2"/>
      <c r="Y3" s="2"/>
      <c r="Z3" s="2"/>
    </row>
    <row r="4">
      <c r="A4" s="3" t="s">
        <v>118</v>
      </c>
      <c r="B4" s="1">
        <v>-123.0</v>
      </c>
      <c r="C4" s="1">
        <v>215.0</v>
      </c>
      <c r="D4" s="1">
        <v>207.0</v>
      </c>
      <c r="E4" s="1">
        <v>998.0</v>
      </c>
      <c r="F4" s="1">
        <v>1050.0</v>
      </c>
      <c r="G4" s="1">
        <v>1490.0</v>
      </c>
      <c r="H4" s="1">
        <v>2290.0</v>
      </c>
      <c r="I4" s="1">
        <v>6740.0</v>
      </c>
      <c r="J4" s="1">
        <v>6100.0</v>
      </c>
      <c r="K4" s="1">
        <v>8730.0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>
        <v>173.0</v>
      </c>
      <c r="C5" s="1">
        <v>174.0</v>
      </c>
      <c r="D5" s="1">
        <v>174.0</v>
      </c>
      <c r="E5" s="1">
        <v>174.0</v>
      </c>
      <c r="F5" s="1">
        <v>174.0</v>
      </c>
      <c r="G5" s="1">
        <v>175.0</v>
      </c>
      <c r="H5" s="1">
        <v>175.0</v>
      </c>
      <c r="I5" s="1">
        <v>176.0</v>
      </c>
      <c r="J5" s="1">
        <v>176.0</v>
      </c>
      <c r="K5" s="1">
        <v>176.0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1466</v>
      </c>
      <c r="L7" s="1">
        <f>IF(W3*FORECAST(W2,B3:W3,B2:W2)&gt;0,FORECAST(W2,B3:W3,B2:W2),V3)*$X$1 * (1+0.02)/(0.0765-0.02)</f>
        <v>58564.24779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1467</v>
      </c>
      <c r="L8" s="6">
        <f t="array" ref="L8">NPV(0.0765,M3:W3)</f>
        <v>19591.01652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1468</v>
      </c>
      <c r="L9" s="6">
        <f t="array" ref="L9">NPV(0.0765,M16:W16)</f>
        <v>26030.24128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1469</v>
      </c>
      <c r="L10" s="6">
        <f>L8 + L9</f>
        <v>45621.25781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8730.0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1470</v>
      </c>
      <c r="L12" s="6">
        <f>L10 - L11</f>
        <v>36891.25781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1471</v>
      </c>
      <c r="L13" s="1">
        <v>176.0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209.6094194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58564.24779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1150.0</v>
      </c>
      <c r="C3" s="1">
        <v>1320.0</v>
      </c>
      <c r="D3" s="1">
        <v>1460.0</v>
      </c>
      <c r="E3" s="1">
        <v>1450.0</v>
      </c>
      <c r="F3" s="1">
        <v>1720.0</v>
      </c>
      <c r="G3" s="1">
        <v>1530.0</v>
      </c>
      <c r="H3" s="1">
        <v>1360.0</v>
      </c>
      <c r="I3" s="1">
        <v>1960.0</v>
      </c>
      <c r="J3" s="1">
        <v>4370.0</v>
      </c>
      <c r="K3" s="1">
        <v>2160.0</v>
      </c>
      <c r="L3" s="1">
        <f>IF(K3*FORECAST(L2,B3:K3,B2:K2)&gt;0,FORECAST(L2,B3:K3,B2:K2),K3)*$X$1</f>
        <v>2930.666667</v>
      </c>
      <c r="M3" s="1">
        <f>IF(L3*FORECAST(M2,B3:L3,B2:L2)&gt;0,FORECAST(M2,B3:L3,B2:L2),L3)*$X$1</f>
        <v>3127.515152</v>
      </c>
      <c r="N3" s="1">
        <f>IF(M3*FORECAST(N2,B3:M3,B2:M2)&gt;0,FORECAST(N2,B3:M3,B2:M2),M3)*$X$1</f>
        <v>3324.363636</v>
      </c>
      <c r="O3" s="1">
        <f>IF(N3*FORECAST(O2,B3:N3,B2:N2)&gt;0,FORECAST(O2,B3:N3,B2:N2),N3)*$X$1</f>
        <v>3521.212121</v>
      </c>
      <c r="P3" s="1">
        <f>IF(O3*FORECAST(P2,B3:O3,B2:O2)&gt;0,FORECAST(P2,B3:O3,B2:O2),O3)*$X$1</f>
        <v>3718.060606</v>
      </c>
      <c r="Q3" s="1">
        <f>IF(P3*FORECAST(Q2,B3:P3,B2:P2)&gt;0,FORECAST(Q2,B3:P3,B2:P2),P3)*$X$1</f>
        <v>3914.909091</v>
      </c>
      <c r="R3" s="1">
        <f>IF(Q3*FORECAST(R2,B3:Q3,B2:Q2)&gt;0,FORECAST(R2,B3:Q3,B2:Q2),Q3)*$X$1</f>
        <v>4111.757576</v>
      </c>
      <c r="S3" s="5">
        <f>IF(R3*FORECAST(S2,B3:R3,B2:R2)&gt;0,FORECAST(S2,B3:R3,B2:R2),R3)*$X$1</f>
        <v>4308.606061</v>
      </c>
      <c r="T3" s="5">
        <f>IF(S3*FORECAST(T2,B3:S3,B2:S2)&gt;0,FORECAST(T2,B3:S3,B2:S2),S3)*$X$1</f>
        <v>4505.454545</v>
      </c>
      <c r="U3" s="5">
        <f>IF(T3*FORECAST(U2,B3:T3,B2:T2)&gt;0,FORECAST(U2,B3:T3,B2:T2),T3)*$X$1</f>
        <v>4702.30303</v>
      </c>
      <c r="V3" s="5">
        <f>IF(U3*FORECAST(V2,B3:U3,B2:U2)&gt;0,FORECAST(V2,B3:U3,B2:U2),U3)*$X$1</f>
        <v>4899.151515</v>
      </c>
      <c r="W3" s="5">
        <f>IF(V3*FORECAST(W2,B3:V3,B2:V2)&gt;0,FORECAST(W2,B3:V3,B2:V2),V3)*$X$1</f>
        <v>5096</v>
      </c>
      <c r="X3" s="2"/>
      <c r="Y3" s="2"/>
      <c r="Z3" s="2"/>
    </row>
    <row r="4">
      <c r="A4" s="3" t="s">
        <v>118</v>
      </c>
      <c r="B4" s="1">
        <v>-123.0</v>
      </c>
      <c r="C4" s="1">
        <v>215.0</v>
      </c>
      <c r="D4" s="1">
        <v>207.0</v>
      </c>
      <c r="E4" s="1">
        <v>998.0</v>
      </c>
      <c r="F4" s="1">
        <v>1050.0</v>
      </c>
      <c r="G4" s="1">
        <v>1490.0</v>
      </c>
      <c r="H4" s="1">
        <v>2290.0</v>
      </c>
      <c r="I4" s="1">
        <v>6740.0</v>
      </c>
      <c r="J4" s="1">
        <v>6100.0</v>
      </c>
      <c r="K4" s="1">
        <v>8730.0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>
        <v>173.0</v>
      </c>
      <c r="C5" s="1">
        <v>174.0</v>
      </c>
      <c r="D5" s="1">
        <v>174.0</v>
      </c>
      <c r="E5" s="1">
        <v>174.0</v>
      </c>
      <c r="F5" s="1">
        <v>174.0</v>
      </c>
      <c r="G5" s="1">
        <v>175.0</v>
      </c>
      <c r="H5" s="1">
        <v>175.0</v>
      </c>
      <c r="I5" s="1">
        <v>176.0</v>
      </c>
      <c r="J5" s="1">
        <v>176.0</v>
      </c>
      <c r="K5" s="1">
        <v>176.0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1466</v>
      </c>
      <c r="L7" s="1">
        <f>IF(W3*FORECAST(W2,B3:W3,B2:W2)&gt;0,FORECAST(W2,B3:W3,B2:W2),V3)*$X$1 * (1+0.02)/(0.0765-0.02)</f>
        <v>91998.58407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1467</v>
      </c>
      <c r="L8" s="6">
        <f t="array" ref="L8">NPV(0.0765,M3:W3)</f>
        <v>28816.43794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1468</v>
      </c>
      <c r="L9" s="6">
        <f t="array" ref="L9">NPV(0.0765,M16:W16)</f>
        <v>40890.90924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1469</v>
      </c>
      <c r="L10" s="6">
        <f>L8 + L9</f>
        <v>69707.34718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8730.0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1470</v>
      </c>
      <c r="L12" s="6">
        <f>L10 - L11</f>
        <v>60977.34718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1471</v>
      </c>
      <c r="L13" s="1">
        <v>176.0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346.4621999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91998.58407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