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<sst xmlns="http://schemas.openxmlformats.org/spreadsheetml/2006/main" count="1466" uniqueCount="1327">
  <si>
    <t>ticker</t>
  </si>
  <si>
    <t>PRPO</t>
  </si>
  <si>
    <t>nombre</t>
  </si>
  <si>
    <t>PRECIPIO INC</t>
  </si>
  <si>
    <t>empresa</t>
  </si>
  <si>
    <t>Advanced Medical Equipment &amp; Technology</t>
  </si>
  <si>
    <t>Open</t>
  </si>
  <si>
    <t>Target Price</t>
  </si>
  <si>
    <t>Upside</t>
  </si>
  <si>
    <t>-3324.26%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</si>
  <si>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</si>
  <si>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</si>
  <si>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</si>
  <si>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</si>
  <si>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</si>
  <si>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</si>
  <si>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</si>
  <si>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</si>
  <si>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-60.00%</t>
  </si>
  <si>
    <t>Total Assets Growth</t>
  </si>
  <si>
    <t>-98.81%</t>
  </si>
  <si>
    <t>Net Property, Plant and Equipment Growth</t>
  </si>
  <si>
    <t>21.43%</t>
  </si>
  <si>
    <t>EBITDA Growth</t>
  </si>
  <si>
    <t>-20.72%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</si>
  <si>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</si>
  <si>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</si>
  <si>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</si>
  <si>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</si>
  <si>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</si>
  <si>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</si>
  <si>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(Gain) Loss From Sale Of Asset</t>
  </si>
  <si>
    <t>(Gain) Loss on Sale of Investments - (CF)</t>
  </si>
  <si>
    <t>Asset Writedown &amp; Restructuring Costs</t>
  </si>
  <si>
    <t>Stock-Based Compensation (CF)</t>
  </si>
  <si>
    <t>Provision and Write-off of Bad Debts</t>
  </si>
  <si>
    <t>Other Operating Activities, Total</t>
  </si>
  <si>
    <t>Change In Accounts Receivable</t>
  </si>
  <si>
    <t>Change In Inventories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</si>
  <si>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</si>
  <si>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</si>
  <si>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</si>
  <si>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</si>
  <si>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</si>
  <si>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Sale of Property, Plant, and Equipment</t>
  </si>
  <si>
    <t>Cash Acquisitions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</si>
  <si>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</si>
  <si>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</si>
  <si>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</si>
  <si>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</si>
  <si>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</si>
  <si>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</si>
  <si>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</si>
  <si>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</si>
  <si>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</si>
  <si>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</si>
  <si>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Other Financing Activities, Total</t>
  </si>
  <si>
    <t>Cash from Financing</t>
  </si>
  <si>
    <t>Net Change in Cash</t>
  </si>
  <si>
    <t>Supplemental Items</t>
  </si>
  <si>
    <t>Cash Interest Paid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</si>
  <si>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</si>
  <si>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</si>
  <si>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</si>
  <si>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</si>
  <si>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</si>
  <si>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</si>
  <si>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</si>
  <si>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</si>
  <si>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</si>
  <si>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Total Receivables</t>
  </si>
  <si>
    <t>Inventory</t>
  </si>
  <si>
    <t>Prepaid Expenses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</si>
  <si>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</si>
  <si>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</si>
  <si>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</si>
  <si>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</si>
  <si>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</si>
  <si>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</si>
  <si>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</si>
  <si>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</si>
  <si>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</si>
  <si>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</si>
  <si>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</si>
  <si>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</si>
  <si>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</si>
  <si>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</si>
  <si>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</si>
  <si>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</si>
  <si>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</si>
  <si>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</si>
  <si>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</si>
  <si>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</si>
  <si>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</si>
  <si>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</si>
  <si>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Preferred Stock Convertible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</si>
  <si>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</si>
  <si>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</si>
  <si>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</si>
  <si>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</si>
  <si>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</si>
  <si>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</si>
  <si>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</si>
  <si>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</si>
  <si>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</si>
  <si>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</si>
  <si>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</si>
  <si>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</si>
  <si>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383.21</t>
  </si>
  <si>
    <t>53.27</t>
  </si>
  <si>
    <t>33.44</t>
  </si>
  <si>
    <t>16.08</t>
  </si>
  <si>
    <t>21.63</t>
  </si>
  <si>
    <t>14.29</t>
  </si>
  <si>
    <t>10.16</t>
  </si>
  <si>
    <t>Tangible Book Value</t>
  </si>
  <si>
    <t>Tangible Book Value Per Share</t>
  </si>
  <si>
    <t>-356.53</t>
  </si>
  <si>
    <t>-114.57</t>
  </si>
  <si>
    <t>-8.74</t>
  </si>
  <si>
    <t>-1.74</t>
  </si>
  <si>
    <t>8.67</t>
  </si>
  <si>
    <t>2.22</t>
  </si>
  <si>
    <t>1.13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</si>
  <si>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</si>
  <si>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</si>
  <si>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</si>
  <si>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</si>
  <si>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</si>
  <si>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Inventories - Others</t>
  </si>
  <si>
    <t>Machinery, Total</t>
  </si>
  <si>
    <t>Full Time Employees</t>
  </si>
  <si>
    <t>Part Time Employees</t>
  </si>
  <si>
    <t>Assets under Capital Lease - Gross</t>
  </si>
  <si>
    <t>Assets under Capital Lease - Accumulated Depreciation</t>
  </si>
  <si>
    <t>Accumulated Allowance for Doubtful Accounts (Supple)</t>
  </si>
  <si>
    <t>Revenues</t>
  </si>
  <si>
    <t>Total Revenues</t>
  </si>
  <si>
    <t>Cost of Goods Sold, Total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</si>
  <si>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</si>
  <si>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</si>
  <si>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</si>
  <si>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</si>
  <si>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</si>
  <si>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Net Interest Expenses</t>
  </si>
  <si>
    <t>Other Non Operating Income (Expenses)</t>
  </si>
  <si>
    <t>EBT, Excl. Unusual Items</t>
  </si>
  <si>
    <t>Merger &amp; Related Restructuring Charges</t>
  </si>
  <si>
    <t>Impairment of Goodwill</t>
  </si>
  <si>
    <t>Gain (Loss) On Sale Of Investments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</si>
  <si>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</si>
  <si>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</si>
  <si>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</si>
  <si>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</si>
  <si>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</si>
  <si>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</si>
  <si>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</si>
  <si>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</si>
  <si>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</si>
  <si>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</si>
  <si>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</si>
  <si>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</si>
  <si>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</si>
  <si>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-276.4</t>
  </si>
  <si>
    <t>-46.51</t>
  </si>
  <si>
    <t>-16.96</t>
  </si>
  <si>
    <t>-8.09</t>
  </si>
  <si>
    <t>-10.73</t>
  </si>
  <si>
    <t>-4.51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</si>
  <si>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</si>
  <si>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</si>
  <si>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</si>
  <si>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</si>
  <si>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</si>
  <si>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</si>
  <si>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-353.48</t>
  </si>
  <si>
    <t>-74.93</t>
  </si>
  <si>
    <t>-28.26</t>
  </si>
  <si>
    <t>-7.2</t>
  </si>
  <si>
    <t>-5.56</t>
  </si>
  <si>
    <t>-6.73</t>
  </si>
  <si>
    <t>-3.68</t>
  </si>
  <si>
    <t>Normalized Diluted EPS</t>
  </si>
  <si>
    <t>EBITDA</t>
  </si>
  <si>
    <t>EBITA</t>
  </si>
  <si>
    <t>EBIT</t>
  </si>
  <si>
    <t>EBITDAR</t>
  </si>
  <si>
    <t>Total Revenues (As Reported)</t>
  </si>
  <si>
    <t>Effective Tax Rate - (Ratio)</t>
  </si>
  <si>
    <t>1.75</t>
  </si>
  <si>
    <t>0.53</t>
  </si>
  <si>
    <t>Deferred Domestic Taxes</t>
  </si>
  <si>
    <t>Total Deferred Taxes</t>
  </si>
  <si>
    <t>Normalized Net Income</t>
  </si>
  <si>
    <t>Supplemental Operating Expense Items</t>
  </si>
  <si>
    <t>Advertising Expense</t>
  </si>
  <si>
    <t>Selling and Marketing Expenses</t>
  </si>
  <si>
    <t>Research And Development Expense From Footnotes</t>
  </si>
  <si>
    <t>Net Rental Expense, Total</t>
  </si>
  <si>
    <t>Imputed Operating Lease Interest Expense</t>
  </si>
  <si>
    <t>Imputed Operating Lease Depreciation</t>
  </si>
  <si>
    <t>Stock-Based Comp., SG&amp;A Exp. (Total)</t>
  </si>
  <si>
    <t>Stock-Based Comp., Other (Total)</t>
  </si>
  <si>
    <t>Total Stock-Based Compensation</t>
  </si>
  <si>
    <t>Profitability</t>
  </si>
  <si>
    <t>Return on Assets</t>
  </si>
  <si>
    <t>-108.39</t>
  </si>
  <si>
    <t>-27.56</t>
  </si>
  <si>
    <t>-23.6</t>
  </si>
  <si>
    <t>-28.59</t>
  </si>
  <si>
    <t>-28.42</t>
  </si>
  <si>
    <t>-23.49</t>
  </si>
  <si>
    <t>-30.8</t>
  </si>
  <si>
    <t>-24.05</t>
  </si>
  <si>
    <t>Return on Total Capital</t>
  </si>
  <si>
    <t>270.07</t>
  </si>
  <si>
    <t>-49.74</t>
  </si>
  <si>
    <t>-41.44</t>
  </si>
  <si>
    <t>-45.58</t>
  </si>
  <si>
    <t>-37.84</t>
  </si>
  <si>
    <t>-28.82</t>
  </si>
  <si>
    <t>-36.53</t>
  </si>
  <si>
    <t>-28.6</t>
  </si>
  <si>
    <t>Return On Equity %</t>
  </si>
  <si>
    <t>52.05</t>
  </si>
  <si>
    <t>-630.43</t>
  </si>
  <si>
    <t>-163.92</t>
  </si>
  <si>
    <t>-137.03</t>
  </si>
  <si>
    <t>-77.45</t>
  </si>
  <si>
    <t>-43.94</t>
  </si>
  <si>
    <t>-59.45</t>
  </si>
  <si>
    <t>-38.01</t>
  </si>
  <si>
    <t>Return on Common Equity</t>
  </si>
  <si>
    <t>50.82</t>
  </si>
  <si>
    <t>-208.02</t>
  </si>
  <si>
    <t>-102.19</t>
  </si>
  <si>
    <t>-44.08</t>
  </si>
  <si>
    <t>-59.72</t>
  </si>
  <si>
    <t>-38.09</t>
  </si>
  <si>
    <t>Margin Analysis</t>
  </si>
  <si>
    <t>Gross Profit Margin %</t>
  </si>
  <si>
    <t>44.95</t>
  </si>
  <si>
    <t>43.73</t>
  </si>
  <si>
    <t>16.95</t>
  </si>
  <si>
    <t>7.86</t>
  </si>
  <si>
    <t>18.88</t>
  </si>
  <si>
    <t>27.03</t>
  </si>
  <si>
    <t>26.67</t>
  </si>
  <si>
    <t>39.6</t>
  </si>
  <si>
    <t>SG&amp;A Margin</t>
  </si>
  <si>
    <t>146.53</t>
  </si>
  <si>
    <t>143.09</t>
  </si>
  <si>
    <t>376.55</t>
  </si>
  <si>
    <t>330.03</t>
  </si>
  <si>
    <t>307.74</t>
  </si>
  <si>
    <t>169.01</t>
  </si>
  <si>
    <t>135.66</t>
  </si>
  <si>
    <t>162.63</t>
  </si>
  <si>
    <t>89.74</t>
  </si>
  <si>
    <t>EBITDA Margin %</t>
  </si>
  <si>
    <t>-94.04</t>
  </si>
  <si>
    <t>-92.85</t>
  </si>
  <si>
    <t>-316.48</t>
  </si>
  <si>
    <t>-262.97</t>
  </si>
  <si>
    <t>-131.37</t>
  </si>
  <si>
    <t>-94.79</t>
  </si>
  <si>
    <t>-121.8</t>
  </si>
  <si>
    <t>-41.53</t>
  </si>
  <si>
    <t>EBITA Margin %</t>
  </si>
  <si>
    <t>-101.58</t>
  </si>
  <si>
    <t>-99.36</t>
  </si>
  <si>
    <t>-322.34</t>
  </si>
  <si>
    <t>-280.27</t>
  </si>
  <si>
    <t>-268.76</t>
  </si>
  <si>
    <t>-133.72</t>
  </si>
  <si>
    <t>-97.33</t>
  </si>
  <si>
    <t>-125.34</t>
  </si>
  <si>
    <t>-43.56</t>
  </si>
  <si>
    <t>EBIT Margin %</t>
  </si>
  <si>
    <t>-359.61</t>
  </si>
  <si>
    <t>-322.17</t>
  </si>
  <si>
    <t>-300.74</t>
  </si>
  <si>
    <t>-150.13</t>
  </si>
  <si>
    <t>-108.63</t>
  </si>
  <si>
    <t>-135.96</t>
  </si>
  <si>
    <t>-50.14</t>
  </si>
  <si>
    <t>Income From Continuing Operations Margin %</t>
  </si>
  <si>
    <t>-113.5</t>
  </si>
  <si>
    <t>-129.26</t>
  </si>
  <si>
    <t>-547.97</t>
  </si>
  <si>
    <t>-423.5</t>
  </si>
  <si>
    <t>-173.97</t>
  </si>
  <si>
    <t>-96.25</t>
  </si>
  <si>
    <t>-129.39</t>
  </si>
  <si>
    <t>-38.51</t>
  </si>
  <si>
    <t>Net Income Margin %</t>
  </si>
  <si>
    <t>-174.41</t>
  </si>
  <si>
    <t>-96.4</t>
  </si>
  <si>
    <t>-129.65</t>
  </si>
  <si>
    <t>Net Avail. For Common Margin %</t>
  </si>
  <si>
    <t>-236.9</t>
  </si>
  <si>
    <t>-695.39</t>
  </si>
  <si>
    <t>-229.3</t>
  </si>
  <si>
    <t>Normalized Net Income Margin</t>
  </si>
  <si>
    <t>-70.94</t>
  </si>
  <si>
    <t>-80.79</t>
  </si>
  <si>
    <t>-317.25</t>
  </si>
  <si>
    <t>-188.53</t>
  </si>
  <si>
    <t>-257.32</t>
  </si>
  <si>
    <t>-97.39</t>
  </si>
  <si>
    <t>-66.28</t>
  </si>
  <si>
    <t>-81.3</t>
  </si>
  <si>
    <t>-31.41</t>
  </si>
  <si>
    <t>Levered Free Cash Flow Margin</t>
  </si>
  <si>
    <t>-12.16</t>
  </si>
  <si>
    <t>227.8</t>
  </si>
  <si>
    <t>-145.32</t>
  </si>
  <si>
    <t>-269.01</t>
  </si>
  <si>
    <t>-68.53</t>
  </si>
  <si>
    <t>-38.7</t>
  </si>
  <si>
    <t>-36.83</t>
  </si>
  <si>
    <t>-18.09</t>
  </si>
  <si>
    <t>Unlevered Free Cash Flow Margin</t>
  </si>
  <si>
    <t>4.74</t>
  </si>
  <si>
    <t>201.94</t>
  </si>
  <si>
    <t>-156.84</t>
  </si>
  <si>
    <t>-285.53</t>
  </si>
  <si>
    <t>-68.96</t>
  </si>
  <si>
    <t>-38.59</t>
  </si>
  <si>
    <t>-36.79</t>
  </si>
  <si>
    <t>-18.03</t>
  </si>
  <si>
    <t>Asset Turnover</t>
  </si>
  <si>
    <t>0.12</t>
  </si>
  <si>
    <t>0.15</t>
  </si>
  <si>
    <t>0.3</t>
  </si>
  <si>
    <t>0.35</t>
  </si>
  <si>
    <t>0.36</t>
  </si>
  <si>
    <t>0.77</t>
  </si>
  <si>
    <t>Fixed Assets Turnover</t>
  </si>
  <si>
    <t>5.53</t>
  </si>
  <si>
    <t>5.44</t>
  </si>
  <si>
    <t>6.75</t>
  </si>
  <si>
    <t>4.33</t>
  </si>
  <si>
    <t>7.01</t>
  </si>
  <si>
    <t>6.21</t>
  </si>
  <si>
    <t>4.75</t>
  </si>
  <si>
    <t>8.88</t>
  </si>
  <si>
    <t>Receivables Turnover (Average Receivables)</t>
  </si>
  <si>
    <t>4.09</t>
  </si>
  <si>
    <t>3.08</t>
  </si>
  <si>
    <t>4.03</t>
  </si>
  <si>
    <t>4.95</t>
  </si>
  <si>
    <t>8.41</t>
  </si>
  <si>
    <t>11.27</t>
  </si>
  <si>
    <t>10.86</t>
  </si>
  <si>
    <t>13.01</t>
  </si>
  <si>
    <t>Inventory Turnover (Average Inventory)</t>
  </si>
  <si>
    <t>10.56</t>
  </si>
  <si>
    <t>10.97</t>
  </si>
  <si>
    <t>14.74</t>
  </si>
  <si>
    <t>15.27</t>
  </si>
  <si>
    <t>18.51</t>
  </si>
  <si>
    <t>14.13</t>
  </si>
  <si>
    <t>10.85</t>
  </si>
  <si>
    <t>16.81</t>
  </si>
  <si>
    <t>Short Term Liquidity</t>
  </si>
  <si>
    <t>Current Ratio</t>
  </si>
  <si>
    <t>0.27</t>
  </si>
  <si>
    <t>0.18</t>
  </si>
  <si>
    <t>0.17</t>
  </si>
  <si>
    <t>0.13</t>
  </si>
  <si>
    <t>0.43</t>
  </si>
  <si>
    <t>0.9</t>
  </si>
  <si>
    <t>3.2</t>
  </si>
  <si>
    <t>1.31</t>
  </si>
  <si>
    <t>1.17</t>
  </si>
  <si>
    <t>Quick Ratio</t>
  </si>
  <si>
    <t>0.24</t>
  </si>
  <si>
    <t>0.1</t>
  </si>
  <si>
    <t>0.33</t>
  </si>
  <si>
    <t>0.76</t>
  </si>
  <si>
    <t>2.93</t>
  </si>
  <si>
    <t>1.03</t>
  </si>
  <si>
    <t>0.89</t>
  </si>
  <si>
    <t>Operating Cash Flow to Current Liabilities</t>
  </si>
  <si>
    <t>-0.52</t>
  </si>
  <si>
    <t>-0.32</t>
  </si>
  <si>
    <t>-0.67</t>
  </si>
  <si>
    <t>-0.49</t>
  </si>
  <si>
    <t>-2.11</t>
  </si>
  <si>
    <t>-1.6</t>
  </si>
  <si>
    <t>-1.56</t>
  </si>
  <si>
    <t>-1.77</t>
  </si>
  <si>
    <t>-1.13</t>
  </si>
  <si>
    <t>Days Sales Outstanding (Average Receivables)</t>
  </si>
  <si>
    <t>89.58</t>
  </si>
  <si>
    <t>118.42</t>
  </si>
  <si>
    <t>90.49</t>
  </si>
  <si>
    <t>73.77</t>
  </si>
  <si>
    <t>43.5</t>
  </si>
  <si>
    <t>32.4</t>
  </si>
  <si>
    <t>33.6</t>
  </si>
  <si>
    <t>28.06</t>
  </si>
  <si>
    <t>Days Outstanding Inventory (Average Inventory)</t>
  </si>
  <si>
    <t>34.66</t>
  </si>
  <si>
    <t>33.29</t>
  </si>
  <si>
    <t>24.76</t>
  </si>
  <si>
    <t>23.91</t>
  </si>
  <si>
    <t>19.77</t>
  </si>
  <si>
    <t>25.83</t>
  </si>
  <si>
    <t>33.63</t>
  </si>
  <si>
    <t>21.71</t>
  </si>
  <si>
    <t>Average Days Payable Outstanding</t>
  </si>
  <si>
    <t>338.29</t>
  </si>
  <si>
    <t>756.79</t>
  </si>
  <si>
    <t>700.8</t>
  </si>
  <si>
    <t>447.9</t>
  </si>
  <si>
    <t>130.01</t>
  </si>
  <si>
    <t>97.28</t>
  </si>
  <si>
    <t>101.14</t>
  </si>
  <si>
    <t>54.9</t>
  </si>
  <si>
    <t>Cash Conversion Cycle (Average Days)</t>
  </si>
  <si>
    <t>-214.04</t>
  </si>
  <si>
    <t>-605.08</t>
  </si>
  <si>
    <t>-585.56</t>
  </si>
  <si>
    <t>-350.22</t>
  </si>
  <si>
    <t>-66.74</t>
  </si>
  <si>
    <t>-39.05</t>
  </si>
  <si>
    <t>-33.91</t>
  </si>
  <si>
    <t>-5.13</t>
  </si>
  <si>
    <t>Long Term Solvency</t>
  </si>
  <si>
    <t>Total Debt/Equity</t>
  </si>
  <si>
    <t>-111.48</t>
  </si>
  <si>
    <t>-84.01</t>
  </si>
  <si>
    <t>27.48</t>
  </si>
  <si>
    <t>83.37</t>
  </si>
  <si>
    <t>10.28</t>
  </si>
  <si>
    <t>10.53</t>
  </si>
  <si>
    <t>5.81</t>
  </si>
  <si>
    <t>8.5</t>
  </si>
  <si>
    <t>7.73</t>
  </si>
  <si>
    <t>Total Debt / Total Capital</t>
  </si>
  <si>
    <t>970.9</t>
  </si>
  <si>
    <t>-525.27</t>
  </si>
  <si>
    <t>21.56</t>
  </si>
  <si>
    <t>45.47</t>
  </si>
  <si>
    <t>9.32</t>
  </si>
  <si>
    <t>9.53</t>
  </si>
  <si>
    <t>5.49</t>
  </si>
  <si>
    <t>7.84</t>
  </si>
  <si>
    <t>7.18</t>
  </si>
  <si>
    <t>LT Debt/Equity</t>
  </si>
  <si>
    <t>-17.88</t>
  </si>
  <si>
    <t>-66.42</t>
  </si>
  <si>
    <t>22.59</t>
  </si>
  <si>
    <t>6.66</t>
  </si>
  <si>
    <t>4.8</t>
  </si>
  <si>
    <t>4.02</t>
  </si>
  <si>
    <t>4.13</t>
  </si>
  <si>
    <t>3.68</t>
  </si>
  <si>
    <t>Long-Term Debt / Total Capital</t>
  </si>
  <si>
    <t>155.69</t>
  </si>
  <si>
    <t>-415.3</t>
  </si>
  <si>
    <t>17.72</t>
  </si>
  <si>
    <t>3.63</t>
  </si>
  <si>
    <t>4.35</t>
  </si>
  <si>
    <t>3.64</t>
  </si>
  <si>
    <t>3.9</t>
  </si>
  <si>
    <t>4.37</t>
  </si>
  <si>
    <t>3.42</t>
  </si>
  <si>
    <t>Total Liabilities / Total Assets</t>
  </si>
  <si>
    <t>285.23</t>
  </si>
  <si>
    <t>866.95</t>
  </si>
  <si>
    <t>52.22</t>
  </si>
  <si>
    <t>71.66</t>
  </si>
  <si>
    <t>32.32</t>
  </si>
  <si>
    <t>31.63</t>
  </si>
  <si>
    <t>19.17</t>
  </si>
  <si>
    <t>23.89</t>
  </si>
  <si>
    <t>20.29</t>
  </si>
  <si>
    <t>EBIT / Interest Expense</t>
  </si>
  <si>
    <t>-7.99</t>
  </si>
  <si>
    <t>-3.3</t>
  </si>
  <si>
    <t>-2.67</t>
  </si>
  <si>
    <t>-5.78</t>
  </si>
  <si>
    <t>-4.01</t>
  </si>
  <si>
    <t>-19.46</t>
  </si>
  <si>
    <t>-480.65</t>
  </si>
  <si>
    <t>-423.33</t>
  </si>
  <si>
    <t>EBITDA / Interest Expense</t>
  </si>
  <si>
    <t>-7.39</t>
  </si>
  <si>
    <t>-3.09</t>
  </si>
  <si>
    <t>-2.35</t>
  </si>
  <si>
    <t>-4.99</t>
  </si>
  <si>
    <t>-3.38</t>
  </si>
  <si>
    <t>-16.6</t>
  </si>
  <si>
    <t>-404.4</t>
  </si>
  <si>
    <t>-930.33</t>
  </si>
  <si>
    <t>(EBITDA - Capex) / Interest Expense</t>
  </si>
  <si>
    <t>-7.45</t>
  </si>
  <si>
    <t>-2.41</t>
  </si>
  <si>
    <t>-5.05</t>
  </si>
  <si>
    <t>-3.41</t>
  </si>
  <si>
    <t>-16.92</t>
  </si>
  <si>
    <t>-438.5</t>
  </si>
  <si>
    <t>-953.42</t>
  </si>
  <si>
    <t>Total Debt / EBITDA</t>
  </si>
  <si>
    <t>-1.68</t>
  </si>
  <si>
    <t>-3.39</t>
  </si>
  <si>
    <t>-0.66</t>
  </si>
  <si>
    <t>-0.64</t>
  </si>
  <si>
    <t>-0.17</t>
  </si>
  <si>
    <t>-0.19</t>
  </si>
  <si>
    <t>-0.18</t>
  </si>
  <si>
    <t>-0.12</t>
  </si>
  <si>
    <t>Net Debt / EBITDA</t>
  </si>
  <si>
    <t>-1.51</t>
  </si>
  <si>
    <t>-3.36</t>
  </si>
  <si>
    <t>-0.58</t>
  </si>
  <si>
    <t>-0.59</t>
  </si>
  <si>
    <t>-0.06</t>
  </si>
  <si>
    <t>1.27</t>
  </si>
  <si>
    <t>0.06</t>
  </si>
  <si>
    <t>Total Debt / (EBITDA - Capex)</t>
  </si>
  <si>
    <t>-1.67</t>
  </si>
  <si>
    <t>-0.63</t>
  </si>
  <si>
    <t>-0.16</t>
  </si>
  <si>
    <t>Net Debt / (EBITDA - Capex)</t>
  </si>
  <si>
    <t>-1.5</t>
  </si>
  <si>
    <t>-0.56</t>
  </si>
  <si>
    <t>Growth Over Prior Year</t>
  </si>
  <si>
    <t>Total Revenues, 1 Yr. Growth %</t>
  </si>
  <si>
    <t>16.41</t>
  </si>
  <si>
    <t>0</t>
  </si>
  <si>
    <t>66.22</t>
  </si>
  <si>
    <t>9.18</t>
  </si>
  <si>
    <t>94.82</t>
  </si>
  <si>
    <t>45.26</t>
  </si>
  <si>
    <t>6.36</t>
  </si>
  <si>
    <t>61.46</t>
  </si>
  <si>
    <t>Gross Profit, 1 Yr. Growth %</t>
  </si>
  <si>
    <t>13.23</t>
  </si>
  <si>
    <t>-61.22</t>
  </si>
  <si>
    <t>-22.95</t>
  </si>
  <si>
    <t>425.11</t>
  </si>
  <si>
    <t>4.93</t>
  </si>
  <si>
    <t>139.76</t>
  </si>
  <si>
    <t>EBITDA, 1 Yr. Growth %</t>
  </si>
  <si>
    <t>14.94</t>
  </si>
  <si>
    <t>240.81</t>
  </si>
  <si>
    <t>46.01</t>
  </si>
  <si>
    <t>3.28</t>
  </si>
  <si>
    <t>-2.68</t>
  </si>
  <si>
    <t>4.81</t>
  </si>
  <si>
    <t>36.67</t>
  </si>
  <si>
    <t>-44.94</t>
  </si>
  <si>
    <t>EBITA, 1 Yr. Growth %</t>
  </si>
  <si>
    <t>13.87</t>
  </si>
  <si>
    <t>224.42</t>
  </si>
  <si>
    <t>44.53</t>
  </si>
  <si>
    <t>4.7</t>
  </si>
  <si>
    <t>-3.07</t>
  </si>
  <si>
    <t>5.73</t>
  </si>
  <si>
    <t>36.97</t>
  </si>
  <si>
    <t>-43.88</t>
  </si>
  <si>
    <t>EBIT, 1 Yr. Growth %</t>
  </si>
  <si>
    <t>261.92</t>
  </si>
  <si>
    <t>48.92</t>
  </si>
  <si>
    <t>1.92</t>
  </si>
  <si>
    <t>-2.74</t>
  </si>
  <si>
    <t>5.11</t>
  </si>
  <si>
    <t>33.12</t>
  </si>
  <si>
    <t>-40.45</t>
  </si>
  <si>
    <t>Earnings From Cont. Operations, 1 Yr. Growth %</t>
  </si>
  <si>
    <t>32.57</t>
  </si>
  <si>
    <t>829.23</t>
  </si>
  <si>
    <t>-24.16</t>
  </si>
  <si>
    <t>-15.62</t>
  </si>
  <si>
    <t>-19.97</t>
  </si>
  <si>
    <t>-19.64</t>
  </si>
  <si>
    <t>42.98</t>
  </si>
  <si>
    <t>-51.94</t>
  </si>
  <si>
    <t>Net Income, 1 Yr. Growth %</t>
  </si>
  <si>
    <t>-19.77</t>
  </si>
  <si>
    <t>-19.72</t>
  </si>
  <si>
    <t>43.06</t>
  </si>
  <si>
    <t>-52.04</t>
  </si>
  <si>
    <t>Normalized Net Income, 1 Yr. Growth %</t>
  </si>
  <si>
    <t>292.73</t>
  </si>
  <si>
    <t>-1.22</t>
  </si>
  <si>
    <t>49.02</t>
  </si>
  <si>
    <t>-26.26</t>
  </si>
  <si>
    <t>-1.14</t>
  </si>
  <si>
    <t>30.46</t>
  </si>
  <si>
    <t>-37.61</t>
  </si>
  <si>
    <t>Diluted EPS Before Extra, 1 Yr. Growth %</t>
  </si>
  <si>
    <t>-87.13</t>
  </si>
  <si>
    <t>-83.17</t>
  </si>
  <si>
    <t>-63.54</t>
  </si>
  <si>
    <t>-52.31</t>
  </si>
  <si>
    <t>32.66</t>
  </si>
  <si>
    <t>-57.96</t>
  </si>
  <si>
    <t>Accounts Receivable, 1 Yr. Growth %</t>
  </si>
  <si>
    <t>-14.95</t>
  </si>
  <si>
    <t>88.14</t>
  </si>
  <si>
    <t>-5.48</t>
  </si>
  <si>
    <t>-16.81</t>
  </si>
  <si>
    <t>52.26</t>
  </si>
  <si>
    <t>-20.25</t>
  </si>
  <si>
    <t>48.64</t>
  </si>
  <si>
    <t>25.58</t>
  </si>
  <si>
    <t>Inventory, 1 Yr. Growth %</t>
  </si>
  <si>
    <t>20.15</t>
  </si>
  <si>
    <t>22.36</t>
  </si>
  <si>
    <t>-6.6</t>
  </si>
  <si>
    <t>90.22</t>
  </si>
  <si>
    <t>61.14</t>
  </si>
  <si>
    <t>25.53</t>
  </si>
  <si>
    <t>-45.76</t>
  </si>
  <si>
    <t>Net Property, Plant and Equip., 1 Yr. Growth %</t>
  </si>
  <si>
    <t>-18.4</t>
  </si>
  <si>
    <t>26.07</t>
  </si>
  <si>
    <t>40.51</t>
  </si>
  <si>
    <t>91.53</t>
  </si>
  <si>
    <t>-17.16</t>
  </si>
  <si>
    <t>162.39</t>
  </si>
  <si>
    <t>-8.14</t>
  </si>
  <si>
    <t>-19.61</t>
  </si>
  <si>
    <t>Total Assets, 1 Yr. Growth %</t>
  </si>
  <si>
    <t>-25.6</t>
  </si>
  <si>
    <t>-20.74</t>
  </si>
  <si>
    <t>-9.69</t>
  </si>
  <si>
    <t>6.16</t>
  </si>
  <si>
    <t>46.96</t>
  </si>
  <si>
    <t>-29.35</t>
  </si>
  <si>
    <t>-15.82</t>
  </si>
  <si>
    <t>Tangible Book Value, 1 Yr. Growth %</t>
  </si>
  <si>
    <t>39.48</t>
  </si>
  <si>
    <t>87.35</t>
  </si>
  <si>
    <t>8.66</t>
  </si>
  <si>
    <t>-73.78</t>
  </si>
  <si>
    <t>-55.63</t>
  </si>
  <si>
    <t>-742.75</t>
  </si>
  <si>
    <t>-74.27</t>
  </si>
  <si>
    <t>-36.42</t>
  </si>
  <si>
    <t>Common Equity, 1 Yr. Growth %</t>
  </si>
  <si>
    <t>-301.38</t>
  </si>
  <si>
    <t>-52.99</t>
  </si>
  <si>
    <t>115.66</t>
  </si>
  <si>
    <t>7.04</t>
  </si>
  <si>
    <t>73.78</t>
  </si>
  <si>
    <t>-33.63</t>
  </si>
  <si>
    <t>-11.49</t>
  </si>
  <si>
    <t>Cash From Operations, 1 Yr. Growth %</t>
  </si>
  <si>
    <t>-35.23</t>
  </si>
  <si>
    <t>597.6</t>
  </si>
  <si>
    <t>0.96</t>
  </si>
  <si>
    <t>35.34</t>
  </si>
  <si>
    <t>-18.67</t>
  </si>
  <si>
    <t>-11.53</t>
  </si>
  <si>
    <t>17.39</t>
  </si>
  <si>
    <t>-53.9</t>
  </si>
  <si>
    <t>Capital Expenditures, 1 Yr. Growth %</t>
  </si>
  <si>
    <t>-32.17</t>
  </si>
  <si>
    <t>-43.3</t>
  </si>
  <si>
    <t>174.55</t>
  </si>
  <si>
    <t>351.66</t>
  </si>
  <si>
    <t>-59.38</t>
  </si>
  <si>
    <t>-54.51</t>
  </si>
  <si>
    <t>Levered Free Cash Flow, 1 Yr. Growth %</t>
  </si>
  <si>
    <t>-305.33</t>
  </si>
  <si>
    <t>101.1</t>
  </si>
  <si>
    <t>-50.37</t>
  </si>
  <si>
    <t>-17.97</t>
  </si>
  <si>
    <t>1.23</t>
  </si>
  <si>
    <t>-20.71</t>
  </si>
  <si>
    <t>Unlevered Free Cash Flow, 1 Yr. Growth %</t>
  </si>
  <si>
    <t>-229.1</t>
  </si>
  <si>
    <t>98.77</t>
  </si>
  <si>
    <t>-52.95</t>
  </si>
  <si>
    <t>-18.71</t>
  </si>
  <si>
    <t>1.41</t>
  </si>
  <si>
    <t>-20.87</t>
  </si>
  <si>
    <t>Compound Annual Growth Rate Over Two Years</t>
  </si>
  <si>
    <t>Total Revenues, 2 Yr. CAGR %</t>
  </si>
  <si>
    <t>7.9</t>
  </si>
  <si>
    <t>28.93</t>
  </si>
  <si>
    <t>34.72</t>
  </si>
  <si>
    <t>45.85</t>
  </si>
  <si>
    <t>68.22</t>
  </si>
  <si>
    <t>24.3</t>
  </si>
  <si>
    <t>31.05</t>
  </si>
  <si>
    <t>Gross Profit, 2 Yr. CAGR %</t>
  </si>
  <si>
    <t>-33.75</t>
  </si>
  <si>
    <t>-45.34</t>
  </si>
  <si>
    <t>-13.4</t>
  </si>
  <si>
    <t>126.08</t>
  </si>
  <si>
    <t>230.49</t>
  </si>
  <si>
    <t>47.74</t>
  </si>
  <si>
    <t>58.62</t>
  </si>
  <si>
    <t>EBITDA, 2 Yr. CAGR %</t>
  </si>
  <si>
    <t>97.94</t>
  </si>
  <si>
    <t>123.08</t>
  </si>
  <si>
    <t>22.8</t>
  </si>
  <si>
    <t>0.26</t>
  </si>
  <si>
    <t>19.69</t>
  </si>
  <si>
    <t>-13.25</t>
  </si>
  <si>
    <t>EBITA, 2 Yr. CAGR %</t>
  </si>
  <si>
    <t>92.21</t>
  </si>
  <si>
    <t>116.53</t>
  </si>
  <si>
    <t>23.01</t>
  </si>
  <si>
    <t>0.74</t>
  </si>
  <si>
    <t>1.24</t>
  </si>
  <si>
    <t>20.34</t>
  </si>
  <si>
    <t>-12.33</t>
  </si>
  <si>
    <t>EBIT, 2 Yr. CAGR %</t>
  </si>
  <si>
    <t>103.01</t>
  </si>
  <si>
    <t>132.16</t>
  </si>
  <si>
    <t>23.2</t>
  </si>
  <si>
    <t>-0.44</t>
  </si>
  <si>
    <t>1.11</t>
  </si>
  <si>
    <t>18.29</t>
  </si>
  <si>
    <t>-10.97</t>
  </si>
  <si>
    <t>Earnings From Cont. Operations, 2 Yr. CAGR %</t>
  </si>
  <si>
    <t>250.99</t>
  </si>
  <si>
    <t>165.46</t>
  </si>
  <si>
    <t>-17.82</t>
  </si>
  <si>
    <t>-19.8</t>
  </si>
  <si>
    <t>7.2</t>
  </si>
  <si>
    <t>-17.1</t>
  </si>
  <si>
    <t>Net Income, 2 Yr. CAGR %</t>
  </si>
  <si>
    <t>-17.72</t>
  </si>
  <si>
    <t>-19.74</t>
  </si>
  <si>
    <t>7.17</t>
  </si>
  <si>
    <t>Normalized Net Income, 2 Yr. CAGR %</t>
  </si>
  <si>
    <t>128.18</t>
  </si>
  <si>
    <t>96.96</t>
  </si>
  <si>
    <t>21.33</t>
  </si>
  <si>
    <t>4.83</t>
  </si>
  <si>
    <t>-14.62</t>
  </si>
  <si>
    <t>13.56</t>
  </si>
  <si>
    <t>-9.79</t>
  </si>
  <si>
    <t>Diluted EPS Before Extra, 2 Yr. CAGR %</t>
  </si>
  <si>
    <t>-85.28</t>
  </si>
  <si>
    <t>-75.23</t>
  </si>
  <si>
    <t>-58.3</t>
  </si>
  <si>
    <t>-20.46</t>
  </si>
  <si>
    <t>-25.32</t>
  </si>
  <si>
    <t>Accounts Receivable, 2 Yr. CAGR %</t>
  </si>
  <si>
    <t>26.56</t>
  </si>
  <si>
    <t>33.35</t>
  </si>
  <si>
    <t>-11.33</t>
  </si>
  <si>
    <t>12.55</t>
  </si>
  <si>
    <t>10.19</t>
  </si>
  <si>
    <t>8.87</t>
  </si>
  <si>
    <t>36.62</t>
  </si>
  <si>
    <t>Inventory, 2 Yr. CAGR %</t>
  </si>
  <si>
    <t>38.93</t>
  </si>
  <si>
    <t>40.36</t>
  </si>
  <si>
    <t>6.9</t>
  </si>
  <si>
    <t>75.08</t>
  </si>
  <si>
    <t>42.23</t>
  </si>
  <si>
    <t>-17.49</t>
  </si>
  <si>
    <t>Net Property, Plant and Equip., 2 Yr. CAGR %</t>
  </si>
  <si>
    <t>1.42</t>
  </si>
  <si>
    <t>33.1</t>
  </si>
  <si>
    <t>64.05</t>
  </si>
  <si>
    <t>25.96</t>
  </si>
  <si>
    <t>47.43</t>
  </si>
  <si>
    <t>55.26</t>
  </si>
  <si>
    <t>-14.06</t>
  </si>
  <si>
    <t>Total Assets, 2 Yr. CAGR %</t>
  </si>
  <si>
    <t>390.73</t>
  </si>
  <si>
    <t>406.55</t>
  </si>
  <si>
    <t>-15.4</t>
  </si>
  <si>
    <t>-2.09</t>
  </si>
  <si>
    <t>24.9</t>
  </si>
  <si>
    <t>1.89</t>
  </si>
  <si>
    <t>-22.89</t>
  </si>
  <si>
    <t>Tangible Book Value, 2 Yr. CAGR %</t>
  </si>
  <si>
    <t>34.42</t>
  </si>
  <si>
    <t>42.68</t>
  </si>
  <si>
    <t>-46.62</t>
  </si>
  <si>
    <t>-65.89</t>
  </si>
  <si>
    <t>68.87</t>
  </si>
  <si>
    <t>28.61</t>
  </si>
  <si>
    <t>-59.55</t>
  </si>
  <si>
    <t>Common Equity, 2 Yr. CAGR %</t>
  </si>
  <si>
    <t>39.36</t>
  </si>
  <si>
    <t>-2.7</t>
  </si>
  <si>
    <t>0.69</t>
  </si>
  <si>
    <t>51.94</t>
  </si>
  <si>
    <t>36.39</t>
  </si>
  <si>
    <t>7.39</t>
  </si>
  <si>
    <t>-23.36</t>
  </si>
  <si>
    <t>Cash From Operations, 2 Yr. CAGR %</t>
  </si>
  <si>
    <t>112.69</t>
  </si>
  <si>
    <t>165.38</t>
  </si>
  <si>
    <t>16.89</t>
  </si>
  <si>
    <t>4.91</t>
  </si>
  <si>
    <t>-15.18</t>
  </si>
  <si>
    <t>1.91</t>
  </si>
  <si>
    <t>-26.44</t>
  </si>
  <si>
    <t>Capital Expenditures, 2 Yr. CAGR %</t>
  </si>
  <si>
    <t>-37.98</t>
  </si>
  <si>
    <t>24.77</t>
  </si>
  <si>
    <t>252.14</t>
  </si>
  <si>
    <t>35.44</t>
  </si>
  <si>
    <t>-57.02</t>
  </si>
  <si>
    <t>Levered Free Cash Flow, 2 Yr. CAGR %</t>
  </si>
  <si>
    <t>346.36</t>
  </si>
  <si>
    <t>103.71</t>
  </si>
  <si>
    <t>-0.1</t>
  </si>
  <si>
    <t>-36.19</t>
  </si>
  <si>
    <t>-8.88</t>
  </si>
  <si>
    <t>-10.41</t>
  </si>
  <si>
    <t>Unlevered Free Cash Flow, 2 Yr. CAGR %</t>
  </si>
  <si>
    <t>640.79</t>
  </si>
  <si>
    <t>60.19</t>
  </si>
  <si>
    <t>-3.29</t>
  </si>
  <si>
    <t>-38.15</t>
  </si>
  <si>
    <t>-9.21</t>
  </si>
  <si>
    <t>-10.42</t>
  </si>
  <si>
    <t>Compound Annual Growth Rate Over Three Years</t>
  </si>
  <si>
    <t>Total Revenues, 3 Yr. CAGR %</t>
  </si>
  <si>
    <t>24.62</t>
  </si>
  <si>
    <t>21.98</t>
  </si>
  <si>
    <t>52.34</t>
  </si>
  <si>
    <t>45.65</t>
  </si>
  <si>
    <t>44.38</t>
  </si>
  <si>
    <t>35.62</t>
  </si>
  <si>
    <t>Gross Profit, 3 Yr. CAGR %</t>
  </si>
  <si>
    <t>-30.33</t>
  </si>
  <si>
    <t>57.92</t>
  </si>
  <si>
    <t>119.88</t>
  </si>
  <si>
    <t>125.46</t>
  </si>
  <si>
    <t>73.61</t>
  </si>
  <si>
    <t>EBITDA, 3 Yr. CAGR %</t>
  </si>
  <si>
    <t>78.85</t>
  </si>
  <si>
    <t>72.57</t>
  </si>
  <si>
    <t>13.64</t>
  </si>
  <si>
    <t>11.71</t>
  </si>
  <si>
    <t>-7.61</t>
  </si>
  <si>
    <t>EBITA, 3 Yr. CAGR %</t>
  </si>
  <si>
    <t>74.78</t>
  </si>
  <si>
    <t>69.95</t>
  </si>
  <si>
    <t>13.62</t>
  </si>
  <si>
    <t>2.38</t>
  </si>
  <si>
    <t>11.97</t>
  </si>
  <si>
    <t>-6.68</t>
  </si>
  <si>
    <t>EBIT, 3 Yr. CAGR %</t>
  </si>
  <si>
    <t>83.09</t>
  </si>
  <si>
    <t>76.44</t>
  </si>
  <si>
    <t>13.86</t>
  </si>
  <si>
    <t>1.38</t>
  </si>
  <si>
    <t>10.82</t>
  </si>
  <si>
    <t>-5.9</t>
  </si>
  <si>
    <t>Earnings From Cont. Operations, 3 Yr. CAGR %</t>
  </si>
  <si>
    <t>110.62</t>
  </si>
  <si>
    <t>81.17</t>
  </si>
  <si>
    <t>-19.99</t>
  </si>
  <si>
    <t>-18.43</t>
  </si>
  <si>
    <t>-2.76</t>
  </si>
  <si>
    <t>-17.96</t>
  </si>
  <si>
    <t>Net Income, 3 Yr. CAGR %</t>
  </si>
  <si>
    <t>-19.93</t>
  </si>
  <si>
    <t>-18.39</t>
  </si>
  <si>
    <t>-2.69</t>
  </si>
  <si>
    <t>-18.02</t>
  </si>
  <si>
    <t>Normalized Net Income, 3 Yr. CAGR %</t>
  </si>
  <si>
    <t>72.61</t>
  </si>
  <si>
    <t>79.47</t>
  </si>
  <si>
    <t>2.77</t>
  </si>
  <si>
    <t>2.8</t>
  </si>
  <si>
    <t>-1.66</t>
  </si>
  <si>
    <t>-6.99</t>
  </si>
  <si>
    <t>Diluted EPS Before Extra, 3 Yr. CAGR %</t>
  </si>
  <si>
    <t>-80.09</t>
  </si>
  <si>
    <t>-69.19</t>
  </si>
  <si>
    <t>-38.67</t>
  </si>
  <si>
    <t>-35.69</t>
  </si>
  <si>
    <t>Accounts Receivable, 3 Yr. CAGR %</t>
  </si>
  <si>
    <t>14.83</t>
  </si>
  <si>
    <t>13.94</t>
  </si>
  <si>
    <t>6.18</t>
  </si>
  <si>
    <t>0.34</t>
  </si>
  <si>
    <t>21.75</t>
  </si>
  <si>
    <t>14.18</t>
  </si>
  <si>
    <t>Inventory, 3 Yr. CAGR %</t>
  </si>
  <si>
    <t>33.17</t>
  </si>
  <si>
    <t>22.54</t>
  </si>
  <si>
    <t>29.54</t>
  </si>
  <si>
    <t>41.99</t>
  </si>
  <si>
    <t>56.7</t>
  </si>
  <si>
    <t>3.14</t>
  </si>
  <si>
    <t>Net Property, Plant and Equip., 3 Yr. CAGR %</t>
  </si>
  <si>
    <t>13.06</t>
  </si>
  <si>
    <t>50.26</t>
  </si>
  <si>
    <t>30.64</t>
  </si>
  <si>
    <t>60.87</t>
  </si>
  <si>
    <t>25.93</t>
  </si>
  <si>
    <t>24.67</t>
  </si>
  <si>
    <t>Total Assets, 3 Yr. CAGR %</t>
  </si>
  <si>
    <t>167.24</t>
  </si>
  <si>
    <t>185.09</t>
  </si>
  <si>
    <t>-8.75</t>
  </si>
  <si>
    <t>12.11</t>
  </si>
  <si>
    <t>3.3</t>
  </si>
  <si>
    <t>-4.39</t>
  </si>
  <si>
    <t>Tangible Book Value, 3 Yr. CAGR %</t>
  </si>
  <si>
    <t>25.22</t>
  </si>
  <si>
    <t>-18.88</t>
  </si>
  <si>
    <t>-49.81</t>
  </si>
  <si>
    <t>-9.23</t>
  </si>
  <si>
    <t>-9.8</t>
  </si>
  <si>
    <t>1.69</t>
  </si>
  <si>
    <t>Common Equity, 3 Yr. CAGR %</t>
  </si>
  <si>
    <t>-2.99</t>
  </si>
  <si>
    <t>26.86</t>
  </si>
  <si>
    <t>2.76</t>
  </si>
  <si>
    <t>58.9</t>
  </si>
  <si>
    <t>7.28</t>
  </si>
  <si>
    <t>Cash From Operations, 3 Yr. CAGR %</t>
  </si>
  <si>
    <t>65.91</t>
  </si>
  <si>
    <t>112.03</t>
  </si>
  <si>
    <t>3.58</t>
  </si>
  <si>
    <t>-0.88</t>
  </si>
  <si>
    <t>-5.47</t>
  </si>
  <si>
    <t>-21.77</t>
  </si>
  <si>
    <t>Capital Expenditures, 3 Yr. CAGR %</t>
  </si>
  <si>
    <t>108.29</t>
  </si>
  <si>
    <t>1.83</t>
  </si>
  <si>
    <t>91.57</t>
  </si>
  <si>
    <t>71.41</t>
  </si>
  <si>
    <t>-5.85</t>
  </si>
  <si>
    <t>Levered Free Cash Flow, 3 Yr. CAGR %</t>
  </si>
  <si>
    <t>242.76</t>
  </si>
  <si>
    <t>27.23</t>
  </si>
  <si>
    <t>-6.45</t>
  </si>
  <si>
    <t>-25.58</t>
  </si>
  <si>
    <t>-13.01</t>
  </si>
  <si>
    <t>Unlevered Free Cash Flow, 3 Yr. CAGR %</t>
  </si>
  <si>
    <t>377.8</t>
  </si>
  <si>
    <t>6.48</t>
  </si>
  <si>
    <t>-8.73</t>
  </si>
  <si>
    <t>-27.07</t>
  </si>
  <si>
    <t>-13.27</t>
  </si>
  <si>
    <t>Compound Annual Growth Rate Over Five Years</t>
  </si>
  <si>
    <t>Total Revenues, 5 Yr. CAGR %</t>
  </si>
  <si>
    <t>32.71</t>
  </si>
  <si>
    <t>38.71</t>
  </si>
  <si>
    <t>40.44</t>
  </si>
  <si>
    <t>39.62</t>
  </si>
  <si>
    <t>Gross Profit, 5 Yr. CAGR %</t>
  </si>
  <si>
    <t>11.57</t>
  </si>
  <si>
    <t>26.01</t>
  </si>
  <si>
    <t>53.77</t>
  </si>
  <si>
    <t>92.95</t>
  </si>
  <si>
    <t>EBITDA, 5 Yr. CAGR %</t>
  </si>
  <si>
    <t>41.88</t>
  </si>
  <si>
    <t>39.29</t>
  </si>
  <si>
    <t>16.02</t>
  </si>
  <si>
    <t>-4.54</t>
  </si>
  <si>
    <t>EBITA, 5 Yr. CAGR %</t>
  </si>
  <si>
    <t>40.21</t>
  </si>
  <si>
    <t>38.14</t>
  </si>
  <si>
    <t>16.26</t>
  </si>
  <si>
    <t>-3.78</t>
  </si>
  <si>
    <t>EBIT, 5 Yr. CAGR %</t>
  </si>
  <si>
    <t>43.49</t>
  </si>
  <si>
    <t>41.21</t>
  </si>
  <si>
    <t>15.61</t>
  </si>
  <si>
    <t>-3.75</t>
  </si>
  <si>
    <t>Earnings From Cont. Operations, 5 Yr. CAGR %</t>
  </si>
  <si>
    <t>44.54</t>
  </si>
  <si>
    <t>30.77</t>
  </si>
  <si>
    <t>-10.06</t>
  </si>
  <si>
    <t>-17.9</t>
  </si>
  <si>
    <t>Net Income, 5 Yr. CAGR %</t>
  </si>
  <si>
    <t>44.62</t>
  </si>
  <si>
    <t>30.81</t>
  </si>
  <si>
    <t>-10.02</t>
  </si>
  <si>
    <t>Normalized Net Income, 5 Yr. CAGR %</t>
  </si>
  <si>
    <t>41.39</t>
  </si>
  <si>
    <t>33.33</t>
  </si>
  <si>
    <t>6.96</t>
  </si>
  <si>
    <t>-2.43</t>
  </si>
  <si>
    <t>Diluted EPS Before Extra, 5 Yr. CAGR %</t>
  </si>
  <si>
    <t>-65.35</t>
  </si>
  <si>
    <t>-56.09</t>
  </si>
  <si>
    <t>Accounts Receivable, 5 Yr. CAGR %</t>
  </si>
  <si>
    <t>13.91</t>
  </si>
  <si>
    <t>12.43</t>
  </si>
  <si>
    <t>7.25</t>
  </si>
  <si>
    <t>13.52</t>
  </si>
  <si>
    <t>Inventory, 5 Yr. CAGR %</t>
  </si>
  <si>
    <t>33.22</t>
  </si>
  <si>
    <t>41.34</t>
  </si>
  <si>
    <t>34.48</t>
  </si>
  <si>
    <t>14.28</t>
  </si>
  <si>
    <t>Net Property, Plant and Equip., 5 Yr. CAGR %</t>
  </si>
  <si>
    <t>18.05</t>
  </si>
  <si>
    <t>49.13</t>
  </si>
  <si>
    <t>39.98</t>
  </si>
  <si>
    <t>25.19</t>
  </si>
  <si>
    <t>Total Assets, 5 Yr. CAGR %</t>
  </si>
  <si>
    <t>104.94</t>
  </si>
  <si>
    <t>-4.63</t>
  </si>
  <si>
    <t>-3.48</t>
  </si>
  <si>
    <t>Tangible Book Value, 5 Yr. CAGR %</t>
  </si>
  <si>
    <t>-25.57</t>
  </si>
  <si>
    <t>8.77</t>
  </si>
  <si>
    <t>-26.87</t>
  </si>
  <si>
    <t>-34.31</t>
  </si>
  <si>
    <t>Common Equity, 5 Yr. CAGR %</t>
  </si>
  <si>
    <t>30.59</t>
  </si>
  <si>
    <t>4.59</t>
  </si>
  <si>
    <t>18.7</t>
  </si>
  <si>
    <t>Cash From Operations, 5 Yr. CAGR %</t>
  </si>
  <si>
    <t>38.12</t>
  </si>
  <si>
    <t>46.97</t>
  </si>
  <si>
    <t>2.91</t>
  </si>
  <si>
    <t>-12.03</t>
  </si>
  <si>
    <t>Capital Expenditures, 5 Yr. CAGR %</t>
  </si>
  <si>
    <t>69.68</t>
  </si>
  <si>
    <t>14.14</t>
  </si>
  <si>
    <t>5.37</t>
  </si>
  <si>
    <t>Levered Free Cash Flow, 5 Yr. CAGR %</t>
  </si>
  <si>
    <t>74.96</t>
  </si>
  <si>
    <t>11.33</t>
  </si>
  <si>
    <t>-8.05</t>
  </si>
  <si>
    <t>Unlevered Free Cash Flow, 5 Yr. CAGR %</t>
  </si>
  <si>
    <t>110.9</t>
  </si>
  <si>
    <t>-0.09</t>
  </si>
  <si>
    <t>-9.41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</si>
  <si>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</si>
  <si>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</si>
  <si>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</si>
  <si>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</si>
  <si>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</si>
  <si>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</si>
  <si>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</si>
  <si>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4.679</t>
  </si>
  <si>
    <t>15.23</t>
  </si>
  <si>
    <t>35.66</t>
  </si>
  <si>
    <t>35.88</t>
  </si>
  <si>
    <t>12.58</t>
  </si>
  <si>
    <t>9.231</t>
  </si>
  <si>
    <t>Change</t>
  </si>
  <si>
    <t>-</t>
  </si>
  <si>
    <t>225.53%</t>
  </si>
  <si>
    <t>134.11%</t>
  </si>
  <si>
    <t>0.62%</t>
  </si>
  <si>
    <t>-64.93%</t>
  </si>
  <si>
    <t>-26.64%</t>
  </si>
  <si>
    <t>Enterprise Value (EV)
                                    1</t>
  </si>
  <si>
    <t>9.403</t>
  </si>
  <si>
    <t>15.74</t>
  </si>
  <si>
    <t>34.49</t>
  </si>
  <si>
    <t>25.64</t>
  </si>
  <si>
    <t>8.845</t>
  </si>
  <si>
    <t>67.41%</t>
  </si>
  <si>
    <t>119.13%</t>
  </si>
  <si>
    <t>-25.67%</t>
  </si>
  <si>
    <t>-58.93%</t>
  </si>
  <si>
    <t>-16%</t>
  </si>
  <si>
    <t>P/E ratio</t>
  </si>
  <si>
    <t>-0.17x</t>
  </si>
  <si>
    <t>-0.88x</t>
  </si>
  <si>
    <t>-2.44x</t>
  </si>
  <si>
    <t>-3.91x</t>
  </si>
  <si>
    <t>-1.03x</t>
  </si>
  <si>
    <t>-1.44x</t>
  </si>
  <si>
    <t>PBR</t>
  </si>
  <si>
    <t>0.87x</t>
  </si>
  <si>
    <t>1.23x</t>
  </si>
  <si>
    <t>2.57x</t>
  </si>
  <si>
    <t>1.46x</t>
  </si>
  <si>
    <t>0.77x</t>
  </si>
  <si>
    <t>0.64x</t>
  </si>
  <si>
    <t>PEG</t>
  </si>
  <si>
    <t>0x</t>
  </si>
  <si>
    <t>0.1x</t>
  </si>
  <si>
    <t>-0x</t>
  </si>
  <si>
    <t>Capitalization / Revenue</t>
  </si>
  <si>
    <t>1.63x</t>
  </si>
  <si>
    <t>4.87x</t>
  </si>
  <si>
    <t>5.85x</t>
  </si>
  <si>
    <t>4.05x</t>
  </si>
  <si>
    <t>1.34x</t>
  </si>
  <si>
    <t>0.61x</t>
  </si>
  <si>
    <t>EV / Revenue</t>
  </si>
  <si>
    <t>3.28x</t>
  </si>
  <si>
    <t>5.03x</t>
  </si>
  <si>
    <t>5.66x</t>
  </si>
  <si>
    <t>2.9x</t>
  </si>
  <si>
    <t>1.12x</t>
  </si>
  <si>
    <t>0.58x</t>
  </si>
  <si>
    <t>EV / EBITDA</t>
  </si>
  <si>
    <t>-1.18x</t>
  </si>
  <si>
    <t>-1.91x</t>
  </si>
  <si>
    <t>-4.31x</t>
  </si>
  <si>
    <t>-3.06x</t>
  </si>
  <si>
    <t>-0.92x</t>
  </si>
  <si>
    <t>-1.4x</t>
  </si>
  <si>
    <t>EV / EBIT</t>
  </si>
  <si>
    <t>-1.02x</t>
  </si>
  <si>
    <t>-1.67x</t>
  </si>
  <si>
    <t>-3.77x</t>
  </si>
  <si>
    <t>-2.67x</t>
  </si>
  <si>
    <t>-0.82x</t>
  </si>
  <si>
    <t>-1.16x</t>
  </si>
  <si>
    <t>EV / FCF</t>
  </si>
  <si>
    <t>-2.26x</t>
  </si>
  <si>
    <t>-1.87x</t>
  </si>
  <si>
    <t>-8.26x</t>
  </si>
  <si>
    <t>-7.49x</t>
  </si>
  <si>
    <t>-3.04x</t>
  </si>
  <si>
    <t>-3.22x</t>
  </si>
  <si>
    <t>FCF Yield</t>
  </si>
  <si>
    <t>-44.3%</t>
  </si>
  <si>
    <t>-53.4%</t>
  </si>
  <si>
    <t>-12.1%</t>
  </si>
  <si>
    <t>-13.4%</t>
  </si>
  <si>
    <t>-32.9%</t>
  </si>
  <si>
    <t>-31.1%</t>
  </si>
  <si>
    <t>Dividend per Share
                                    2</t>
  </si>
  <si>
    <t>Rate of return</t>
  </si>
  <si>
    <t>EPS
                                    2</t>
  </si>
  <si>
    <t>-8.086</t>
  </si>
  <si>
    <t>Distribution rate</t>
  </si>
  <si>
    <t>Net sales
                                    1</t>
  </si>
  <si>
    <t>2.864</t>
  </si>
  <si>
    <t>3.127</t>
  </si>
  <si>
    <t>6.092</t>
  </si>
  <si>
    <t>8.849</t>
  </si>
  <si>
    <t>9.412</t>
  </si>
  <si>
    <t>15.2</t>
  </si>
  <si>
    <t>EBITDA
                                    1</t>
  </si>
  <si>
    <t>-7.962</t>
  </si>
  <si>
    <t>-8.223</t>
  </si>
  <si>
    <t>-8.003</t>
  </si>
  <si>
    <t>-8.388</t>
  </si>
  <si>
    <t>-11.46</t>
  </si>
  <si>
    <t>-6.312</t>
  </si>
  <si>
    <t>EBIT
                                    1</t>
  </si>
  <si>
    <t>-9.227</t>
  </si>
  <si>
    <t>-9.404</t>
  </si>
  <si>
    <t>-9.146</t>
  </si>
  <si>
    <t>-9.613</t>
  </si>
  <si>
    <t>-12.8</t>
  </si>
  <si>
    <t>-7.62</t>
  </si>
  <si>
    <t>Net income
                                    1</t>
  </si>
  <si>
    <t>-15.69</t>
  </si>
  <si>
    <t>-13.24</t>
  </si>
  <si>
    <t>-10.62</t>
  </si>
  <si>
    <t>-8.53</t>
  </si>
  <si>
    <t>-12.2</t>
  </si>
  <si>
    <t>-5.853</t>
  </si>
  <si>
    <t>Net Debt
                                    1</t>
  </si>
  <si>
    <t>4.724</t>
  </si>
  <si>
    <t>0.51</t>
  </si>
  <si>
    <t>-1.165</t>
  </si>
  <si>
    <t>-10.24</t>
  </si>
  <si>
    <t>-2.053</t>
  </si>
  <si>
    <t>-0.386</t>
  </si>
  <si>
    <t>Reference price
                                    2</t>
  </si>
  <si>
    <t>46.200</t>
  </si>
  <si>
    <t>41.000</t>
  </si>
  <si>
    <t>41.400</t>
  </si>
  <si>
    <t>31.600</t>
  </si>
  <si>
    <t>11.028</t>
  </si>
  <si>
    <t>6.500</t>
  </si>
  <si>
    <t>Nbr of stocks (in thousands)</t>
  </si>
  <si>
    <t>101</t>
  </si>
  <si>
    <t>372</t>
  </si>
  <si>
    <t>861</t>
  </si>
  <si>
    <t>1,135</t>
  </si>
  <si>
    <t>1,141</t>
  </si>
  <si>
    <t>1,420</t>
  </si>
  <si>
    <t>Announcement Date</t>
  </si>
  <si>
    <t>4/16/19</t>
  </si>
  <si>
    <t>3/27/20</t>
  </si>
  <si>
    <t>3/29/21</t>
  </si>
  <si>
    <t>3/30/22</t>
  </si>
  <si>
    <t>3/30/23</t>
  </si>
  <si>
    <t>3/29/24</t>
  </si>
  <si>
    <t>address1</t>
  </si>
  <si>
    <t>4 Science Park</t>
  </si>
  <si>
    <t>address2</t>
  </si>
  <si>
    <t>3rd Floor</t>
  </si>
  <si>
    <t>city</t>
  </si>
  <si>
    <t>New Haven</t>
  </si>
  <si>
    <t>state</t>
  </si>
  <si>
    <t>CT</t>
  </si>
  <si>
    <t>zip</t>
  </si>
  <si>
    <t>06511</t>
  </si>
  <si>
    <t>country</t>
  </si>
  <si>
    <t>phone</t>
  </si>
  <si>
    <t>203 787 7888</t>
  </si>
  <si>
    <t>website</t>
  </si>
  <si>
    <t>https://www.precipiodx.com</t>
  </si>
  <si>
    <t>industry</t>
  </si>
  <si>
    <t>Diagnostics &amp; Research</t>
  </si>
  <si>
    <t>industryKey</t>
  </si>
  <si>
    <t>diagnostics-research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</si>
  <si>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</si>
  <si>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</si>
  <si>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</si>
  <si>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</si>
  <si>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</si>
  <si>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</si>
  <si>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</si>
  <si>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Precipio, Inc., a healthcare solutions company, provides diagnostic products, reagents, and services in the United States. It provides diagnostic blood cancer testing services. The company offers IV-Cell, a proprietary cell culture media that enables simultaneous culturing of four hematopoietic cell lineages; and HemeScreen, a suite of robust genetic diagnostic panels. It offers biomarker testing and clinical project services to bio-pharma customers. The company is based in New Haven, Connecticut.</t>
  </si>
  <si>
    <t>fullTimeEmployees</t>
  </si>
  <si>
    <t>companyOfficers</t>
  </si>
  <si>
    <t>[{'maxAge': 1, 'name': 'Mr. Ilan  Danieli', 'age': 51, 'title': 'Founder, President, CEO &amp; Director', 'yearBorn': 1972, 'fiscalYear': 2023, 'totalPay': 325065, 'exercisedValue': 0, 'unexercisedValue': 0}, {'maxAge': 1, 'name': 'Mr. Ahmed Zaki Sabet', 'age': 37, 'title': 'Chief Operating Officer', 'yearBorn': 1986, 'fiscalYear': 2023, 'totalPay': 220823, 'exercisedValue': 0, 'unexercisedValue': 0}, {'maxAge': 1, 'name': 'Dr. Ayman A. Mohamed M.D.', 'age': 38, 'title': 'Chief Technology Officer', 'yearBorn': 1985, 'fiscalYear': 2023, 'totalPay': 225145, 'exercisedValue': 0, 'unexercisedValue': 0}, {'maxAge': 1, 'name': 'Mr. Matthew  Gage', 'age': 56, 'title': 'Chief Financial Officer', 'yearBorn': 1967, 'fiscalYear': 2023, 'exercisedValue': 0, 'unexercisedValue': 0}, {'maxAge': 1, 'name': 'Ms. Miri  Chiko-Radomski', 'title': 'Chief Legal Counsel &amp; People Officer', 'fiscalYear': 2023, 'exercisedValue': 0, 'unexercisedValue': 0}]</t>
  </si>
  <si>
    <t>compensationAsOfEpochDate</t>
  </si>
  <si>
    <t>irWebsite</t>
  </si>
  <si>
    <t>http://www.transgenomic.com/ir/Shareholder.asp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</si>
  <si>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</si>
  <si>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</si>
  <si>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</si>
  <si>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</si>
  <si>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</si>
  <si>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</si>
  <si>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</si>
  <si>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</si>
  <si>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</si>
  <si>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</si>
  <si>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</si>
  <si>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</si>
  <si>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</si>
  <si>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</si>
  <si>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</si>
  <si>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</si>
  <si>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</si>
  <si>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</si>
  <si>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</si>
  <si>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</si>
  <si>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</si>
  <si>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</si>
  <si>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</si>
  <si>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</si>
  <si>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</si>
  <si>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</si>
  <si>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</si>
  <si>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</si>
  <si>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</si>
  <si>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</si>
  <si>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</si>
  <si>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</si>
  <si>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</si>
  <si>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</si>
  <si>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</si>
  <si>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</si>
  <si>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</si>
  <si>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</si>
  <si>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</si>
  <si>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</si>
  <si>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</si>
  <si>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</si>
  <si>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</si>
  <si>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</si>
  <si>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</si>
  <si>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</si>
  <si>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</si>
  <si>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</si>
  <si>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</si>
  <si>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</si>
  <si>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</si>
  <si>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</si>
  <si>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1:20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</si>
  <si>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</si>
  <si>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</si>
  <si>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</si>
  <si>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</si>
  <si>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</si>
  <si>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</si>
  <si>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</si>
  <si>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</si>
  <si>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</si>
  <si>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</si>
  <si>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</si>
  <si>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</si>
  <si>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Precipio,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</si>
  <si>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</si>
  <si>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</si>
  <si>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</si>
  <si>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</si>
  <si>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</si>
  <si>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</si>
  <si>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</si>
  <si>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c4cdb96b-afef-3cee-8e90-9a3c28b63785</t>
  </si>
  <si>
    <t>messageBoardId</t>
  </si>
  <si>
    <t>finmb_141317959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</si>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</sst>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recipiodx.com/" TargetMode="External"/><Relationship Id="rId2" Type="http://schemas.openxmlformats.org/officeDocument/2006/relationships/hyperlink" Target="http://www.transgenomic.com/ir/Shareholder.asp" TargetMode="External"/><Relationship Id="rId3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6.13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-197.6469843246752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8893980.0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10.16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15.384616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-1.0</v>
      </c>
      <c r="C2" s="1">
        <v>-2.0</v>
      </c>
      <c r="D2" s="1">
        <v>-20.0</v>
      </c>
      <c r="E2" s="1">
        <v>-15.0</v>
      </c>
      <c r="F2" s="1">
        <v>-13.0</v>
      </c>
      <c r="G2" s="1">
        <v>-10.0</v>
      </c>
      <c r="H2" s="1">
        <v>-8.0</v>
      </c>
      <c r="I2" s="1">
        <v>-12.0</v>
      </c>
      <c r="J2" s="1">
        <v>-5.0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11.0</v>
      </c>
      <c r="C3" s="1">
        <v>11.0</v>
      </c>
      <c r="D3" s="1">
        <v>10.0</v>
      </c>
      <c r="E3" s="1">
        <v>6.0</v>
      </c>
      <c r="F3" s="1">
        <v>41.0</v>
      </c>
      <c r="G3" s="1">
        <v>35.0</v>
      </c>
      <c r="H3" s="1">
        <v>44.0</v>
      </c>
      <c r="I3" s="1">
        <v>52.0</v>
      </c>
      <c r="J3" s="1">
        <v>51.0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0.0</v>
      </c>
      <c r="C4" s="1">
        <v>0.0</v>
      </c>
      <c r="D4" s="1">
        <v>64.0</v>
      </c>
      <c r="E4" s="1">
        <v>1.0</v>
      </c>
      <c r="F4" s="1">
        <v>1.0</v>
      </c>
      <c r="G4" s="1">
        <v>1.0</v>
      </c>
      <c r="H4" s="1">
        <v>1.0</v>
      </c>
      <c r="I4" s="1">
        <v>1.0</v>
      </c>
      <c r="J4" s="1">
        <v>1.0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11.0</v>
      </c>
      <c r="C5" s="1">
        <v>11.0</v>
      </c>
      <c r="D5" s="1">
        <v>74.0</v>
      </c>
      <c r="E5" s="1">
        <v>1.0</v>
      </c>
      <c r="F5" s="1">
        <v>1.0</v>
      </c>
      <c r="G5" s="1">
        <v>1.0</v>
      </c>
      <c r="H5" s="1">
        <v>1.0</v>
      </c>
      <c r="I5" s="1">
        <v>1.0</v>
      </c>
      <c r="J5" s="1">
        <v>1.0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3.0</v>
      </c>
      <c r="C6" s="1">
        <v>3.0</v>
      </c>
      <c r="D6" s="1">
        <v>1.0</v>
      </c>
      <c r="E6" s="1">
        <v>1.0</v>
      </c>
      <c r="F6" s="1">
        <v>1.0</v>
      </c>
      <c r="G6" s="1">
        <v>32.0</v>
      </c>
      <c r="H6" s="1">
        <v>0.0</v>
      </c>
      <c r="I6" s="1">
        <v>0.0</v>
      </c>
      <c r="J6" s="1">
        <v>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-5.0</v>
      </c>
      <c r="H7" s="1">
        <v>0.0</v>
      </c>
      <c r="I7" s="1">
        <v>0.0</v>
      </c>
      <c r="J7" s="1">
        <v>0.0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0.0</v>
      </c>
      <c r="J8" s="1">
        <v>-6.0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9.0</v>
      </c>
      <c r="E9" s="1">
        <v>4.0</v>
      </c>
      <c r="F9" s="1">
        <v>1.0</v>
      </c>
      <c r="G9" s="1">
        <v>0.0</v>
      </c>
      <c r="H9" s="1">
        <v>0.0</v>
      </c>
      <c r="I9" s="1">
        <v>0.0</v>
      </c>
      <c r="J9" s="1">
        <v>0.0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1.0</v>
      </c>
      <c r="C10" s="1">
        <v>1.0</v>
      </c>
      <c r="D10" s="1">
        <v>4.0</v>
      </c>
      <c r="E10" s="1">
        <v>52.0</v>
      </c>
      <c r="F10" s="1">
        <v>66.0</v>
      </c>
      <c r="G10" s="1">
        <v>70.0</v>
      </c>
      <c r="H10" s="1">
        <v>2.0</v>
      </c>
      <c r="I10" s="1">
        <v>3.0</v>
      </c>
      <c r="J10" s="1">
        <v>1.0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32.0</v>
      </c>
      <c r="C11" s="1">
        <v>37.0</v>
      </c>
      <c r="D11" s="1">
        <v>31.0</v>
      </c>
      <c r="E11" s="1">
        <v>58.0</v>
      </c>
      <c r="F11" s="1">
        <v>96.0</v>
      </c>
      <c r="G11" s="1">
        <v>1.0</v>
      </c>
      <c r="H11" s="1">
        <v>-15.0</v>
      </c>
      <c r="I11" s="1">
        <v>40.0</v>
      </c>
      <c r="J11" s="1">
        <v>21.0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8.0</v>
      </c>
      <c r="C12" s="1">
        <v>8.0</v>
      </c>
      <c r="D12" s="1">
        <v>2.0</v>
      </c>
      <c r="E12" s="1">
        <v>44.0</v>
      </c>
      <c r="F12" s="1">
        <v>-2.0</v>
      </c>
      <c r="G12" s="1">
        <v>1.0</v>
      </c>
      <c r="H12" s="1">
        <v>-97.0</v>
      </c>
      <c r="I12" s="1">
        <v>-60.0</v>
      </c>
      <c r="J12" s="1">
        <v>-1.0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-58.0</v>
      </c>
      <c r="C13" s="1">
        <v>-31.0</v>
      </c>
      <c r="D13" s="1">
        <v>-49.0</v>
      </c>
      <c r="E13" s="1">
        <v>-54.0</v>
      </c>
      <c r="F13" s="1">
        <v>-85.0</v>
      </c>
      <c r="G13" s="1">
        <v>-1.0</v>
      </c>
      <c r="H13" s="1">
        <v>32.0</v>
      </c>
      <c r="I13" s="1">
        <v>-74.0</v>
      </c>
      <c r="J13" s="1">
        <v>-48.0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0.0</v>
      </c>
      <c r="C14" s="1">
        <v>-1.0</v>
      </c>
      <c r="D14" s="1">
        <v>-4.0</v>
      </c>
      <c r="E14" s="1">
        <v>-3.0</v>
      </c>
      <c r="F14" s="1">
        <v>1.0</v>
      </c>
      <c r="G14" s="1">
        <v>-16.0</v>
      </c>
      <c r="H14" s="1">
        <v>-21.0</v>
      </c>
      <c r="I14" s="1">
        <v>-14.0</v>
      </c>
      <c r="J14" s="1">
        <v>32.0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19.0</v>
      </c>
      <c r="C15" s="1">
        <v>34.0</v>
      </c>
      <c r="D15" s="1">
        <v>50.0</v>
      </c>
      <c r="E15" s="1">
        <v>30.0</v>
      </c>
      <c r="F15" s="1">
        <v>-1.0</v>
      </c>
      <c r="G15" s="1">
        <v>-24.0</v>
      </c>
      <c r="H15" s="1">
        <v>11.0</v>
      </c>
      <c r="I15" s="1">
        <v>16.0</v>
      </c>
      <c r="J15" s="1">
        <v>-16.0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0.0</v>
      </c>
      <c r="C16" s="1">
        <v>9.0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10.0</v>
      </c>
      <c r="J16" s="1">
        <v>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1.0</v>
      </c>
      <c r="C17" s="1">
        <v>54.0</v>
      </c>
      <c r="D17" s="1">
        <v>-1.0</v>
      </c>
      <c r="E17" s="1">
        <v>37.0</v>
      </c>
      <c r="F17" s="1">
        <v>23.0</v>
      </c>
      <c r="G17" s="1">
        <v>41.0</v>
      </c>
      <c r="H17" s="1">
        <v>-62.0</v>
      </c>
      <c r="I17" s="1">
        <v>-2.0</v>
      </c>
      <c r="J17" s="1">
        <v>94.0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-1.0</v>
      </c>
      <c r="C18" s="1">
        <v>-95.0</v>
      </c>
      <c r="D18" s="1">
        <v>-6.0</v>
      </c>
      <c r="E18" s="1">
        <v>-6.0</v>
      </c>
      <c r="F18" s="1">
        <v>-9.0</v>
      </c>
      <c r="G18" s="1">
        <v>-7.0</v>
      </c>
      <c r="H18" s="1">
        <v>-6.0</v>
      </c>
      <c r="I18" s="1">
        <v>-7.0</v>
      </c>
      <c r="J18" s="1">
        <v>-3.0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-1.0</v>
      </c>
      <c r="C19" s="1">
        <v>0.0</v>
      </c>
      <c r="D19" s="1">
        <v>-14.0</v>
      </c>
      <c r="E19" s="1">
        <v>-9.0</v>
      </c>
      <c r="F19" s="1">
        <v>-5.0</v>
      </c>
      <c r="G19" s="1">
        <v>-15.0</v>
      </c>
      <c r="H19" s="1">
        <v>-68.0</v>
      </c>
      <c r="I19" s="1">
        <v>-27.0</v>
      </c>
      <c r="J19" s="1">
        <v>-12.0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5.0</v>
      </c>
      <c r="H20" s="1">
        <v>0.0</v>
      </c>
      <c r="I20" s="1">
        <v>0.0</v>
      </c>
      <c r="J20" s="1">
        <v>0.0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0.0</v>
      </c>
      <c r="C21" s="1">
        <v>0.0</v>
      </c>
      <c r="D21" s="1">
        <v>10.0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-1.0</v>
      </c>
      <c r="C22" s="1">
        <v>0.0</v>
      </c>
      <c r="D22" s="1">
        <v>-4.0</v>
      </c>
      <c r="E22" s="1">
        <v>-9.0</v>
      </c>
      <c r="F22" s="1">
        <v>-5.0</v>
      </c>
      <c r="G22" s="1">
        <v>-9.0</v>
      </c>
      <c r="H22" s="1">
        <v>-68.0</v>
      </c>
      <c r="I22" s="1">
        <v>-27.0</v>
      </c>
      <c r="J22" s="1">
        <v>-12.0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1.0</v>
      </c>
      <c r="C23" s="1">
        <v>45.0</v>
      </c>
      <c r="D23" s="1">
        <v>1.0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0.0</v>
      </c>
      <c r="C24" s="1">
        <v>52.0</v>
      </c>
      <c r="D24" s="1">
        <v>31.0</v>
      </c>
      <c r="E24" s="1">
        <v>4.0</v>
      </c>
      <c r="F24" s="1">
        <v>2.0</v>
      </c>
      <c r="G24" s="1">
        <v>78.0</v>
      </c>
      <c r="H24" s="1">
        <v>0.0</v>
      </c>
      <c r="I24" s="1">
        <v>0.0</v>
      </c>
      <c r="J24" s="1">
        <v>0.0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1.0</v>
      </c>
      <c r="C25" s="1">
        <v>98.0</v>
      </c>
      <c r="D25" s="1">
        <v>1.0</v>
      </c>
      <c r="E25" s="1">
        <v>4.0</v>
      </c>
      <c r="F25" s="1">
        <v>2.0</v>
      </c>
      <c r="G25" s="1">
        <v>78.0</v>
      </c>
      <c r="H25" s="1">
        <v>0.0</v>
      </c>
      <c r="I25" s="1">
        <v>0.0</v>
      </c>
      <c r="J25" s="1">
        <v>0.0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0.0</v>
      </c>
      <c r="C26" s="1">
        <v>0.0</v>
      </c>
      <c r="D26" s="1">
        <v>-1.0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-9.0</v>
      </c>
      <c r="C27" s="1">
        <v>-19.0</v>
      </c>
      <c r="D27" s="1">
        <v>-86.0</v>
      </c>
      <c r="E27" s="1">
        <v>-48.0</v>
      </c>
      <c r="F27" s="1">
        <v>-56.0</v>
      </c>
      <c r="G27" s="1">
        <v>-37.0</v>
      </c>
      <c r="H27" s="1">
        <v>-17.0</v>
      </c>
      <c r="I27" s="1">
        <v>-36.0</v>
      </c>
      <c r="J27" s="1">
        <v>-50.0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-9.0</v>
      </c>
      <c r="C28" s="1">
        <v>-19.0</v>
      </c>
      <c r="D28" s="1">
        <v>-2.0</v>
      </c>
      <c r="E28" s="1">
        <v>-48.0</v>
      </c>
      <c r="F28" s="1">
        <v>-56.0</v>
      </c>
      <c r="G28" s="1">
        <v>-37.0</v>
      </c>
      <c r="H28" s="1">
        <v>-17.0</v>
      </c>
      <c r="I28" s="1">
        <v>-36.0</v>
      </c>
      <c r="J28" s="1">
        <v>-50.0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0.0</v>
      </c>
      <c r="C29" s="1">
        <v>0.0</v>
      </c>
      <c r="D29" s="1">
        <v>2.0</v>
      </c>
      <c r="E29" s="1">
        <v>3.0</v>
      </c>
      <c r="F29" s="1">
        <v>8.0</v>
      </c>
      <c r="G29" s="1">
        <v>8.0</v>
      </c>
      <c r="H29" s="1">
        <v>16.0</v>
      </c>
      <c r="I29" s="1">
        <v>14.0</v>
      </c>
      <c r="J29" s="1">
        <v>2.0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7.0</v>
      </c>
      <c r="E31" s="1">
        <v>0.0</v>
      </c>
      <c r="F31" s="1">
        <v>0.0</v>
      </c>
      <c r="G31" s="1">
        <v>0.0</v>
      </c>
      <c r="H31" s="1">
        <v>0.0</v>
      </c>
      <c r="I31" s="1">
        <v>0.0</v>
      </c>
      <c r="J31" s="1">
        <v>0.0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-2.0</v>
      </c>
      <c r="C32" s="1">
        <v>-1.0</v>
      </c>
      <c r="D32" s="1">
        <v>-2.0</v>
      </c>
      <c r="E32" s="1">
        <v>-13.0</v>
      </c>
      <c r="F32" s="1">
        <v>-12.0</v>
      </c>
      <c r="G32" s="1">
        <v>0.0</v>
      </c>
      <c r="H32" s="1">
        <v>-16.0</v>
      </c>
      <c r="I32" s="1">
        <v>0.0</v>
      </c>
      <c r="J32" s="1">
        <v>0.0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1.0</v>
      </c>
      <c r="C33" s="1">
        <v>77.0</v>
      </c>
      <c r="D33" s="1">
        <v>7.0</v>
      </c>
      <c r="E33" s="1">
        <v>6.0</v>
      </c>
      <c r="F33" s="1">
        <v>9.0</v>
      </c>
      <c r="G33" s="1">
        <v>9.0</v>
      </c>
      <c r="H33" s="1">
        <v>16.0</v>
      </c>
      <c r="I33" s="1">
        <v>-22.0</v>
      </c>
      <c r="J33" s="1">
        <v>1.0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-33.0</v>
      </c>
      <c r="C34" s="1">
        <v>-18.0</v>
      </c>
      <c r="D34" s="1">
        <v>37.0</v>
      </c>
      <c r="E34" s="1">
        <v>-4.0</v>
      </c>
      <c r="F34" s="1">
        <v>46.0</v>
      </c>
      <c r="G34" s="1">
        <v>1.0</v>
      </c>
      <c r="H34" s="1">
        <v>9.0</v>
      </c>
      <c r="I34" s="1">
        <v>-8.0</v>
      </c>
      <c r="J34" s="1">
        <v>-1.0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10.0</v>
      </c>
      <c r="C36" s="1">
        <v>12.0</v>
      </c>
      <c r="D36" s="1">
        <v>10.0</v>
      </c>
      <c r="E36" s="1">
        <v>4.0</v>
      </c>
      <c r="F36" s="1">
        <v>3.0</v>
      </c>
      <c r="G36" s="1">
        <v>2.0</v>
      </c>
      <c r="H36" s="1">
        <v>3.0</v>
      </c>
      <c r="I36" s="1">
        <v>4.0</v>
      </c>
      <c r="J36" s="1">
        <v>4.0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-20.0</v>
      </c>
      <c r="D37" s="1">
        <v>3.0</v>
      </c>
      <c r="E37" s="1">
        <v>-4.0</v>
      </c>
      <c r="F37" s="1">
        <v>-8.0</v>
      </c>
      <c r="G37" s="1">
        <v>-4.0</v>
      </c>
      <c r="H37" s="1">
        <v>-3.0</v>
      </c>
      <c r="I37" s="1">
        <v>-3.0</v>
      </c>
      <c r="J37" s="1">
        <v>-2.0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0.0</v>
      </c>
      <c r="C38" s="1">
        <v>8.0</v>
      </c>
      <c r="D38" s="1">
        <v>3.0</v>
      </c>
      <c r="E38" s="1">
        <v>-4.0</v>
      </c>
      <c r="F38" s="1">
        <v>-8.0</v>
      </c>
      <c r="G38" s="1">
        <v>-4.0</v>
      </c>
      <c r="H38" s="1">
        <v>-3.0</v>
      </c>
      <c r="I38" s="1">
        <v>-3.0</v>
      </c>
      <c r="J38" s="1">
        <v>-2.0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0.0</v>
      </c>
      <c r="C39" s="1">
        <v>-1.0</v>
      </c>
      <c r="D39" s="1">
        <v>-6.0</v>
      </c>
      <c r="E39" s="1">
        <v>42.0</v>
      </c>
      <c r="F39" s="1">
        <v>5.0</v>
      </c>
      <c r="G39" s="1">
        <v>39.0</v>
      </c>
      <c r="H39" s="1">
        <v>19.0</v>
      </c>
      <c r="I39" s="1">
        <v>50.0</v>
      </c>
      <c r="J39" s="1">
        <v>1.0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1.0</v>
      </c>
      <c r="C40" s="1">
        <v>78.0</v>
      </c>
      <c r="D40" s="1">
        <v>-68.0</v>
      </c>
      <c r="E40" s="1">
        <v>3.0</v>
      </c>
      <c r="F40" s="1">
        <v>1.0</v>
      </c>
      <c r="G40" s="1">
        <v>40.0</v>
      </c>
      <c r="H40" s="1">
        <v>-17.0</v>
      </c>
      <c r="I40" s="1">
        <v>-36.0</v>
      </c>
      <c r="J40" s="1">
        <v>-50.0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23.0</v>
      </c>
      <c r="C3" s="1">
        <v>5.0</v>
      </c>
      <c r="D3" s="1">
        <v>42.0</v>
      </c>
      <c r="E3" s="1">
        <v>38.0</v>
      </c>
      <c r="F3" s="1">
        <v>84.0</v>
      </c>
      <c r="G3" s="1">
        <v>2.0</v>
      </c>
      <c r="H3" s="1">
        <v>11.0</v>
      </c>
      <c r="I3" s="1">
        <v>3.0</v>
      </c>
      <c r="J3" s="1">
        <v>1.0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23.0</v>
      </c>
      <c r="C4" s="1">
        <v>5.0</v>
      </c>
      <c r="D4" s="1">
        <v>42.0</v>
      </c>
      <c r="E4" s="1">
        <v>38.0</v>
      </c>
      <c r="F4" s="1">
        <v>84.0</v>
      </c>
      <c r="G4" s="1">
        <v>2.0</v>
      </c>
      <c r="H4" s="1">
        <v>11.0</v>
      </c>
      <c r="I4" s="1">
        <v>3.0</v>
      </c>
      <c r="J4" s="1">
        <v>1.0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45.0</v>
      </c>
      <c r="C5" s="1">
        <v>38.0</v>
      </c>
      <c r="D5" s="1">
        <v>73.0</v>
      </c>
      <c r="E5" s="1">
        <v>69.0</v>
      </c>
      <c r="F5" s="1">
        <v>57.0</v>
      </c>
      <c r="G5" s="1">
        <v>87.0</v>
      </c>
      <c r="H5" s="1">
        <v>69.0</v>
      </c>
      <c r="I5" s="1">
        <v>1.0</v>
      </c>
      <c r="J5" s="1">
        <v>1.0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0.0</v>
      </c>
      <c r="C6" s="1">
        <v>0.0</v>
      </c>
      <c r="D6" s="1">
        <v>10.0</v>
      </c>
      <c r="E6" s="1">
        <v>30.0</v>
      </c>
      <c r="F6" s="1">
        <v>0.0</v>
      </c>
      <c r="G6" s="1">
        <v>0.0</v>
      </c>
      <c r="H6" s="1">
        <v>0.0</v>
      </c>
      <c r="I6" s="1">
        <v>0.0</v>
      </c>
      <c r="J6" s="1">
        <v>0.0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45.0</v>
      </c>
      <c r="C7" s="1">
        <v>38.0</v>
      </c>
      <c r="D7" s="1">
        <v>83.0</v>
      </c>
      <c r="E7" s="1">
        <v>99.0</v>
      </c>
      <c r="F7" s="1">
        <v>57.0</v>
      </c>
      <c r="G7" s="1">
        <v>87.0</v>
      </c>
      <c r="H7" s="1">
        <v>69.0</v>
      </c>
      <c r="I7" s="1">
        <v>1.0</v>
      </c>
      <c r="J7" s="1">
        <v>1.0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8.0</v>
      </c>
      <c r="C8" s="1">
        <v>10.0</v>
      </c>
      <c r="D8" s="1">
        <v>16.0</v>
      </c>
      <c r="E8" s="1">
        <v>19.0</v>
      </c>
      <c r="F8" s="1">
        <v>18.0</v>
      </c>
      <c r="G8" s="1">
        <v>35.0</v>
      </c>
      <c r="H8" s="1">
        <v>56.0</v>
      </c>
      <c r="I8" s="1">
        <v>70.0</v>
      </c>
      <c r="J8" s="1">
        <v>38.0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0.0</v>
      </c>
      <c r="C9" s="1">
        <v>1.0</v>
      </c>
      <c r="D9" s="1">
        <v>33.0</v>
      </c>
      <c r="E9" s="1">
        <v>22.0</v>
      </c>
      <c r="F9" s="1">
        <v>27.0</v>
      </c>
      <c r="G9" s="1">
        <v>32.0</v>
      </c>
      <c r="H9" s="1">
        <v>54.0</v>
      </c>
      <c r="I9" s="1">
        <v>52.0</v>
      </c>
      <c r="J9" s="1">
        <v>49.0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77.0</v>
      </c>
      <c r="C10" s="1">
        <v>55.0</v>
      </c>
      <c r="D10" s="1">
        <v>1.0</v>
      </c>
      <c r="E10" s="1">
        <v>1.0</v>
      </c>
      <c r="F10" s="1">
        <v>1.0</v>
      </c>
      <c r="G10" s="1">
        <v>4.0</v>
      </c>
      <c r="H10" s="1">
        <v>13.0</v>
      </c>
      <c r="I10" s="1">
        <v>5.0</v>
      </c>
      <c r="J10" s="1">
        <v>3.0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68.0</v>
      </c>
      <c r="C11" s="1">
        <v>73.0</v>
      </c>
      <c r="D11" s="1">
        <v>90.0</v>
      </c>
      <c r="E11" s="1">
        <v>1.0</v>
      </c>
      <c r="F11" s="1">
        <v>1.0</v>
      </c>
      <c r="G11" s="1">
        <v>1.0</v>
      </c>
      <c r="H11" s="1">
        <v>2.0</v>
      </c>
      <c r="I11" s="1">
        <v>3.0</v>
      </c>
      <c r="J11" s="1">
        <v>2.0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-34.0</v>
      </c>
      <c r="C12" s="1">
        <v>-45.0</v>
      </c>
      <c r="D12" s="1">
        <v>-55.0</v>
      </c>
      <c r="E12" s="1">
        <v>-65.0</v>
      </c>
      <c r="F12" s="1">
        <v>-1.0</v>
      </c>
      <c r="G12" s="1">
        <v>-94.0</v>
      </c>
      <c r="H12" s="1">
        <v>-83.0</v>
      </c>
      <c r="I12" s="1">
        <v>-1.0</v>
      </c>
      <c r="J12" s="1">
        <v>-1.0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34.0</v>
      </c>
      <c r="C13" s="1">
        <v>28.0</v>
      </c>
      <c r="D13" s="1">
        <v>35.0</v>
      </c>
      <c r="E13" s="1">
        <v>49.0</v>
      </c>
      <c r="F13" s="1">
        <v>95.0</v>
      </c>
      <c r="G13" s="1">
        <v>78.0</v>
      </c>
      <c r="H13" s="1">
        <v>2.0</v>
      </c>
      <c r="I13" s="1">
        <v>1.0</v>
      </c>
      <c r="J13" s="1">
        <v>1.0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0.0</v>
      </c>
      <c r="C14" s="1">
        <v>0.0</v>
      </c>
      <c r="D14" s="1">
        <v>4.0</v>
      </c>
      <c r="E14" s="1">
        <v>0.0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0.0</v>
      </c>
      <c r="C15" s="1">
        <v>0.0</v>
      </c>
      <c r="D15" s="1">
        <v>20.0</v>
      </c>
      <c r="E15" s="1">
        <v>19.0</v>
      </c>
      <c r="F15" s="1">
        <v>16.0</v>
      </c>
      <c r="G15" s="1">
        <v>15.0</v>
      </c>
      <c r="H15" s="1">
        <v>14.0</v>
      </c>
      <c r="I15" s="1">
        <v>13.0</v>
      </c>
      <c r="J15" s="1">
        <v>12.0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1.0</v>
      </c>
      <c r="C16" s="1">
        <v>1.0</v>
      </c>
      <c r="D16" s="1">
        <v>2.0</v>
      </c>
      <c r="E16" s="1">
        <v>2.0</v>
      </c>
      <c r="F16" s="1">
        <v>2.0</v>
      </c>
      <c r="G16" s="1">
        <v>5.0</v>
      </c>
      <c r="H16" s="1">
        <v>17.0</v>
      </c>
      <c r="I16" s="1">
        <v>12.0</v>
      </c>
      <c r="J16" s="1">
        <v>7.0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1.0</v>
      </c>
      <c r="C17" s="1">
        <v>84.0</v>
      </c>
      <c r="D17" s="1">
        <v>27.0</v>
      </c>
      <c r="E17" s="1">
        <v>21.0</v>
      </c>
      <c r="F17" s="1">
        <v>19.0</v>
      </c>
      <c r="G17" s="1">
        <v>20.0</v>
      </c>
      <c r="H17" s="1">
        <v>30.0</v>
      </c>
      <c r="I17" s="1">
        <v>21.0</v>
      </c>
      <c r="J17" s="1">
        <v>18.0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74.0</v>
      </c>
      <c r="C19" s="1">
        <v>1.0</v>
      </c>
      <c r="D19" s="1">
        <v>5.0</v>
      </c>
      <c r="E19" s="1">
        <v>5.0</v>
      </c>
      <c r="F19" s="1">
        <v>1.0</v>
      </c>
      <c r="G19" s="1">
        <v>1.0</v>
      </c>
      <c r="H19" s="1">
        <v>1.0</v>
      </c>
      <c r="I19" s="1">
        <v>2.0</v>
      </c>
      <c r="J19" s="1">
        <v>62.0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12.0</v>
      </c>
      <c r="C20" s="1">
        <v>70.0</v>
      </c>
      <c r="D20" s="1">
        <v>1.0</v>
      </c>
      <c r="E20" s="1">
        <v>1.0</v>
      </c>
      <c r="F20" s="1">
        <v>1.0</v>
      </c>
      <c r="G20" s="1">
        <v>2.0</v>
      </c>
      <c r="H20" s="1">
        <v>1.0</v>
      </c>
      <c r="I20" s="1">
        <v>1.0</v>
      </c>
      <c r="J20" s="1">
        <v>1.0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1.0</v>
      </c>
      <c r="C21" s="1">
        <v>69.0</v>
      </c>
      <c r="D21" s="1">
        <v>0.0</v>
      </c>
      <c r="E21" s="1">
        <v>3.0</v>
      </c>
      <c r="F21" s="1">
        <v>14.0</v>
      </c>
      <c r="G21" s="1">
        <v>0.0</v>
      </c>
      <c r="H21" s="1">
        <v>0.0</v>
      </c>
      <c r="I21" s="1">
        <v>0.0</v>
      </c>
      <c r="J21" s="1">
        <v>0.0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57.0</v>
      </c>
      <c r="C22" s="1">
        <v>39.0</v>
      </c>
      <c r="D22" s="1">
        <v>58.0</v>
      </c>
      <c r="E22" s="1">
        <v>81.0</v>
      </c>
      <c r="F22" s="1">
        <v>32.0</v>
      </c>
      <c r="G22" s="1">
        <v>64.0</v>
      </c>
      <c r="H22" s="1">
        <v>2.0</v>
      </c>
      <c r="I22" s="1">
        <v>25.0</v>
      </c>
      <c r="J22" s="1">
        <v>23.0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>
        <v>3.0</v>
      </c>
      <c r="C23" s="1">
        <v>4.0</v>
      </c>
      <c r="D23" s="1">
        <v>5.0</v>
      </c>
      <c r="E23" s="1">
        <v>5.0</v>
      </c>
      <c r="F23" s="1">
        <v>26.0</v>
      </c>
      <c r="G23" s="1">
        <v>27.0</v>
      </c>
      <c r="H23" s="1">
        <v>38.0</v>
      </c>
      <c r="I23" s="1">
        <v>36.0</v>
      </c>
      <c r="J23" s="1">
        <v>35.0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1">
        <v>0.0</v>
      </c>
      <c r="C24" s="1">
        <v>9.0</v>
      </c>
      <c r="D24" s="1">
        <v>6.0</v>
      </c>
      <c r="E24" s="1">
        <v>4.0</v>
      </c>
      <c r="F24" s="1">
        <v>3.0</v>
      </c>
      <c r="G24" s="1">
        <v>0.0</v>
      </c>
      <c r="H24" s="1">
        <v>1.0</v>
      </c>
      <c r="I24" s="1">
        <v>11.0</v>
      </c>
      <c r="J24" s="1">
        <v>11.0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2.0</v>
      </c>
      <c r="C25" s="1">
        <v>0.0</v>
      </c>
      <c r="D25" s="1">
        <v>2.0</v>
      </c>
      <c r="E25" s="1">
        <v>1.0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2.0</v>
      </c>
      <c r="C26" s="1">
        <v>3.0</v>
      </c>
      <c r="D26" s="1">
        <v>10.0</v>
      </c>
      <c r="E26" s="1">
        <v>13.0</v>
      </c>
      <c r="F26" s="1">
        <v>4.0</v>
      </c>
      <c r="G26" s="1">
        <v>4.0</v>
      </c>
      <c r="H26" s="1">
        <v>4.0</v>
      </c>
      <c r="I26" s="1">
        <v>4.0</v>
      </c>
      <c r="J26" s="1">
        <v>3.0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21.0</v>
      </c>
      <c r="C27" s="1">
        <v>4.0</v>
      </c>
      <c r="D27" s="1">
        <v>2.0</v>
      </c>
      <c r="E27" s="1">
        <v>25.0</v>
      </c>
      <c r="F27" s="1">
        <v>19.0</v>
      </c>
      <c r="G27" s="1">
        <v>36.0</v>
      </c>
      <c r="H27" s="1">
        <v>16.0</v>
      </c>
      <c r="I27" s="1">
        <v>13.0</v>
      </c>
      <c r="J27" s="1">
        <v>10.0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16.0</v>
      </c>
      <c r="C28" s="1">
        <v>16.0</v>
      </c>
      <c r="D28" s="1">
        <v>11.0</v>
      </c>
      <c r="E28" s="1">
        <v>15.0</v>
      </c>
      <c r="F28" s="1">
        <v>43.0</v>
      </c>
      <c r="G28" s="1">
        <v>20.0</v>
      </c>
      <c r="H28" s="1">
        <v>85.0</v>
      </c>
      <c r="I28" s="1">
        <v>64.0</v>
      </c>
      <c r="J28" s="1">
        <v>42.0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0.0</v>
      </c>
      <c r="C29" s="1">
        <v>0.0</v>
      </c>
      <c r="D29" s="1">
        <v>34.0</v>
      </c>
      <c r="E29" s="1">
        <v>7.0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0.0</v>
      </c>
      <c r="C30" s="1">
        <v>0.0</v>
      </c>
      <c r="D30" s="1">
        <v>90.0</v>
      </c>
      <c r="E30" s="1">
        <v>1.0</v>
      </c>
      <c r="F30" s="1">
        <v>1.0</v>
      </c>
      <c r="G30" s="1">
        <v>1.0</v>
      </c>
      <c r="H30" s="1">
        <v>60.0</v>
      </c>
      <c r="I30" s="1">
        <v>0.0</v>
      </c>
      <c r="J30" s="1">
        <v>0.0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3.0</v>
      </c>
      <c r="C31" s="1">
        <v>7.0</v>
      </c>
      <c r="D31" s="1">
        <v>14.0</v>
      </c>
      <c r="E31" s="1">
        <v>15.0</v>
      </c>
      <c r="F31" s="1">
        <v>6.0</v>
      </c>
      <c r="G31" s="1">
        <v>6.0</v>
      </c>
      <c r="H31" s="1">
        <v>5.0</v>
      </c>
      <c r="I31" s="1">
        <v>5.0</v>
      </c>
      <c r="J31" s="1">
        <v>3.0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4.0</v>
      </c>
      <c r="C32" s="1">
        <v>2.0</v>
      </c>
      <c r="D32" s="1">
        <v>0.0</v>
      </c>
      <c r="E32" s="1">
        <v>0.0</v>
      </c>
      <c r="F32" s="1">
        <v>0.0</v>
      </c>
      <c r="G32" s="1">
        <v>0.0</v>
      </c>
      <c r="H32" s="1">
        <v>0.0</v>
      </c>
      <c r="I32" s="1">
        <v>0.0</v>
      </c>
      <c r="J32" s="1">
        <v>0.0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4.0</v>
      </c>
      <c r="C33" s="1">
        <v>2.0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0.0</v>
      </c>
      <c r="J33" s="1">
        <v>0.0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3.0</v>
      </c>
      <c r="C34" s="1">
        <v>5.0</v>
      </c>
      <c r="D34" s="1">
        <v>10.0</v>
      </c>
      <c r="E34" s="1">
        <v>34.0</v>
      </c>
      <c r="F34" s="1">
        <v>7.0</v>
      </c>
      <c r="G34" s="1">
        <v>17.0</v>
      </c>
      <c r="H34" s="1">
        <v>22.0</v>
      </c>
      <c r="I34" s="1">
        <v>22.0</v>
      </c>
      <c r="J34" s="1">
        <v>1.0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0.0</v>
      </c>
      <c r="C35" s="1">
        <v>0.0</v>
      </c>
      <c r="D35" s="1">
        <v>44.0</v>
      </c>
      <c r="E35" s="1">
        <v>53.0</v>
      </c>
      <c r="F35" s="1">
        <v>74.0</v>
      </c>
      <c r="G35" s="1">
        <v>85.0</v>
      </c>
      <c r="H35" s="1">
        <v>104.0</v>
      </c>
      <c r="I35" s="1">
        <v>108.0</v>
      </c>
      <c r="J35" s="1">
        <v>113.0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-6.0</v>
      </c>
      <c r="C36" s="1">
        <v>-10.0</v>
      </c>
      <c r="D36" s="1">
        <v>-31.0</v>
      </c>
      <c r="E36" s="1">
        <v>-47.0</v>
      </c>
      <c r="F36" s="1">
        <v>-60.0</v>
      </c>
      <c r="G36" s="1">
        <v>-71.0</v>
      </c>
      <c r="H36" s="1">
        <v>-80.0</v>
      </c>
      <c r="I36" s="1">
        <v>-92.0</v>
      </c>
      <c r="J36" s="1">
        <v>-98.0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2.0</v>
      </c>
      <c r="C37" s="1">
        <v>1.0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0.0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-6.0</v>
      </c>
      <c r="C38" s="1">
        <v>-9.0</v>
      </c>
      <c r="D38" s="1">
        <v>13.0</v>
      </c>
      <c r="E38" s="1">
        <v>6.0</v>
      </c>
      <c r="F38" s="1">
        <v>13.0</v>
      </c>
      <c r="G38" s="1">
        <v>14.0</v>
      </c>
      <c r="H38" s="1">
        <v>24.0</v>
      </c>
      <c r="I38" s="1">
        <v>16.0</v>
      </c>
      <c r="J38" s="1">
        <v>14.0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0.0</v>
      </c>
      <c r="C39" s="1">
        <v>0.0</v>
      </c>
      <c r="D39" s="1">
        <v>0.0</v>
      </c>
      <c r="E39" s="1">
        <v>0.0</v>
      </c>
      <c r="F39" s="1">
        <v>0.0</v>
      </c>
      <c r="G39" s="1">
        <v>2.0</v>
      </c>
      <c r="H39" s="1">
        <v>4.0</v>
      </c>
      <c r="I39" s="1">
        <v>6.0</v>
      </c>
      <c r="J39" s="1">
        <v>0.0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-2.0</v>
      </c>
      <c r="C40" s="1">
        <v>-6.0</v>
      </c>
      <c r="D40" s="1">
        <v>13.0</v>
      </c>
      <c r="E40" s="1">
        <v>6.0</v>
      </c>
      <c r="F40" s="1">
        <v>13.0</v>
      </c>
      <c r="G40" s="1">
        <v>14.0</v>
      </c>
      <c r="H40" s="1">
        <v>24.0</v>
      </c>
      <c r="I40" s="1">
        <v>16.0</v>
      </c>
      <c r="J40" s="1">
        <v>14.0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>
        <v>1.0</v>
      </c>
      <c r="C41" s="1">
        <v>84.0</v>
      </c>
      <c r="D41" s="1">
        <v>27.0</v>
      </c>
      <c r="E41" s="1">
        <v>21.0</v>
      </c>
      <c r="F41" s="1">
        <v>19.0</v>
      </c>
      <c r="G41" s="1">
        <v>20.0</v>
      </c>
      <c r="H41" s="1">
        <v>30.0</v>
      </c>
      <c r="I41" s="1">
        <v>21.0</v>
      </c>
      <c r="J41" s="1">
        <v>18.0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59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105</v>
      </c>
      <c r="B43" s="1">
        <v>0.0</v>
      </c>
      <c r="C43" s="1">
        <v>0.0</v>
      </c>
      <c r="D43" s="1">
        <v>6.0</v>
      </c>
      <c r="E43" s="1">
        <v>24.0</v>
      </c>
      <c r="F43" s="1">
        <v>44.0</v>
      </c>
      <c r="G43" s="1">
        <v>90.0</v>
      </c>
      <c r="H43" s="1">
        <v>1.0</v>
      </c>
      <c r="I43" s="1">
        <v>1.0</v>
      </c>
      <c r="J43" s="1">
        <v>1.0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106</v>
      </c>
      <c r="B44" s="1">
        <v>0.0</v>
      </c>
      <c r="C44" s="1">
        <v>0.0</v>
      </c>
      <c r="D44" s="1">
        <v>3.0</v>
      </c>
      <c r="E44" s="1">
        <v>11.0</v>
      </c>
      <c r="F44" s="1">
        <v>39.0</v>
      </c>
      <c r="G44" s="1">
        <v>87.0</v>
      </c>
      <c r="H44" s="1">
        <v>1.0</v>
      </c>
      <c r="I44" s="1">
        <v>1.0</v>
      </c>
      <c r="J44" s="1">
        <v>1.0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107</v>
      </c>
      <c r="B45" s="1">
        <v>0.0</v>
      </c>
      <c r="C45" s="1">
        <v>0.0</v>
      </c>
      <c r="D45" s="1" t="s">
        <v>108</v>
      </c>
      <c r="E45" s="1" t="s">
        <v>109</v>
      </c>
      <c r="F45" s="1" t="s">
        <v>110</v>
      </c>
      <c r="G45" s="1" t="s">
        <v>111</v>
      </c>
      <c r="H45" s="1" t="s">
        <v>112</v>
      </c>
      <c r="I45" s="1" t="s">
        <v>113</v>
      </c>
      <c r="J45" s="1" t="s">
        <v>114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115</v>
      </c>
      <c r="B46" s="1">
        <v>-6.0</v>
      </c>
      <c r="C46" s="1">
        <v>-9.0</v>
      </c>
      <c r="D46" s="1">
        <v>-12.0</v>
      </c>
      <c r="E46" s="1">
        <v>-13.0</v>
      </c>
      <c r="F46" s="1">
        <v>-3.0</v>
      </c>
      <c r="G46" s="1">
        <v>-1.0</v>
      </c>
      <c r="H46" s="1">
        <v>9.0</v>
      </c>
      <c r="I46" s="1">
        <v>2.0</v>
      </c>
      <c r="J46" s="1">
        <v>1.0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116</v>
      </c>
      <c r="B47" s="1">
        <v>0.0</v>
      </c>
      <c r="C47" s="1">
        <v>0.0</v>
      </c>
      <c r="D47" s="1" t="s">
        <v>117</v>
      </c>
      <c r="E47" s="1" t="s">
        <v>118</v>
      </c>
      <c r="F47" s="1" t="s">
        <v>119</v>
      </c>
      <c r="G47" s="1" t="s">
        <v>120</v>
      </c>
      <c r="H47" s="1" t="s">
        <v>121</v>
      </c>
      <c r="I47" s="1" t="s">
        <v>122</v>
      </c>
      <c r="J47" s="1" t="s">
        <v>123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124</v>
      </c>
      <c r="B48" s="1">
        <v>2.0</v>
      </c>
      <c r="C48" s="1">
        <v>5.0</v>
      </c>
      <c r="D48" s="1">
        <v>3.0</v>
      </c>
      <c r="E48" s="1">
        <v>5.0</v>
      </c>
      <c r="F48" s="1">
        <v>1.0</v>
      </c>
      <c r="G48" s="1">
        <v>1.0</v>
      </c>
      <c r="H48" s="1">
        <v>1.0</v>
      </c>
      <c r="I48" s="1">
        <v>1.0</v>
      </c>
      <c r="J48" s="1">
        <v>1.0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125</v>
      </c>
      <c r="B49" s="1">
        <v>2.0</v>
      </c>
      <c r="C49" s="1">
        <v>5.0</v>
      </c>
      <c r="D49" s="1">
        <v>3.0</v>
      </c>
      <c r="E49" s="1">
        <v>4.0</v>
      </c>
      <c r="F49" s="1">
        <v>51.0</v>
      </c>
      <c r="G49" s="1">
        <v>-1.0</v>
      </c>
      <c r="H49" s="1">
        <v>-10.0</v>
      </c>
      <c r="I49" s="1">
        <v>-2.0</v>
      </c>
      <c r="J49" s="1">
        <v>-38.0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126</v>
      </c>
      <c r="B50" s="1">
        <v>1.0</v>
      </c>
      <c r="C50" s="1">
        <v>98.0</v>
      </c>
      <c r="D50" s="1">
        <v>1.0</v>
      </c>
      <c r="E50" s="1">
        <v>2.0</v>
      </c>
      <c r="F50" s="1">
        <v>2.0</v>
      </c>
      <c r="G50" s="1">
        <v>1.0</v>
      </c>
      <c r="H50" s="1">
        <v>2.0</v>
      </c>
      <c r="I50" s="1">
        <v>2.0</v>
      </c>
      <c r="J50" s="1">
        <v>2.0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127</v>
      </c>
      <c r="B51" s="1">
        <v>0.0</v>
      </c>
      <c r="C51" s="1">
        <v>0.0</v>
      </c>
      <c r="D51" s="1">
        <v>0.0</v>
      </c>
      <c r="E51" s="1">
        <v>0.0</v>
      </c>
      <c r="F51" s="1">
        <v>0.0</v>
      </c>
      <c r="G51" s="1">
        <v>2.0</v>
      </c>
      <c r="H51" s="1">
        <v>4.0</v>
      </c>
      <c r="I51" s="1">
        <v>6.0</v>
      </c>
      <c r="J51" s="1">
        <v>0.0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128</v>
      </c>
      <c r="B52" s="1">
        <v>0.0</v>
      </c>
      <c r="C52" s="1">
        <v>6.0</v>
      </c>
      <c r="D52" s="1">
        <v>6.0</v>
      </c>
      <c r="E52" s="1">
        <v>6.0</v>
      </c>
      <c r="F52" s="1">
        <v>6.0</v>
      </c>
      <c r="G52" s="1">
        <v>6.0</v>
      </c>
      <c r="H52" s="1">
        <v>6.0</v>
      </c>
      <c r="I52" s="1">
        <v>6.0</v>
      </c>
      <c r="J52" s="1">
        <v>6.0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129</v>
      </c>
      <c r="B53" s="1">
        <v>8.0</v>
      </c>
      <c r="C53" s="1">
        <v>10.0</v>
      </c>
      <c r="D53" s="1">
        <v>16.0</v>
      </c>
      <c r="E53" s="1">
        <v>19.0</v>
      </c>
      <c r="F53" s="1">
        <v>18.0</v>
      </c>
      <c r="G53" s="1">
        <v>35.0</v>
      </c>
      <c r="H53" s="1">
        <v>66.0</v>
      </c>
      <c r="I53" s="1">
        <v>70.0</v>
      </c>
      <c r="J53" s="1">
        <v>38.0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130</v>
      </c>
      <c r="B54" s="1">
        <v>0.0</v>
      </c>
      <c r="C54" s="1">
        <v>21.0</v>
      </c>
      <c r="D54" s="1">
        <v>49.0</v>
      </c>
      <c r="E54" s="1">
        <v>68.0</v>
      </c>
      <c r="F54" s="1">
        <v>77.0</v>
      </c>
      <c r="G54" s="1">
        <v>87.0</v>
      </c>
      <c r="H54" s="1">
        <v>1.0</v>
      </c>
      <c r="I54" s="1">
        <v>1.0</v>
      </c>
      <c r="J54" s="1">
        <v>2.0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131</v>
      </c>
      <c r="B55" s="1">
        <v>0.0</v>
      </c>
      <c r="C55" s="1">
        <v>0.0</v>
      </c>
      <c r="D55" s="1">
        <v>31.0</v>
      </c>
      <c r="E55" s="1">
        <v>42.0</v>
      </c>
      <c r="F55" s="1">
        <v>50.0</v>
      </c>
      <c r="G55" s="1">
        <v>54.0</v>
      </c>
      <c r="H55" s="1">
        <v>55.0</v>
      </c>
      <c r="I55" s="1">
        <v>53.0</v>
      </c>
      <c r="J55" s="1">
        <v>51.0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132</v>
      </c>
      <c r="B56" s="1">
        <v>0.0</v>
      </c>
      <c r="C56" s="1">
        <v>0.0</v>
      </c>
      <c r="D56" s="1">
        <v>2.0</v>
      </c>
      <c r="E56" s="1">
        <v>3.0</v>
      </c>
      <c r="F56" s="1">
        <v>1.0</v>
      </c>
      <c r="G56" s="1">
        <v>3.0</v>
      </c>
      <c r="H56" s="1">
        <v>1.0</v>
      </c>
      <c r="I56" s="1">
        <v>3.0</v>
      </c>
      <c r="J56" s="1">
        <v>6.0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133</v>
      </c>
      <c r="B57" s="1">
        <v>24.0</v>
      </c>
      <c r="C57" s="1">
        <v>29.0</v>
      </c>
      <c r="D57" s="1">
        <v>29.0</v>
      </c>
      <c r="E57" s="1">
        <v>40.0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134</v>
      </c>
      <c r="B58" s="1">
        <v>-5.0</v>
      </c>
      <c r="C58" s="1">
        <v>-10.0</v>
      </c>
      <c r="D58" s="1">
        <v>-15.0</v>
      </c>
      <c r="E58" s="1">
        <v>-17.0</v>
      </c>
      <c r="F58" s="1">
        <v>0.0</v>
      </c>
      <c r="G58" s="1">
        <v>0.0</v>
      </c>
      <c r="H58" s="1">
        <v>0.0</v>
      </c>
      <c r="I58" s="1">
        <v>0.0</v>
      </c>
      <c r="J58" s="1">
        <v>0.0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135</v>
      </c>
      <c r="B59" s="1">
        <v>43.0</v>
      </c>
      <c r="C59" s="1">
        <v>81.0</v>
      </c>
      <c r="D59" s="1">
        <v>1.0</v>
      </c>
      <c r="E59" s="1">
        <v>1.0</v>
      </c>
      <c r="F59" s="1">
        <v>2.0</v>
      </c>
      <c r="G59" s="1">
        <v>4.0</v>
      </c>
      <c r="H59" s="1">
        <v>2.0</v>
      </c>
      <c r="I59" s="1">
        <v>2.0</v>
      </c>
      <c r="J59" s="1">
        <v>2.0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136</v>
      </c>
      <c r="B2" s="1">
        <v>1.0</v>
      </c>
      <c r="C2" s="1">
        <v>1.0</v>
      </c>
      <c r="D2" s="1">
        <v>1.0</v>
      </c>
      <c r="E2" s="1">
        <v>2.0</v>
      </c>
      <c r="F2" s="1">
        <v>3.0</v>
      </c>
      <c r="G2" s="1">
        <v>6.0</v>
      </c>
      <c r="H2" s="1">
        <v>8.0</v>
      </c>
      <c r="I2" s="1">
        <v>9.0</v>
      </c>
      <c r="J2" s="1">
        <v>15.0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137</v>
      </c>
      <c r="B3" s="1">
        <v>1.0</v>
      </c>
      <c r="C3" s="1">
        <v>1.0</v>
      </c>
      <c r="D3" s="1">
        <v>1.0</v>
      </c>
      <c r="E3" s="1">
        <v>2.0</v>
      </c>
      <c r="F3" s="1">
        <v>3.0</v>
      </c>
      <c r="G3" s="1">
        <v>6.0</v>
      </c>
      <c r="H3" s="1">
        <v>8.0</v>
      </c>
      <c r="I3" s="1">
        <v>9.0</v>
      </c>
      <c r="J3" s="1">
        <v>15.0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138</v>
      </c>
      <c r="B4" s="1">
        <v>81.0</v>
      </c>
      <c r="C4" s="1">
        <v>97.0</v>
      </c>
      <c r="D4" s="1">
        <v>1.0</v>
      </c>
      <c r="E4" s="1">
        <v>2.0</v>
      </c>
      <c r="F4" s="1">
        <v>2.0</v>
      </c>
      <c r="G4" s="1">
        <v>4.0</v>
      </c>
      <c r="H4" s="1">
        <v>6.0</v>
      </c>
      <c r="I4" s="1">
        <v>6.0</v>
      </c>
      <c r="J4" s="1">
        <v>9.0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139</v>
      </c>
      <c r="B5" s="1">
        <v>66.0</v>
      </c>
      <c r="C5" s="1">
        <v>75.0</v>
      </c>
      <c r="D5" s="1">
        <v>29.0</v>
      </c>
      <c r="E5" s="1">
        <v>22.0</v>
      </c>
      <c r="F5" s="1">
        <v>21.0</v>
      </c>
      <c r="G5" s="1">
        <v>1.0</v>
      </c>
      <c r="H5" s="1">
        <v>2.0</v>
      </c>
      <c r="I5" s="1">
        <v>2.0</v>
      </c>
      <c r="J5" s="1">
        <v>6.0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140</v>
      </c>
      <c r="B6" s="1">
        <v>2.0</v>
      </c>
      <c r="C6" s="1">
        <v>2.0</v>
      </c>
      <c r="D6" s="1">
        <v>6.0</v>
      </c>
      <c r="E6" s="1">
        <v>9.0</v>
      </c>
      <c r="F6" s="1">
        <v>9.0</v>
      </c>
      <c r="G6" s="1">
        <v>10.0</v>
      </c>
      <c r="H6" s="1">
        <v>12.0</v>
      </c>
      <c r="I6" s="1">
        <v>15.0</v>
      </c>
      <c r="J6" s="1">
        <v>13.0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141</v>
      </c>
      <c r="B7" s="1">
        <v>2.0</v>
      </c>
      <c r="C7" s="1">
        <v>2.0</v>
      </c>
      <c r="D7" s="1">
        <v>6.0</v>
      </c>
      <c r="E7" s="1">
        <v>9.0</v>
      </c>
      <c r="F7" s="1">
        <v>9.0</v>
      </c>
      <c r="G7" s="1">
        <v>10.0</v>
      </c>
      <c r="H7" s="1">
        <v>12.0</v>
      </c>
      <c r="I7" s="1">
        <v>15.0</v>
      </c>
      <c r="J7" s="1">
        <v>13.0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142</v>
      </c>
      <c r="B8" s="1">
        <v>-1.0</v>
      </c>
      <c r="C8" s="1">
        <v>-1.0</v>
      </c>
      <c r="D8" s="1">
        <v>-6.0</v>
      </c>
      <c r="E8" s="1">
        <v>-9.0</v>
      </c>
      <c r="F8" s="1">
        <v>-9.0</v>
      </c>
      <c r="G8" s="1">
        <v>-9.0</v>
      </c>
      <c r="H8" s="1">
        <v>-9.0</v>
      </c>
      <c r="I8" s="1">
        <v>-12.0</v>
      </c>
      <c r="J8" s="1">
        <v>-7.0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143</v>
      </c>
      <c r="B9" s="1">
        <v>-18.0</v>
      </c>
      <c r="C9" s="1">
        <v>-51.0</v>
      </c>
      <c r="D9" s="1">
        <v>-2.0</v>
      </c>
      <c r="E9" s="1">
        <v>-1.0</v>
      </c>
      <c r="F9" s="1">
        <v>-2.0</v>
      </c>
      <c r="G9" s="1">
        <v>-47.0</v>
      </c>
      <c r="H9" s="1">
        <v>-2.0</v>
      </c>
      <c r="I9" s="1">
        <v>-1.0</v>
      </c>
      <c r="J9" s="1">
        <v>-1.0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144</v>
      </c>
      <c r="B10" s="1">
        <v>-18.0</v>
      </c>
      <c r="C10" s="1">
        <v>-51.0</v>
      </c>
      <c r="D10" s="1">
        <v>-2.0</v>
      </c>
      <c r="E10" s="1">
        <v>-1.0</v>
      </c>
      <c r="F10" s="1">
        <v>-2.0</v>
      </c>
      <c r="G10" s="1">
        <v>-47.0</v>
      </c>
      <c r="H10" s="1">
        <v>-2.0</v>
      </c>
      <c r="I10" s="1">
        <v>-1.0</v>
      </c>
      <c r="J10" s="1">
        <v>-1.0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145</v>
      </c>
      <c r="B11" s="1">
        <v>1.0</v>
      </c>
      <c r="C11" s="1">
        <v>0.0</v>
      </c>
      <c r="D11" s="1">
        <v>-22.0</v>
      </c>
      <c r="E11" s="1">
        <v>2.0</v>
      </c>
      <c r="F11" s="1">
        <v>-1.0</v>
      </c>
      <c r="G11" s="1">
        <v>16.0</v>
      </c>
      <c r="H11" s="1">
        <v>26.0</v>
      </c>
      <c r="I11" s="1">
        <v>60.0</v>
      </c>
      <c r="J11" s="1">
        <v>0.0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146</v>
      </c>
      <c r="B12" s="1">
        <v>-1.0</v>
      </c>
      <c r="C12" s="1">
        <v>-2.0</v>
      </c>
      <c r="D12" s="1">
        <v>-8.0</v>
      </c>
      <c r="E12" s="1">
        <v>-8.0</v>
      </c>
      <c r="F12" s="1">
        <v>-12.0</v>
      </c>
      <c r="G12" s="1">
        <v>-9.0</v>
      </c>
      <c r="H12" s="1">
        <v>-9.0</v>
      </c>
      <c r="I12" s="1">
        <v>-12.0</v>
      </c>
      <c r="J12" s="1">
        <v>-7.0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147</v>
      </c>
      <c r="B13" s="1">
        <v>0.0</v>
      </c>
      <c r="C13" s="1">
        <v>0.0</v>
      </c>
      <c r="D13" s="1">
        <v>-2.0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148</v>
      </c>
      <c r="B14" s="1">
        <v>0.0</v>
      </c>
      <c r="C14" s="1">
        <v>0.0</v>
      </c>
      <c r="D14" s="1">
        <v>-9.0</v>
      </c>
      <c r="E14" s="1">
        <v>-4.0</v>
      </c>
      <c r="F14" s="1">
        <v>0.0</v>
      </c>
      <c r="G14" s="1">
        <v>0.0</v>
      </c>
      <c r="H14" s="1">
        <v>0.0</v>
      </c>
      <c r="I14" s="1">
        <v>0.0</v>
      </c>
      <c r="J14" s="1">
        <v>0.0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149</v>
      </c>
      <c r="B15" s="1">
        <v>0.0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6.0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150</v>
      </c>
      <c r="B16" s="1">
        <v>0.0</v>
      </c>
      <c r="C16" s="1">
        <v>0.0</v>
      </c>
      <c r="D16" s="1">
        <v>0.0</v>
      </c>
      <c r="E16" s="1">
        <v>0.0</v>
      </c>
      <c r="F16" s="1">
        <v>-1.0</v>
      </c>
      <c r="G16" s="1">
        <v>0.0</v>
      </c>
      <c r="H16" s="1">
        <v>0.0</v>
      </c>
      <c r="I16" s="1">
        <v>0.0</v>
      </c>
      <c r="J16" s="1">
        <v>0.0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151</v>
      </c>
      <c r="B17" s="1">
        <v>0.0</v>
      </c>
      <c r="C17" s="1">
        <v>0.0</v>
      </c>
      <c r="D17" s="1">
        <v>0.0</v>
      </c>
      <c r="E17" s="1">
        <v>0.0</v>
      </c>
      <c r="F17" s="1">
        <v>-26.0</v>
      </c>
      <c r="G17" s="1">
        <v>0.0</v>
      </c>
      <c r="H17" s="1">
        <v>0.0</v>
      </c>
      <c r="I17" s="1">
        <v>0.0</v>
      </c>
      <c r="J17" s="1">
        <v>0.0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152</v>
      </c>
      <c r="B18" s="1">
        <v>0.0</v>
      </c>
      <c r="C18" s="1">
        <v>0.0</v>
      </c>
      <c r="D18" s="1">
        <v>4.0</v>
      </c>
      <c r="E18" s="1">
        <v>-2.0</v>
      </c>
      <c r="F18" s="1">
        <v>1.0</v>
      </c>
      <c r="G18" s="1">
        <v>-1.0</v>
      </c>
      <c r="H18" s="1">
        <v>84.0</v>
      </c>
      <c r="I18" s="1">
        <v>2.0</v>
      </c>
      <c r="J18" s="1">
        <v>1.0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153</v>
      </c>
      <c r="B19" s="1">
        <v>-1.0</v>
      </c>
      <c r="C19" s="1">
        <v>-2.0</v>
      </c>
      <c r="D19" s="1">
        <v>-20.0</v>
      </c>
      <c r="E19" s="1">
        <v>-15.0</v>
      </c>
      <c r="F19" s="1">
        <v>-13.0</v>
      </c>
      <c r="G19" s="1">
        <v>-10.0</v>
      </c>
      <c r="H19" s="1">
        <v>-8.0</v>
      </c>
      <c r="I19" s="1">
        <v>-12.0</v>
      </c>
      <c r="J19" s="1">
        <v>-5.0</v>
      </c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154</v>
      </c>
      <c r="B20" s="1">
        <v>0.0</v>
      </c>
      <c r="C20" s="1">
        <v>0.0</v>
      </c>
      <c r="D20" s="1">
        <v>0.0</v>
      </c>
      <c r="E20" s="1">
        <v>-27.0</v>
      </c>
      <c r="F20" s="1">
        <v>-7.0</v>
      </c>
      <c r="G20" s="1">
        <v>0.0</v>
      </c>
      <c r="H20" s="1">
        <v>0.0</v>
      </c>
      <c r="I20" s="1">
        <v>0.0</v>
      </c>
      <c r="J20" s="1">
        <v>0.0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155</v>
      </c>
      <c r="B21" s="1">
        <v>-1.0</v>
      </c>
      <c r="C21" s="1">
        <v>-2.0</v>
      </c>
      <c r="D21" s="1">
        <v>-20.0</v>
      </c>
      <c r="E21" s="1">
        <v>-15.0</v>
      </c>
      <c r="F21" s="1">
        <v>-13.0</v>
      </c>
      <c r="G21" s="1">
        <v>-10.0</v>
      </c>
      <c r="H21" s="1">
        <v>-8.0</v>
      </c>
      <c r="I21" s="1">
        <v>-12.0</v>
      </c>
      <c r="J21" s="1">
        <v>-5.0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156</v>
      </c>
      <c r="B22" s="1">
        <v>-1.0</v>
      </c>
      <c r="C22" s="1">
        <v>-2.0</v>
      </c>
      <c r="D22" s="1">
        <v>-20.0</v>
      </c>
      <c r="E22" s="1">
        <v>-15.0</v>
      </c>
      <c r="F22" s="1">
        <v>-13.0</v>
      </c>
      <c r="G22" s="1">
        <v>-10.0</v>
      </c>
      <c r="H22" s="1">
        <v>-8.0</v>
      </c>
      <c r="I22" s="1">
        <v>-12.0</v>
      </c>
      <c r="J22" s="1">
        <v>-5.0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102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-2.0</v>
      </c>
      <c r="H23" s="1">
        <v>-1.0</v>
      </c>
      <c r="I23" s="1">
        <v>-2.0</v>
      </c>
      <c r="J23" s="1">
        <v>0.0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157</v>
      </c>
      <c r="B24" s="1">
        <v>-1.0</v>
      </c>
      <c r="C24" s="1">
        <v>-2.0</v>
      </c>
      <c r="D24" s="1">
        <v>-20.0</v>
      </c>
      <c r="E24" s="1">
        <v>-15.0</v>
      </c>
      <c r="F24" s="1">
        <v>-13.0</v>
      </c>
      <c r="G24" s="1">
        <v>-10.0</v>
      </c>
      <c r="H24" s="1">
        <v>-8.0</v>
      </c>
      <c r="I24" s="1">
        <v>-12.0</v>
      </c>
      <c r="J24" s="1">
        <v>-5.0</v>
      </c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158</v>
      </c>
      <c r="B25" s="1">
        <v>0.0</v>
      </c>
      <c r="C25" s="1">
        <v>1.0</v>
      </c>
      <c r="D25" s="1">
        <v>12.0</v>
      </c>
      <c r="E25" s="1">
        <v>4.0</v>
      </c>
      <c r="F25" s="1">
        <v>0.0</v>
      </c>
      <c r="G25" s="1">
        <v>3.0</v>
      </c>
      <c r="H25" s="1">
        <v>0.0</v>
      </c>
      <c r="I25" s="1">
        <v>0.0</v>
      </c>
      <c r="J25" s="1">
        <v>0.0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159</v>
      </c>
      <c r="B26" s="1">
        <v>-1.0</v>
      </c>
      <c r="C26" s="1">
        <v>-4.0</v>
      </c>
      <c r="D26" s="1">
        <v>-33.0</v>
      </c>
      <c r="E26" s="1">
        <v>-19.0</v>
      </c>
      <c r="F26" s="1">
        <v>-13.0</v>
      </c>
      <c r="G26" s="1">
        <v>-13.0</v>
      </c>
      <c r="H26" s="1">
        <v>-8.0</v>
      </c>
      <c r="I26" s="1">
        <v>-12.0</v>
      </c>
      <c r="J26" s="1">
        <v>-5.0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160</v>
      </c>
      <c r="B27" s="1">
        <v>-1.0</v>
      </c>
      <c r="C27" s="1">
        <v>-4.0</v>
      </c>
      <c r="D27" s="1">
        <v>-33.0</v>
      </c>
      <c r="E27" s="1">
        <v>-19.0</v>
      </c>
      <c r="F27" s="1">
        <v>-13.0</v>
      </c>
      <c r="G27" s="1">
        <v>-13.0</v>
      </c>
      <c r="H27" s="1">
        <v>-8.0</v>
      </c>
      <c r="I27" s="1">
        <v>-12.0</v>
      </c>
      <c r="J27" s="1">
        <v>-5.0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161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162</v>
      </c>
      <c r="B29" s="1">
        <v>0.0</v>
      </c>
      <c r="C29" s="1">
        <v>0.0</v>
      </c>
      <c r="D29" s="1">
        <v>0.0</v>
      </c>
      <c r="E29" s="1" t="s">
        <v>163</v>
      </c>
      <c r="F29" s="1" t="s">
        <v>164</v>
      </c>
      <c r="G29" s="1" t="s">
        <v>165</v>
      </c>
      <c r="H29" s="1" t="s">
        <v>166</v>
      </c>
      <c r="I29" s="1" t="s">
        <v>167</v>
      </c>
      <c r="J29" s="1" t="s">
        <v>168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169</v>
      </c>
      <c r="B30" s="1">
        <v>0.0</v>
      </c>
      <c r="C30" s="1">
        <v>0.0</v>
      </c>
      <c r="D30" s="1">
        <v>0.0</v>
      </c>
      <c r="E30" s="1" t="s">
        <v>163</v>
      </c>
      <c r="F30" s="1" t="s">
        <v>164</v>
      </c>
      <c r="G30" s="1" t="s">
        <v>165</v>
      </c>
      <c r="H30" s="1" t="s">
        <v>166</v>
      </c>
      <c r="I30" s="1" t="s">
        <v>167</v>
      </c>
      <c r="J30" s="1" t="s">
        <v>168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170</v>
      </c>
      <c r="B31" s="1">
        <v>0.0</v>
      </c>
      <c r="C31" s="1">
        <v>0.0</v>
      </c>
      <c r="D31" s="1">
        <v>1.0</v>
      </c>
      <c r="E31" s="1">
        <v>7.0</v>
      </c>
      <c r="F31" s="1">
        <v>28.0</v>
      </c>
      <c r="G31" s="1">
        <v>82.0</v>
      </c>
      <c r="H31" s="1">
        <v>1.0</v>
      </c>
      <c r="I31" s="1">
        <v>1.0</v>
      </c>
      <c r="J31" s="1">
        <v>1.0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171</v>
      </c>
      <c r="B32" s="1">
        <v>0.0</v>
      </c>
      <c r="C32" s="1">
        <v>0.0</v>
      </c>
      <c r="D32" s="1">
        <v>0.0</v>
      </c>
      <c r="E32" s="1" t="s">
        <v>163</v>
      </c>
      <c r="F32" s="1" t="s">
        <v>164</v>
      </c>
      <c r="G32" s="1" t="s">
        <v>165</v>
      </c>
      <c r="H32" s="1" t="s">
        <v>166</v>
      </c>
      <c r="I32" s="1" t="s">
        <v>167</v>
      </c>
      <c r="J32" s="1" t="s">
        <v>168</v>
      </c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172</v>
      </c>
      <c r="B33" s="1">
        <v>0.0</v>
      </c>
      <c r="C33" s="1">
        <v>0.0</v>
      </c>
      <c r="D33" s="1">
        <v>0.0</v>
      </c>
      <c r="E33" s="1" t="s">
        <v>163</v>
      </c>
      <c r="F33" s="1" t="s">
        <v>164</v>
      </c>
      <c r="G33" s="1" t="s">
        <v>165</v>
      </c>
      <c r="H33" s="1" t="s">
        <v>166</v>
      </c>
      <c r="I33" s="1" t="s">
        <v>167</v>
      </c>
      <c r="J33" s="1" t="s">
        <v>168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173</v>
      </c>
      <c r="B34" s="1">
        <v>0.0</v>
      </c>
      <c r="C34" s="1">
        <v>0.0</v>
      </c>
      <c r="D34" s="1">
        <v>1.0</v>
      </c>
      <c r="E34" s="1">
        <v>7.0</v>
      </c>
      <c r="F34" s="1">
        <v>28.0</v>
      </c>
      <c r="G34" s="1">
        <v>82.0</v>
      </c>
      <c r="H34" s="1">
        <v>1.0</v>
      </c>
      <c r="I34" s="1">
        <v>1.0</v>
      </c>
      <c r="J34" s="1">
        <v>1.0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174</v>
      </c>
      <c r="B35" s="1">
        <v>0.0</v>
      </c>
      <c r="C35" s="1">
        <v>0.0</v>
      </c>
      <c r="D35" s="1" t="s">
        <v>175</v>
      </c>
      <c r="E35" s="1" t="s">
        <v>176</v>
      </c>
      <c r="F35" s="1" t="s">
        <v>177</v>
      </c>
      <c r="G35" s="1" t="s">
        <v>178</v>
      </c>
      <c r="H35" s="1" t="s">
        <v>179</v>
      </c>
      <c r="I35" s="1" t="s">
        <v>180</v>
      </c>
      <c r="J35" s="1" t="s">
        <v>181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182</v>
      </c>
      <c r="B36" s="1">
        <v>0.0</v>
      </c>
      <c r="C36" s="1">
        <v>0.0</v>
      </c>
      <c r="D36" s="1" t="s">
        <v>175</v>
      </c>
      <c r="E36" s="1" t="s">
        <v>176</v>
      </c>
      <c r="F36" s="1" t="s">
        <v>177</v>
      </c>
      <c r="G36" s="1" t="s">
        <v>178</v>
      </c>
      <c r="H36" s="1" t="s">
        <v>179</v>
      </c>
      <c r="I36" s="1" t="s">
        <v>180</v>
      </c>
      <c r="J36" s="1" t="s">
        <v>181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59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183</v>
      </c>
      <c r="B38" s="1">
        <v>-1.0</v>
      </c>
      <c r="C38" s="1">
        <v>-1.0</v>
      </c>
      <c r="D38" s="1">
        <v>-5.0</v>
      </c>
      <c r="E38" s="1">
        <v>-7.0</v>
      </c>
      <c r="F38" s="1">
        <v>-8.0</v>
      </c>
      <c r="G38" s="1">
        <v>-8.0</v>
      </c>
      <c r="H38" s="1">
        <v>-8.0</v>
      </c>
      <c r="I38" s="1">
        <v>-11.0</v>
      </c>
      <c r="J38" s="1">
        <v>-6.0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184</v>
      </c>
      <c r="B39" s="1">
        <v>-1.0</v>
      </c>
      <c r="C39" s="1">
        <v>-1.0</v>
      </c>
      <c r="D39" s="1">
        <v>-5.0</v>
      </c>
      <c r="E39" s="1">
        <v>-8.0</v>
      </c>
      <c r="F39" s="1">
        <v>-8.0</v>
      </c>
      <c r="G39" s="1">
        <v>-8.0</v>
      </c>
      <c r="H39" s="1">
        <v>-8.0</v>
      </c>
      <c r="I39" s="1">
        <v>-11.0</v>
      </c>
      <c r="J39" s="1">
        <v>-6.0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185</v>
      </c>
      <c r="B40" s="1">
        <v>-1.0</v>
      </c>
      <c r="C40" s="1">
        <v>-1.0</v>
      </c>
      <c r="D40" s="1">
        <v>-6.0</v>
      </c>
      <c r="E40" s="1">
        <v>-9.0</v>
      </c>
      <c r="F40" s="1">
        <v>-9.0</v>
      </c>
      <c r="G40" s="1">
        <v>-9.0</v>
      </c>
      <c r="H40" s="1">
        <v>-9.0</v>
      </c>
      <c r="I40" s="1">
        <v>-12.0</v>
      </c>
      <c r="J40" s="1">
        <v>-7.0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186</v>
      </c>
      <c r="B41" s="1">
        <v>-1.0</v>
      </c>
      <c r="C41" s="1">
        <v>-1.0</v>
      </c>
      <c r="D41" s="1">
        <v>-5.0</v>
      </c>
      <c r="E41" s="1">
        <v>-7.0</v>
      </c>
      <c r="F41" s="1">
        <v>-7.0</v>
      </c>
      <c r="G41" s="1">
        <v>-7.0</v>
      </c>
      <c r="H41" s="1">
        <v>-8.0</v>
      </c>
      <c r="I41" s="1">
        <v>-11.0</v>
      </c>
      <c r="J41" s="1">
        <v>-6.0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187</v>
      </c>
      <c r="B42" s="1">
        <v>1.0</v>
      </c>
      <c r="C42" s="1">
        <v>1.0</v>
      </c>
      <c r="D42" s="1">
        <v>1.0</v>
      </c>
      <c r="E42" s="1">
        <v>2.0</v>
      </c>
      <c r="F42" s="1">
        <v>3.0</v>
      </c>
      <c r="G42" s="1">
        <v>6.0</v>
      </c>
      <c r="H42" s="1">
        <v>8.0</v>
      </c>
      <c r="I42" s="1">
        <v>9.0</v>
      </c>
      <c r="J42" s="1">
        <v>15.0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188</v>
      </c>
      <c r="B43" s="1">
        <v>0.0</v>
      </c>
      <c r="C43" s="1">
        <v>0.0</v>
      </c>
      <c r="D43" s="1">
        <v>0.0</v>
      </c>
      <c r="E43" s="1" t="s">
        <v>189</v>
      </c>
      <c r="F43" s="1" t="s">
        <v>190</v>
      </c>
      <c r="G43" s="1">
        <v>0.0</v>
      </c>
      <c r="H43" s="1">
        <v>0.0</v>
      </c>
      <c r="I43" s="1">
        <v>0.0</v>
      </c>
      <c r="J43" s="1">
        <v>0.0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191</v>
      </c>
      <c r="B44" s="1">
        <v>0.0</v>
      </c>
      <c r="C44" s="1">
        <v>0.0</v>
      </c>
      <c r="D44" s="1">
        <v>0.0</v>
      </c>
      <c r="E44" s="1">
        <v>-27.0</v>
      </c>
      <c r="F44" s="1">
        <v>-7.0</v>
      </c>
      <c r="G44" s="1">
        <v>0.0</v>
      </c>
      <c r="H44" s="1">
        <v>0.0</v>
      </c>
      <c r="I44" s="1">
        <v>0.0</v>
      </c>
      <c r="J44" s="1">
        <v>0.0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192</v>
      </c>
      <c r="B45" s="1">
        <v>0.0</v>
      </c>
      <c r="C45" s="1">
        <v>0.0</v>
      </c>
      <c r="D45" s="1">
        <v>0.0</v>
      </c>
      <c r="E45" s="1">
        <v>-27.0</v>
      </c>
      <c r="F45" s="1">
        <v>-7.0</v>
      </c>
      <c r="G45" s="1">
        <v>0.0</v>
      </c>
      <c r="H45" s="1">
        <v>0.0</v>
      </c>
      <c r="I45" s="1">
        <v>0.0</v>
      </c>
      <c r="J45" s="1">
        <v>0.0</v>
      </c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193</v>
      </c>
      <c r="B46" s="1">
        <v>-1.0</v>
      </c>
      <c r="C46" s="1">
        <v>-1.0</v>
      </c>
      <c r="D46" s="1">
        <v>-5.0</v>
      </c>
      <c r="E46" s="1">
        <v>-5.0</v>
      </c>
      <c r="F46" s="1">
        <v>-8.0</v>
      </c>
      <c r="G46" s="1">
        <v>-5.0</v>
      </c>
      <c r="H46" s="1">
        <v>-5.0</v>
      </c>
      <c r="I46" s="1">
        <v>-7.0</v>
      </c>
      <c r="J46" s="1">
        <v>-4.0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194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195</v>
      </c>
      <c r="B48" s="1">
        <v>2.0</v>
      </c>
      <c r="C48" s="1">
        <v>1.0</v>
      </c>
      <c r="D48" s="1">
        <v>0.0</v>
      </c>
      <c r="E48" s="1">
        <v>2.0</v>
      </c>
      <c r="F48" s="1">
        <v>0.0</v>
      </c>
      <c r="G48" s="1">
        <v>10.0</v>
      </c>
      <c r="H48" s="1">
        <v>10.0</v>
      </c>
      <c r="I48" s="1">
        <v>10.0</v>
      </c>
      <c r="J48" s="1">
        <v>10.0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196</v>
      </c>
      <c r="B49" s="1">
        <v>0.0</v>
      </c>
      <c r="C49" s="1">
        <v>0.0</v>
      </c>
      <c r="D49" s="1">
        <v>0.0</v>
      </c>
      <c r="E49" s="1">
        <v>2.0</v>
      </c>
      <c r="F49" s="1">
        <v>0.0</v>
      </c>
      <c r="G49" s="1">
        <v>10.0</v>
      </c>
      <c r="H49" s="1">
        <v>10.0</v>
      </c>
      <c r="I49" s="1">
        <v>10.0</v>
      </c>
      <c r="J49" s="1">
        <v>10.0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197</v>
      </c>
      <c r="B50" s="1">
        <v>0.0</v>
      </c>
      <c r="C50" s="1">
        <v>0.0</v>
      </c>
      <c r="D50" s="1">
        <v>97.0</v>
      </c>
      <c r="E50" s="1">
        <v>1.0</v>
      </c>
      <c r="F50" s="1">
        <v>2.0</v>
      </c>
      <c r="G50" s="1">
        <v>1.0</v>
      </c>
      <c r="H50" s="1">
        <v>2.0</v>
      </c>
      <c r="I50" s="1">
        <v>2.0</v>
      </c>
      <c r="J50" s="1">
        <v>2.0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198</v>
      </c>
      <c r="B51" s="1">
        <v>13.0</v>
      </c>
      <c r="C51" s="1">
        <v>12.0</v>
      </c>
      <c r="D51" s="1">
        <v>20.0</v>
      </c>
      <c r="E51" s="1">
        <v>30.0</v>
      </c>
      <c r="F51" s="1">
        <v>30.0</v>
      </c>
      <c r="G51" s="1">
        <v>20.0</v>
      </c>
      <c r="H51" s="1">
        <v>30.0</v>
      </c>
      <c r="I51" s="1">
        <v>30.0</v>
      </c>
      <c r="J51" s="1">
        <v>30.0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199</v>
      </c>
      <c r="B52" s="1">
        <v>0.0</v>
      </c>
      <c r="C52" s="1">
        <v>13.0</v>
      </c>
      <c r="D52" s="1">
        <v>82.0</v>
      </c>
      <c r="E52" s="1">
        <v>88.0</v>
      </c>
      <c r="F52" s="1">
        <v>1.0</v>
      </c>
      <c r="G52" s="1">
        <v>52.0</v>
      </c>
      <c r="H52" s="1">
        <v>3.0</v>
      </c>
      <c r="I52" s="1">
        <v>2.0</v>
      </c>
      <c r="J52" s="1">
        <v>3.0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200</v>
      </c>
      <c r="B53" s="1">
        <v>0.0</v>
      </c>
      <c r="C53" s="1">
        <v>0.0</v>
      </c>
      <c r="D53" s="1">
        <v>-62.0</v>
      </c>
      <c r="E53" s="1">
        <v>-58.0</v>
      </c>
      <c r="F53" s="1">
        <v>-1.0</v>
      </c>
      <c r="G53" s="1">
        <v>-32.0</v>
      </c>
      <c r="H53" s="1">
        <v>26.0</v>
      </c>
      <c r="I53" s="1">
        <v>28.0</v>
      </c>
      <c r="J53" s="1">
        <v>26.0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201</v>
      </c>
      <c r="B54" s="1">
        <v>0.0</v>
      </c>
      <c r="C54" s="1">
        <v>0.0</v>
      </c>
      <c r="D54" s="1">
        <v>4.0</v>
      </c>
      <c r="E54" s="1">
        <v>52.0</v>
      </c>
      <c r="F54" s="1">
        <v>66.0</v>
      </c>
      <c r="G54" s="1">
        <v>70.0</v>
      </c>
      <c r="H54" s="1">
        <v>1.0</v>
      </c>
      <c r="I54" s="1">
        <v>3.0</v>
      </c>
      <c r="J54" s="1">
        <v>1.0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202</v>
      </c>
      <c r="B55" s="1">
        <v>1.0</v>
      </c>
      <c r="C55" s="1">
        <v>1.0</v>
      </c>
      <c r="D55" s="1">
        <v>0.0</v>
      </c>
      <c r="E55" s="1">
        <v>0.0</v>
      </c>
      <c r="F55" s="1">
        <v>0.0</v>
      </c>
      <c r="G55" s="1">
        <v>0.0</v>
      </c>
      <c r="H55" s="1">
        <v>15.0</v>
      </c>
      <c r="I55" s="1">
        <v>0.0</v>
      </c>
      <c r="J55" s="1">
        <v>17.0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203</v>
      </c>
      <c r="B56" s="1">
        <v>1.0</v>
      </c>
      <c r="C56" s="1">
        <v>1.0</v>
      </c>
      <c r="D56" s="1">
        <v>4.0</v>
      </c>
      <c r="E56" s="1">
        <v>52.0</v>
      </c>
      <c r="F56" s="1">
        <v>66.0</v>
      </c>
      <c r="G56" s="1">
        <v>70.0</v>
      </c>
      <c r="H56" s="1">
        <v>2.0</v>
      </c>
      <c r="I56" s="1">
        <v>3.0</v>
      </c>
      <c r="J56" s="1">
        <v>1.0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0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204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205</v>
      </c>
      <c r="B3" s="1">
        <v>0.0</v>
      </c>
      <c r="C3" s="1" t="s">
        <v>206</v>
      </c>
      <c r="D3" s="1" t="s">
        <v>207</v>
      </c>
      <c r="E3" s="1" t="s">
        <v>208</v>
      </c>
      <c r="F3" s="1" t="s">
        <v>209</v>
      </c>
      <c r="G3" s="1" t="s">
        <v>210</v>
      </c>
      <c r="H3" s="1" t="s">
        <v>211</v>
      </c>
      <c r="I3" s="1" t="s">
        <v>212</v>
      </c>
      <c r="J3" s="1" t="s">
        <v>213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214</v>
      </c>
      <c r="B4" s="1">
        <v>0.0</v>
      </c>
      <c r="C4" s="1" t="s">
        <v>215</v>
      </c>
      <c r="D4" s="1" t="s">
        <v>216</v>
      </c>
      <c r="E4" s="1" t="s">
        <v>217</v>
      </c>
      <c r="F4" s="1" t="s">
        <v>218</v>
      </c>
      <c r="G4" s="1" t="s">
        <v>219</v>
      </c>
      <c r="H4" s="1" t="s">
        <v>220</v>
      </c>
      <c r="I4" s="1" t="s">
        <v>221</v>
      </c>
      <c r="J4" s="1" t="s">
        <v>222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223</v>
      </c>
      <c r="B5" s="1">
        <v>0.0</v>
      </c>
      <c r="C5" s="1" t="s">
        <v>224</v>
      </c>
      <c r="D5" s="1" t="s">
        <v>225</v>
      </c>
      <c r="E5" s="1" t="s">
        <v>226</v>
      </c>
      <c r="F5" s="1" t="s">
        <v>227</v>
      </c>
      <c r="G5" s="1" t="s">
        <v>228</v>
      </c>
      <c r="H5" s="1" t="s">
        <v>229</v>
      </c>
      <c r="I5" s="1" t="s">
        <v>230</v>
      </c>
      <c r="J5" s="1" t="s">
        <v>231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232</v>
      </c>
      <c r="B6" s="1">
        <v>0.0</v>
      </c>
      <c r="C6" s="1" t="s">
        <v>233</v>
      </c>
      <c r="D6" s="1">
        <v>0.0</v>
      </c>
      <c r="E6" s="1" t="s">
        <v>234</v>
      </c>
      <c r="F6" s="1" t="s">
        <v>227</v>
      </c>
      <c r="G6" s="1" t="s">
        <v>235</v>
      </c>
      <c r="H6" s="1" t="s">
        <v>236</v>
      </c>
      <c r="I6" s="1" t="s">
        <v>237</v>
      </c>
      <c r="J6" s="1" t="s">
        <v>238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239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240</v>
      </c>
      <c r="B8" s="1" t="s">
        <v>241</v>
      </c>
      <c r="C8" s="1" t="s">
        <v>242</v>
      </c>
      <c r="D8" s="1" t="s">
        <v>243</v>
      </c>
      <c r="E8" s="1" t="s">
        <v>244</v>
      </c>
      <c r="F8" s="1">
        <v>7.0</v>
      </c>
      <c r="G8" s="1" t="s">
        <v>245</v>
      </c>
      <c r="H8" s="1" t="s">
        <v>246</v>
      </c>
      <c r="I8" s="1" t="s">
        <v>247</v>
      </c>
      <c r="J8" s="1" t="s">
        <v>248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249</v>
      </c>
      <c r="B9" s="1" t="s">
        <v>250</v>
      </c>
      <c r="C9" s="1" t="s">
        <v>251</v>
      </c>
      <c r="D9" s="1" t="s">
        <v>252</v>
      </c>
      <c r="E9" s="1" t="s">
        <v>253</v>
      </c>
      <c r="F9" s="1" t="s">
        <v>254</v>
      </c>
      <c r="G9" s="1" t="s">
        <v>255</v>
      </c>
      <c r="H9" s="1" t="s">
        <v>256</v>
      </c>
      <c r="I9" s="1" t="s">
        <v>257</v>
      </c>
      <c r="J9" s="1" t="s">
        <v>258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259</v>
      </c>
      <c r="B10" s="1" t="s">
        <v>260</v>
      </c>
      <c r="C10" s="1" t="s">
        <v>261</v>
      </c>
      <c r="D10" s="1" t="s">
        <v>262</v>
      </c>
      <c r="E10" s="1">
        <v>-278.0</v>
      </c>
      <c r="F10" s="1" t="s">
        <v>263</v>
      </c>
      <c r="G10" s="1" t="s">
        <v>264</v>
      </c>
      <c r="H10" s="1" t="s">
        <v>265</v>
      </c>
      <c r="I10" s="1" t="s">
        <v>266</v>
      </c>
      <c r="J10" s="1" t="s">
        <v>267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268</v>
      </c>
      <c r="B11" s="1" t="s">
        <v>269</v>
      </c>
      <c r="C11" s="1" t="s">
        <v>270</v>
      </c>
      <c r="D11" s="1" t="s">
        <v>271</v>
      </c>
      <c r="E11" s="1" t="s">
        <v>272</v>
      </c>
      <c r="F11" s="1" t="s">
        <v>273</v>
      </c>
      <c r="G11" s="1" t="s">
        <v>274</v>
      </c>
      <c r="H11" s="1" t="s">
        <v>275</v>
      </c>
      <c r="I11" s="1" t="s">
        <v>276</v>
      </c>
      <c r="J11" s="1" t="s">
        <v>277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278</v>
      </c>
      <c r="B12" s="1" t="s">
        <v>269</v>
      </c>
      <c r="C12" s="1" t="s">
        <v>270</v>
      </c>
      <c r="D12" s="1" t="s">
        <v>279</v>
      </c>
      <c r="E12" s="1" t="s">
        <v>280</v>
      </c>
      <c r="F12" s="1" t="s">
        <v>281</v>
      </c>
      <c r="G12" s="1" t="s">
        <v>282</v>
      </c>
      <c r="H12" s="1" t="s">
        <v>283</v>
      </c>
      <c r="I12" s="1" t="s">
        <v>284</v>
      </c>
      <c r="J12" s="1" t="s">
        <v>285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286</v>
      </c>
      <c r="B13" s="1" t="s">
        <v>287</v>
      </c>
      <c r="C13" s="1" t="s">
        <v>288</v>
      </c>
      <c r="D13" s="1">
        <v>0.0</v>
      </c>
      <c r="E13" s="1" t="s">
        <v>289</v>
      </c>
      <c r="F13" s="1" t="s">
        <v>290</v>
      </c>
      <c r="G13" s="1" t="s">
        <v>291</v>
      </c>
      <c r="H13" s="1" t="s">
        <v>292</v>
      </c>
      <c r="I13" s="1" t="s">
        <v>293</v>
      </c>
      <c r="J13" s="1" t="s">
        <v>294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295</v>
      </c>
      <c r="B14" s="1" t="s">
        <v>287</v>
      </c>
      <c r="C14" s="1" t="s">
        <v>288</v>
      </c>
      <c r="D14" s="1">
        <v>0.0</v>
      </c>
      <c r="E14" s="1" t="s">
        <v>289</v>
      </c>
      <c r="F14" s="1" t="s">
        <v>290</v>
      </c>
      <c r="G14" s="1" t="s">
        <v>296</v>
      </c>
      <c r="H14" s="1" t="s">
        <v>297</v>
      </c>
      <c r="I14" s="1" t="s">
        <v>298</v>
      </c>
      <c r="J14" s="1" t="s">
        <v>294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299</v>
      </c>
      <c r="B15" s="1" t="s">
        <v>287</v>
      </c>
      <c r="C15" s="1" t="s">
        <v>300</v>
      </c>
      <c r="D15" s="1">
        <v>0.0</v>
      </c>
      <c r="E15" s="1" t="s">
        <v>301</v>
      </c>
      <c r="F15" s="1" t="s">
        <v>290</v>
      </c>
      <c r="G15" s="1" t="s">
        <v>302</v>
      </c>
      <c r="H15" s="1" t="s">
        <v>297</v>
      </c>
      <c r="I15" s="1" t="s">
        <v>298</v>
      </c>
      <c r="J15" s="1" t="s">
        <v>294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303</v>
      </c>
      <c r="B16" s="1" t="s">
        <v>304</v>
      </c>
      <c r="C16" s="1" t="s">
        <v>305</v>
      </c>
      <c r="D16" s="1" t="s">
        <v>306</v>
      </c>
      <c r="E16" s="1" t="s">
        <v>307</v>
      </c>
      <c r="F16" s="1" t="s">
        <v>308</v>
      </c>
      <c r="G16" s="1" t="s">
        <v>309</v>
      </c>
      <c r="H16" s="1" t="s">
        <v>310</v>
      </c>
      <c r="I16" s="1" t="s">
        <v>311</v>
      </c>
      <c r="J16" s="1" t="s">
        <v>312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313</v>
      </c>
      <c r="B17" s="1">
        <v>0.0</v>
      </c>
      <c r="C17" s="1" t="s">
        <v>314</v>
      </c>
      <c r="D17" s="1" t="s">
        <v>315</v>
      </c>
      <c r="E17" s="1" t="s">
        <v>316</v>
      </c>
      <c r="F17" s="1" t="s">
        <v>317</v>
      </c>
      <c r="G17" s="1" t="s">
        <v>318</v>
      </c>
      <c r="H17" s="1" t="s">
        <v>319</v>
      </c>
      <c r="I17" s="1" t="s">
        <v>320</v>
      </c>
      <c r="J17" s="1" t="s">
        <v>321</v>
      </c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322</v>
      </c>
      <c r="B18" s="1">
        <v>0.0</v>
      </c>
      <c r="C18" s="1" t="s">
        <v>323</v>
      </c>
      <c r="D18" s="1" t="s">
        <v>324</v>
      </c>
      <c r="E18" s="1" t="s">
        <v>325</v>
      </c>
      <c r="F18" s="1" t="s">
        <v>326</v>
      </c>
      <c r="G18" s="1" t="s">
        <v>327</v>
      </c>
      <c r="H18" s="1" t="s">
        <v>328</v>
      </c>
      <c r="I18" s="1" t="s">
        <v>329</v>
      </c>
      <c r="J18" s="1" t="s">
        <v>330</v>
      </c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331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331</v>
      </c>
      <c r="B20" s="1">
        <v>0.0</v>
      </c>
      <c r="C20" s="1" t="s">
        <v>189</v>
      </c>
      <c r="D20" s="1" t="s">
        <v>332</v>
      </c>
      <c r="E20" s="1" t="s">
        <v>332</v>
      </c>
      <c r="F20" s="1" t="s">
        <v>333</v>
      </c>
      <c r="G20" s="1" t="s">
        <v>334</v>
      </c>
      <c r="H20" s="1" t="s">
        <v>335</v>
      </c>
      <c r="I20" s="1" t="s">
        <v>336</v>
      </c>
      <c r="J20" s="1" t="s">
        <v>337</v>
      </c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338</v>
      </c>
      <c r="B21" s="1">
        <v>0.0</v>
      </c>
      <c r="C21" s="1" t="s">
        <v>339</v>
      </c>
      <c r="D21" s="1" t="s">
        <v>340</v>
      </c>
      <c r="E21" s="1" t="s">
        <v>341</v>
      </c>
      <c r="F21" s="1" t="s">
        <v>342</v>
      </c>
      <c r="G21" s="1" t="s">
        <v>343</v>
      </c>
      <c r="H21" s="1" t="s">
        <v>344</v>
      </c>
      <c r="I21" s="1" t="s">
        <v>345</v>
      </c>
      <c r="J21" s="1" t="s">
        <v>346</v>
      </c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347</v>
      </c>
      <c r="B22" s="1">
        <v>0.0</v>
      </c>
      <c r="C22" s="1" t="s">
        <v>348</v>
      </c>
      <c r="D22" s="1" t="s">
        <v>349</v>
      </c>
      <c r="E22" s="1" t="s">
        <v>350</v>
      </c>
      <c r="F22" s="1" t="s">
        <v>351</v>
      </c>
      <c r="G22" s="1" t="s">
        <v>352</v>
      </c>
      <c r="H22" s="1" t="s">
        <v>353</v>
      </c>
      <c r="I22" s="1" t="s">
        <v>354</v>
      </c>
      <c r="J22" s="1" t="s">
        <v>355</v>
      </c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356</v>
      </c>
      <c r="B23" s="1">
        <v>0.0</v>
      </c>
      <c r="C23" s="1" t="s">
        <v>357</v>
      </c>
      <c r="D23" s="1" t="s">
        <v>358</v>
      </c>
      <c r="E23" s="1" t="s">
        <v>359</v>
      </c>
      <c r="F23" s="1" t="s">
        <v>360</v>
      </c>
      <c r="G23" s="1" t="s">
        <v>361</v>
      </c>
      <c r="H23" s="1" t="s">
        <v>362</v>
      </c>
      <c r="I23" s="1" t="s">
        <v>363</v>
      </c>
      <c r="J23" s="1" t="s">
        <v>364</v>
      </c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365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366</v>
      </c>
      <c r="B25" s="1" t="s">
        <v>367</v>
      </c>
      <c r="C25" s="1" t="s">
        <v>368</v>
      </c>
      <c r="D25" s="1" t="s">
        <v>369</v>
      </c>
      <c r="E25" s="1" t="s">
        <v>370</v>
      </c>
      <c r="F25" s="1" t="s">
        <v>371</v>
      </c>
      <c r="G25" s="1" t="s">
        <v>372</v>
      </c>
      <c r="H25" s="1" t="s">
        <v>373</v>
      </c>
      <c r="I25" s="1" t="s">
        <v>374</v>
      </c>
      <c r="J25" s="1" t="s">
        <v>375</v>
      </c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376</v>
      </c>
      <c r="B26" s="1" t="s">
        <v>377</v>
      </c>
      <c r="C26" s="1" t="s">
        <v>333</v>
      </c>
      <c r="D26" s="1" t="s">
        <v>332</v>
      </c>
      <c r="E26" s="1" t="s">
        <v>378</v>
      </c>
      <c r="F26" s="1" t="s">
        <v>379</v>
      </c>
      <c r="G26" s="1" t="s">
        <v>380</v>
      </c>
      <c r="H26" s="1" t="s">
        <v>381</v>
      </c>
      <c r="I26" s="1" t="s">
        <v>382</v>
      </c>
      <c r="J26" s="1" t="s">
        <v>383</v>
      </c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384</v>
      </c>
      <c r="B27" s="1" t="s">
        <v>385</v>
      </c>
      <c r="C27" s="1" t="s">
        <v>386</v>
      </c>
      <c r="D27" s="1" t="s">
        <v>387</v>
      </c>
      <c r="E27" s="1" t="s">
        <v>388</v>
      </c>
      <c r="F27" s="1" t="s">
        <v>389</v>
      </c>
      <c r="G27" s="1" t="s">
        <v>390</v>
      </c>
      <c r="H27" s="1" t="s">
        <v>391</v>
      </c>
      <c r="I27" s="1" t="s">
        <v>392</v>
      </c>
      <c r="J27" s="1" t="s">
        <v>393</v>
      </c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394</v>
      </c>
      <c r="B28" s="1">
        <v>0.0</v>
      </c>
      <c r="C28" s="1" t="s">
        <v>395</v>
      </c>
      <c r="D28" s="1" t="s">
        <v>396</v>
      </c>
      <c r="E28" s="1" t="s">
        <v>397</v>
      </c>
      <c r="F28" s="1" t="s">
        <v>398</v>
      </c>
      <c r="G28" s="1" t="s">
        <v>399</v>
      </c>
      <c r="H28" s="1" t="s">
        <v>400</v>
      </c>
      <c r="I28" s="1" t="s">
        <v>401</v>
      </c>
      <c r="J28" s="1" t="s">
        <v>402</v>
      </c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403</v>
      </c>
      <c r="B29" s="1">
        <v>0.0</v>
      </c>
      <c r="C29" s="1" t="s">
        <v>404</v>
      </c>
      <c r="D29" s="1" t="s">
        <v>405</v>
      </c>
      <c r="E29" s="1" t="s">
        <v>406</v>
      </c>
      <c r="F29" s="1" t="s">
        <v>407</v>
      </c>
      <c r="G29" s="1" t="s">
        <v>408</v>
      </c>
      <c r="H29" s="1" t="s">
        <v>409</v>
      </c>
      <c r="I29" s="1" t="s">
        <v>410</v>
      </c>
      <c r="J29" s="1" t="s">
        <v>411</v>
      </c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412</v>
      </c>
      <c r="B30" s="1">
        <v>0.0</v>
      </c>
      <c r="C30" s="1" t="s">
        <v>413</v>
      </c>
      <c r="D30" s="1" t="s">
        <v>414</v>
      </c>
      <c r="E30" s="1" t="s">
        <v>415</v>
      </c>
      <c r="F30" s="1" t="s">
        <v>416</v>
      </c>
      <c r="G30" s="1" t="s">
        <v>417</v>
      </c>
      <c r="H30" s="1" t="s">
        <v>418</v>
      </c>
      <c r="I30" s="1" t="s">
        <v>419</v>
      </c>
      <c r="J30" s="1" t="s">
        <v>420</v>
      </c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421</v>
      </c>
      <c r="B31" s="1">
        <v>0.0</v>
      </c>
      <c r="C31" s="1" t="s">
        <v>422</v>
      </c>
      <c r="D31" s="1" t="s">
        <v>423</v>
      </c>
      <c r="E31" s="1" t="s">
        <v>424</v>
      </c>
      <c r="F31" s="1" t="s">
        <v>425</v>
      </c>
      <c r="G31" s="1" t="s">
        <v>426</v>
      </c>
      <c r="H31" s="1" t="s">
        <v>427</v>
      </c>
      <c r="I31" s="1" t="s">
        <v>428</v>
      </c>
      <c r="J31" s="1" t="s">
        <v>429</v>
      </c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431</v>
      </c>
      <c r="B33" s="1" t="s">
        <v>432</v>
      </c>
      <c r="C33" s="1" t="s">
        <v>433</v>
      </c>
      <c r="D33" s="1" t="s">
        <v>434</v>
      </c>
      <c r="E33" s="1" t="s">
        <v>435</v>
      </c>
      <c r="F33" s="1" t="s">
        <v>436</v>
      </c>
      <c r="G33" s="1" t="s">
        <v>437</v>
      </c>
      <c r="H33" s="1" t="s">
        <v>438</v>
      </c>
      <c r="I33" s="1" t="s">
        <v>439</v>
      </c>
      <c r="J33" s="1" t="s">
        <v>440</v>
      </c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441</v>
      </c>
      <c r="B34" s="1" t="s">
        <v>442</v>
      </c>
      <c r="C34" s="1" t="s">
        <v>443</v>
      </c>
      <c r="D34" s="1" t="s">
        <v>444</v>
      </c>
      <c r="E34" s="1" t="s">
        <v>445</v>
      </c>
      <c r="F34" s="1" t="s">
        <v>446</v>
      </c>
      <c r="G34" s="1" t="s">
        <v>447</v>
      </c>
      <c r="H34" s="1" t="s">
        <v>448</v>
      </c>
      <c r="I34" s="1" t="s">
        <v>449</v>
      </c>
      <c r="J34" s="1" t="s">
        <v>450</v>
      </c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451</v>
      </c>
      <c r="B35" s="1" t="s">
        <v>452</v>
      </c>
      <c r="C35" s="1" t="s">
        <v>453</v>
      </c>
      <c r="D35" s="1" t="s">
        <v>454</v>
      </c>
      <c r="E35" s="1" t="s">
        <v>455</v>
      </c>
      <c r="F35" s="1" t="s">
        <v>456</v>
      </c>
      <c r="G35" s="1" t="s">
        <v>457</v>
      </c>
      <c r="H35" s="1" t="s">
        <v>458</v>
      </c>
      <c r="I35" s="1" t="s">
        <v>323</v>
      </c>
      <c r="J35" s="1" t="s">
        <v>459</v>
      </c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460</v>
      </c>
      <c r="B36" s="1" t="s">
        <v>461</v>
      </c>
      <c r="C36" s="1" t="s">
        <v>462</v>
      </c>
      <c r="D36" s="1" t="s">
        <v>463</v>
      </c>
      <c r="E36" s="1" t="s">
        <v>464</v>
      </c>
      <c r="F36" s="1" t="s">
        <v>465</v>
      </c>
      <c r="G36" s="1" t="s">
        <v>466</v>
      </c>
      <c r="H36" s="1" t="s">
        <v>467</v>
      </c>
      <c r="I36" s="1" t="s">
        <v>468</v>
      </c>
      <c r="J36" s="1" t="s">
        <v>469</v>
      </c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470</v>
      </c>
      <c r="B37" s="1" t="s">
        <v>471</v>
      </c>
      <c r="C37" s="1" t="s">
        <v>472</v>
      </c>
      <c r="D37" s="1" t="s">
        <v>473</v>
      </c>
      <c r="E37" s="1" t="s">
        <v>474</v>
      </c>
      <c r="F37" s="1" t="s">
        <v>475</v>
      </c>
      <c r="G37" s="1" t="s">
        <v>476</v>
      </c>
      <c r="H37" s="1" t="s">
        <v>477</v>
      </c>
      <c r="I37" s="1" t="s">
        <v>478</v>
      </c>
      <c r="J37" s="1" t="s">
        <v>479</v>
      </c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480</v>
      </c>
      <c r="B38" s="1" t="s">
        <v>481</v>
      </c>
      <c r="C38" s="1" t="s">
        <v>482</v>
      </c>
      <c r="D38" s="1" t="s">
        <v>483</v>
      </c>
      <c r="E38" s="1" t="s">
        <v>484</v>
      </c>
      <c r="F38" s="1" t="s">
        <v>485</v>
      </c>
      <c r="G38" s="1" t="s">
        <v>486</v>
      </c>
      <c r="H38" s="1" t="s">
        <v>487</v>
      </c>
      <c r="I38" s="1">
        <v>0.0</v>
      </c>
      <c r="J38" s="1" t="s">
        <v>488</v>
      </c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489</v>
      </c>
      <c r="B39" s="1" t="s">
        <v>490</v>
      </c>
      <c r="C39" s="1" t="s">
        <v>491</v>
      </c>
      <c r="D39" s="1" t="s">
        <v>492</v>
      </c>
      <c r="E39" s="1" t="s">
        <v>493</v>
      </c>
      <c r="F39" s="1" t="s">
        <v>494</v>
      </c>
      <c r="G39" s="1" t="s">
        <v>495</v>
      </c>
      <c r="H39" s="1" t="s">
        <v>496</v>
      </c>
      <c r="I39" s="1" t="s">
        <v>497</v>
      </c>
      <c r="J39" s="1">
        <v>-334.0</v>
      </c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498</v>
      </c>
      <c r="B40" s="1" t="s">
        <v>499</v>
      </c>
      <c r="C40" s="1" t="s">
        <v>491</v>
      </c>
      <c r="D40" s="1" t="s">
        <v>500</v>
      </c>
      <c r="E40" s="1" t="s">
        <v>501</v>
      </c>
      <c r="F40" s="1" t="s">
        <v>502</v>
      </c>
      <c r="G40" s="1" t="s">
        <v>503</v>
      </c>
      <c r="H40" s="1" t="s">
        <v>504</v>
      </c>
      <c r="I40" s="1" t="s">
        <v>505</v>
      </c>
      <c r="J40" s="1">
        <v>-341.0</v>
      </c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506</v>
      </c>
      <c r="B41" s="1" t="s">
        <v>507</v>
      </c>
      <c r="C41" s="1" t="s">
        <v>508</v>
      </c>
      <c r="D41" s="1" t="s">
        <v>509</v>
      </c>
      <c r="E41" s="1" t="s">
        <v>510</v>
      </c>
      <c r="F41" s="1" t="s">
        <v>511</v>
      </c>
      <c r="G41" s="1" t="s">
        <v>512</v>
      </c>
      <c r="H41" s="1" t="s">
        <v>513</v>
      </c>
      <c r="I41" s="1" t="s">
        <v>514</v>
      </c>
      <c r="J41" s="1" t="s">
        <v>512</v>
      </c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515</v>
      </c>
      <c r="B42" s="1" t="s">
        <v>516</v>
      </c>
      <c r="C42" s="1" t="s">
        <v>517</v>
      </c>
      <c r="D42" s="1" t="s">
        <v>518</v>
      </c>
      <c r="E42" s="1" t="s">
        <v>519</v>
      </c>
      <c r="F42" s="1" t="s">
        <v>520</v>
      </c>
      <c r="G42" s="1" t="s">
        <v>333</v>
      </c>
      <c r="H42" s="1" t="s">
        <v>521</v>
      </c>
      <c r="I42" s="1" t="s">
        <v>368</v>
      </c>
      <c r="J42" s="1" t="s">
        <v>522</v>
      </c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523</v>
      </c>
      <c r="B43" s="1" t="s">
        <v>524</v>
      </c>
      <c r="C43" s="1" t="s">
        <v>508</v>
      </c>
      <c r="D43" s="1" t="s">
        <v>510</v>
      </c>
      <c r="E43" s="1" t="s">
        <v>525</v>
      </c>
      <c r="F43" s="1" t="s">
        <v>511</v>
      </c>
      <c r="G43" s="1" t="s">
        <v>512</v>
      </c>
      <c r="H43" s="1" t="s">
        <v>526</v>
      </c>
      <c r="I43" s="1" t="s">
        <v>514</v>
      </c>
      <c r="J43" s="1" t="s">
        <v>513</v>
      </c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527</v>
      </c>
      <c r="B44" s="1" t="s">
        <v>528</v>
      </c>
      <c r="C44" s="1" t="s">
        <v>517</v>
      </c>
      <c r="D44" s="1" t="s">
        <v>529</v>
      </c>
      <c r="E44" s="1" t="s">
        <v>519</v>
      </c>
      <c r="F44" s="1" t="s">
        <v>520</v>
      </c>
      <c r="G44" s="1" t="s">
        <v>333</v>
      </c>
      <c r="H44" s="1" t="s">
        <v>375</v>
      </c>
      <c r="I44" s="1" t="s">
        <v>368</v>
      </c>
      <c r="J44" s="1" t="s">
        <v>522</v>
      </c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530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531</v>
      </c>
      <c r="B46" s="1">
        <v>0.0</v>
      </c>
      <c r="C46" s="1" t="s">
        <v>532</v>
      </c>
      <c r="D46" s="1" t="s">
        <v>533</v>
      </c>
      <c r="E46" s="1" t="s">
        <v>534</v>
      </c>
      <c r="F46" s="1" t="s">
        <v>535</v>
      </c>
      <c r="G46" s="1" t="s">
        <v>536</v>
      </c>
      <c r="H46" s="1" t="s">
        <v>537</v>
      </c>
      <c r="I46" s="1" t="s">
        <v>538</v>
      </c>
      <c r="J46" s="1" t="s">
        <v>539</v>
      </c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540</v>
      </c>
      <c r="B47" s="1">
        <v>0.0</v>
      </c>
      <c r="C47" s="1" t="s">
        <v>541</v>
      </c>
      <c r="D47" s="1" t="s">
        <v>542</v>
      </c>
      <c r="E47" s="1" t="s">
        <v>543</v>
      </c>
      <c r="F47" s="1" t="s">
        <v>483</v>
      </c>
      <c r="G47" s="1" t="s">
        <v>544</v>
      </c>
      <c r="H47" s="1">
        <v>108.0</v>
      </c>
      <c r="I47" s="1" t="s">
        <v>545</v>
      </c>
      <c r="J47" s="1" t="s">
        <v>546</v>
      </c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547</v>
      </c>
      <c r="B48" s="1">
        <v>0.0</v>
      </c>
      <c r="C48" s="1" t="s">
        <v>548</v>
      </c>
      <c r="D48" s="1" t="s">
        <v>549</v>
      </c>
      <c r="E48" s="1" t="s">
        <v>550</v>
      </c>
      <c r="F48" s="1" t="s">
        <v>551</v>
      </c>
      <c r="G48" s="1" t="s">
        <v>552</v>
      </c>
      <c r="H48" s="1" t="s">
        <v>553</v>
      </c>
      <c r="I48" s="1" t="s">
        <v>554</v>
      </c>
      <c r="J48" s="1" t="s">
        <v>555</v>
      </c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556</v>
      </c>
      <c r="B49" s="1">
        <v>0.0</v>
      </c>
      <c r="C49" s="1" t="s">
        <v>557</v>
      </c>
      <c r="D49" s="1" t="s">
        <v>558</v>
      </c>
      <c r="E49" s="1" t="s">
        <v>559</v>
      </c>
      <c r="F49" s="1" t="s">
        <v>560</v>
      </c>
      <c r="G49" s="1" t="s">
        <v>561</v>
      </c>
      <c r="H49" s="1" t="s">
        <v>562</v>
      </c>
      <c r="I49" s="1" t="s">
        <v>563</v>
      </c>
      <c r="J49" s="1" t="s">
        <v>564</v>
      </c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565</v>
      </c>
      <c r="B50" s="1">
        <v>0.0</v>
      </c>
      <c r="C50" s="1" t="s">
        <v>557</v>
      </c>
      <c r="D50" s="1" t="s">
        <v>566</v>
      </c>
      <c r="E50" s="1" t="s">
        <v>567</v>
      </c>
      <c r="F50" s="1" t="s">
        <v>568</v>
      </c>
      <c r="G50" s="1" t="s">
        <v>569</v>
      </c>
      <c r="H50" s="1" t="s">
        <v>570</v>
      </c>
      <c r="I50" s="1" t="s">
        <v>571</v>
      </c>
      <c r="J50" s="1" t="s">
        <v>572</v>
      </c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573</v>
      </c>
      <c r="B51" s="1">
        <v>0.0</v>
      </c>
      <c r="C51" s="1" t="s">
        <v>574</v>
      </c>
      <c r="D51" s="1" t="s">
        <v>575</v>
      </c>
      <c r="E51" s="1" t="s">
        <v>576</v>
      </c>
      <c r="F51" s="1" t="s">
        <v>577</v>
      </c>
      <c r="G51" s="1" t="s">
        <v>578</v>
      </c>
      <c r="H51" s="1" t="s">
        <v>579</v>
      </c>
      <c r="I51" s="1" t="s">
        <v>580</v>
      </c>
      <c r="J51" s="1" t="s">
        <v>581</v>
      </c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582</v>
      </c>
      <c r="B52" s="1">
        <v>0.0</v>
      </c>
      <c r="C52" s="1" t="s">
        <v>574</v>
      </c>
      <c r="D52" s="1" t="s">
        <v>575</v>
      </c>
      <c r="E52" s="1" t="s">
        <v>576</v>
      </c>
      <c r="F52" s="1" t="s">
        <v>577</v>
      </c>
      <c r="G52" s="1" t="s">
        <v>583</v>
      </c>
      <c r="H52" s="1" t="s">
        <v>584</v>
      </c>
      <c r="I52" s="1" t="s">
        <v>585</v>
      </c>
      <c r="J52" s="1" t="s">
        <v>586</v>
      </c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587</v>
      </c>
      <c r="B53" s="1">
        <v>0.0</v>
      </c>
      <c r="C53" s="1" t="s">
        <v>574</v>
      </c>
      <c r="D53" s="1" t="s">
        <v>588</v>
      </c>
      <c r="E53" s="1" t="s">
        <v>589</v>
      </c>
      <c r="F53" s="1" t="s">
        <v>590</v>
      </c>
      <c r="G53" s="1" t="s">
        <v>591</v>
      </c>
      <c r="H53" s="1" t="s">
        <v>592</v>
      </c>
      <c r="I53" s="1" t="s">
        <v>593</v>
      </c>
      <c r="J53" s="1" t="s">
        <v>594</v>
      </c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595</v>
      </c>
      <c r="B54" s="1">
        <v>0.0</v>
      </c>
      <c r="C54" s="1">
        <v>0.0</v>
      </c>
      <c r="D54" s="1">
        <v>0.0</v>
      </c>
      <c r="E54" s="1" t="s">
        <v>596</v>
      </c>
      <c r="F54" s="1" t="s">
        <v>597</v>
      </c>
      <c r="G54" s="1" t="s">
        <v>598</v>
      </c>
      <c r="H54" s="1" t="s">
        <v>599</v>
      </c>
      <c r="I54" s="1" t="s">
        <v>600</v>
      </c>
      <c r="J54" s="1" t="s">
        <v>601</v>
      </c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602</v>
      </c>
      <c r="B55" s="1">
        <v>0.0</v>
      </c>
      <c r="C55" s="1" t="s">
        <v>603</v>
      </c>
      <c r="D55" s="1" t="s">
        <v>604</v>
      </c>
      <c r="E55" s="1" t="s">
        <v>605</v>
      </c>
      <c r="F55" s="1" t="s">
        <v>606</v>
      </c>
      <c r="G55" s="1" t="s">
        <v>607</v>
      </c>
      <c r="H55" s="1" t="s">
        <v>608</v>
      </c>
      <c r="I55" s="1" t="s">
        <v>609</v>
      </c>
      <c r="J55" s="1" t="s">
        <v>610</v>
      </c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611</v>
      </c>
      <c r="B56" s="1">
        <v>0.0</v>
      </c>
      <c r="C56" s="1" t="s">
        <v>612</v>
      </c>
      <c r="D56" s="1">
        <v>61.0</v>
      </c>
      <c r="E56" s="1" t="s">
        <v>613</v>
      </c>
      <c r="F56" s="1" t="s">
        <v>614</v>
      </c>
      <c r="G56" s="1" t="s">
        <v>615</v>
      </c>
      <c r="H56" s="1" t="s">
        <v>616</v>
      </c>
      <c r="I56" s="1" t="s">
        <v>617</v>
      </c>
      <c r="J56" s="1" t="s">
        <v>618</v>
      </c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619</v>
      </c>
      <c r="B57" s="1">
        <v>0.0</v>
      </c>
      <c r="C57" s="1" t="s">
        <v>620</v>
      </c>
      <c r="D57" s="1" t="s">
        <v>621</v>
      </c>
      <c r="E57" s="1" t="s">
        <v>622</v>
      </c>
      <c r="F57" s="1" t="s">
        <v>623</v>
      </c>
      <c r="G57" s="1" t="s">
        <v>624</v>
      </c>
      <c r="H57" s="1" t="s">
        <v>625</v>
      </c>
      <c r="I57" s="1" t="s">
        <v>626</v>
      </c>
      <c r="J57" s="1" t="s">
        <v>627</v>
      </c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628</v>
      </c>
      <c r="B58" s="1">
        <v>0.0</v>
      </c>
      <c r="C58" s="1" t="s">
        <v>629</v>
      </c>
      <c r="D58" s="1">
        <v>0.0</v>
      </c>
      <c r="E58" s="1" t="s">
        <v>630</v>
      </c>
      <c r="F58" s="1" t="s">
        <v>631</v>
      </c>
      <c r="G58" s="1" t="s">
        <v>632</v>
      </c>
      <c r="H58" s="1" t="s">
        <v>633</v>
      </c>
      <c r="I58" s="1" t="s">
        <v>634</v>
      </c>
      <c r="J58" s="1" t="s">
        <v>635</v>
      </c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636</v>
      </c>
      <c r="B59" s="1">
        <v>0.0</v>
      </c>
      <c r="C59" s="1" t="s">
        <v>637</v>
      </c>
      <c r="D59" s="1" t="s">
        <v>638</v>
      </c>
      <c r="E59" s="1" t="s">
        <v>639</v>
      </c>
      <c r="F59" s="1" t="s">
        <v>640</v>
      </c>
      <c r="G59" s="1" t="s">
        <v>641</v>
      </c>
      <c r="H59" s="1" t="s">
        <v>642</v>
      </c>
      <c r="I59" s="1" t="s">
        <v>643</v>
      </c>
      <c r="J59" s="1" t="s">
        <v>644</v>
      </c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645</v>
      </c>
      <c r="B60" s="1">
        <v>0.0</v>
      </c>
      <c r="C60" s="1" t="s">
        <v>637</v>
      </c>
      <c r="D60" s="1" t="s">
        <v>646</v>
      </c>
      <c r="E60" s="1" t="s">
        <v>647</v>
      </c>
      <c r="F60" s="1" t="s">
        <v>648</v>
      </c>
      <c r="G60" s="1" t="s">
        <v>649</v>
      </c>
      <c r="H60" s="1" t="s">
        <v>650</v>
      </c>
      <c r="I60" s="1" t="s">
        <v>651</v>
      </c>
      <c r="J60" s="1" t="s">
        <v>652</v>
      </c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653</v>
      </c>
      <c r="B61" s="1">
        <v>0.0</v>
      </c>
      <c r="C61" s="1" t="s">
        <v>654</v>
      </c>
      <c r="D61" s="1" t="s">
        <v>655</v>
      </c>
      <c r="E61" s="1" t="s">
        <v>656</v>
      </c>
      <c r="F61" s="1" t="s">
        <v>657</v>
      </c>
      <c r="G61" s="1" t="s">
        <v>658</v>
      </c>
      <c r="H61" s="1" t="s">
        <v>659</v>
      </c>
      <c r="I61" s="1" t="s">
        <v>660</v>
      </c>
      <c r="J61" s="1" t="s">
        <v>661</v>
      </c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662</v>
      </c>
      <c r="B62" s="1">
        <v>0.0</v>
      </c>
      <c r="C62" s="1">
        <v>0.0</v>
      </c>
      <c r="D62" s="1">
        <v>0.0</v>
      </c>
      <c r="E62" s="1" t="s">
        <v>663</v>
      </c>
      <c r="F62" s="1" t="s">
        <v>664</v>
      </c>
      <c r="G62" s="1" t="s">
        <v>665</v>
      </c>
      <c r="H62" s="1" t="s">
        <v>666</v>
      </c>
      <c r="I62" s="1" t="s">
        <v>667</v>
      </c>
      <c r="J62" s="1" t="s">
        <v>668</v>
      </c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669</v>
      </c>
      <c r="B63" s="1">
        <v>0.0</v>
      </c>
      <c r="C63" s="1">
        <v>0.0</v>
      </c>
      <c r="D63" s="1">
        <v>0.0</v>
      </c>
      <c r="E63" s="1" t="s">
        <v>670</v>
      </c>
      <c r="F63" s="1" t="s">
        <v>671</v>
      </c>
      <c r="G63" s="1" t="s">
        <v>672</v>
      </c>
      <c r="H63" s="1" t="s">
        <v>673</v>
      </c>
      <c r="I63" s="1" t="s">
        <v>674</v>
      </c>
      <c r="J63" s="1" t="s">
        <v>675</v>
      </c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676</v>
      </c>
      <c r="B64" s="1">
        <v>0.0</v>
      </c>
      <c r="C64" s="1">
        <v>0.0</v>
      </c>
      <c r="D64" s="1">
        <v>0.0</v>
      </c>
      <c r="E64" s="1" t="s">
        <v>677</v>
      </c>
      <c r="F64" s="1" t="s">
        <v>678</v>
      </c>
      <c r="G64" s="1" t="s">
        <v>679</v>
      </c>
      <c r="H64" s="1" t="s">
        <v>680</v>
      </c>
      <c r="I64" s="1" t="s">
        <v>681</v>
      </c>
      <c r="J64" s="1" t="s">
        <v>682</v>
      </c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683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684</v>
      </c>
      <c r="B66" s="1">
        <v>0.0</v>
      </c>
      <c r="C66" s="1">
        <v>0.0</v>
      </c>
      <c r="D66" s="1" t="s">
        <v>685</v>
      </c>
      <c r="E66" s="1" t="s">
        <v>686</v>
      </c>
      <c r="F66" s="1" t="s">
        <v>687</v>
      </c>
      <c r="G66" s="1" t="s">
        <v>688</v>
      </c>
      <c r="H66" s="1" t="s">
        <v>689</v>
      </c>
      <c r="I66" s="1" t="s">
        <v>690</v>
      </c>
      <c r="J66" s="1" t="s">
        <v>691</v>
      </c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692</v>
      </c>
      <c r="B67" s="1">
        <v>0.0</v>
      </c>
      <c r="C67" s="1">
        <v>0.0</v>
      </c>
      <c r="D67" s="1" t="s">
        <v>693</v>
      </c>
      <c r="E67" s="1" t="s">
        <v>694</v>
      </c>
      <c r="F67" s="1" t="s">
        <v>695</v>
      </c>
      <c r="G67" s="1" t="s">
        <v>696</v>
      </c>
      <c r="H67" s="1" t="s">
        <v>697</v>
      </c>
      <c r="I67" s="1" t="s">
        <v>698</v>
      </c>
      <c r="J67" s="1" t="s">
        <v>699</v>
      </c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700</v>
      </c>
      <c r="B68" s="1">
        <v>0.0</v>
      </c>
      <c r="C68" s="1">
        <v>0.0</v>
      </c>
      <c r="D68" s="1" t="s">
        <v>701</v>
      </c>
      <c r="E68" s="1" t="s">
        <v>702</v>
      </c>
      <c r="F68" s="1" t="s">
        <v>703</v>
      </c>
      <c r="G68" s="1" t="s">
        <v>704</v>
      </c>
      <c r="H68" s="1">
        <v>1.0</v>
      </c>
      <c r="I68" s="1" t="s">
        <v>705</v>
      </c>
      <c r="J68" s="1" t="s">
        <v>706</v>
      </c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707</v>
      </c>
      <c r="B69" s="1">
        <v>0.0</v>
      </c>
      <c r="C69" s="1">
        <v>0.0</v>
      </c>
      <c r="D69" s="1" t="s">
        <v>708</v>
      </c>
      <c r="E69" s="1" t="s">
        <v>709</v>
      </c>
      <c r="F69" s="1" t="s">
        <v>710</v>
      </c>
      <c r="G69" s="1" t="s">
        <v>711</v>
      </c>
      <c r="H69" s="1" t="s">
        <v>712</v>
      </c>
      <c r="I69" s="1" t="s">
        <v>713</v>
      </c>
      <c r="J69" s="1" t="s">
        <v>714</v>
      </c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715</v>
      </c>
      <c r="B70" s="1">
        <v>0.0</v>
      </c>
      <c r="C70" s="1">
        <v>0.0</v>
      </c>
      <c r="D70" s="1" t="s">
        <v>716</v>
      </c>
      <c r="E70" s="1" t="s">
        <v>717</v>
      </c>
      <c r="F70" s="1" t="s">
        <v>718</v>
      </c>
      <c r="G70" s="1" t="s">
        <v>719</v>
      </c>
      <c r="H70" s="1" t="s">
        <v>720</v>
      </c>
      <c r="I70" s="1" t="s">
        <v>721</v>
      </c>
      <c r="J70" s="1" t="s">
        <v>722</v>
      </c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723</v>
      </c>
      <c r="B71" s="1">
        <v>0.0</v>
      </c>
      <c r="C71" s="1">
        <v>0.0</v>
      </c>
      <c r="D71" s="1" t="s">
        <v>724</v>
      </c>
      <c r="E71" s="1" t="s">
        <v>725</v>
      </c>
      <c r="F71" s="1">
        <v>-20.0</v>
      </c>
      <c r="G71" s="1" t="s">
        <v>726</v>
      </c>
      <c r="H71" s="1" t="s">
        <v>727</v>
      </c>
      <c r="I71" s="1" t="s">
        <v>728</v>
      </c>
      <c r="J71" s="1" t="s">
        <v>729</v>
      </c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730</v>
      </c>
      <c r="B72" s="1">
        <v>0.0</v>
      </c>
      <c r="C72" s="1">
        <v>0.0</v>
      </c>
      <c r="D72" s="1" t="s">
        <v>724</v>
      </c>
      <c r="E72" s="1" t="s">
        <v>725</v>
      </c>
      <c r="F72" s="1">
        <v>-20.0</v>
      </c>
      <c r="G72" s="1" t="s">
        <v>731</v>
      </c>
      <c r="H72" s="1" t="s">
        <v>732</v>
      </c>
      <c r="I72" s="1" t="s">
        <v>733</v>
      </c>
      <c r="J72" s="1" t="s">
        <v>624</v>
      </c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734</v>
      </c>
      <c r="B73" s="1">
        <v>0.0</v>
      </c>
      <c r="C73" s="1">
        <v>0.0</v>
      </c>
      <c r="D73" s="1" t="s">
        <v>735</v>
      </c>
      <c r="E73" s="1" t="s">
        <v>736</v>
      </c>
      <c r="F73" s="1" t="s">
        <v>737</v>
      </c>
      <c r="G73" s="1" t="s">
        <v>738</v>
      </c>
      <c r="H73" s="1" t="s">
        <v>739</v>
      </c>
      <c r="I73" s="1" t="s">
        <v>740</v>
      </c>
      <c r="J73" s="1" t="s">
        <v>741</v>
      </c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742</v>
      </c>
      <c r="B74" s="1">
        <v>0.0</v>
      </c>
      <c r="C74" s="1">
        <v>0.0</v>
      </c>
      <c r="D74" s="1">
        <v>0.0</v>
      </c>
      <c r="E74" s="1">
        <v>0.0</v>
      </c>
      <c r="F74" s="1" t="s">
        <v>743</v>
      </c>
      <c r="G74" s="1" t="s">
        <v>744</v>
      </c>
      <c r="H74" s="1" t="s">
        <v>745</v>
      </c>
      <c r="I74" s="1" t="s">
        <v>746</v>
      </c>
      <c r="J74" s="1" t="s">
        <v>747</v>
      </c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748</v>
      </c>
      <c r="B75" s="1">
        <v>0.0</v>
      </c>
      <c r="C75" s="1">
        <v>0.0</v>
      </c>
      <c r="D75" s="1" t="s">
        <v>749</v>
      </c>
      <c r="E75" s="1" t="s">
        <v>750</v>
      </c>
      <c r="F75" s="1" t="s">
        <v>751</v>
      </c>
      <c r="G75" s="1" t="s">
        <v>752</v>
      </c>
      <c r="H75" s="1" t="s">
        <v>753</v>
      </c>
      <c r="I75" s="1" t="s">
        <v>754</v>
      </c>
      <c r="J75" s="1" t="s">
        <v>755</v>
      </c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756</v>
      </c>
      <c r="B76" s="1">
        <v>0.0</v>
      </c>
      <c r="C76" s="1">
        <v>0.0</v>
      </c>
      <c r="D76" s="1" t="s">
        <v>757</v>
      </c>
      <c r="E76" s="1" t="s">
        <v>758</v>
      </c>
      <c r="F76" s="1" t="s">
        <v>759</v>
      </c>
      <c r="G76" s="1" t="s">
        <v>405</v>
      </c>
      <c r="H76" s="1" t="s">
        <v>760</v>
      </c>
      <c r="I76" s="1" t="s">
        <v>761</v>
      </c>
      <c r="J76" s="1" t="s">
        <v>762</v>
      </c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763</v>
      </c>
      <c r="B77" s="1">
        <v>0.0</v>
      </c>
      <c r="C77" s="1">
        <v>0.0</v>
      </c>
      <c r="D77" s="1" t="s">
        <v>764</v>
      </c>
      <c r="E77" s="1" t="s">
        <v>765</v>
      </c>
      <c r="F77" s="1" t="s">
        <v>766</v>
      </c>
      <c r="G77" s="1" t="s">
        <v>767</v>
      </c>
      <c r="H77" s="1" t="s">
        <v>768</v>
      </c>
      <c r="I77" s="1" t="s">
        <v>769</v>
      </c>
      <c r="J77" s="1" t="s">
        <v>770</v>
      </c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771</v>
      </c>
      <c r="B78" s="1">
        <v>0.0</v>
      </c>
      <c r="C78" s="1">
        <v>0.0</v>
      </c>
      <c r="D78" s="1" t="s">
        <v>772</v>
      </c>
      <c r="E78" s="1" t="s">
        <v>773</v>
      </c>
      <c r="F78" s="1" t="s">
        <v>774</v>
      </c>
      <c r="G78" s="1" t="s">
        <v>775</v>
      </c>
      <c r="H78" s="1" t="s">
        <v>776</v>
      </c>
      <c r="I78" s="1" t="s">
        <v>777</v>
      </c>
      <c r="J78" s="1" t="s">
        <v>778</v>
      </c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779</v>
      </c>
      <c r="B79" s="1">
        <v>0.0</v>
      </c>
      <c r="C79" s="1">
        <v>0.0</v>
      </c>
      <c r="D79" s="1" t="s">
        <v>780</v>
      </c>
      <c r="E79" s="1" t="s">
        <v>781</v>
      </c>
      <c r="F79" s="1" t="s">
        <v>782</v>
      </c>
      <c r="G79" s="1" t="s">
        <v>783</v>
      </c>
      <c r="H79" s="1" t="s">
        <v>784</v>
      </c>
      <c r="I79" s="1" t="s">
        <v>785</v>
      </c>
      <c r="J79" s="1" t="s">
        <v>786</v>
      </c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787</v>
      </c>
      <c r="B80" s="1">
        <v>0.0</v>
      </c>
      <c r="C80" s="1">
        <v>0.0</v>
      </c>
      <c r="D80" s="1" t="s">
        <v>788</v>
      </c>
      <c r="E80" s="1" t="s">
        <v>789</v>
      </c>
      <c r="F80" s="1" t="s">
        <v>790</v>
      </c>
      <c r="G80" s="1" t="s">
        <v>791</v>
      </c>
      <c r="H80" s="1" t="s">
        <v>792</v>
      </c>
      <c r="I80" s="1" t="s">
        <v>793</v>
      </c>
      <c r="J80" s="1" t="s">
        <v>794</v>
      </c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795</v>
      </c>
      <c r="B81" s="1">
        <v>0.0</v>
      </c>
      <c r="C81" s="1">
        <v>0.0</v>
      </c>
      <c r="D81" s="1" t="s">
        <v>796</v>
      </c>
      <c r="E81" s="1" t="s">
        <v>797</v>
      </c>
      <c r="F81" s="1" t="s">
        <v>798</v>
      </c>
      <c r="G81" s="1" t="s">
        <v>799</v>
      </c>
      <c r="H81" s="1" t="s">
        <v>800</v>
      </c>
      <c r="I81" s="1" t="s">
        <v>801</v>
      </c>
      <c r="J81" s="1" t="s">
        <v>802</v>
      </c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803</v>
      </c>
      <c r="B82" s="1">
        <v>0.0</v>
      </c>
      <c r="C82" s="1">
        <v>0.0</v>
      </c>
      <c r="D82" s="1">
        <v>265.0</v>
      </c>
      <c r="E82" s="1">
        <v>0.0</v>
      </c>
      <c r="F82" s="1" t="s">
        <v>804</v>
      </c>
      <c r="G82" s="1" t="s">
        <v>805</v>
      </c>
      <c r="H82" s="1" t="s">
        <v>806</v>
      </c>
      <c r="I82" s="1" t="s">
        <v>807</v>
      </c>
      <c r="J82" s="1" t="s">
        <v>808</v>
      </c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809</v>
      </c>
      <c r="B83" s="1">
        <v>0.0</v>
      </c>
      <c r="C83" s="1">
        <v>0.0</v>
      </c>
      <c r="D83" s="1">
        <v>0.0</v>
      </c>
      <c r="E83" s="1" t="s">
        <v>810</v>
      </c>
      <c r="F83" s="1" t="s">
        <v>811</v>
      </c>
      <c r="G83" s="1" t="s">
        <v>812</v>
      </c>
      <c r="H83" s="1" t="s">
        <v>813</v>
      </c>
      <c r="I83" s="1" t="s">
        <v>814</v>
      </c>
      <c r="J83" s="1" t="s">
        <v>815</v>
      </c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816</v>
      </c>
      <c r="B84" s="1">
        <v>0.0</v>
      </c>
      <c r="C84" s="1">
        <v>0.0</v>
      </c>
      <c r="D84" s="1">
        <v>0.0</v>
      </c>
      <c r="E84" s="1" t="s">
        <v>817</v>
      </c>
      <c r="F84" s="1" t="s">
        <v>818</v>
      </c>
      <c r="G84" s="1" t="s">
        <v>819</v>
      </c>
      <c r="H84" s="1" t="s">
        <v>820</v>
      </c>
      <c r="I84" s="1" t="s">
        <v>821</v>
      </c>
      <c r="J84" s="1" t="s">
        <v>822</v>
      </c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823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824</v>
      </c>
      <c r="B86" s="1">
        <v>0.0</v>
      </c>
      <c r="C86" s="1">
        <v>0.0</v>
      </c>
      <c r="D86" s="1">
        <v>0.0</v>
      </c>
      <c r="E86" s="1" t="s">
        <v>825</v>
      </c>
      <c r="F86" s="1" t="s">
        <v>826</v>
      </c>
      <c r="G86" s="1" t="s">
        <v>827</v>
      </c>
      <c r="H86" s="1" t="s">
        <v>828</v>
      </c>
      <c r="I86" s="1" t="s">
        <v>829</v>
      </c>
      <c r="J86" s="1" t="s">
        <v>830</v>
      </c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831</v>
      </c>
      <c r="B87" s="1">
        <v>0.0</v>
      </c>
      <c r="C87" s="1">
        <v>0.0</v>
      </c>
      <c r="D87" s="1">
        <v>0.0</v>
      </c>
      <c r="E87" s="1" t="s">
        <v>832</v>
      </c>
      <c r="F87" s="1" t="s">
        <v>693</v>
      </c>
      <c r="G87" s="1" t="s">
        <v>833</v>
      </c>
      <c r="H87" s="1" t="s">
        <v>834</v>
      </c>
      <c r="I87" s="1" t="s">
        <v>835</v>
      </c>
      <c r="J87" s="1" t="s">
        <v>836</v>
      </c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837</v>
      </c>
      <c r="B88" s="1">
        <v>0.0</v>
      </c>
      <c r="C88" s="1">
        <v>0.0</v>
      </c>
      <c r="D88" s="1">
        <v>0.0</v>
      </c>
      <c r="E88" s="1" t="s">
        <v>838</v>
      </c>
      <c r="F88" s="1" t="s">
        <v>839</v>
      </c>
      <c r="G88" s="1" t="s">
        <v>840</v>
      </c>
      <c r="H88" s="1" t="s">
        <v>189</v>
      </c>
      <c r="I88" s="1" t="s">
        <v>841</v>
      </c>
      <c r="J88" s="1" t="s">
        <v>842</v>
      </c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843</v>
      </c>
      <c r="B89" s="1">
        <v>0.0</v>
      </c>
      <c r="C89" s="1">
        <v>0.0</v>
      </c>
      <c r="D89" s="1">
        <v>0.0</v>
      </c>
      <c r="E89" s="1" t="s">
        <v>844</v>
      </c>
      <c r="F89" s="1" t="s">
        <v>845</v>
      </c>
      <c r="G89" s="1" t="s">
        <v>846</v>
      </c>
      <c r="H89" s="1" t="s">
        <v>847</v>
      </c>
      <c r="I89" s="1" t="s">
        <v>848</v>
      </c>
      <c r="J89" s="1" t="s">
        <v>849</v>
      </c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850</v>
      </c>
      <c r="B90" s="1">
        <v>0.0</v>
      </c>
      <c r="C90" s="1">
        <v>0.0</v>
      </c>
      <c r="D90" s="1">
        <v>0.0</v>
      </c>
      <c r="E90" s="1" t="s">
        <v>851</v>
      </c>
      <c r="F90" s="1" t="s">
        <v>852</v>
      </c>
      <c r="G90" s="1" t="s">
        <v>853</v>
      </c>
      <c r="H90" s="1" t="s">
        <v>854</v>
      </c>
      <c r="I90" s="1" t="s">
        <v>855</v>
      </c>
      <c r="J90" s="1" t="s">
        <v>856</v>
      </c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857</v>
      </c>
      <c r="B91" s="1">
        <v>0.0</v>
      </c>
      <c r="C91" s="1">
        <v>0.0</v>
      </c>
      <c r="D91" s="1">
        <v>0.0</v>
      </c>
      <c r="E91" s="1" t="s">
        <v>858</v>
      </c>
      <c r="F91" s="1" t="s">
        <v>859</v>
      </c>
      <c r="G91" s="1" t="s">
        <v>860</v>
      </c>
      <c r="H91" s="1" t="s">
        <v>861</v>
      </c>
      <c r="I91" s="1" t="s">
        <v>862</v>
      </c>
      <c r="J91" s="1" t="s">
        <v>863</v>
      </c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864</v>
      </c>
      <c r="B92" s="1">
        <v>0.0</v>
      </c>
      <c r="C92" s="1">
        <v>0.0</v>
      </c>
      <c r="D92" s="1">
        <v>0.0</v>
      </c>
      <c r="E92" s="1" t="s">
        <v>858</v>
      </c>
      <c r="F92" s="1" t="s">
        <v>859</v>
      </c>
      <c r="G92" s="1" t="s">
        <v>865</v>
      </c>
      <c r="H92" s="1" t="s">
        <v>866</v>
      </c>
      <c r="I92" s="1" t="s">
        <v>867</v>
      </c>
      <c r="J92" s="1" t="s">
        <v>868</v>
      </c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869</v>
      </c>
      <c r="B93" s="1">
        <v>0.0</v>
      </c>
      <c r="C93" s="1">
        <v>0.0</v>
      </c>
      <c r="D93" s="1">
        <v>0.0</v>
      </c>
      <c r="E93" s="1" t="s">
        <v>870</v>
      </c>
      <c r="F93" s="1" t="s">
        <v>871</v>
      </c>
      <c r="G93" s="1" t="s">
        <v>872</v>
      </c>
      <c r="H93" s="1" t="s">
        <v>873</v>
      </c>
      <c r="I93" s="1" t="s">
        <v>874</v>
      </c>
      <c r="J93" s="1" t="s">
        <v>875</v>
      </c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876</v>
      </c>
      <c r="B94" s="1">
        <v>0.0</v>
      </c>
      <c r="C94" s="1">
        <v>0.0</v>
      </c>
      <c r="D94" s="1">
        <v>0.0</v>
      </c>
      <c r="E94" s="1">
        <v>0.0</v>
      </c>
      <c r="F94" s="1">
        <v>0.0</v>
      </c>
      <c r="G94" s="1" t="s">
        <v>877</v>
      </c>
      <c r="H94" s="1" t="s">
        <v>878</v>
      </c>
      <c r="I94" s="1" t="s">
        <v>879</v>
      </c>
      <c r="J94" s="1" t="s">
        <v>880</v>
      </c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881</v>
      </c>
      <c r="B95" s="1">
        <v>0.0</v>
      </c>
      <c r="C95" s="1">
        <v>0.0</v>
      </c>
      <c r="D95" s="1">
        <v>0.0</v>
      </c>
      <c r="E95" s="1" t="s">
        <v>882</v>
      </c>
      <c r="F95" s="1" t="s">
        <v>883</v>
      </c>
      <c r="G95" s="1" t="s">
        <v>884</v>
      </c>
      <c r="H95" s="1" t="s">
        <v>885</v>
      </c>
      <c r="I95" s="1" t="s">
        <v>886</v>
      </c>
      <c r="J95" s="1" t="s">
        <v>887</v>
      </c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888</v>
      </c>
      <c r="B96" s="1">
        <v>0.0</v>
      </c>
      <c r="C96" s="1">
        <v>0.0</v>
      </c>
      <c r="D96" s="1">
        <v>0.0</v>
      </c>
      <c r="E96" s="1" t="s">
        <v>889</v>
      </c>
      <c r="F96" s="1" t="s">
        <v>890</v>
      </c>
      <c r="G96" s="1" t="s">
        <v>891</v>
      </c>
      <c r="H96" s="1" t="s">
        <v>892</v>
      </c>
      <c r="I96" s="1" t="s">
        <v>893</v>
      </c>
      <c r="J96" s="1" t="s">
        <v>894</v>
      </c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895</v>
      </c>
      <c r="B97" s="1">
        <v>0.0</v>
      </c>
      <c r="C97" s="1">
        <v>0.0</v>
      </c>
      <c r="D97" s="1">
        <v>0.0</v>
      </c>
      <c r="E97" s="1" t="s">
        <v>896</v>
      </c>
      <c r="F97" s="1" t="s">
        <v>897</v>
      </c>
      <c r="G97" s="1" t="s">
        <v>898</v>
      </c>
      <c r="H97" s="1" t="s">
        <v>899</v>
      </c>
      <c r="I97" s="1" t="s">
        <v>900</v>
      </c>
      <c r="J97" s="1" t="s">
        <v>901</v>
      </c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902</v>
      </c>
      <c r="B98" s="1">
        <v>0.0</v>
      </c>
      <c r="C98" s="1">
        <v>0.0</v>
      </c>
      <c r="D98" s="1">
        <v>0.0</v>
      </c>
      <c r="E98" s="1" t="s">
        <v>903</v>
      </c>
      <c r="F98" s="1" t="s">
        <v>904</v>
      </c>
      <c r="G98" s="1" t="s">
        <v>905</v>
      </c>
      <c r="H98" s="1" t="s">
        <v>906</v>
      </c>
      <c r="I98" s="1" t="s">
        <v>907</v>
      </c>
      <c r="J98" s="1" t="s">
        <v>908</v>
      </c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909</v>
      </c>
      <c r="B99" s="1">
        <v>0.0</v>
      </c>
      <c r="C99" s="1">
        <v>0.0</v>
      </c>
      <c r="D99" s="1">
        <v>0.0</v>
      </c>
      <c r="E99" s="1" t="s">
        <v>910</v>
      </c>
      <c r="F99" s="1" t="s">
        <v>911</v>
      </c>
      <c r="G99" s="1" t="s">
        <v>912</v>
      </c>
      <c r="H99" s="1" t="s">
        <v>913</v>
      </c>
      <c r="I99" s="1" t="s">
        <v>914</v>
      </c>
      <c r="J99" s="1" t="s">
        <v>915</v>
      </c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916</v>
      </c>
      <c r="B100" s="1">
        <v>0.0</v>
      </c>
      <c r="C100" s="1">
        <v>0.0</v>
      </c>
      <c r="D100" s="1">
        <v>0.0</v>
      </c>
      <c r="E100" s="1" t="s">
        <v>917</v>
      </c>
      <c r="F100" s="1" t="s">
        <v>918</v>
      </c>
      <c r="G100" s="1" t="s">
        <v>919</v>
      </c>
      <c r="H100" s="1" t="s">
        <v>920</v>
      </c>
      <c r="I100" s="1" t="s">
        <v>921</v>
      </c>
      <c r="J100" s="1" t="s">
        <v>790</v>
      </c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922</v>
      </c>
      <c r="B101" s="1">
        <v>0.0</v>
      </c>
      <c r="C101" s="1">
        <v>0.0</v>
      </c>
      <c r="D101" s="1">
        <v>0.0</v>
      </c>
      <c r="E101" s="1" t="s">
        <v>923</v>
      </c>
      <c r="F101" s="1" t="s">
        <v>924</v>
      </c>
      <c r="G101" s="1" t="s">
        <v>925</v>
      </c>
      <c r="H101" s="1" t="s">
        <v>926</v>
      </c>
      <c r="I101" s="1" t="s">
        <v>927</v>
      </c>
      <c r="J101" s="1" t="s">
        <v>928</v>
      </c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929</v>
      </c>
      <c r="B102" s="1">
        <v>0.0</v>
      </c>
      <c r="C102" s="1">
        <v>0.0</v>
      </c>
      <c r="D102" s="1">
        <v>0.0</v>
      </c>
      <c r="E102" s="1" t="s">
        <v>930</v>
      </c>
      <c r="F102" s="1">
        <v>0.0</v>
      </c>
      <c r="G102" s="1" t="s">
        <v>931</v>
      </c>
      <c r="H102" s="1" t="s">
        <v>932</v>
      </c>
      <c r="I102" s="1" t="s">
        <v>933</v>
      </c>
      <c r="J102" s="1" t="s">
        <v>934</v>
      </c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935</v>
      </c>
      <c r="B103" s="1">
        <v>0.0</v>
      </c>
      <c r="C103" s="1">
        <v>0.0</v>
      </c>
      <c r="D103" s="1">
        <v>0.0</v>
      </c>
      <c r="E103" s="1">
        <v>0.0</v>
      </c>
      <c r="F103" s="1" t="s">
        <v>936</v>
      </c>
      <c r="G103" s="1" t="s">
        <v>937</v>
      </c>
      <c r="H103" s="1" t="s">
        <v>938</v>
      </c>
      <c r="I103" s="1" t="s">
        <v>939</v>
      </c>
      <c r="J103" s="1" t="s">
        <v>940</v>
      </c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941</v>
      </c>
      <c r="B104" s="1">
        <v>0.0</v>
      </c>
      <c r="C104" s="1">
        <v>0.0</v>
      </c>
      <c r="D104" s="1">
        <v>0.0</v>
      </c>
      <c r="E104" s="1">
        <v>0.0</v>
      </c>
      <c r="F104" s="1" t="s">
        <v>942</v>
      </c>
      <c r="G104" s="1" t="s">
        <v>943</v>
      </c>
      <c r="H104" s="1" t="s">
        <v>944</v>
      </c>
      <c r="I104" s="1" t="s">
        <v>945</v>
      </c>
      <c r="J104" s="1" t="s">
        <v>946</v>
      </c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947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948</v>
      </c>
      <c r="B106" s="1">
        <v>0.0</v>
      </c>
      <c r="C106" s="1">
        <v>0.0</v>
      </c>
      <c r="D106" s="1">
        <v>0.0</v>
      </c>
      <c r="E106" s="1">
        <v>0.0</v>
      </c>
      <c r="F106" s="1">
        <v>0.0</v>
      </c>
      <c r="G106" s="1" t="s">
        <v>949</v>
      </c>
      <c r="H106" s="1" t="s">
        <v>950</v>
      </c>
      <c r="I106" s="1" t="s">
        <v>951</v>
      </c>
      <c r="J106" s="1" t="s">
        <v>952</v>
      </c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953</v>
      </c>
      <c r="B107" s="1">
        <v>0.0</v>
      </c>
      <c r="C107" s="1">
        <v>0.0</v>
      </c>
      <c r="D107" s="1">
        <v>0.0</v>
      </c>
      <c r="E107" s="1">
        <v>0.0</v>
      </c>
      <c r="F107" s="1">
        <v>0.0</v>
      </c>
      <c r="G107" s="1" t="s">
        <v>954</v>
      </c>
      <c r="H107" s="1" t="s">
        <v>955</v>
      </c>
      <c r="I107" s="1" t="s">
        <v>956</v>
      </c>
      <c r="J107" s="1" t="s">
        <v>957</v>
      </c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958</v>
      </c>
      <c r="B108" s="1">
        <v>0.0</v>
      </c>
      <c r="C108" s="1">
        <v>0.0</v>
      </c>
      <c r="D108" s="1">
        <v>0.0</v>
      </c>
      <c r="E108" s="1">
        <v>0.0</v>
      </c>
      <c r="F108" s="1">
        <v>0.0</v>
      </c>
      <c r="G108" s="1" t="s">
        <v>959</v>
      </c>
      <c r="H108" s="1" t="s">
        <v>960</v>
      </c>
      <c r="I108" s="1" t="s">
        <v>961</v>
      </c>
      <c r="J108" s="1" t="s">
        <v>962</v>
      </c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963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964</v>
      </c>
      <c r="H109" s="1" t="s">
        <v>965</v>
      </c>
      <c r="I109" s="1" t="s">
        <v>966</v>
      </c>
      <c r="J109" s="1" t="s">
        <v>967</v>
      </c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968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969</v>
      </c>
      <c r="H110" s="1" t="s">
        <v>970</v>
      </c>
      <c r="I110" s="1" t="s">
        <v>971</v>
      </c>
      <c r="J110" s="1" t="s">
        <v>972</v>
      </c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973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974</v>
      </c>
      <c r="H111" s="1" t="s">
        <v>975</v>
      </c>
      <c r="I111" s="1" t="s">
        <v>976</v>
      </c>
      <c r="J111" s="1" t="s">
        <v>977</v>
      </c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978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979</v>
      </c>
      <c r="H112" s="1" t="s">
        <v>980</v>
      </c>
      <c r="I112" s="1" t="s">
        <v>981</v>
      </c>
      <c r="J112" s="1" t="s">
        <v>977</v>
      </c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982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983</v>
      </c>
      <c r="H113" s="1" t="s">
        <v>984</v>
      </c>
      <c r="I113" s="1" t="s">
        <v>985</v>
      </c>
      <c r="J113" s="1" t="s">
        <v>986</v>
      </c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987</v>
      </c>
      <c r="B114" s="1">
        <v>0.0</v>
      </c>
      <c r="C114" s="1">
        <v>0.0</v>
      </c>
      <c r="D114" s="1">
        <v>0.0</v>
      </c>
      <c r="E114" s="1">
        <v>0.0</v>
      </c>
      <c r="F114" s="1">
        <v>0.0</v>
      </c>
      <c r="G114" s="1">
        <v>0.0</v>
      </c>
      <c r="H114" s="1">
        <v>0.0</v>
      </c>
      <c r="I114" s="1" t="s">
        <v>988</v>
      </c>
      <c r="J114" s="1" t="s">
        <v>989</v>
      </c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990</v>
      </c>
      <c r="B115" s="1">
        <v>0.0</v>
      </c>
      <c r="C115" s="1">
        <v>0.0</v>
      </c>
      <c r="D115" s="1">
        <v>0.0</v>
      </c>
      <c r="E115" s="1">
        <v>0.0</v>
      </c>
      <c r="F115" s="1">
        <v>0.0</v>
      </c>
      <c r="G115" s="1" t="s">
        <v>991</v>
      </c>
      <c r="H115" s="1" t="s">
        <v>992</v>
      </c>
      <c r="I115" s="1" t="s">
        <v>993</v>
      </c>
      <c r="J115" s="1" t="s">
        <v>994</v>
      </c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995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 t="s">
        <v>996</v>
      </c>
      <c r="H116" s="1" t="s">
        <v>997</v>
      </c>
      <c r="I116" s="1" t="s">
        <v>998</v>
      </c>
      <c r="J116" s="1" t="s">
        <v>999</v>
      </c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1000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 t="s">
        <v>1001</v>
      </c>
      <c r="H117" s="1" t="s">
        <v>1002</v>
      </c>
      <c r="I117" s="1" t="s">
        <v>1003</v>
      </c>
      <c r="J117" s="1" t="s">
        <v>1004</v>
      </c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1005</v>
      </c>
      <c r="B118" s="1">
        <v>0.0</v>
      </c>
      <c r="C118" s="1">
        <v>0.0</v>
      </c>
      <c r="D118" s="1">
        <v>0.0</v>
      </c>
      <c r="E118" s="1">
        <v>0.0</v>
      </c>
      <c r="F118" s="1">
        <v>0.0</v>
      </c>
      <c r="G118" s="1" t="s">
        <v>838</v>
      </c>
      <c r="H118" s="1" t="s">
        <v>1006</v>
      </c>
      <c r="I118" s="1" t="s">
        <v>1007</v>
      </c>
      <c r="J118" s="1" t="s">
        <v>1008</v>
      </c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1009</v>
      </c>
      <c r="B119" s="1">
        <v>0.0</v>
      </c>
      <c r="C119" s="1">
        <v>0.0</v>
      </c>
      <c r="D119" s="1">
        <v>0.0</v>
      </c>
      <c r="E119" s="1">
        <v>0.0</v>
      </c>
      <c r="F119" s="1">
        <v>0.0</v>
      </c>
      <c r="G119" s="1" t="s">
        <v>1010</v>
      </c>
      <c r="H119" s="1" t="s">
        <v>1011</v>
      </c>
      <c r="I119" s="1" t="s">
        <v>1012</v>
      </c>
      <c r="J119" s="1" t="s">
        <v>1013</v>
      </c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1014</v>
      </c>
      <c r="B120" s="1">
        <v>0.0</v>
      </c>
      <c r="C120" s="1">
        <v>0.0</v>
      </c>
      <c r="D120" s="1">
        <v>0.0</v>
      </c>
      <c r="E120" s="1">
        <v>0.0</v>
      </c>
      <c r="F120" s="1">
        <v>0.0</v>
      </c>
      <c r="G120" s="1" t="s">
        <v>111</v>
      </c>
      <c r="H120" s="1" t="s">
        <v>1015</v>
      </c>
      <c r="I120" s="1" t="s">
        <v>1016</v>
      </c>
      <c r="J120" s="1" t="s">
        <v>1017</v>
      </c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1018</v>
      </c>
      <c r="B121" s="1">
        <v>0.0</v>
      </c>
      <c r="C121" s="1">
        <v>0.0</v>
      </c>
      <c r="D121" s="1">
        <v>0.0</v>
      </c>
      <c r="E121" s="1">
        <v>0.0</v>
      </c>
      <c r="F121" s="1">
        <v>0.0</v>
      </c>
      <c r="G121" s="1" t="s">
        <v>1019</v>
      </c>
      <c r="H121" s="1" t="s">
        <v>1020</v>
      </c>
      <c r="I121" s="1" t="s">
        <v>1021</v>
      </c>
      <c r="J121" s="1" t="s">
        <v>1022</v>
      </c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1023</v>
      </c>
      <c r="B122" s="1">
        <v>0.0</v>
      </c>
      <c r="C122" s="1">
        <v>0.0</v>
      </c>
      <c r="D122" s="1">
        <v>0.0</v>
      </c>
      <c r="E122" s="1">
        <v>0.0</v>
      </c>
      <c r="F122" s="1">
        <v>0.0</v>
      </c>
      <c r="G122" s="1" t="s">
        <v>1024</v>
      </c>
      <c r="H122" s="1">
        <v>0.0</v>
      </c>
      <c r="I122" s="1" t="s">
        <v>1025</v>
      </c>
      <c r="J122" s="1" t="s">
        <v>1026</v>
      </c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1027</v>
      </c>
      <c r="B123" s="1">
        <v>0.0</v>
      </c>
      <c r="C123" s="1">
        <v>0.0</v>
      </c>
      <c r="D123" s="1">
        <v>0.0</v>
      </c>
      <c r="E123" s="1">
        <v>0.0</v>
      </c>
      <c r="F123" s="1">
        <v>0.0</v>
      </c>
      <c r="G123" s="1">
        <v>0.0</v>
      </c>
      <c r="H123" s="1" t="s">
        <v>1028</v>
      </c>
      <c r="I123" s="1" t="s">
        <v>1029</v>
      </c>
      <c r="J123" s="1" t="s">
        <v>1030</v>
      </c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1031</v>
      </c>
      <c r="B124" s="1">
        <v>0.0</v>
      </c>
      <c r="C124" s="1">
        <v>0.0</v>
      </c>
      <c r="D124" s="1">
        <v>0.0</v>
      </c>
      <c r="E124" s="1">
        <v>0.0</v>
      </c>
      <c r="F124" s="1">
        <v>0.0</v>
      </c>
      <c r="G124" s="1">
        <v>0.0</v>
      </c>
      <c r="H124" s="1" t="s">
        <v>1032</v>
      </c>
      <c r="I124" s="1" t="s">
        <v>1033</v>
      </c>
      <c r="J124" s="1" t="s">
        <v>1034</v>
      </c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1035</v>
      </c>
      <c r="C1" s="1" t="s">
        <v>1036</v>
      </c>
      <c r="D1" s="1" t="s">
        <v>1037</v>
      </c>
      <c r="E1" s="1" t="s">
        <v>1038</v>
      </c>
      <c r="F1" s="1" t="s">
        <v>1039</v>
      </c>
      <c r="G1" s="1" t="s">
        <v>1040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1041</v>
      </c>
      <c r="B2" s="1" t="s">
        <v>1042</v>
      </c>
      <c r="C2" s="1" t="s">
        <v>1043</v>
      </c>
      <c r="D2" s="1" t="s">
        <v>1044</v>
      </c>
      <c r="E2" s="1" t="s">
        <v>1045</v>
      </c>
      <c r="F2" s="1" t="s">
        <v>1046</v>
      </c>
      <c r="G2" s="1" t="s">
        <v>1047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1048</v>
      </c>
      <c r="B3" s="1" t="s">
        <v>1049</v>
      </c>
      <c r="C3" s="1" t="s">
        <v>1050</v>
      </c>
      <c r="D3" s="1" t="s">
        <v>1051</v>
      </c>
      <c r="E3" s="1" t="s">
        <v>1052</v>
      </c>
      <c r="F3" s="1" t="s">
        <v>1053</v>
      </c>
      <c r="G3" s="1" t="s">
        <v>1054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1055</v>
      </c>
      <c r="B4" s="1" t="s">
        <v>1056</v>
      </c>
      <c r="C4" s="1" t="s">
        <v>1057</v>
      </c>
      <c r="D4" s="1" t="s">
        <v>1058</v>
      </c>
      <c r="E4" s="1" t="s">
        <v>1059</v>
      </c>
      <c r="F4" s="1" t="s">
        <v>437</v>
      </c>
      <c r="G4" s="1" t="s">
        <v>1060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1048</v>
      </c>
      <c r="B5" s="1" t="s">
        <v>1049</v>
      </c>
      <c r="C5" s="1" t="s">
        <v>1061</v>
      </c>
      <c r="D5" s="1" t="s">
        <v>1062</v>
      </c>
      <c r="E5" s="1" t="s">
        <v>1063</v>
      </c>
      <c r="F5" s="1" t="s">
        <v>1064</v>
      </c>
      <c r="G5" s="1" t="s">
        <v>1065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1066</v>
      </c>
      <c r="B6" s="1" t="s">
        <v>1067</v>
      </c>
      <c r="C6" s="1" t="s">
        <v>1068</v>
      </c>
      <c r="D6" s="1" t="s">
        <v>1069</v>
      </c>
      <c r="E6" s="1" t="s">
        <v>1070</v>
      </c>
      <c r="F6" s="1" t="s">
        <v>1071</v>
      </c>
      <c r="G6" s="1" t="s">
        <v>1072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1073</v>
      </c>
      <c r="B7" s="1" t="s">
        <v>1074</v>
      </c>
      <c r="C7" s="1" t="s">
        <v>1075</v>
      </c>
      <c r="D7" s="1" t="s">
        <v>1076</v>
      </c>
      <c r="E7" s="1" t="s">
        <v>1077</v>
      </c>
      <c r="F7" s="1" t="s">
        <v>1078</v>
      </c>
      <c r="G7" s="1" t="s">
        <v>1079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1080</v>
      </c>
      <c r="B8" s="1" t="s">
        <v>1049</v>
      </c>
      <c r="C8" s="1" t="s">
        <v>1081</v>
      </c>
      <c r="D8" s="1" t="s">
        <v>1081</v>
      </c>
      <c r="E8" s="1" t="s">
        <v>1082</v>
      </c>
      <c r="F8" s="1" t="s">
        <v>1083</v>
      </c>
      <c r="G8" s="1" t="s">
        <v>1081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1084</v>
      </c>
      <c r="B9" s="1" t="s">
        <v>1085</v>
      </c>
      <c r="C9" s="1" t="s">
        <v>1086</v>
      </c>
      <c r="D9" s="1" t="s">
        <v>1087</v>
      </c>
      <c r="E9" s="1" t="s">
        <v>1088</v>
      </c>
      <c r="F9" s="1" t="s">
        <v>1089</v>
      </c>
      <c r="G9" s="1" t="s">
        <v>1090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1091</v>
      </c>
      <c r="B10" s="1" t="s">
        <v>1092</v>
      </c>
      <c r="C10" s="1" t="s">
        <v>1093</v>
      </c>
      <c r="D10" s="1" t="s">
        <v>1094</v>
      </c>
      <c r="E10" s="1" t="s">
        <v>1095</v>
      </c>
      <c r="F10" s="1" t="s">
        <v>1096</v>
      </c>
      <c r="G10" s="1" t="s">
        <v>1097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1098</v>
      </c>
      <c r="B11" s="1" t="s">
        <v>1099</v>
      </c>
      <c r="C11" s="1" t="s">
        <v>1100</v>
      </c>
      <c r="D11" s="1" t="s">
        <v>1101</v>
      </c>
      <c r="E11" s="1" t="s">
        <v>1102</v>
      </c>
      <c r="F11" s="1" t="s">
        <v>1103</v>
      </c>
      <c r="G11" s="1" t="s">
        <v>1104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1105</v>
      </c>
      <c r="B12" s="1" t="s">
        <v>1106</v>
      </c>
      <c r="C12" s="1" t="s">
        <v>1107</v>
      </c>
      <c r="D12" s="1" t="s">
        <v>1108</v>
      </c>
      <c r="E12" s="1" t="s">
        <v>1109</v>
      </c>
      <c r="F12" s="1" t="s">
        <v>1110</v>
      </c>
      <c r="G12" s="1" t="s">
        <v>1111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1112</v>
      </c>
      <c r="B13" s="1" t="s">
        <v>1113</v>
      </c>
      <c r="C13" s="1" t="s">
        <v>1114</v>
      </c>
      <c r="D13" s="1" t="s">
        <v>1115</v>
      </c>
      <c r="E13" s="1" t="s">
        <v>1116</v>
      </c>
      <c r="F13" s="1" t="s">
        <v>1117</v>
      </c>
      <c r="G13" s="1" t="s">
        <v>1118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1119</v>
      </c>
      <c r="B14" s="1" t="s">
        <v>1120</v>
      </c>
      <c r="C14" s="1" t="s">
        <v>1121</v>
      </c>
      <c r="D14" s="1" t="s">
        <v>1122</v>
      </c>
      <c r="E14" s="1" t="s">
        <v>1123</v>
      </c>
      <c r="F14" s="1" t="s">
        <v>1124</v>
      </c>
      <c r="G14" s="1" t="s">
        <v>1125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1126</v>
      </c>
      <c r="B15" s="1" t="s">
        <v>1049</v>
      </c>
      <c r="C15" s="1" t="s">
        <v>1049</v>
      </c>
      <c r="D15" s="1" t="s">
        <v>1049</v>
      </c>
      <c r="E15" s="1" t="s">
        <v>1049</v>
      </c>
      <c r="F15" s="1" t="s">
        <v>1049</v>
      </c>
      <c r="G15" s="1" t="s">
        <v>1049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1127</v>
      </c>
      <c r="B16" s="1" t="s">
        <v>1049</v>
      </c>
      <c r="C16" s="1" t="s">
        <v>1049</v>
      </c>
      <c r="D16" s="1" t="s">
        <v>1049</v>
      </c>
      <c r="E16" s="1" t="s">
        <v>1049</v>
      </c>
      <c r="F16" s="1" t="s">
        <v>1049</v>
      </c>
      <c r="G16" s="1" t="s">
        <v>1049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1128</v>
      </c>
      <c r="B17" s="1" t="s">
        <v>163</v>
      </c>
      <c r="C17" s="1" t="s">
        <v>164</v>
      </c>
      <c r="D17" s="1" t="s">
        <v>165</v>
      </c>
      <c r="E17" s="1" t="s">
        <v>1129</v>
      </c>
      <c r="F17" s="1" t="s">
        <v>167</v>
      </c>
      <c r="G17" s="1" t="s">
        <v>168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1130</v>
      </c>
      <c r="B18" s="1" t="s">
        <v>1049</v>
      </c>
      <c r="C18" s="1" t="s">
        <v>1049</v>
      </c>
      <c r="D18" s="1" t="s">
        <v>1049</v>
      </c>
      <c r="E18" s="1" t="s">
        <v>1049</v>
      </c>
      <c r="F18" s="1" t="s">
        <v>1049</v>
      </c>
      <c r="G18" s="1" t="s">
        <v>1049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1131</v>
      </c>
      <c r="B19" s="1" t="s">
        <v>1132</v>
      </c>
      <c r="C19" s="1" t="s">
        <v>1133</v>
      </c>
      <c r="D19" s="1" t="s">
        <v>1134</v>
      </c>
      <c r="E19" s="1" t="s">
        <v>1135</v>
      </c>
      <c r="F19" s="1" t="s">
        <v>1136</v>
      </c>
      <c r="G19" s="1" t="s">
        <v>1137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1138</v>
      </c>
      <c r="B20" s="1" t="s">
        <v>1139</v>
      </c>
      <c r="C20" s="1" t="s">
        <v>1140</v>
      </c>
      <c r="D20" s="1" t="s">
        <v>1141</v>
      </c>
      <c r="E20" s="1" t="s">
        <v>1142</v>
      </c>
      <c r="F20" s="1" t="s">
        <v>1143</v>
      </c>
      <c r="G20" s="1" t="s">
        <v>1144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1145</v>
      </c>
      <c r="B21" s="1" t="s">
        <v>1146</v>
      </c>
      <c r="C21" s="1" t="s">
        <v>1147</v>
      </c>
      <c r="D21" s="1" t="s">
        <v>1148</v>
      </c>
      <c r="E21" s="1" t="s">
        <v>1149</v>
      </c>
      <c r="F21" s="1" t="s">
        <v>1150</v>
      </c>
      <c r="G21" s="1" t="s">
        <v>1151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1152</v>
      </c>
      <c r="B22" s="1" t="s">
        <v>1153</v>
      </c>
      <c r="C22" s="1" t="s">
        <v>1154</v>
      </c>
      <c r="D22" s="1" t="s">
        <v>1155</v>
      </c>
      <c r="E22" s="1" t="s">
        <v>1156</v>
      </c>
      <c r="F22" s="1" t="s">
        <v>1157</v>
      </c>
      <c r="G22" s="1" t="s">
        <v>1158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1159</v>
      </c>
      <c r="B23" s="1" t="s">
        <v>1160</v>
      </c>
      <c r="C23" s="1" t="s">
        <v>1161</v>
      </c>
      <c r="D23" s="1" t="s">
        <v>1162</v>
      </c>
      <c r="E23" s="1" t="s">
        <v>1163</v>
      </c>
      <c r="F23" s="1" t="s">
        <v>1164</v>
      </c>
      <c r="G23" s="1" t="s">
        <v>1165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1166</v>
      </c>
      <c r="B24" s="1" t="s">
        <v>1167</v>
      </c>
      <c r="C24" s="1" t="s">
        <v>1168</v>
      </c>
      <c r="D24" s="1" t="s">
        <v>1169</v>
      </c>
      <c r="E24" s="1" t="s">
        <v>1170</v>
      </c>
      <c r="F24" s="1" t="s">
        <v>1171</v>
      </c>
      <c r="G24" s="1" t="s">
        <v>1172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1173</v>
      </c>
      <c r="B25" s="1" t="s">
        <v>1174</v>
      </c>
      <c r="C25" s="1" t="s">
        <v>1175</v>
      </c>
      <c r="D25" s="1" t="s">
        <v>1176</v>
      </c>
      <c r="E25" s="1" t="s">
        <v>1177</v>
      </c>
      <c r="F25" s="1" t="s">
        <v>1178</v>
      </c>
      <c r="G25" s="1" t="s">
        <v>1179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1180</v>
      </c>
      <c r="B26" s="1" t="s">
        <v>1181</v>
      </c>
      <c r="C26" s="1" t="s">
        <v>1182</v>
      </c>
      <c r="D26" s="1" t="s">
        <v>1183</v>
      </c>
      <c r="E26" s="1" t="s">
        <v>1184</v>
      </c>
      <c r="F26" s="1" t="s">
        <v>1185</v>
      </c>
      <c r="G26" s="1" t="s">
        <v>1186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1187</v>
      </c>
      <c r="B2" s="1" t="s">
        <v>1188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1189</v>
      </c>
      <c r="B3" s="1" t="s">
        <v>1190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1191</v>
      </c>
      <c r="B4" s="1" t="s">
        <v>1192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1193</v>
      </c>
      <c r="B5" s="1" t="s">
        <v>1194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1195</v>
      </c>
      <c r="B6" s="1" t="s">
        <v>1196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1197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1198</v>
      </c>
      <c r="B8" s="1" t="s">
        <v>1199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1200</v>
      </c>
      <c r="B9" s="4" t="s">
        <v>1201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1202</v>
      </c>
      <c r="B10" s="1" t="s">
        <v>1203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1204</v>
      </c>
      <c r="B11" s="1" t="s">
        <v>1205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1206</v>
      </c>
      <c r="B12" s="1" t="s">
        <v>1203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1207</v>
      </c>
      <c r="B13" s="1" t="s">
        <v>1208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1209</v>
      </c>
      <c r="B14" s="1" t="s">
        <v>1210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1211</v>
      </c>
      <c r="B15" s="1" t="s">
        <v>1208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1212</v>
      </c>
      <c r="B16" s="1" t="s">
        <v>1213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1214</v>
      </c>
      <c r="B17" s="1">
        <v>51.0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1215</v>
      </c>
      <c r="B18" s="1" t="s">
        <v>1216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1217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1218</v>
      </c>
      <c r="B20" s="4" t="s">
        <v>1219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1220</v>
      </c>
      <c r="B21" s="1">
        <v>86400.0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1221</v>
      </c>
      <c r="B22" s="1">
        <v>2.0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1222</v>
      </c>
      <c r="B23" s="1">
        <v>6.18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1223</v>
      </c>
      <c r="B24" s="1">
        <v>6.13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1224</v>
      </c>
      <c r="B25" s="1">
        <v>6.0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1225</v>
      </c>
      <c r="B26" s="1">
        <v>6.13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1226</v>
      </c>
      <c r="B27" s="1">
        <v>6.18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1227</v>
      </c>
      <c r="B28" s="1">
        <v>6.13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1228</v>
      </c>
      <c r="B29" s="1">
        <v>6.0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1229</v>
      </c>
      <c r="B30" s="1">
        <v>6.13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1230</v>
      </c>
      <c r="B31" s="1">
        <v>1.424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1231</v>
      </c>
      <c r="B32" s="1">
        <v>15.384616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1232</v>
      </c>
      <c r="B33" s="1">
        <v>4858.0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1233</v>
      </c>
      <c r="B34" s="1">
        <v>4858.0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1234</v>
      </c>
      <c r="B35" s="1">
        <v>6756.0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1235</v>
      </c>
      <c r="B36" s="1">
        <v>8270.0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1236</v>
      </c>
      <c r="B37" s="1">
        <v>8270.0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1237</v>
      </c>
      <c r="B38" s="1">
        <v>5.03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1238</v>
      </c>
      <c r="B39" s="1">
        <v>7.07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1239</v>
      </c>
      <c r="B40" s="1">
        <v>100.0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1240</v>
      </c>
      <c r="B41" s="1">
        <v>100.0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1241</v>
      </c>
      <c r="B42" s="1">
        <v>8893980.0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1242</v>
      </c>
      <c r="B43" s="1">
        <v>4.31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1243</v>
      </c>
      <c r="B44" s="1">
        <v>7.3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1244</v>
      </c>
      <c r="B45" s="1">
        <v>0.5319366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1245</v>
      </c>
      <c r="B46" s="1">
        <v>5.91514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1246</v>
      </c>
      <c r="B47" s="1">
        <v>5.95295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1247</v>
      </c>
      <c r="B48" s="1" t="s">
        <v>1248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1249</v>
      </c>
      <c r="B49" s="1">
        <v>9095046.0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1250</v>
      </c>
      <c r="B50" s="1">
        <v>-0.22900999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1251</v>
      </c>
      <c r="B51" s="1">
        <v>1306100.0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1252</v>
      </c>
      <c r="B52" s="1">
        <v>1482330.0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1253</v>
      </c>
      <c r="B53" s="1">
        <v>4819.0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1254</v>
      </c>
      <c r="B54" s="1">
        <v>4522.0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1255</v>
      </c>
      <c r="B55" s="1">
        <v>1.7261856E9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1256</v>
      </c>
      <c r="B56" s="1">
        <v>1.7289504E9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1257</v>
      </c>
      <c r="B57" s="1">
        <v>0.0033000002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1258</v>
      </c>
      <c r="B58" s="1">
        <v>0.12989001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1259</v>
      </c>
      <c r="B59" s="1">
        <v>0.08793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1260</v>
      </c>
      <c r="B60" s="1">
        <v>0.59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1261</v>
      </c>
      <c r="B61" s="1">
        <v>0.0034999999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1262</v>
      </c>
      <c r="B62" s="1">
        <v>1515540.0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1263</v>
      </c>
      <c r="B63" s="1">
        <v>10.16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1264</v>
      </c>
      <c r="B64" s="1">
        <v>0.5905512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1265</v>
      </c>
      <c r="B65" s="1">
        <v>1.7039808E9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1266</v>
      </c>
      <c r="B66" s="1">
        <v>1.7356032E9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1267</v>
      </c>
      <c r="B67" s="1">
        <v>1.7197056E9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1268</v>
      </c>
      <c r="B68" s="1">
        <v>-3829000.0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1269</v>
      </c>
      <c r="B69" s="1">
        <v>-1.81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1270</v>
      </c>
      <c r="B70" s="1">
        <v>0.39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1271</v>
      </c>
      <c r="B71" s="1" t="s">
        <v>1272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1273</v>
      </c>
      <c r="B72" s="1">
        <v>1.6953408E9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1274</v>
      </c>
      <c r="B73" s="1">
        <v>0.544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1275</v>
      </c>
      <c r="B74" s="1">
        <v>-2.113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1276</v>
      </c>
      <c r="B75" s="1">
        <v>0.16394687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1277</v>
      </c>
      <c r="B76" s="1">
        <v>0.22263205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1278</v>
      </c>
      <c r="B77" s="1" t="s">
        <v>1279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1280</v>
      </c>
      <c r="B78" s="1" t="s">
        <v>1281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1282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1283</v>
      </c>
      <c r="B80" s="1" t="s">
        <v>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1284</v>
      </c>
      <c r="B81" s="1" t="s">
        <v>1285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1286</v>
      </c>
      <c r="B82" s="1" t="s">
        <v>1285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1287</v>
      </c>
      <c r="B83" s="1">
        <v>1.4988294E9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1288</v>
      </c>
      <c r="B84" s="1" t="s">
        <v>1289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1290</v>
      </c>
      <c r="B85" s="1" t="s">
        <v>1291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1292</v>
      </c>
      <c r="B86" s="1" t="s">
        <v>1293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1294</v>
      </c>
      <c r="B87" s="1" t="s">
        <v>1295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1296</v>
      </c>
      <c r="B88" s="1">
        <v>-1.8E7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1297</v>
      </c>
      <c r="B89" s="1">
        <v>6.0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1298</v>
      </c>
      <c r="B90" s="1" t="s">
        <v>1299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1300</v>
      </c>
      <c r="B91" s="1">
        <v>1279000.0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1301</v>
      </c>
      <c r="B92" s="1">
        <v>0.863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1302</v>
      </c>
      <c r="B93" s="1">
        <v>-4305000.0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1303</v>
      </c>
      <c r="B94" s="1">
        <v>1170000.0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1304</v>
      </c>
      <c r="B95" s="1">
        <v>0.519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1305</v>
      </c>
      <c r="B96" s="1">
        <v>0.732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1306</v>
      </c>
      <c r="B97" s="1">
        <v>1.672E7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1307</v>
      </c>
      <c r="B98" s="1">
        <v>9.657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1308</v>
      </c>
      <c r="B99" s="1">
        <v>11.73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1309</v>
      </c>
      <c r="B100" s="1">
        <v>-0.18976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1310</v>
      </c>
      <c r="B101" s="1">
        <v>-0.29222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1311</v>
      </c>
      <c r="B102" s="1">
        <v>6534000.0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1312</v>
      </c>
      <c r="B103" s="1">
        <v>-894750.0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1313</v>
      </c>
      <c r="B104" s="1">
        <v>-949000.0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1314</v>
      </c>
      <c r="B105" s="1">
        <v>0.257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1315</v>
      </c>
      <c r="B106" s="1">
        <v>0.39079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1316</v>
      </c>
      <c r="B107" s="1">
        <v>-0.25748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1317</v>
      </c>
      <c r="B108" s="1">
        <v>-0.27224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1318</v>
      </c>
      <c r="B109" s="1" t="s">
        <v>1248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1319</v>
      </c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  <hyperlink r:id="rId2" ref="B20"/>
  </hyperlinks>
  <printOptions/>
  <pageMargins bottom="0.75" footer="0.0" header="0.0" left="0.7" right="0.7" top="0.75"/>
  <pageSetup orientation="landscape"/>
  <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62</v>
      </c>
      <c r="B3" s="1">
        <v>0.0</v>
      </c>
      <c r="C3" s="1">
        <v>8.0</v>
      </c>
      <c r="D3" s="1">
        <v>3.0</v>
      </c>
      <c r="E3" s="1">
        <v>-4.0</v>
      </c>
      <c r="F3" s="1">
        <v>-8.0</v>
      </c>
      <c r="G3" s="1">
        <v>-4.0</v>
      </c>
      <c r="H3" s="1">
        <v>-3.0</v>
      </c>
      <c r="I3" s="1">
        <v>-3.0</v>
      </c>
      <c r="J3" s="1">
        <v>-2.0</v>
      </c>
      <c r="K3" s="1">
        <f>IF(J3*FORECAST(K2,B3:J3,B2:J2)&gt;0,FORECAST(K2,B3:J3,B2:J2),J3)*$X$1</f>
        <v>-5.861111111</v>
      </c>
      <c r="L3" s="1">
        <f>IF(K3*FORECAST(L2,B3:K3,B2:K2)&gt;0,FORECAST(L2,B3:K3,B2:K2),K3)*$X$1</f>
        <v>-6.744444444</v>
      </c>
      <c r="M3" s="1">
        <f>IF(L3*FORECAST(M2,B3:L3,B2:L2)&gt;0,FORECAST(M2,B3:L3,B2:L2),L3)*$X$1</f>
        <v>-7.627777778</v>
      </c>
      <c r="N3" s="1">
        <f>IF(M3*FORECAST(N2,B3:M3,B2:M2)&gt;0,FORECAST(N2,B3:M3,B2:M2),M3)*$X$1</f>
        <v>-8.511111111</v>
      </c>
      <c r="O3" s="1">
        <f>IF(N3*FORECAST(O2,B3:N3,B2:N2)&gt;0,FORECAST(O2,B3:N3,B2:N2),N3)*$X$1</f>
        <v>-9.394444444</v>
      </c>
      <c r="P3" s="1">
        <f>IF(O3*FORECAST(P2,B3:O3,B2:O2)&gt;0,FORECAST(P2,B3:O3,B2:O2),O3)*$X$1</f>
        <v>-10.27777778</v>
      </c>
      <c r="Q3" s="1">
        <f>IF(P3*FORECAST(Q2,B3:P3,B2:P2)&gt;0,FORECAST(Q2,B3:P3,B2:P2),P3)*$X$1</f>
        <v>-11.16111111</v>
      </c>
      <c r="R3" s="5">
        <f>IF(Q3*FORECAST(R2,B3:Q3,B2:Q2)&gt;0,FORECAST(R2,B3:Q3,B2:Q2),Q3)*$X$1</f>
        <v>-12.04444444</v>
      </c>
      <c r="S3" s="5">
        <f>IF(R3*FORECAST(S2,B3:R3,B2:R2)&gt;0,FORECAST(S2,B3:R3,B2:R2),R3)*$X$1</f>
        <v>-12.92777778</v>
      </c>
      <c r="T3" s="5">
        <f>IF(S3*FORECAST(T2,B3:S3,B2:S2)&gt;0,FORECAST(T2,B3:S3,B2:S2),S3)*$X$1</f>
        <v>-13.81111111</v>
      </c>
      <c r="U3" s="5">
        <f>IF(T3*FORECAST(U2,B3:T3,B2:T2)&gt;0,FORECAST(U2,B3:T3,B2:T2),T3)*$X$1</f>
        <v>-14.69444444</v>
      </c>
      <c r="V3" s="5">
        <f>IF(U3*FORECAST(V2,B3:U3,B2:U2)&gt;0,FORECAST(V2,B3:U3,B2:U2),U3)*$X$1</f>
        <v>-15.57777778</v>
      </c>
      <c r="W3" s="2"/>
      <c r="X3" s="2"/>
      <c r="Y3" s="2"/>
      <c r="Z3" s="2"/>
    </row>
    <row r="4">
      <c r="A4" s="3" t="s">
        <v>124</v>
      </c>
      <c r="B4" s="1">
        <v>2.0</v>
      </c>
      <c r="C4" s="1">
        <v>5.0</v>
      </c>
      <c r="D4" s="1">
        <v>3.0</v>
      </c>
      <c r="E4" s="1">
        <v>4.0</v>
      </c>
      <c r="F4" s="1">
        <v>51.0</v>
      </c>
      <c r="G4" s="1">
        <v>-1.0</v>
      </c>
      <c r="H4" s="1">
        <v>-10.0</v>
      </c>
      <c r="I4" s="1">
        <v>-2.0</v>
      </c>
      <c r="J4" s="1">
        <v>-38.0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1320</v>
      </c>
      <c r="B5" s="1">
        <v>0.0</v>
      </c>
      <c r="C5" s="1">
        <v>0.0</v>
      </c>
      <c r="D5" s="1">
        <v>1.0</v>
      </c>
      <c r="E5" s="1">
        <v>7.0</v>
      </c>
      <c r="F5" s="1">
        <v>28.0</v>
      </c>
      <c r="G5" s="1">
        <v>82.0</v>
      </c>
      <c r="H5" s="1">
        <v>1.0</v>
      </c>
      <c r="I5" s="1">
        <v>1.0</v>
      </c>
      <c r="J5" s="1">
        <v>1.0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1321</v>
      </c>
      <c r="L7" s="1">
        <f>IF(V3*FORECAST(V2,B3:V3,B2:V2)&gt;0,FORECAST(V2,B3:V3,B2:V2),U3)*$X$1 * (1+0.02)/(0.0789-0.02)</f>
        <v>-269.7679683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1322</v>
      </c>
      <c r="L8" s="6">
        <f t="array" ref="L8">NPV(0.0789,L3:V3)</f>
        <v>-75.34664529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1323</v>
      </c>
      <c r="L9" s="6">
        <f t="array" ref="L9">NPV(0.0789,L16:V16)</f>
        <v>-117.00307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1324</v>
      </c>
      <c r="L10" s="6">
        <f>L8 + L9</f>
        <v>-192.3497153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-38.0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1325</v>
      </c>
      <c r="L12" s="6">
        <f>L10 - L11</f>
        <v>-154.3497153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1326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-154.3497153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(1+0.02)/(0.0789-0.02)</f>
        <v>-269.7679683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2015.0</v>
      </c>
      <c r="C2" s="3">
        <v>2016.0</v>
      </c>
      <c r="D2" s="3">
        <v>2017.0</v>
      </c>
      <c r="E2" s="3">
        <v>2018.0</v>
      </c>
      <c r="F2" s="3">
        <v>2019.0</v>
      </c>
      <c r="G2" s="3">
        <v>2020.0</v>
      </c>
      <c r="H2" s="3">
        <v>2021.0</v>
      </c>
      <c r="I2" s="3">
        <v>2022.0</v>
      </c>
      <c r="J2" s="3">
        <v>2023.0</v>
      </c>
      <c r="K2" s="3">
        <v>2024.0</v>
      </c>
      <c r="L2" s="3">
        <v>2025.0</v>
      </c>
      <c r="M2" s="3">
        <v>2026.0</v>
      </c>
      <c r="N2" s="3">
        <v>2027.0</v>
      </c>
      <c r="O2" s="3">
        <v>2028.0</v>
      </c>
      <c r="P2" s="3">
        <v>2029.0</v>
      </c>
      <c r="Q2" s="3">
        <v>2030.0</v>
      </c>
      <c r="R2" s="5">
        <v>2031.0</v>
      </c>
      <c r="S2" s="5">
        <v>2032.0</v>
      </c>
      <c r="T2" s="5">
        <v>2033.0</v>
      </c>
      <c r="U2" s="5">
        <v>2034.0</v>
      </c>
      <c r="V2" s="5">
        <v>2035.0</v>
      </c>
      <c r="W2" s="2"/>
      <c r="X2" s="1"/>
      <c r="Y2" s="2"/>
      <c r="Z2" s="2"/>
    </row>
    <row r="3">
      <c r="A3" s="3" t="s">
        <v>26</v>
      </c>
      <c r="B3" s="1">
        <v>-1.0</v>
      </c>
      <c r="C3" s="1">
        <v>-2.0</v>
      </c>
      <c r="D3" s="1">
        <v>-20.0</v>
      </c>
      <c r="E3" s="1">
        <v>-15.0</v>
      </c>
      <c r="F3" s="1">
        <v>-13.0</v>
      </c>
      <c r="G3" s="1">
        <v>-10.0</v>
      </c>
      <c r="H3" s="1">
        <v>-8.0</v>
      </c>
      <c r="I3" s="1">
        <v>-12.0</v>
      </c>
      <c r="J3" s="1">
        <v>-5.0</v>
      </c>
      <c r="K3" s="1">
        <f>IF(J3*FORECAST(K2,B3:J3,B2:J2)&gt;0,FORECAST(K2,B3:J3,B2:J2),J3)*$X$1</f>
        <v>-10.97222222</v>
      </c>
      <c r="L3" s="1">
        <f>IF(K3*FORECAST(L2,B3:K3,B2:K2)&gt;0,FORECAST(L2,B3:K3,B2:K2),K3)*$X$1</f>
        <v>-11.25555556</v>
      </c>
      <c r="M3" s="1">
        <f>IF(L3*FORECAST(M2,B3:L3,B2:L2)&gt;0,FORECAST(M2,B3:L3,B2:L2),L3)*$X$1</f>
        <v>-11.53888889</v>
      </c>
      <c r="N3" s="1">
        <f>IF(M3*FORECAST(N2,B3:M3,B2:M2)&gt;0,FORECAST(N2,B3:M3,B2:M2),M3)*$X$1</f>
        <v>-11.82222222</v>
      </c>
      <c r="O3" s="1">
        <f>IF(N3*FORECAST(O2,B3:N3,B2:N2)&gt;0,FORECAST(O2,B3:N3,B2:N2),N3)*$X$1</f>
        <v>-12.10555556</v>
      </c>
      <c r="P3" s="1">
        <f>IF(O3*FORECAST(P2,B3:O3,B2:O2)&gt;0,FORECAST(P2,B3:O3,B2:O2),O3)*$X$1</f>
        <v>-12.38888889</v>
      </c>
      <c r="Q3" s="1">
        <f>IF(P3*FORECAST(Q2,B3:P3,B2:P2)&gt;0,FORECAST(Q2,B3:P3,B2:P2),P3)*$X$1</f>
        <v>-12.67222222</v>
      </c>
      <c r="R3" s="5">
        <f>IF(Q3*FORECAST(R2,B3:Q3,B2:Q2)&gt;0,FORECAST(R2,B3:Q3,B2:Q2),Q3)*$X$1</f>
        <v>-12.95555556</v>
      </c>
      <c r="S3" s="5">
        <f>IF(R3*FORECAST(S2,B3:R3,B2:R2)&gt;0,FORECAST(S2,B3:R3,B2:R2),R3)*$X$1</f>
        <v>-13.23888889</v>
      </c>
      <c r="T3" s="5">
        <f>IF(S3*FORECAST(T2,B3:S3,B2:S2)&gt;0,FORECAST(T2,B3:S3,B2:S2),S3)*$X$1</f>
        <v>-13.52222222</v>
      </c>
      <c r="U3" s="5">
        <f>IF(T3*FORECAST(U2,B3:T3,B2:T2)&gt;0,FORECAST(U2,B3:T3,B2:T2),T3)*$X$1</f>
        <v>-13.80555556</v>
      </c>
      <c r="V3" s="5">
        <f>IF(U3*FORECAST(V2,B3:U3,B2:U2)&gt;0,FORECAST(V2,B3:U3,B2:U2),U3)*$X$1</f>
        <v>-14.08888889</v>
      </c>
      <c r="W3" s="2"/>
      <c r="X3" s="2"/>
      <c r="Y3" s="2"/>
      <c r="Z3" s="2"/>
    </row>
    <row r="4">
      <c r="A4" s="3" t="s">
        <v>124</v>
      </c>
      <c r="B4" s="1">
        <v>2.0</v>
      </c>
      <c r="C4" s="1">
        <v>5.0</v>
      </c>
      <c r="D4" s="1">
        <v>3.0</v>
      </c>
      <c r="E4" s="1">
        <v>4.0</v>
      </c>
      <c r="F4" s="1">
        <v>51.0</v>
      </c>
      <c r="G4" s="1">
        <v>-1.0</v>
      </c>
      <c r="H4" s="1">
        <v>-10.0</v>
      </c>
      <c r="I4" s="1">
        <v>-2.0</v>
      </c>
      <c r="J4" s="1">
        <v>-38.0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1320</v>
      </c>
      <c r="B5" s="1">
        <v>0.0</v>
      </c>
      <c r="C5" s="1">
        <v>0.0</v>
      </c>
      <c r="D5" s="1">
        <v>1.0</v>
      </c>
      <c r="E5" s="1">
        <v>7.0</v>
      </c>
      <c r="F5" s="1">
        <v>28.0</v>
      </c>
      <c r="G5" s="1">
        <v>82.0</v>
      </c>
      <c r="H5" s="1">
        <v>1.0</v>
      </c>
      <c r="I5" s="1">
        <v>1.0</v>
      </c>
      <c r="J5" s="1">
        <v>1.0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1321</v>
      </c>
      <c r="L7" s="1">
        <f>IF(V3*FORECAST(V2,B3:V3,B2:V2)&gt;0,FORECAST(V2,B3:V3,B2:V2),U3)*$X$1 * (1+0.02)/(0.0789-0.02)</f>
        <v>-243.9841539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1322</v>
      </c>
      <c r="L8" s="6">
        <f t="array" ref="L8">NPV(0.0789,L3:V3)</f>
        <v>-89.42481136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1323</v>
      </c>
      <c r="L9" s="6">
        <f t="array" ref="L9">NPV(0.0789,L16:V16)</f>
        <v>-105.8201803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1324</v>
      </c>
      <c r="L10" s="6">
        <f>L8 + L9</f>
        <v>-195.2449916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125</v>
      </c>
      <c r="L11" s="1">
        <v>-38.0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1325</v>
      </c>
      <c r="L12" s="6">
        <f>L10 - L11</f>
        <v>-157.2449916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1326</v>
      </c>
      <c r="L13" s="1">
        <v>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-157.2449916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1">
        <v>0.0</v>
      </c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5">
        <v>0.0</v>
      </c>
      <c r="T16" s="5">
        <v>0.0</v>
      </c>
      <c r="U16" s="5">
        <v>0.0</v>
      </c>
      <c r="V16" s="5">
        <f>IF(V3*FORECAST(V2,B3:V3,B2:V2)&gt;0,FORECAST(V2,B3:V3,B2:V2),U3)*$X$1 * (1+0.02)/(0.0789-0.02)</f>
        <v>-243.9841539</v>
      </c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