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<sst xmlns="http://schemas.openxmlformats.org/spreadsheetml/2006/main" count="1979" uniqueCount="1713">
  <si>
    <t>ticker</t>
  </si>
  <si>
    <t>PRG</t>
  </si>
  <si>
    <t>nombre</t>
  </si>
  <si>
    <t>PROG HOLDINGS INC</t>
  </si>
  <si>
    <t>empresa</t>
  </si>
  <si>
    <t>Personal Services</t>
  </si>
  <si>
    <t>Open</t>
  </si>
  <si>
    <t>Target Price</t>
  </si>
  <si>
    <t>Upside</t>
  </si>
  <si>
    <t>3798.64%</t>
  </si>
  <si>
    <t>Country</t>
  </si>
  <si>
    <t>United States</t>
  </si>
  <si>
    <t>Market Cap</t>
  </si>
  <si>
    <t>Book Value</t>
  </si>
  <si>
    <t>Pe ratio</t>
  </si>
  <si>
    <t>Dividend Ratio</t>
  </si>
  <si>
    <t>Net Debt Growth</t>
  </si>
  <si>
    <t>1.17%</t>
  </si>
  <si>
    <t>Total Assets Growth</t>
  </si>
  <si>
    <t>-7.52%</t>
  </si>
  <si>
    <t>Net Property, Plant and Equipment Growth</t>
  </si>
  <si>
    <t>-1.60%</t>
  </si>
  <si>
    <t>EBITDA Growth</t>
  </si>
  <si>
    <t>-30.20%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</si>
  <si>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</si>
  <si>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</si>
  <si>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</si>
  <si>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</si>
  <si>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</si>
  <si>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</si>
  <si>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</si>
  <si>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</si>
  <si>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</si>
  <si>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</si>
  <si>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</si>
  <si>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</si>
  <si>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</si>
  <si>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</si>
  <si>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</si>
  <si>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</si>
  <si>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</si>
  <si>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</si>
  <si>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</si>
  <si>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</si>
  <si>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</si>
  <si>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</si>
  <si>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</si>
  <si>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</si>
  <si>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</si>
  <si>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</si>
  <si>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</si>
  <si>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</si>
  <si>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</si>
  <si>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</si>
  <si>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</si>
  <si>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</si>
  <si>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</si>
  <si>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</si>
  <si>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</si>
  <si>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</si>
  <si>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</si>
  <si>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</si>
  <si>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</si>
  <si>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</si>
  <si>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</si>
  <si>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</si>
  <si>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</si>
  <si>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</si>
  <si>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</si>
  <si>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</si>
  <si>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</si>
  <si>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</si>
  <si>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</si>
  <si>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</si>
  <si>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</si>
  <si>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</si>
  <si>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</si>
  <si>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</si>
  <si>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</si>
  <si>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</si>
  <si>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</si>
  <si>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</si>
  <si>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</si>
  <si>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</si>
  <si>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</si>
  <si>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</si>
  <si>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</si>
  <si>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</si>
  <si>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</si>
  <si>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</si>
  <si>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</si>
  <si>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</si>
  <si>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</si>
  <si>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</si>
  <si>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</si>
  <si>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</si>
  <si>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</si>
  <si>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</si>
  <si>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</si>
  <si>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</si>
  <si>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</si>
  <si>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</si>
  <si>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</si>
  <si>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</si>
  <si>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</si>
  <si>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</si>
  <si>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</si>
  <si>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</si>
  <si>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</si>
  <si>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</si>
  <si>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</si>
  <si>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</si>
  <si>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</si>
  <si>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</si>
  <si>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</si>
  <si>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16.88</t>
  </si>
  <si>
    <t>18.82</t>
  </si>
  <si>
    <t>20.74</t>
  </si>
  <si>
    <t>24.68</t>
  </si>
  <si>
    <t>26.21</t>
  </si>
  <si>
    <t>26.04</t>
  </si>
  <si>
    <t>14.56</t>
  </si>
  <si>
    <t>12.04</t>
  </si>
  <si>
    <t>11.88</t>
  </si>
  <si>
    <t>13.54</t>
  </si>
  <si>
    <t>Tangible Book Value</t>
  </si>
  <si>
    <t>Tangible Book Value Per Share</t>
  </si>
  <si>
    <t>4.96</t>
  </si>
  <si>
    <t>7.06</t>
  </si>
  <si>
    <t>9.31</t>
  </si>
  <si>
    <t>11.8</t>
  </si>
  <si>
    <t>11.15</t>
  </si>
  <si>
    <t>11.24</t>
  </si>
  <si>
    <t>7.85</t>
  </si>
  <si>
    <t>3.94</t>
  </si>
  <si>
    <t>3.01</t>
  </si>
  <si>
    <t>4.26</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</si>
  <si>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</si>
  <si>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</si>
  <si>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</si>
  <si>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</si>
  <si>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</si>
  <si>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</si>
  <si>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</si>
  <si>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</si>
  <si>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</si>
  <si>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</si>
  <si>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</si>
  <si>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</si>
  <si>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</si>
  <si>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</si>
  <si>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</si>
  <si>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</si>
  <si>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</si>
  <si>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</si>
  <si>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</si>
  <si>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</si>
  <si>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</si>
  <si>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</si>
  <si>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</si>
  <si>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</si>
  <si>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</si>
  <si>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</si>
  <si>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</si>
  <si>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</si>
  <si>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</si>
  <si>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</si>
  <si>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</si>
  <si>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</si>
  <si>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</si>
  <si>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</si>
  <si>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</si>
  <si>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</si>
  <si>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</si>
  <si>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</si>
  <si>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</si>
  <si>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</si>
  <si>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</si>
  <si>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</si>
  <si>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</si>
  <si>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</si>
  <si>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</si>
  <si>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</si>
  <si>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1.08</t>
  </si>
  <si>
    <t>1.87</t>
  </si>
  <si>
    <t>1.93</t>
  </si>
  <si>
    <t>4.13</t>
  </si>
  <si>
    <t>2.84</t>
  </si>
  <si>
    <t>0.47</t>
  </si>
  <si>
    <t>-0.91</t>
  </si>
  <si>
    <t>3.69</t>
  </si>
  <si>
    <t>1.9</t>
  </si>
  <si>
    <t>3.02</t>
  </si>
  <si>
    <t>Basic EPS - Continuing Operations</t>
  </si>
  <si>
    <t>3.47</t>
  </si>
  <si>
    <t>Basic Weighted Average Shares Outstanding</t>
  </si>
  <si>
    <t>Net EPS - Diluted</t>
  </si>
  <si>
    <t>1.86</t>
  </si>
  <si>
    <t>1.91</t>
  </si>
  <si>
    <t>4.06</t>
  </si>
  <si>
    <t>2.78</t>
  </si>
  <si>
    <t>0.46</t>
  </si>
  <si>
    <t>3.67</t>
  </si>
  <si>
    <t>2.98</t>
  </si>
  <si>
    <t>Diluted EPS - Continuing Operations</t>
  </si>
  <si>
    <t>3.43</t>
  </si>
  <si>
    <t>Diluted Weighted Average Shares Outstanding</t>
  </si>
  <si>
    <t>Normalized Basic EPS</t>
  </si>
  <si>
    <t>2.11</t>
  </si>
  <si>
    <t>3.05</t>
  </si>
  <si>
    <t>3.16</t>
  </si>
  <si>
    <t>3.61</t>
  </si>
  <si>
    <t>4.2</t>
  </si>
  <si>
    <t>3.46</t>
  </si>
  <si>
    <t>3.9</t>
  </si>
  <si>
    <t>4.31</t>
  </si>
  <si>
    <t>4.35</t>
  </si>
  <si>
    <t>4.94</t>
  </si>
  <si>
    <t>Normalized Diluted EPS</t>
  </si>
  <si>
    <t>2.1</t>
  </si>
  <si>
    <t>3.03</t>
  </si>
  <si>
    <t>3.14</t>
  </si>
  <si>
    <t>3.55</t>
  </si>
  <si>
    <t>4.12</t>
  </si>
  <si>
    <t>3.39</t>
  </si>
  <si>
    <t>3.86</t>
  </si>
  <si>
    <t>4.29</t>
  </si>
  <si>
    <t>4.34</t>
  </si>
  <si>
    <t>4.89</t>
  </si>
  <si>
    <t>Dividend Per Share</t>
  </si>
  <si>
    <t>0.09</t>
  </si>
  <si>
    <t>0.1</t>
  </si>
  <si>
    <t>0.11</t>
  </si>
  <si>
    <t>0.12</t>
  </si>
  <si>
    <t>0.14</t>
  </si>
  <si>
    <t>0.16</t>
  </si>
  <si>
    <t>Payout Ratio</t>
  </si>
  <si>
    <t>5.03</t>
  </si>
  <si>
    <t>5.33</t>
  </si>
  <si>
    <t>2.72</t>
  </si>
  <si>
    <t>3.18</t>
  </si>
  <si>
    <t>29.99</t>
  </si>
  <si>
    <t>-22.42</t>
  </si>
  <si>
    <t>EBITDA</t>
  </si>
  <si>
    <t>EBITA</t>
  </si>
  <si>
    <t>EBIT</t>
  </si>
  <si>
    <t>EBITDAR</t>
  </si>
  <si>
    <t>Total Revenues (As Reported)</t>
  </si>
  <si>
    <t>Effective Tax Rate - (Ratio)</t>
  </si>
  <si>
    <t>35.72</t>
  </si>
  <si>
    <t>36.32</t>
  </si>
  <si>
    <t>36.23</t>
  </si>
  <si>
    <t>-22.11</t>
  </si>
  <si>
    <t>22.2</t>
  </si>
  <si>
    <t>66.08</t>
  </si>
  <si>
    <t>13.97</t>
  </si>
  <si>
    <t>25.79</t>
  </si>
  <si>
    <t>33.41</t>
  </si>
  <si>
    <t>29.24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</si>
  <si>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</si>
  <si>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</si>
  <si>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</si>
  <si>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</si>
  <si>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</si>
  <si>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</si>
  <si>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</si>
  <si>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</si>
  <si>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</si>
  <si>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</si>
  <si>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</si>
  <si>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</si>
  <si>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</si>
  <si>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</si>
  <si>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</si>
  <si>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</si>
  <si>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</si>
  <si>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</si>
  <si>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</si>
  <si>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</si>
  <si>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</si>
  <si>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</si>
  <si>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7.65</t>
  </si>
  <si>
    <t>9.22</t>
  </si>
  <si>
    <t>9.19</t>
  </si>
  <si>
    <t>9.99</t>
  </si>
  <si>
    <t>10.92</t>
  </si>
  <si>
    <t>7.86</t>
  </si>
  <si>
    <t>11.38</t>
  </si>
  <si>
    <t>19.61</t>
  </si>
  <si>
    <t>16.01</t>
  </si>
  <si>
    <t>16.48</t>
  </si>
  <si>
    <t>Return on Total Capital</t>
  </si>
  <si>
    <t>10.53</t>
  </si>
  <si>
    <t>12.39</t>
  </si>
  <si>
    <t>12.35</t>
  </si>
  <si>
    <t>13.01</t>
  </si>
  <si>
    <t>14.08</t>
  </si>
  <si>
    <t>10.4</t>
  </si>
  <si>
    <t>18.52</t>
  </si>
  <si>
    <t>24.42</t>
  </si>
  <si>
    <t>20.12</t>
  </si>
  <si>
    <t>20.64</t>
  </si>
  <si>
    <t>Return On Equity %</t>
  </si>
  <si>
    <t>6.62</t>
  </si>
  <si>
    <t>10.48</t>
  </si>
  <si>
    <t>9.78</t>
  </si>
  <si>
    <t>18.23</t>
  </si>
  <si>
    <t>11.25</t>
  </si>
  <si>
    <t>1.8</t>
  </si>
  <si>
    <t>17.16</t>
  </si>
  <si>
    <t>29.25</t>
  </si>
  <si>
    <t>15.8</t>
  </si>
  <si>
    <t>23.9</t>
  </si>
  <si>
    <t>Return on Common Equity</t>
  </si>
  <si>
    <t>Margin Analysis</t>
  </si>
  <si>
    <t>Gross Profit Margin %</t>
  </si>
  <si>
    <t>52.77</t>
  </si>
  <si>
    <t>50.14</t>
  </si>
  <si>
    <t>49.54</t>
  </si>
  <si>
    <t>49.81</t>
  </si>
  <si>
    <t>46.56</t>
  </si>
  <si>
    <t>31.94</t>
  </si>
  <si>
    <t>32.04</t>
  </si>
  <si>
    <t>32.34</t>
  </si>
  <si>
    <t>34.55</t>
  </si>
  <si>
    <t>SG&amp;A Margin</t>
  </si>
  <si>
    <t>43.14</t>
  </si>
  <si>
    <t>38.27</t>
  </si>
  <si>
    <t>37.96</t>
  </si>
  <si>
    <t>37.21</t>
  </si>
  <si>
    <t>36.8</t>
  </si>
  <si>
    <t>15.03</t>
  </si>
  <si>
    <t>14.82</t>
  </si>
  <si>
    <t>16.99</t>
  </si>
  <si>
    <t>18.21</t>
  </si>
  <si>
    <t>EBITDA Margin %</t>
  </si>
  <si>
    <t>12.44</t>
  </si>
  <si>
    <t>14.16</t>
  </si>
  <si>
    <t>14.46</t>
  </si>
  <si>
    <t>14.64</t>
  </si>
  <si>
    <t>14.68</t>
  </si>
  <si>
    <t>11.95</t>
  </si>
  <si>
    <t>20.55</t>
  </si>
  <si>
    <t>18.28</t>
  </si>
  <si>
    <t>16.44</t>
  </si>
  <si>
    <t>17.44</t>
  </si>
  <si>
    <t>EBITA Margin %</t>
  </si>
  <si>
    <t>10.67</t>
  </si>
  <si>
    <t>12.75</t>
  </si>
  <si>
    <t>13.07</t>
  </si>
  <si>
    <t>13.36</t>
  </si>
  <si>
    <t>13.46</t>
  </si>
  <si>
    <t>10.66</t>
  </si>
  <si>
    <t>17.81</t>
  </si>
  <si>
    <t>18.05</t>
  </si>
  <si>
    <t>16.23</t>
  </si>
  <si>
    <t>17.28</t>
  </si>
  <si>
    <t>EBIT Margin %</t>
  </si>
  <si>
    <t>9.62</t>
  </si>
  <si>
    <t>11.87</t>
  </si>
  <si>
    <t>12.18</t>
  </si>
  <si>
    <t>12.54</t>
  </si>
  <si>
    <t>12.59</t>
  </si>
  <si>
    <t>9.76</t>
  </si>
  <si>
    <t>16.91</t>
  </si>
  <si>
    <t>17.22</t>
  </si>
  <si>
    <t>15.35</t>
  </si>
  <si>
    <t>16.34</t>
  </si>
  <si>
    <t>Income From Continuing Operations Margin %</t>
  </si>
  <si>
    <t>2.87</t>
  </si>
  <si>
    <t>4.27</t>
  </si>
  <si>
    <t>8.65</t>
  </si>
  <si>
    <t>5.12</t>
  </si>
  <si>
    <t>0.8</t>
  </si>
  <si>
    <t>9.4</t>
  </si>
  <si>
    <t>9.1</t>
  </si>
  <si>
    <t>3.8</t>
  </si>
  <si>
    <t>5.76</t>
  </si>
  <si>
    <t>Net Income Margin %</t>
  </si>
  <si>
    <t>-2.47</t>
  </si>
  <si>
    <t>Net Avail. For Common Margin %</t>
  </si>
  <si>
    <t>Normalized Net Income Margin</t>
  </si>
  <si>
    <t>5.6</t>
  </si>
  <si>
    <t>6.97</t>
  </si>
  <si>
    <t>7.14</t>
  </si>
  <si>
    <t>7.56</t>
  </si>
  <si>
    <t>7.59</t>
  </si>
  <si>
    <t>5.89</t>
  </si>
  <si>
    <t>10.57</t>
  </si>
  <si>
    <t>10.64</t>
  </si>
  <si>
    <t>8.69</t>
  </si>
  <si>
    <t>9.45</t>
  </si>
  <si>
    <t>Levered Free Cash Flow Margin</t>
  </si>
  <si>
    <t>36.78</t>
  </si>
  <si>
    <t>41.69</t>
  </si>
  <si>
    <t>53.6</t>
  </si>
  <si>
    <t>49.37</t>
  </si>
  <si>
    <t>56.09</t>
  </si>
  <si>
    <t>60.45</t>
  </si>
  <si>
    <t>123.91</t>
  </si>
  <si>
    <t>79.89</t>
  </si>
  <si>
    <t>77.32</t>
  </si>
  <si>
    <t>76.73</t>
  </si>
  <si>
    <t>Unlevered Free Cash Flow Margin</t>
  </si>
  <si>
    <t>37.23</t>
  </si>
  <si>
    <t>42.15</t>
  </si>
  <si>
    <t>54.05</t>
  </si>
  <si>
    <t>49.75</t>
  </si>
  <si>
    <t>56.36</t>
  </si>
  <si>
    <t>60.71</t>
  </si>
  <si>
    <t>80.01</t>
  </si>
  <si>
    <t>78.25</t>
  </si>
  <si>
    <t>77.74</t>
  </si>
  <si>
    <t>Asset Turnover</t>
  </si>
  <si>
    <t>1.27</t>
  </si>
  <si>
    <t>1.24</t>
  </si>
  <si>
    <t>1.21</t>
  </si>
  <si>
    <t>1.39</t>
  </si>
  <si>
    <t>1.29</t>
  </si>
  <si>
    <t>1.82</t>
  </si>
  <si>
    <t>1.67</t>
  </si>
  <si>
    <t>1.61</t>
  </si>
  <si>
    <t>Fixed Assets Turnover</t>
  </si>
  <si>
    <t>14.03</t>
  </si>
  <si>
    <t>17.13</t>
  </si>
  <si>
    <t>17.99</t>
  </si>
  <si>
    <t>20.29</t>
  </si>
  <si>
    <t>22.27</t>
  </si>
  <si>
    <t>11.5</t>
  </si>
  <si>
    <t>64.04</t>
  </si>
  <si>
    <t>81.52</t>
  </si>
  <si>
    <t>103.15</t>
  </si>
  <si>
    <t>133.34</t>
  </si>
  <si>
    <t>Receivables Turnover (Average Receivables)</t>
  </si>
  <si>
    <t>30.89</t>
  </si>
  <si>
    <t>28.72</t>
  </si>
  <si>
    <t>30.38</t>
  </si>
  <si>
    <t>34.2</t>
  </si>
  <si>
    <t>38.67</t>
  </si>
  <si>
    <t>38.08</t>
  </si>
  <si>
    <t>41.07</t>
  </si>
  <si>
    <t>38.59</t>
  </si>
  <si>
    <t>35.25</t>
  </si>
  <si>
    <t>Inventory Turnover (Average Inventory)</t>
  </si>
  <si>
    <t>94.65</t>
  </si>
  <si>
    <t>97.27</t>
  </si>
  <si>
    <t>94.92</t>
  </si>
  <si>
    <t>111.61</t>
  </si>
  <si>
    <t>122.03</t>
  </si>
  <si>
    <t>144.49</t>
  </si>
  <si>
    <t>173.74</t>
  </si>
  <si>
    <t>157.02</t>
  </si>
  <si>
    <t>Short Term Liquidity</t>
  </si>
  <si>
    <t>Current Ratio</t>
  </si>
  <si>
    <t>0.73</t>
  </si>
  <si>
    <t>1.35</t>
  </si>
  <si>
    <t>1.07</t>
  </si>
  <si>
    <t>0.79</t>
  </si>
  <si>
    <t>0.55</t>
  </si>
  <si>
    <t>2.43</t>
  </si>
  <si>
    <t>2.86</t>
  </si>
  <si>
    <t>2.71</t>
  </si>
  <si>
    <t>2.67</t>
  </si>
  <si>
    <t>Quick Ratio</t>
  </si>
  <si>
    <t>0.57</t>
  </si>
  <si>
    <t>0.67</t>
  </si>
  <si>
    <t>0.94</t>
  </si>
  <si>
    <t>0.62</t>
  </si>
  <si>
    <t>0.38</t>
  </si>
  <si>
    <t>0.28</t>
  </si>
  <si>
    <t>1.17</t>
  </si>
  <si>
    <t>1.77</t>
  </si>
  <si>
    <t>1.53</t>
  </si>
  <si>
    <t>1.63</t>
  </si>
  <si>
    <t>Operating Cash Flow to Current Liabilities</t>
  </si>
  <si>
    <t>-0.12</t>
  </si>
  <si>
    <t>0.36</t>
  </si>
  <si>
    <t>1.05</t>
  </si>
  <si>
    <t>0.4</t>
  </si>
  <si>
    <t>0.95</t>
  </si>
  <si>
    <t>0.5</t>
  </si>
  <si>
    <t>5.43</t>
  </si>
  <si>
    <t>1.74</t>
  </si>
  <si>
    <t>1.72</t>
  </si>
  <si>
    <t>1.3</t>
  </si>
  <si>
    <t>Days Sales Outstanding (Average Receivables)</t>
  </si>
  <si>
    <t>11.82</t>
  </si>
  <si>
    <t>12.71</t>
  </si>
  <si>
    <t>12.05</t>
  </si>
  <si>
    <t>9.54</t>
  </si>
  <si>
    <t>9.44</t>
  </si>
  <si>
    <t>9.61</t>
  </si>
  <si>
    <t>8.89</t>
  </si>
  <si>
    <t>9.46</t>
  </si>
  <si>
    <t>10.35</t>
  </si>
  <si>
    <t>Days Outstanding Inventory (Average Inventory)</t>
  </si>
  <si>
    <t>3.75</t>
  </si>
  <si>
    <t>3.27</t>
  </si>
  <si>
    <t>2.99</t>
  </si>
  <si>
    <t>2.53</t>
  </si>
  <si>
    <t>2.32</t>
  </si>
  <si>
    <t>Average Days Payable Outstanding</t>
  </si>
  <si>
    <t>68.3</t>
  </si>
  <si>
    <t>62.06</t>
  </si>
  <si>
    <t>19.58</t>
  </si>
  <si>
    <t>16.31</t>
  </si>
  <si>
    <t>16.07</t>
  </si>
  <si>
    <t>15.44</t>
  </si>
  <si>
    <t>2.29</t>
  </si>
  <si>
    <t>2.24</t>
  </si>
  <si>
    <t>2.92</t>
  </si>
  <si>
    <t>4.01</t>
  </si>
  <si>
    <t>Cash Conversion Cycle (Average Days)</t>
  </si>
  <si>
    <t>-52.63</t>
  </si>
  <si>
    <t>-45.6</t>
  </si>
  <si>
    <t>-3.68</t>
  </si>
  <si>
    <t>-2.37</t>
  </si>
  <si>
    <t>-3.55</t>
  </si>
  <si>
    <t>-3.47</t>
  </si>
  <si>
    <t>8.64</t>
  </si>
  <si>
    <t>8.67</t>
  </si>
  <si>
    <t>Long Term Solvency</t>
  </si>
  <si>
    <t>Total Debt/Equity</t>
  </si>
  <si>
    <t>44.67</t>
  </si>
  <si>
    <t>33.6</t>
  </si>
  <si>
    <t>21.34</t>
  </si>
  <si>
    <t>24.12</t>
  </si>
  <si>
    <t>40.89</t>
  </si>
  <si>
    <t>8.06</t>
  </si>
  <si>
    <t>90.53</t>
  </si>
  <si>
    <t>107.3</t>
  </si>
  <si>
    <t>102.84</t>
  </si>
  <si>
    <t>Total Debt / Total Capital</t>
  </si>
  <si>
    <t>33.13</t>
  </si>
  <si>
    <t>30.88</t>
  </si>
  <si>
    <t>25.15</t>
  </si>
  <si>
    <t>17.59</t>
  </si>
  <si>
    <t>19.44</t>
  </si>
  <si>
    <t>29.02</t>
  </si>
  <si>
    <t>7.46</t>
  </si>
  <si>
    <t>47.51</t>
  </si>
  <si>
    <t>51.76</t>
  </si>
  <si>
    <t>50.7</t>
  </si>
  <si>
    <t>LT Debt/Equity</t>
  </si>
  <si>
    <t>40.33</t>
  </si>
  <si>
    <t>33.17</t>
  </si>
  <si>
    <t>23.71</t>
  </si>
  <si>
    <t>15.72</t>
  </si>
  <si>
    <t>19.37</t>
  </si>
  <si>
    <t>29.84</t>
  </si>
  <si>
    <t>7.49</t>
  </si>
  <si>
    <t>89.68</t>
  </si>
  <si>
    <t>106.27</t>
  </si>
  <si>
    <t>101.88</t>
  </si>
  <si>
    <t>Long-Term Debt / Total Capital</t>
  </si>
  <si>
    <t>26.97</t>
  </si>
  <si>
    <t>22.93</t>
  </si>
  <si>
    <t>17.75</t>
  </si>
  <si>
    <t>12.95</t>
  </si>
  <si>
    <t>15.6</t>
  </si>
  <si>
    <t>21.18</t>
  </si>
  <si>
    <t>6.93</t>
  </si>
  <si>
    <t>47.07</t>
  </si>
  <si>
    <t>51.27</t>
  </si>
  <si>
    <t>50.23</t>
  </si>
  <si>
    <t>Total Liabilities / Total Assets</t>
  </si>
  <si>
    <t>50.2</t>
  </si>
  <si>
    <t>48.6</t>
  </si>
  <si>
    <t>43.36</t>
  </si>
  <si>
    <t>35.82</t>
  </si>
  <si>
    <t>37.71</t>
  </si>
  <si>
    <t>47.32</t>
  </si>
  <si>
    <t>58.11</t>
  </si>
  <si>
    <t>61.76</t>
  </si>
  <si>
    <t>60.35</t>
  </si>
  <si>
    <t>EBIT / Interest Expense</t>
  </si>
  <si>
    <t>13.65</t>
  </si>
  <si>
    <t>16.17</t>
  </si>
  <si>
    <t>16.7</t>
  </si>
  <si>
    <t>20.66</t>
  </si>
  <si>
    <t>29.33</t>
  </si>
  <si>
    <t>22.71</t>
  </si>
  <si>
    <t>86.63</t>
  </si>
  <si>
    <t>10.31</t>
  </si>
  <si>
    <t>10.17</t>
  </si>
  <si>
    <t>EBITDA / Interest Expense</t>
  </si>
  <si>
    <t>17.65</t>
  </si>
  <si>
    <t>19.29</t>
  </si>
  <si>
    <t>19.83</t>
  </si>
  <si>
    <t>41.4</t>
  </si>
  <si>
    <t>93.2</t>
  </si>
  <si>
    <t>11.21</t>
  </si>
  <si>
    <t>(EBITDA - Capex) / Interest Expense</t>
  </si>
  <si>
    <t>15.17</t>
  </si>
  <si>
    <t>16.69</t>
  </si>
  <si>
    <t>17.37</t>
  </si>
  <si>
    <t>21.3</t>
  </si>
  <si>
    <t>29.41</t>
  </si>
  <si>
    <t>35.92</t>
  </si>
  <si>
    <t>91.4</t>
  </si>
  <si>
    <t>10.96</t>
  </si>
  <si>
    <t>10.75</t>
  </si>
  <si>
    <t>Total Debt / EBITDA</t>
  </si>
  <si>
    <t>1.79</t>
  </si>
  <si>
    <t>1.36</t>
  </si>
  <si>
    <t>0.74</t>
  </si>
  <si>
    <t>0.76</t>
  </si>
  <si>
    <t>1.01</t>
  </si>
  <si>
    <t>0.15</t>
  </si>
  <si>
    <t>1.41</t>
  </si>
  <si>
    <t>1.43</t>
  </si>
  <si>
    <t>Net Debt / EBITDA</t>
  </si>
  <si>
    <t>1.78</t>
  </si>
  <si>
    <t>1.32</t>
  </si>
  <si>
    <t>0.41</t>
  </si>
  <si>
    <t>0.64</t>
  </si>
  <si>
    <t>0.93</t>
  </si>
  <si>
    <t>0.08</t>
  </si>
  <si>
    <t>0.9</t>
  </si>
  <si>
    <t>1.11</t>
  </si>
  <si>
    <t>1.06</t>
  </si>
  <si>
    <t>Total Debt / (EBITDA - Capex)</t>
  </si>
  <si>
    <t>2.08</t>
  </si>
  <si>
    <t>1.57</t>
  </si>
  <si>
    <t>1.23</t>
  </si>
  <si>
    <t>0.84</t>
  </si>
  <si>
    <t>0.88</t>
  </si>
  <si>
    <t>0.17</t>
  </si>
  <si>
    <t>1.26</t>
  </si>
  <si>
    <t>1.44</t>
  </si>
  <si>
    <t>1.46</t>
  </si>
  <si>
    <t>Net Debt / (EBITDA - Capex)</t>
  </si>
  <si>
    <t>2.07</t>
  </si>
  <si>
    <t>0.85</t>
  </si>
  <si>
    <t>0.91</t>
  </si>
  <si>
    <t>1.13</t>
  </si>
  <si>
    <t>1.09</t>
  </si>
  <si>
    <t>Growth Over Prior Year</t>
  </si>
  <si>
    <t>Total Revenues, 1 Yr. Growth %</t>
  </si>
  <si>
    <t>21.95</t>
  </si>
  <si>
    <t>5.49</t>
  </si>
  <si>
    <t>13.16</t>
  </si>
  <si>
    <t>3.1</t>
  </si>
  <si>
    <t>14.86</t>
  </si>
  <si>
    <t>7.78</t>
  </si>
  <si>
    <t>-2.99</t>
  </si>
  <si>
    <t>-7.3</t>
  </si>
  <si>
    <t>Gross Profit, 1 Yr. Growth %</t>
  </si>
  <si>
    <t>15.54</t>
  </si>
  <si>
    <t>13.25</t>
  </si>
  <si>
    <t>0.87</t>
  </si>
  <si>
    <t>4.22</t>
  </si>
  <si>
    <t>13.77</t>
  </si>
  <si>
    <t>-3.62</t>
  </si>
  <si>
    <t>10.52</t>
  </si>
  <si>
    <t>8.09</t>
  </si>
  <si>
    <t>-2.08</t>
  </si>
  <si>
    <t>-0.97</t>
  </si>
  <si>
    <t>EBITDA, 1 Yr. Growth %</t>
  </si>
  <si>
    <t>32.73</t>
  </si>
  <si>
    <t>6.83</t>
  </si>
  <si>
    <t>13.48</t>
  </si>
  <si>
    <t>-16.15</t>
  </si>
  <si>
    <t>11.43</t>
  </si>
  <si>
    <t>-4.15</t>
  </si>
  <si>
    <t>-12.75</t>
  </si>
  <si>
    <t>-1.65</t>
  </si>
  <si>
    <t>EBITA, 1 Yr. Growth %</t>
  </si>
  <si>
    <t>2.5</t>
  </si>
  <si>
    <t>39.43</t>
  </si>
  <si>
    <t>3.4</t>
  </si>
  <si>
    <t>7.79</t>
  </si>
  <si>
    <t>13.95</t>
  </si>
  <si>
    <t>-18.36</t>
  </si>
  <si>
    <t>9.28</t>
  </si>
  <si>
    <t>-12.78</t>
  </si>
  <si>
    <t>-1.31</t>
  </si>
  <si>
    <t>EBIT, 1 Yr. Growth %</t>
  </si>
  <si>
    <t>-6.35</t>
  </si>
  <si>
    <t>43.87</t>
  </si>
  <si>
    <t>3.5</t>
  </si>
  <si>
    <t>13.62</t>
  </si>
  <si>
    <t>-20.15</t>
  </si>
  <si>
    <t>9.72</t>
  </si>
  <si>
    <t>-13.53</t>
  </si>
  <si>
    <t>-1.33</t>
  </si>
  <si>
    <t>Earnings From Cont. Operations, 1 Yr. Growth %</t>
  </si>
  <si>
    <t>-35.17</t>
  </si>
  <si>
    <t>73.47</t>
  </si>
  <si>
    <t>2.63</t>
  </si>
  <si>
    <t>110.03</t>
  </si>
  <si>
    <t>-32.93</t>
  </si>
  <si>
    <t>-83.96</t>
  </si>
  <si>
    <t>4.25</t>
  </si>
  <si>
    <t>-59.47</t>
  </si>
  <si>
    <t>40.65</t>
  </si>
  <si>
    <t>Net Income, 1 Yr. Growth %</t>
  </si>
  <si>
    <t>-295.3</t>
  </si>
  <si>
    <t>-496.25</t>
  </si>
  <si>
    <t>Normalized Net Income, 1 Yr. Growth %</t>
  </si>
  <si>
    <t>-12.17</t>
  </si>
  <si>
    <t>45.21</t>
  </si>
  <si>
    <t>3.32</t>
  </si>
  <si>
    <t>11.71</t>
  </si>
  <si>
    <t>13.59</t>
  </si>
  <si>
    <t>17.95</t>
  </si>
  <si>
    <t>8.51</t>
  </si>
  <si>
    <t>-20.73</t>
  </si>
  <si>
    <t>Diluted EPS Before Extra, 1 Yr. Growth %</t>
  </si>
  <si>
    <t>-31.65</t>
  </si>
  <si>
    <t>72.22</t>
  </si>
  <si>
    <t>2.69</t>
  </si>
  <si>
    <t>112.57</t>
  </si>
  <si>
    <t>-31.53</t>
  </si>
  <si>
    <t>-83.45</t>
  </si>
  <si>
    <t>-48.23</t>
  </si>
  <si>
    <t>56.84</t>
  </si>
  <si>
    <t>Accounts Receivable, 1 Yr. Growth %</t>
  </si>
  <si>
    <t>56.34</t>
  </si>
  <si>
    <t>5.64</t>
  </si>
  <si>
    <t>-15.57</t>
  </si>
  <si>
    <t>-1.73</t>
  </si>
  <si>
    <t>6.11</t>
  </si>
  <si>
    <t>-8.69</t>
  </si>
  <si>
    <t>8.19</t>
  </si>
  <si>
    <t>-2.64</t>
  </si>
  <si>
    <t>5.2</t>
  </si>
  <si>
    <t>Inventory, 1 Yr. Growth %</t>
  </si>
  <si>
    <t>-5.71</t>
  </si>
  <si>
    <t>46.97</t>
  </si>
  <si>
    <t>-26.29</t>
  </si>
  <si>
    <t>13.99</t>
  </si>
  <si>
    <t>-6.75</t>
  </si>
  <si>
    <t>-7.89</t>
  </si>
  <si>
    <t>0.34</t>
  </si>
  <si>
    <t>-1.87</t>
  </si>
  <si>
    <t>Net Property, Plant and Equip., 1 Yr. Growth %</t>
  </si>
  <si>
    <t>-10.06</t>
  </si>
  <si>
    <t>-9.59</t>
  </si>
  <si>
    <t>-3.12</t>
  </si>
  <si>
    <t>9.53</t>
  </si>
  <si>
    <t>182.1</t>
  </si>
  <si>
    <t>-14.24</t>
  </si>
  <si>
    <t>-16.6</t>
  </si>
  <si>
    <t>-31.39</t>
  </si>
  <si>
    <t>-23.76</t>
  </si>
  <si>
    <t>Total Assets, 1 Yr. Growth %</t>
  </si>
  <si>
    <t>34.46</t>
  </si>
  <si>
    <t>8.22</t>
  </si>
  <si>
    <t>-3.07</t>
  </si>
  <si>
    <t>2.93</t>
  </si>
  <si>
    <t>4.99</t>
  </si>
  <si>
    <t>16.67</t>
  </si>
  <si>
    <t>-60.05</t>
  </si>
  <si>
    <t>23.1</t>
  </si>
  <si>
    <t>-8.01</t>
  </si>
  <si>
    <t>-0.04</t>
  </si>
  <si>
    <t>Tangible Book Value, 1 Yr. Growth %</t>
  </si>
  <si>
    <t>-58.66</t>
  </si>
  <si>
    <t>42.47</t>
  </si>
  <si>
    <t>29.76</t>
  </si>
  <si>
    <t>24.14</t>
  </si>
  <si>
    <t>-9.29</t>
  </si>
  <si>
    <t>-57.79</t>
  </si>
  <si>
    <t>-58.11</t>
  </si>
  <si>
    <t>-34.98</t>
  </si>
  <si>
    <t>28.39</t>
  </si>
  <si>
    <t>Common Equity, 1 Yr. Growth %</t>
  </si>
  <si>
    <t>7.33</t>
  </si>
  <si>
    <t>11.7</t>
  </si>
  <si>
    <t>8.41</t>
  </si>
  <si>
    <t>16.63</t>
  </si>
  <si>
    <t>1.89</t>
  </si>
  <si>
    <t>-43.24</t>
  </si>
  <si>
    <t>-31.1</t>
  </si>
  <si>
    <t>-16.04</t>
  </si>
  <si>
    <t>3.66</t>
  </si>
  <si>
    <t>Cash From Operations, 1 Yr. Growth %</t>
  </si>
  <si>
    <t>-115.87</t>
  </si>
  <si>
    <t>-440.59</t>
  </si>
  <si>
    <t>179.11</t>
  </si>
  <si>
    <t>-65.94</t>
  </si>
  <si>
    <t>124.02</t>
  </si>
  <si>
    <t>-11.03</t>
  </si>
  <si>
    <t>43.75</t>
  </si>
  <si>
    <t>-46.06</t>
  </si>
  <si>
    <t>-1.42</t>
  </si>
  <si>
    <t>-15.77</t>
  </si>
  <si>
    <t>Capital Expenditures, 1 Yr. Growth %</t>
  </si>
  <si>
    <t>-18.2</t>
  </si>
  <si>
    <t>27.31</t>
  </si>
  <si>
    <t>-5.13</t>
  </si>
  <si>
    <t>17.91</t>
  </si>
  <si>
    <t>-30.78</t>
  </si>
  <si>
    <t>-85.15</t>
  </si>
  <si>
    <t>1.25</t>
  </si>
  <si>
    <t>-0.6</t>
  </si>
  <si>
    <t>Levered Free Cash Flow, 1 Yr. Growth %</t>
  </si>
  <si>
    <t>32.24</t>
  </si>
  <si>
    <t>28.91</t>
  </si>
  <si>
    <t>-2.84</t>
  </si>
  <si>
    <t>28.56</t>
  </si>
  <si>
    <t>11.1</t>
  </si>
  <si>
    <t>99.54</t>
  </si>
  <si>
    <t>-30.58</t>
  </si>
  <si>
    <t>-6.11</t>
  </si>
  <si>
    <t>-7.99</t>
  </si>
  <si>
    <t>Unlevered Free Cash Flow, 1 Yr. Growth %</t>
  </si>
  <si>
    <t>18.08</t>
  </si>
  <si>
    <t>32.11</t>
  </si>
  <si>
    <t>28.6</t>
  </si>
  <si>
    <t>-2.92</t>
  </si>
  <si>
    <t>28.19</t>
  </si>
  <si>
    <t>11.06</t>
  </si>
  <si>
    <t>99.55</t>
  </si>
  <si>
    <t>-30.47</t>
  </si>
  <si>
    <t>-7.9</t>
  </si>
  <si>
    <t>Dividend Per Share, 1 Yr. Growth %</t>
  </si>
  <si>
    <t>9.3</t>
  </si>
  <si>
    <t>9.04</t>
  </si>
  <si>
    <t>11.11</t>
  </si>
  <si>
    <t>13.79</t>
  </si>
  <si>
    <t>Compound Annual Growth Rate Over Two Years</t>
  </si>
  <si>
    <t>Total Revenues, 2 Yr. CAGR %</t>
  </si>
  <si>
    <t>10.98</t>
  </si>
  <si>
    <t>9.25</t>
  </si>
  <si>
    <t>8.01</t>
  </si>
  <si>
    <t>10.46</t>
  </si>
  <si>
    <t>11.26</t>
  </si>
  <si>
    <t>2.25</t>
  </si>
  <si>
    <t>-5.17</t>
  </si>
  <si>
    <t>Gross Profit, 2 Yr. CAGR %</t>
  </si>
  <si>
    <t>9.36</t>
  </si>
  <si>
    <t>13.18</t>
  </si>
  <si>
    <t>6.88</t>
  </si>
  <si>
    <t>4.72</t>
  </si>
  <si>
    <t>-1.45</t>
  </si>
  <si>
    <t>2.88</t>
  </si>
  <si>
    <t>-1.52</t>
  </si>
  <si>
    <t>EBITDA, 2 Yr. CAGR %</t>
  </si>
  <si>
    <t>-2.79</t>
  </si>
  <si>
    <t>16.15</t>
  </si>
  <si>
    <t>16.36</t>
  </si>
  <si>
    <t>4.9</t>
  </si>
  <si>
    <t>10.11</t>
  </si>
  <si>
    <t>-2.54</t>
  </si>
  <si>
    <t>16.9</t>
  </si>
  <si>
    <t>3.35</t>
  </si>
  <si>
    <t>-8.55</t>
  </si>
  <si>
    <t>-7.36</t>
  </si>
  <si>
    <t>EBITA, 2 Yr. CAGR %</t>
  </si>
  <si>
    <t>-2.88</t>
  </si>
  <si>
    <t>19.57</t>
  </si>
  <si>
    <t>19.39</t>
  </si>
  <si>
    <t>5.57</t>
  </si>
  <si>
    <t>10.84</t>
  </si>
  <si>
    <t>-3.64</t>
  </si>
  <si>
    <t>20.95</t>
  </si>
  <si>
    <t>13.02</t>
  </si>
  <si>
    <t>-7.22</t>
  </si>
  <si>
    <t>EBIT, 2 Yr. CAGR %</t>
  </si>
  <si>
    <t>16.1</t>
  </si>
  <si>
    <t>22.03</t>
  </si>
  <si>
    <t>6.04</t>
  </si>
  <si>
    <t>11.12</t>
  </si>
  <si>
    <t>-4.85</t>
  </si>
  <si>
    <t>22.48</t>
  </si>
  <si>
    <t>-2.59</t>
  </si>
  <si>
    <t>-7.63</t>
  </si>
  <si>
    <t>Earnings From Cont. Operations, 2 Yr. CAGR %</t>
  </si>
  <si>
    <t>-32.76</t>
  </si>
  <si>
    <t>6.05</t>
  </si>
  <si>
    <t>33.43</t>
  </si>
  <si>
    <t>46.82</t>
  </si>
  <si>
    <t>18.69</t>
  </si>
  <si>
    <t>-67.2</t>
  </si>
  <si>
    <t>36.55</t>
  </si>
  <si>
    <t>214.56</t>
  </si>
  <si>
    <t>-24.5</t>
  </si>
  <si>
    <t>Net Income, 2 Yr. CAGR %</t>
  </si>
  <si>
    <t>-44.03</t>
  </si>
  <si>
    <t>178.19</t>
  </si>
  <si>
    <t>26.73</t>
  </si>
  <si>
    <t>Normalized Net Income, 2 Yr. CAGR %</t>
  </si>
  <si>
    <t>-10.46</t>
  </si>
  <si>
    <t>12.96</t>
  </si>
  <si>
    <t>22.49</t>
  </si>
  <si>
    <t>7.43</t>
  </si>
  <si>
    <t>12.66</t>
  </si>
  <si>
    <t>-4.77</t>
  </si>
  <si>
    <t>22.45</t>
  </si>
  <si>
    <t>13.13</t>
  </si>
  <si>
    <t>-7.25</t>
  </si>
  <si>
    <t>-10.63</t>
  </si>
  <si>
    <t>Diluted EPS Before Extra, 2 Yr. CAGR %</t>
  </si>
  <si>
    <t>-30.72</t>
  </si>
  <si>
    <t>8.5</t>
  </si>
  <si>
    <t>32.99</t>
  </si>
  <si>
    <t>47.74</t>
  </si>
  <si>
    <t>-66.34</t>
  </si>
  <si>
    <t>39.21</t>
  </si>
  <si>
    <t>214.94</t>
  </si>
  <si>
    <t>-25.57</t>
  </si>
  <si>
    <t>-9.89</t>
  </si>
  <si>
    <t>Accounts Receivable, 2 Yr. CAGR %</t>
  </si>
  <si>
    <t>20.33</t>
  </si>
  <si>
    <t>28.51</t>
  </si>
  <si>
    <t>-5.56</t>
  </si>
  <si>
    <t>-6.16</t>
  </si>
  <si>
    <t>2.12</t>
  </si>
  <si>
    <t>-0.61</t>
  </si>
  <si>
    <t>Inventory, 2 Yr. CAGR %</t>
  </si>
  <si>
    <t>-3.24</t>
  </si>
  <si>
    <t>17.72</t>
  </si>
  <si>
    <t>4.08</t>
  </si>
  <si>
    <t>-8.34</t>
  </si>
  <si>
    <t>-7.32</t>
  </si>
  <si>
    <t>-0.78</t>
  </si>
  <si>
    <t>Net Property, Plant and Equip., 2 Yr. CAGR %</t>
  </si>
  <si>
    <t>-7.42</t>
  </si>
  <si>
    <t>-4.29</t>
  </si>
  <si>
    <t>-4.04</t>
  </si>
  <si>
    <t>-6.41</t>
  </si>
  <si>
    <t>75.78</t>
  </si>
  <si>
    <t>-55.35</t>
  </si>
  <si>
    <t>-15.43</t>
  </si>
  <si>
    <t>-24.36</t>
  </si>
  <si>
    <t>-27.68</t>
  </si>
  <si>
    <t>Total Assets, 2 Yr. CAGR %</t>
  </si>
  <si>
    <t>16.41</t>
  </si>
  <si>
    <t>20.63</t>
  </si>
  <si>
    <t>3.95</t>
  </si>
  <si>
    <t>10.68</t>
  </si>
  <si>
    <t>-31.73</t>
  </si>
  <si>
    <t>-29.87</t>
  </si>
  <si>
    <t>6.42</t>
  </si>
  <si>
    <t>-4.11</t>
  </si>
  <si>
    <t>Tangible Book Value, 2 Yr. CAGR %</t>
  </si>
  <si>
    <t>-36.05</t>
  </si>
  <si>
    <t>-23.25</t>
  </si>
  <si>
    <t>35.97</t>
  </si>
  <si>
    <t>26.92</t>
  </si>
  <si>
    <t>6.12</t>
  </si>
  <si>
    <t>-4.71</t>
  </si>
  <si>
    <t>-15.78</t>
  </si>
  <si>
    <t>-57.95</t>
  </si>
  <si>
    <t>-47.81</t>
  </si>
  <si>
    <t>-8.63</t>
  </si>
  <si>
    <t>Common Equity, 2 Yr. CAGR %</t>
  </si>
  <si>
    <t>3.77</t>
  </si>
  <si>
    <t>9.49</t>
  </si>
  <si>
    <t>10.04</t>
  </si>
  <si>
    <t>12.45</t>
  </si>
  <si>
    <t>9.01</t>
  </si>
  <si>
    <t>0.27</t>
  </si>
  <si>
    <t>-25.16</t>
  </si>
  <si>
    <t>-37.46</t>
  </si>
  <si>
    <t>-23.94</t>
  </si>
  <si>
    <t>-6.71</t>
  </si>
  <si>
    <t>Cash From Operations, 2 Yr. CAGR %</t>
  </si>
  <si>
    <t>-9.48</t>
  </si>
  <si>
    <t>-26.47</t>
  </si>
  <si>
    <t>208.32</t>
  </si>
  <si>
    <t>-12.65</t>
  </si>
  <si>
    <t>41.18</t>
  </si>
  <si>
    <t>13.09</t>
  </si>
  <si>
    <t>-11.94</t>
  </si>
  <si>
    <t>-27.08</t>
  </si>
  <si>
    <t>-8.88</t>
  </si>
  <si>
    <t>Capital Expenditures, 2 Yr. CAGR %</t>
  </si>
  <si>
    <t>-14.5</t>
  </si>
  <si>
    <t>2.05</t>
  </si>
  <si>
    <t>9.9</t>
  </si>
  <si>
    <t>-2.16</t>
  </si>
  <si>
    <t>17.15</t>
  </si>
  <si>
    <t>26.63</t>
  </si>
  <si>
    <t>-9.66</t>
  </si>
  <si>
    <t>-67.94</t>
  </si>
  <si>
    <t>-61.23</t>
  </si>
  <si>
    <t>0.32</t>
  </si>
  <si>
    <t>Levered Free Cash Flow, 2 Yr. CAGR %</t>
  </si>
  <si>
    <t>14.12</t>
  </si>
  <si>
    <t>24.48</t>
  </si>
  <si>
    <t>30.96</t>
  </si>
  <si>
    <t>11.92</t>
  </si>
  <si>
    <t>11.76</t>
  </si>
  <si>
    <t>19.49</t>
  </si>
  <si>
    <t>23.31</t>
  </si>
  <si>
    <t>-19.3</t>
  </si>
  <si>
    <t>-7.06</t>
  </si>
  <si>
    <t>Unlevered Free Cash Flow, 2 Yr. CAGR %</t>
  </si>
  <si>
    <t>14.5</t>
  </si>
  <si>
    <t>24.9</t>
  </si>
  <si>
    <t>30.73</t>
  </si>
  <si>
    <t>11.74</t>
  </si>
  <si>
    <t>11.56</t>
  </si>
  <si>
    <t>19.3</t>
  </si>
  <si>
    <t>17.85</t>
  </si>
  <si>
    <t>-18.82</t>
  </si>
  <si>
    <t>-6.53</t>
  </si>
  <si>
    <t>Dividend Per Share, 2 Yr. CAGR %</t>
  </si>
  <si>
    <t>17.78</t>
  </si>
  <si>
    <t>14.26</t>
  </si>
  <si>
    <t>9.17</t>
  </si>
  <si>
    <t>10.43</t>
  </si>
  <si>
    <t>13.53</t>
  </si>
  <si>
    <t>14.89</t>
  </si>
  <si>
    <t>Compound Annual Growth Rate Over Three Years</t>
  </si>
  <si>
    <t>Total Revenues, 3 Yr. CAGR %</t>
  </si>
  <si>
    <t>10.63</t>
  </si>
  <si>
    <t>12.84</t>
  </si>
  <si>
    <t>12.81</t>
  </si>
  <si>
    <t>7.88</t>
  </si>
  <si>
    <t>6.39</t>
  </si>
  <si>
    <t>7.16</t>
  </si>
  <si>
    <t>-9.78</t>
  </si>
  <si>
    <t>9.56</t>
  </si>
  <si>
    <t>6.29</t>
  </si>
  <si>
    <t>-1.03</t>
  </si>
  <si>
    <t>Gross Profit, 3 Yr. CAGR %</t>
  </si>
  <si>
    <t>9.67</t>
  </si>
  <si>
    <t>9.86</t>
  </si>
  <si>
    <t>8.92</t>
  </si>
  <si>
    <t>5.99</t>
  </si>
  <si>
    <t>6.15</t>
  </si>
  <si>
    <t>4.55</t>
  </si>
  <si>
    <t>-22.06</t>
  </si>
  <si>
    <t>5.37</t>
  </si>
  <si>
    <t>1.58</t>
  </si>
  <si>
    <t>EBITDA, 3 Yr. CAGR %</t>
  </si>
  <si>
    <t>11.6</t>
  </si>
  <si>
    <t>7.69</t>
  </si>
  <si>
    <t>0.58</t>
  </si>
  <si>
    <t>9.41</t>
  </si>
  <si>
    <t>-2.32</t>
  </si>
  <si>
    <t>-6.3</t>
  </si>
  <si>
    <t>EBITA, 3 Yr. CAGR %</t>
  </si>
  <si>
    <t>2.23</t>
  </si>
  <si>
    <t>9.57</t>
  </si>
  <si>
    <t>13.92</t>
  </si>
  <si>
    <t>15.39</t>
  </si>
  <si>
    <t>8.3</t>
  </si>
  <si>
    <t>0.13</t>
  </si>
  <si>
    <t>-0.81</t>
  </si>
  <si>
    <t>16.92</t>
  </si>
  <si>
    <t>-2.02</t>
  </si>
  <si>
    <t>EBIT, 3 Yr. CAGR %</t>
  </si>
  <si>
    <t>-0.95</t>
  </si>
  <si>
    <t>7.4</t>
  </si>
  <si>
    <t>17.39</t>
  </si>
  <si>
    <t>8.52</t>
  </si>
  <si>
    <t>-0.45</t>
  </si>
  <si>
    <t>-0.43</t>
  </si>
  <si>
    <t>18.07</t>
  </si>
  <si>
    <t>3.84</t>
  </si>
  <si>
    <t>-2.18</t>
  </si>
  <si>
    <t>Earnings From Cont. Operations, 3 Yr. CAGR %</t>
  </si>
  <si>
    <t>-11.73</t>
  </si>
  <si>
    <t>-7.78</t>
  </si>
  <si>
    <t>55.21</t>
  </si>
  <si>
    <t>13.08</t>
  </si>
  <si>
    <t>-39.09</t>
  </si>
  <si>
    <t>24.8</t>
  </si>
  <si>
    <t>58.87</t>
  </si>
  <si>
    <t>-15.93</t>
  </si>
  <si>
    <t>Net Income, 3 Yr. CAGR %</t>
  </si>
  <si>
    <t>-40.55</t>
  </si>
  <si>
    <t>7.47</t>
  </si>
  <si>
    <t>46.38</t>
  </si>
  <si>
    <t>31.21</t>
  </si>
  <si>
    <t>Normalized Net Income, 3 Yr. CAGR %</t>
  </si>
  <si>
    <t>5.21</t>
  </si>
  <si>
    <t>9.65</t>
  </si>
  <si>
    <t>18.79</t>
  </si>
  <si>
    <t>0.54</t>
  </si>
  <si>
    <t>0.77</t>
  </si>
  <si>
    <t>17.61</t>
  </si>
  <si>
    <t>0.48</t>
  </si>
  <si>
    <t>-4.66</t>
  </si>
  <si>
    <t>Diluted EPS Before Extra, 3 Yr. CAGR %</t>
  </si>
  <si>
    <t>-8.93</t>
  </si>
  <si>
    <t>-6.15</t>
  </si>
  <si>
    <t>6.53</t>
  </si>
  <si>
    <t>55.49</t>
  </si>
  <si>
    <t>14.33</t>
  </si>
  <si>
    <t>-37.78</t>
  </si>
  <si>
    <t>-5.47</t>
  </si>
  <si>
    <t>27.52</t>
  </si>
  <si>
    <t>72.52</t>
  </si>
  <si>
    <t>-4.58</t>
  </si>
  <si>
    <t>Accounts Receivable, 3 Yr. CAGR %</t>
  </si>
  <si>
    <t>7.08</t>
  </si>
  <si>
    <t>15.22</t>
  </si>
  <si>
    <t>11.72</t>
  </si>
  <si>
    <t>-2.38</t>
  </si>
  <si>
    <t>-15.04</t>
  </si>
  <si>
    <t>-12.27</t>
  </si>
  <si>
    <t>-1.29</t>
  </si>
  <si>
    <t>3.48</t>
  </si>
  <si>
    <t>Inventory, 3 Yr. CAGR %</t>
  </si>
  <si>
    <t>5.63</t>
  </si>
  <si>
    <t>11.22</t>
  </si>
  <si>
    <t>0.71</t>
  </si>
  <si>
    <t>7.28</t>
  </si>
  <si>
    <t>-7.81</t>
  </si>
  <si>
    <t>-0.7</t>
  </si>
  <si>
    <t>Net Property, Plant and Equip., 3 Yr. CAGR %</t>
  </si>
  <si>
    <t>-5.91</t>
  </si>
  <si>
    <t>-4.43</t>
  </si>
  <si>
    <t>-6.09</t>
  </si>
  <si>
    <t>-3.73</t>
  </si>
  <si>
    <t>-1.37</t>
  </si>
  <si>
    <t>44.12</t>
  </si>
  <si>
    <t>-39.79</t>
  </si>
  <si>
    <t>-45.02</t>
  </si>
  <si>
    <t>-21.13</t>
  </si>
  <si>
    <t>-24.16</t>
  </si>
  <si>
    <t>Total Assets, 3 Yr. CAGR %</t>
  </si>
  <si>
    <t>12.36</t>
  </si>
  <si>
    <t>12.7</t>
  </si>
  <si>
    <t>1.56</t>
  </si>
  <si>
    <t>8.03</t>
  </si>
  <si>
    <t>-21.2</t>
  </si>
  <si>
    <t>-16.91</t>
  </si>
  <si>
    <t>-23.23</t>
  </si>
  <si>
    <t>Tangible Book Value, 3 Yr. CAGR %</t>
  </si>
  <si>
    <t>-21.55</t>
  </si>
  <si>
    <t>-16.47</t>
  </si>
  <si>
    <t>-8.57</t>
  </si>
  <si>
    <t>31.9</t>
  </si>
  <si>
    <t>13.47</t>
  </si>
  <si>
    <t>-13.67</t>
  </si>
  <si>
    <t>-33.27</t>
  </si>
  <si>
    <t>-51.37</t>
  </si>
  <si>
    <t>-29.54</t>
  </si>
  <si>
    <t>Common Equity, 3 Yr. CAGR %</t>
  </si>
  <si>
    <t>7.8</t>
  </si>
  <si>
    <t>6.35</t>
  </si>
  <si>
    <t>9.13</t>
  </si>
  <si>
    <t>12.2</t>
  </si>
  <si>
    <t>8.81</t>
  </si>
  <si>
    <t>5.45</t>
  </si>
  <si>
    <t>-17.05</t>
  </si>
  <si>
    <t>-27.2</t>
  </si>
  <si>
    <t>-31.01</t>
  </si>
  <si>
    <t>-15.67</t>
  </si>
  <si>
    <t>Cash From Operations, 3 Yr. CAGR %</t>
  </si>
  <si>
    <t>-45.78</t>
  </si>
  <si>
    <t>40.79</t>
  </si>
  <si>
    <t>14.7</t>
  </si>
  <si>
    <t>48.13</t>
  </si>
  <si>
    <t>28.62</t>
  </si>
  <si>
    <t>-12.11</t>
  </si>
  <si>
    <t>42.03</t>
  </si>
  <si>
    <t>-11.64</t>
  </si>
  <si>
    <t>-8.56</t>
  </si>
  <si>
    <t>-23.49</t>
  </si>
  <si>
    <t>Capital Expenditures, 3 Yr. CAGR %</t>
  </si>
  <si>
    <t>-15.28</t>
  </si>
  <si>
    <t>-0.4</t>
  </si>
  <si>
    <t>6.82</t>
  </si>
  <si>
    <t>9.2</t>
  </si>
  <si>
    <t>17.4</t>
  </si>
  <si>
    <t>3.54</t>
  </si>
  <si>
    <t>-50.51</t>
  </si>
  <si>
    <t>-52.96</t>
  </si>
  <si>
    <t>-46.93</t>
  </si>
  <si>
    <t>Levered Free Cash Flow, 3 Yr. CAGR %</t>
  </si>
  <si>
    <t>19.87</t>
  </si>
  <si>
    <t>26.19</t>
  </si>
  <si>
    <t>18.55</t>
  </si>
  <si>
    <t>17.21</t>
  </si>
  <si>
    <t>11.55</t>
  </si>
  <si>
    <t>22.58</t>
  </si>
  <si>
    <t>1.85</t>
  </si>
  <si>
    <t>-15.69</t>
  </si>
  <si>
    <t>Unlevered Free Cash Flow, 3 Yr. CAGR %</t>
  </si>
  <si>
    <t>8.94</t>
  </si>
  <si>
    <t>20.1</t>
  </si>
  <si>
    <t>26.37</t>
  </si>
  <si>
    <t>18.39</t>
  </si>
  <si>
    <t>16.97</t>
  </si>
  <si>
    <t>11.4</t>
  </si>
  <si>
    <t>9.63</t>
  </si>
  <si>
    <t>-15.33</t>
  </si>
  <si>
    <t>Dividend Per Share, 3 Yr. CAGR %</t>
  </si>
  <si>
    <t>16.78</t>
  </si>
  <si>
    <t>14.88</t>
  </si>
  <si>
    <t>12.49</t>
  </si>
  <si>
    <t>9.37</t>
  </si>
  <si>
    <t>9.97</t>
  </si>
  <si>
    <t>12.26</t>
  </si>
  <si>
    <t>Compound Annual Growth Rate Over Five Years</t>
  </si>
  <si>
    <t>Total Revenues, 5 Yr. CAGR %</t>
  </si>
  <si>
    <t>9.33</t>
  </si>
  <si>
    <t>9.77</t>
  </si>
  <si>
    <t>8.87</t>
  </si>
  <si>
    <t>11.37</t>
  </si>
  <si>
    <t>7.93</t>
  </si>
  <si>
    <t>-4.81</t>
  </si>
  <si>
    <t>-5.15</t>
  </si>
  <si>
    <t>3.41</t>
  </si>
  <si>
    <t>Gross Profit, 5 Yr. CAGR %</t>
  </si>
  <si>
    <t>9.42</t>
  </si>
  <si>
    <t>6.87</t>
  </si>
  <si>
    <t>8.91</t>
  </si>
  <si>
    <t>5.48</t>
  </si>
  <si>
    <t>-13.02</t>
  </si>
  <si>
    <t>-11.81</t>
  </si>
  <si>
    <t>-12.9</t>
  </si>
  <si>
    <t>EBITDA, 5 Yr. CAGR %</t>
  </si>
  <si>
    <t>9.09</t>
  </si>
  <si>
    <t>7.62</t>
  </si>
  <si>
    <t>6.67</t>
  </si>
  <si>
    <t>2.55</t>
  </si>
  <si>
    <t>-2.98</t>
  </si>
  <si>
    <t>2.37</t>
  </si>
  <si>
    <t>EBITA, 5 Yr. CAGR %</t>
  </si>
  <si>
    <t>10.2</t>
  </si>
  <si>
    <t>9.03</t>
  </si>
  <si>
    <t>7.95</t>
  </si>
  <si>
    <t>12.68</t>
  </si>
  <si>
    <t>1.75</t>
  </si>
  <si>
    <t>2.89</t>
  </si>
  <si>
    <t>-1.44</t>
  </si>
  <si>
    <t>6.59</t>
  </si>
  <si>
    <t>EBIT, 5 Yr. CAGR %</t>
  </si>
  <si>
    <t>9.27</t>
  </si>
  <si>
    <t>7.68</t>
  </si>
  <si>
    <t>6.86</t>
  </si>
  <si>
    <t>11.49</t>
  </si>
  <si>
    <t>2.18</t>
  </si>
  <si>
    <t>3.38</t>
  </si>
  <si>
    <t>-1.3</t>
  </si>
  <si>
    <t>7.03</t>
  </si>
  <si>
    <t>Earnings From Cont. Operations, 5 Yr. CAGR %</t>
  </si>
  <si>
    <t>-7.07</t>
  </si>
  <si>
    <t>2.77</t>
  </si>
  <si>
    <t>11.07</t>
  </si>
  <si>
    <t>10.21</t>
  </si>
  <si>
    <t>-16.65</t>
  </si>
  <si>
    <t>11.48</t>
  </si>
  <si>
    <t>11.83</t>
  </si>
  <si>
    <t>-19.53</t>
  </si>
  <si>
    <t>Net Income, 5 Yr. CAGR %</t>
  </si>
  <si>
    <t>-7.02</t>
  </si>
  <si>
    <t>-14.65</t>
  </si>
  <si>
    <t>-6.68</t>
  </si>
  <si>
    <t>Normalized Net Income, 5 Yr. CAGR %</t>
  </si>
  <si>
    <t>8.15</t>
  </si>
  <si>
    <t>6.6</t>
  </si>
  <si>
    <t>6.09</t>
  </si>
  <si>
    <t>8.8</t>
  </si>
  <si>
    <t>3.45</t>
  </si>
  <si>
    <t>4.47</t>
  </si>
  <si>
    <t>-2.52</t>
  </si>
  <si>
    <t>5.38</t>
  </si>
  <si>
    <t>Diluted EPS Before Extra, 5 Yr. CAGR %</t>
  </si>
  <si>
    <t>-4.78</t>
  </si>
  <si>
    <t>5.25</t>
  </si>
  <si>
    <t>5.96</t>
  </si>
  <si>
    <t>12.53</t>
  </si>
  <si>
    <t>11.96</t>
  </si>
  <si>
    <t>-14.09</t>
  </si>
  <si>
    <t>Accounts Receivable, 5 Yr. CAGR %</t>
  </si>
  <si>
    <t>10.19</t>
  </si>
  <si>
    <t>10.24</t>
  </si>
  <si>
    <t>1.83</t>
  </si>
  <si>
    <t>6.14</t>
  </si>
  <si>
    <t>-11.6</t>
  </si>
  <si>
    <t>-7.1</t>
  </si>
  <si>
    <t>-8.37</t>
  </si>
  <si>
    <t>-7.11</t>
  </si>
  <si>
    <t>Inventory, 5 Yr. CAGR %</t>
  </si>
  <si>
    <t>5.01</t>
  </si>
  <si>
    <t>2.94</t>
  </si>
  <si>
    <t>1.66</t>
  </si>
  <si>
    <t>1.18</t>
  </si>
  <si>
    <t>-9.07</t>
  </si>
  <si>
    <t>-8.14</t>
  </si>
  <si>
    <t>Net Property, Plant and Equip., 5 Yr. CAGR %</t>
  </si>
  <si>
    <t>-3.09</t>
  </si>
  <si>
    <t>-1.78</t>
  </si>
  <si>
    <t>-5.23</t>
  </si>
  <si>
    <t>-2.55</t>
  </si>
  <si>
    <t>-28.17</t>
  </si>
  <si>
    <t>-29.32</t>
  </si>
  <si>
    <t>-34.03</t>
  </si>
  <si>
    <t>-38.65</t>
  </si>
  <si>
    <t>Total Assets, 5 Yr. CAGR %</t>
  </si>
  <si>
    <t>13.2</t>
  </si>
  <si>
    <t>12.1</t>
  </si>
  <si>
    <t>8.6</t>
  </si>
  <si>
    <t>8.23</t>
  </si>
  <si>
    <t>9.12</t>
  </si>
  <si>
    <t>6.06</t>
  </si>
  <si>
    <t>-13.36</t>
  </si>
  <si>
    <t>-9.12</t>
  </si>
  <si>
    <t>-11.14</t>
  </si>
  <si>
    <t>-12.01</t>
  </si>
  <si>
    <t>Tangible Book Value, 5 Yr. CAGR %</t>
  </si>
  <si>
    <t>-12.15</t>
  </si>
  <si>
    <t>-2.25</t>
  </si>
  <si>
    <t>-1.26</t>
  </si>
  <si>
    <t>-2.96</t>
  </si>
  <si>
    <t>15.82</t>
  </si>
  <si>
    <t>0.72</t>
  </si>
  <si>
    <t>-19.66</t>
  </si>
  <si>
    <t>-29.41</t>
  </si>
  <si>
    <t>-24.33</t>
  </si>
  <si>
    <t>Common Equity, 5 Yr. CAGR %</t>
  </si>
  <si>
    <t>6.64</t>
  </si>
  <si>
    <t>6.89</t>
  </si>
  <si>
    <t>8.75</t>
  </si>
  <si>
    <t>9.08</t>
  </si>
  <si>
    <t>7.26</t>
  </si>
  <si>
    <t>-6.32</t>
  </si>
  <si>
    <t>-14.44</t>
  </si>
  <si>
    <t>-19.88</t>
  </si>
  <si>
    <t>-19.61</t>
  </si>
  <si>
    <t>Cash From Operations, 5 Yr. CAGR %</t>
  </si>
  <si>
    <t>-24.02</t>
  </si>
  <si>
    <t>27.62</t>
  </si>
  <si>
    <t>21.64</t>
  </si>
  <si>
    <t>45.31</t>
  </si>
  <si>
    <t>22.17</t>
  </si>
  <si>
    <t>-12.04</t>
  </si>
  <si>
    <t>8.79</t>
  </si>
  <si>
    <t>-10.54</t>
  </si>
  <si>
    <t>Capital Expenditures, 5 Yr. CAGR %</t>
  </si>
  <si>
    <t>-10.57</t>
  </si>
  <si>
    <t>-7.13</t>
  </si>
  <si>
    <t>-5.98</t>
  </si>
  <si>
    <t>-2.28</t>
  </si>
  <si>
    <t>6.28</t>
  </si>
  <si>
    <t>14.34</t>
  </si>
  <si>
    <t>1.22</t>
  </si>
  <si>
    <t>-30.15</t>
  </si>
  <si>
    <t>-30.1</t>
  </si>
  <si>
    <t>-34.35</t>
  </si>
  <si>
    <t>Levered Free Cash Flow, 5 Yr. CAGR %</t>
  </si>
  <si>
    <t>12.29</t>
  </si>
  <si>
    <t>18.64</t>
  </si>
  <si>
    <t>17.08</t>
  </si>
  <si>
    <t>16.76</t>
  </si>
  <si>
    <t>20.21</t>
  </si>
  <si>
    <t>18.94</t>
  </si>
  <si>
    <t>3.74</t>
  </si>
  <si>
    <t>-1.81</t>
  </si>
  <si>
    <t>Unlevered Free Cash Flow, 5 Yr. CAGR %</t>
  </si>
  <si>
    <t>17.19</t>
  </si>
  <si>
    <t>16.82</t>
  </si>
  <si>
    <t>20.22</t>
  </si>
  <si>
    <t>18.76</t>
  </si>
  <si>
    <t>17.96</t>
  </si>
  <si>
    <t>4.32</t>
  </si>
  <si>
    <t>3.83</t>
  </si>
  <si>
    <t>-1.55</t>
  </si>
  <si>
    <t>Dividend Per Share, 5 Yr. CAGR %</t>
  </si>
  <si>
    <t>13.38</t>
  </si>
  <si>
    <t>13.68</t>
  </si>
  <si>
    <t>11.66</t>
  </si>
  <si>
    <t>11.01</t>
  </si>
  <si>
    <t>11.91</t>
  </si>
  <si>
    <t>2019</t>
  </si>
  <si>
    <t>2020</t>
  </si>
  <si>
    <t>2021</t>
  </si>
  <si>
    <t>2022</t>
  </si>
  <si>
    <t>2023</t>
  </si>
  <si>
    <t>2024</t>
  </si>
  <si>
    <t>2025</t>
  </si>
  <si>
    <t>2026</t>
  </si>
  <si>
    <t>Capitalization
                                    1</t>
  </si>
  <si>
    <t>3,835</t>
  </si>
  <si>
    <t>3,639</t>
  </si>
  <si>
    <t>2,950</t>
  </si>
  <si>
    <t>845.1</t>
  </si>
  <si>
    <t>1,382</t>
  </si>
  <si>
    <t>1,726</t>
  </si>
  <si>
    <t>-</t>
  </si>
  <si>
    <t>Change</t>
  </si>
  <si>
    <t>-5.1%</t>
  </si>
  <si>
    <t>-18.95%</t>
  </si>
  <si>
    <t>-71.35%</t>
  </si>
  <si>
    <t>63.58%</t>
  </si>
  <si>
    <t>24.84%</t>
  </si>
  <si>
    <t>0%</t>
  </si>
  <si>
    <t>Enterprise Value (EV)
                                    1</t>
  </si>
  <si>
    <t>3,653</t>
  </si>
  <si>
    <t>3,369</t>
  </si>
  <si>
    <t>1,304</t>
  </si>
  <si>
    <t>1,819</t>
  </si>
  <si>
    <t>2,157</t>
  </si>
  <si>
    <t>2,109</t>
  </si>
  <si>
    <t>2,108</t>
  </si>
  <si>
    <t>-4.76%</t>
  </si>
  <si>
    <t>-7.76%</t>
  </si>
  <si>
    <t>-61.29%</t>
  </si>
  <si>
    <t>39.5%</t>
  </si>
  <si>
    <t>18.56%</t>
  </si>
  <si>
    <t>-2.2%</t>
  </si>
  <si>
    <t>-0.05%</t>
  </si>
  <si>
    <t>P/E ratio</t>
  </si>
  <si>
    <t>124x</t>
  </si>
  <si>
    <t>-59.9x</t>
  </si>
  <si>
    <t>12.3x</t>
  </si>
  <si>
    <t>8.89x</t>
  </si>
  <si>
    <t>10.4x</t>
  </si>
  <si>
    <t>10.6x</t>
  </si>
  <si>
    <t>11.5x</t>
  </si>
  <si>
    <t>10.2x</t>
  </si>
  <si>
    <t>PBR</t>
  </si>
  <si>
    <t>2.19x</t>
  </si>
  <si>
    <t>3.7x</t>
  </si>
  <si>
    <t>1.42x</t>
  </si>
  <si>
    <t>2.28x</t>
  </si>
  <si>
    <t>PEG</t>
  </si>
  <si>
    <t>0x</t>
  </si>
  <si>
    <t>-0x</t>
  </si>
  <si>
    <t>-0.2x</t>
  </si>
  <si>
    <t>0.2x</t>
  </si>
  <si>
    <t>0.3x</t>
  </si>
  <si>
    <t>-1.62x</t>
  </si>
  <si>
    <t>0.8x</t>
  </si>
  <si>
    <t>Capitalization / Revenue</t>
  </si>
  <si>
    <t>0.97x</t>
  </si>
  <si>
    <t>1.46x</t>
  </si>
  <si>
    <t>1.1x</t>
  </si>
  <si>
    <t>0.33x</t>
  </si>
  <si>
    <t>0.57x</t>
  </si>
  <si>
    <t>0.7x</t>
  </si>
  <si>
    <t>0.66x</t>
  </si>
  <si>
    <t>0.62x</t>
  </si>
  <si>
    <t>EV / Revenue</t>
  </si>
  <si>
    <t>1.47x</t>
  </si>
  <si>
    <t>1.26x</t>
  </si>
  <si>
    <t>0.5x</t>
  </si>
  <si>
    <t>0.76x</t>
  </si>
  <si>
    <t>0.88x</t>
  </si>
  <si>
    <t>0.81x</t>
  </si>
  <si>
    <t>EV / EBITDA</t>
  </si>
  <si>
    <t>8.82x</t>
  </si>
  <si>
    <t>11.4x</t>
  </si>
  <si>
    <t>8.67x</t>
  </si>
  <si>
    <t>5.09x</t>
  </si>
  <si>
    <t>6.12x</t>
  </si>
  <si>
    <t>7.91x</t>
  </si>
  <si>
    <t>7.32x</t>
  </si>
  <si>
    <t>6.95x</t>
  </si>
  <si>
    <t>EV / EBIT</t>
  </si>
  <si>
    <t>11.2x</t>
  </si>
  <si>
    <t>13.4x</t>
  </si>
  <si>
    <t>10.1x</t>
  </si>
  <si>
    <t>7.02x</t>
  </si>
  <si>
    <t>8.06x</t>
  </si>
  <si>
    <t>11x</t>
  </si>
  <si>
    <t>9x</t>
  </si>
  <si>
    <t>8.41x</t>
  </si>
  <si>
    <t>EV / FCF</t>
  </si>
  <si>
    <t>17.1x</t>
  </si>
  <si>
    <t>9.33x</t>
  </si>
  <si>
    <t>14.3x</t>
  </si>
  <si>
    <t>5.6x</t>
  </si>
  <si>
    <t>9.35x</t>
  </si>
  <si>
    <t>12.5x</t>
  </si>
  <si>
    <t>14.8x</t>
  </si>
  <si>
    <t>FCF Yield</t>
  </si>
  <si>
    <t>5.85%</t>
  </si>
  <si>
    <t>10.7%</t>
  </si>
  <si>
    <t>7.02%</t>
  </si>
  <si>
    <t>17.9%</t>
  </si>
  <si>
    <t>8.68%</t>
  </si>
  <si>
    <t>7.97%</t>
  </si>
  <si>
    <t>6.74%</t>
  </si>
  <si>
    <t>Dividend per Share
                                    2</t>
  </si>
  <si>
    <t>0.145</t>
  </si>
  <si>
    <t>0.165</t>
  </si>
  <si>
    <t>Rate of return</t>
  </si>
  <si>
    <t>0.25%</t>
  </si>
  <si>
    <t>0.31%</t>
  </si>
  <si>
    <t>1.16%</t>
  </si>
  <si>
    <t>EPS
                                    2</t>
  </si>
  <si>
    <t>-0.9</t>
  </si>
  <si>
    <t>3.903</t>
  </si>
  <si>
    <t>3.626</t>
  </si>
  <si>
    <t>4.075</t>
  </si>
  <si>
    <t>Distribution rate</t>
  </si>
  <si>
    <t>31.5%</t>
  </si>
  <si>
    <t>-18.3%</t>
  </si>
  <si>
    <t>12.3%</t>
  </si>
  <si>
    <t>13.2%</t>
  </si>
  <si>
    <t>11.8%</t>
  </si>
  <si>
    <t>Net sales
                                    1</t>
  </si>
  <si>
    <t>3,948</t>
  </si>
  <si>
    <t>2,485</t>
  </si>
  <si>
    <t>2,678</t>
  </si>
  <si>
    <t>2,598</t>
  </si>
  <si>
    <t>2,408</t>
  </si>
  <si>
    <t>2,453</t>
  </si>
  <si>
    <t>2,616</t>
  </si>
  <si>
    <t>2,772</t>
  </si>
  <si>
    <t>EBITDA
                                    1</t>
  </si>
  <si>
    <t>434.8</t>
  </si>
  <si>
    <t>320.9</t>
  </si>
  <si>
    <t>388.7</t>
  </si>
  <si>
    <t>256.2</t>
  </si>
  <si>
    <t>297.4</t>
  </si>
  <si>
    <t>272.6</t>
  </si>
  <si>
    <t>288.2</t>
  </si>
  <si>
    <t>303.5</t>
  </si>
  <si>
    <t>EBIT
                                    1</t>
  </si>
  <si>
    <t>341.5</t>
  </si>
  <si>
    <t>271.8</t>
  </si>
  <si>
    <t>333.5</t>
  </si>
  <si>
    <t>185.6</t>
  </si>
  <si>
    <t>225.6</t>
  </si>
  <si>
    <t>195.6</t>
  </si>
  <si>
    <t>234.3</t>
  </si>
  <si>
    <t>250.6</t>
  </si>
  <si>
    <t>Net income
                                    1</t>
  </si>
  <si>
    <t>31.47</t>
  </si>
  <si>
    <t>-61.46</t>
  </si>
  <si>
    <t>243.6</t>
  </si>
  <si>
    <t>98.71</t>
  </si>
  <si>
    <t>138.8</t>
  </si>
  <si>
    <t>168.7</t>
  </si>
  <si>
    <t>145.3</t>
  </si>
  <si>
    <t>153.9</t>
  </si>
  <si>
    <t>Net Debt
                                    1</t>
  </si>
  <si>
    <t>419.5</t>
  </si>
  <si>
    <t>459.1</t>
  </si>
  <si>
    <t>436.8</t>
  </si>
  <si>
    <t>431.2</t>
  </si>
  <si>
    <t>383.7</t>
  </si>
  <si>
    <t>382.7</t>
  </si>
  <si>
    <t>Reference price
                                    2</t>
  </si>
  <si>
    <t>57.11</t>
  </si>
  <si>
    <t>53.87</t>
  </si>
  <si>
    <t>45.11</t>
  </si>
  <si>
    <t>16.89</t>
  </si>
  <si>
    <t>30.91</t>
  </si>
  <si>
    <t>41.54</t>
  </si>
  <si>
    <t>Nbr of stocks (in thousands)</t>
  </si>
  <si>
    <t>67,152</t>
  </si>
  <si>
    <t>67,557</t>
  </si>
  <si>
    <t>65,391</t>
  </si>
  <si>
    <t>50,033</t>
  </si>
  <si>
    <t>44,722</t>
  </si>
  <si>
    <t>41,543</t>
  </si>
  <si>
    <t>Announcement Date</t>
  </si>
  <si>
    <t>2/20/20</t>
  </si>
  <si>
    <t>2/25/21</t>
  </si>
  <si>
    <t>2/23/22</t>
  </si>
  <si>
    <t>2/22/23</t>
  </si>
  <si>
    <t>2/21/24</t>
  </si>
  <si>
    <t>address1</t>
  </si>
  <si>
    <t>256 West Data Drive</t>
  </si>
  <si>
    <t>city</t>
  </si>
  <si>
    <t>Draper</t>
  </si>
  <si>
    <t>state</t>
  </si>
  <si>
    <t>UT</t>
  </si>
  <si>
    <t>zip</t>
  </si>
  <si>
    <t>84020-2315</t>
  </si>
  <si>
    <t>country</t>
  </si>
  <si>
    <t>phone</t>
  </si>
  <si>
    <t>385 351 1369</t>
  </si>
  <si>
    <t>website</t>
  </si>
  <si>
    <t>https://progholdings.com</t>
  </si>
  <si>
    <t>industry</t>
  </si>
  <si>
    <t>Rental &amp; Leasing Services</t>
  </si>
  <si>
    <t>industryKey</t>
  </si>
  <si>
    <t>rental-leasing-services</t>
  </si>
  <si>
    <t>industryDisp</t>
  </si>
  <si>
    <t>sector</t>
  </si>
  <si>
    <t>Industrials</t>
  </si>
  <si>
    <t>sectorKey</t>
  </si>
  <si>
    <t>industrials</t>
  </si>
  <si>
    <t>sectorDisp</t>
  </si>
  <si>
    <t>longBusinessSummary</t>
  </si>
  <si>
    <t>PROG Holdings, Inc., a financial technology holding company, provides payment options to consumers. It operates through three segments: Progressive Leasing, Vive, and Four. The company owns Progressive Leasing, an in-store, app-based, and e-commerce point-of-sale lease-to-own solutions provider; and Vive Financial, an omnichannel provider of second-look revolving credit products. It also offers buy now pay later payment options through four interest-free installments; and Build, a credit building financial management tool. The company was formerly known as Aaron's Holdings Company, Inc. and changed its name to PROG Holdings, Inc. in December 2020. PROG Holdings, Inc. was founded in 1955 and is based in Draper, Utah.</t>
  </si>
  <si>
    <t>fullTimeEmployees</t>
  </si>
  <si>
    <t>companyOfficers</t>
  </si>
  <si>
    <t>[{'maxAge': 1, 'name': 'Mr. Steven A. Michaels', 'age': 52, 'title': 'CEO, President &amp; Director', 'yearBorn': 1972, 'fiscalYear': 2023, 'totalPay': 3267214, 'exercisedValue': 0, 'unexercisedValue': 865809}, {'maxAge': 1, 'name': 'Mr. Curtis Linn Doman', 'age': 51, 'title': 'Co-Founder &amp; Director', 'yearBorn': 1973, 'fiscalYear': 2023, 'totalPay': 150313, 'exercisedValue': 0, 'unexercisedValue': 24115}, {'maxAge': 1, 'name': 'Mr. Brian J. Garner', 'age': 44, 'title': 'Chief Financial Officer', 'yearBorn': 1980, 'fiscalYear': 2023, 'totalPay': 1468525, 'exercisedValue': 0, 'unexercisedValue': 24388}, {'maxAge': 1, 'name': 'Mr. Todd  King', 'age': 57, 'title': 'Chief Legal &amp; Compliance Officer', 'yearBorn': 1967, 'fiscalYear': 2023, 'totalPay': 895679, 'exercisedValue': 0, 'unexercisedValue': 0}, {'maxAge': 1, 'name': 'Mr. Trevor  Thatcher', 'age': 49, 'title': 'Chief Operations Officer', 'yearBorn': 1975, 'fiscalYear': 2023, 'exercisedValue': 0, 'unexercisedValue': 0}, {'maxAge': 1, 'name': 'Mr. George Matt Sewell', 'age': 48, 'title': 'Principal Accounting Officer &amp; VP of Financial Reporting', 'yearBorn': 1976, 'fiscalYear': 2023, 'exercisedValue': 0, 'unexercisedValue': 0}, {'maxAge': 1, 'name': 'Mr. Sridhar  Nallani', 'age': 53, 'title': 'Chief Technology Officer', 'yearBorn': 1971, 'fiscalYear': 2023, 'exercisedValue': 0, 'unexercisedValue': 0}, {'maxAge': 1, 'name': 'Mr. John Allen Baugh C.F.A.', 'age': 63, 'title': 'Vice President of Investor Relations', 'yearBorn': 1961, 'fiscalYear': 2023, 'exercisedValue': 0, 'unexercisedValue': 0}, {'maxAge': 1, 'name': 'Mark  Delcorps', 'title': 'Director of Corporate Communications', 'fiscalYear': 2023, 'exercisedValue': 0, 'unexercisedValue': 0}, {'maxAge': 1, 'name': 'Ms. Debra A. Fiori', 'age': 54, 'title': 'Chief People Officer',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</si>
  <si>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</si>
  <si>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</si>
  <si>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</si>
  <si>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</si>
  <si>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</si>
  <si>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</si>
  <si>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</si>
  <si>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</si>
  <si>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</si>
  <si>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</si>
  <si>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</si>
  <si>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</si>
  <si>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</si>
  <si>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</si>
  <si>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</si>
  <si>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</si>
  <si>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</si>
  <si>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</si>
  <si>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</si>
  <si>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</si>
  <si>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</si>
  <si>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</si>
  <si>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</si>
  <si>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</si>
  <si>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</si>
  <si>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</si>
  <si>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</si>
  <si>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</si>
  <si>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</si>
  <si>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</si>
  <si>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</si>
  <si>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</si>
  <si>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</si>
  <si>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</si>
  <si>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</si>
  <si>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</si>
  <si>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</si>
  <si>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</si>
  <si>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</si>
  <si>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</si>
  <si>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</si>
  <si>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</si>
  <si>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</si>
  <si>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</si>
  <si>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</si>
  <si>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</si>
  <si>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</si>
  <si>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</si>
  <si>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</si>
  <si>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</si>
  <si>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</si>
  <si>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</si>
  <si>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</si>
  <si>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</si>
  <si>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</si>
  <si>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</si>
  <si>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</si>
  <si>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</si>
  <si>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</si>
  <si>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</si>
  <si>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</si>
  <si>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</si>
  <si>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</si>
  <si>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</si>
  <si>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</si>
  <si>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</si>
  <si>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1179:1000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</si>
  <si>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</si>
  <si>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</si>
  <si>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</si>
  <si>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</si>
  <si>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</si>
  <si>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</si>
  <si>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</si>
  <si>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</si>
  <si>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</si>
  <si>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</si>
  <si>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</si>
  <si>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</si>
  <si>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</si>
  <si>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</si>
  <si>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PROG Holdings, Inc.</t>
  </si>
  <si>
    <t>longName</t>
  </si>
  <si>
    <t>firstTradeDateEpochUtc</t>
  </si>
  <si>
    <t>timeZoneFullName</t>
  </si>
  <si>
    <t>America/New_York</t>
  </si>
  <si>
    <t>timeZoneShortName</t>
  </si>
  <si>
    <t>EST</t>
  </si>
  <si>
    <t>uuid</t>
  </si>
  <si>
    <t>ddad6c0b-99dd-3505-94e9-cccf3e56e8e9</t>
  </si>
  <si>
    <t>messageBoardId</t>
  </si>
  <si>
    <t>finmb_247226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</si>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</sst>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
    <font>
      <sz val="11.0"/>
      <color theme="1"/>
      <name val="Calibri"/>
      <scheme val="minor"/>
    </font>
    <font>
      <color theme="1"/>
      <name val="Calibri"/>
    </font>
    <font>
      <sz val="11.0"/>
      <color theme="1"/>
      <name val="Calibri"/>
    </font>
    <font>
      <b/>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Font="1"/>
    <xf borderId="1" fillId="0" fontId="4" numFmtId="0" xfId="0" applyAlignment="1" applyBorder="1" applyFont="1">
      <alignment horizontal="center" vertical="top"/>
    </xf>
    <xf borderId="0" fillId="0" fontId="5" numFmtId="0" xfId="0" applyFont="1"/>
    <xf borderId="0" fillId="0" fontId="6"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rog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39.71</v>
      </c>
      <c r="C4" s="2"/>
      <c r="D4" s="2"/>
      <c r="E4" s="2"/>
      <c r="F4" s="2"/>
      <c r="G4" s="2"/>
      <c r="H4" s="2"/>
      <c r="I4" s="2"/>
      <c r="J4" s="2"/>
      <c r="K4" s="2"/>
      <c r="L4" s="2"/>
      <c r="M4" s="2"/>
      <c r="N4" s="2"/>
      <c r="O4" s="2"/>
      <c r="P4" s="2"/>
      <c r="Q4" s="2"/>
      <c r="R4" s="2"/>
      <c r="S4" s="2"/>
      <c r="T4" s="2"/>
      <c r="U4" s="2"/>
      <c r="V4" s="2"/>
      <c r="W4" s="2"/>
      <c r="X4" s="2"/>
      <c r="Y4" s="2"/>
      <c r="Z4" s="2"/>
    </row>
    <row r="5">
      <c r="A5" s="1" t="s">
        <v>7</v>
      </c>
      <c r="B5" s="1">
        <v>1548.150223325352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1.725712896E9</v>
      </c>
      <c r="C8" s="2"/>
      <c r="D8" s="2"/>
      <c r="E8" s="2"/>
      <c r="F8" s="2"/>
      <c r="G8" s="2"/>
      <c r="H8" s="2"/>
      <c r="I8" s="2"/>
      <c r="J8" s="2"/>
      <c r="K8" s="2"/>
      <c r="L8" s="2"/>
      <c r="M8" s="2"/>
      <c r="N8" s="2"/>
      <c r="O8" s="2"/>
      <c r="P8" s="2"/>
      <c r="Q8" s="2"/>
      <c r="R8" s="2"/>
      <c r="S8" s="2"/>
      <c r="T8" s="2"/>
      <c r="U8" s="2"/>
      <c r="V8" s="2"/>
      <c r="W8" s="2"/>
      <c r="X8" s="2"/>
      <c r="Y8" s="2"/>
      <c r="Z8" s="2"/>
    </row>
    <row r="9">
      <c r="A9" s="1" t="s">
        <v>13</v>
      </c>
      <c r="B9" s="1">
        <v>15.184</v>
      </c>
      <c r="C9" s="2"/>
      <c r="D9" s="2"/>
      <c r="E9" s="2"/>
      <c r="F9" s="2"/>
      <c r="G9" s="2"/>
      <c r="H9" s="2"/>
      <c r="I9" s="2"/>
      <c r="J9" s="2"/>
      <c r="K9" s="2"/>
      <c r="L9" s="2"/>
      <c r="M9" s="2"/>
      <c r="N9" s="2"/>
      <c r="O9" s="2"/>
      <c r="P9" s="2"/>
      <c r="Q9" s="2"/>
      <c r="R9" s="2"/>
      <c r="S9" s="2"/>
      <c r="T9" s="2"/>
      <c r="U9" s="2"/>
      <c r="V9" s="2"/>
      <c r="W9" s="2"/>
      <c r="X9" s="2"/>
      <c r="Y9" s="2"/>
      <c r="Z9" s="2"/>
    </row>
    <row r="10">
      <c r="A10" s="1" t="s">
        <v>14</v>
      </c>
      <c r="B10" s="1">
        <v>10.710133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8.86"/>
    <col customWidth="1" min="2"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78.0</v>
      </c>
      <c r="C2" s="1">
        <v>136.0</v>
      </c>
      <c r="D2" s="1">
        <v>139.0</v>
      </c>
      <c r="E2" s="1">
        <v>293.0</v>
      </c>
      <c r="F2" s="1">
        <v>196.0</v>
      </c>
      <c r="G2" s="1">
        <v>31.0</v>
      </c>
      <c r="H2" s="1">
        <v>-61.0</v>
      </c>
      <c r="I2" s="1">
        <v>244.0</v>
      </c>
      <c r="J2" s="1">
        <v>98.0</v>
      </c>
      <c r="K2" s="1">
        <v>139.0</v>
      </c>
      <c r="L2" s="2"/>
      <c r="M2" s="2"/>
      <c r="N2" s="2"/>
      <c r="O2" s="2"/>
      <c r="P2" s="2"/>
      <c r="Q2" s="2"/>
      <c r="R2" s="2"/>
      <c r="S2" s="2"/>
      <c r="T2" s="2"/>
      <c r="U2" s="2"/>
      <c r="V2" s="2"/>
      <c r="W2" s="2"/>
      <c r="X2" s="2"/>
      <c r="Y2" s="2"/>
      <c r="Z2" s="2"/>
    </row>
    <row r="3">
      <c r="A3" s="1" t="s">
        <v>26</v>
      </c>
      <c r="B3" s="1">
        <v>48.0</v>
      </c>
      <c r="C3" s="1">
        <v>44.0</v>
      </c>
      <c r="D3" s="1">
        <v>44.0</v>
      </c>
      <c r="E3" s="1">
        <v>43.0</v>
      </c>
      <c r="F3" s="1">
        <v>47.0</v>
      </c>
      <c r="G3" s="1">
        <v>50.0</v>
      </c>
      <c r="H3" s="1">
        <v>68.0</v>
      </c>
      <c r="I3" s="1">
        <v>6.0</v>
      </c>
      <c r="J3" s="1">
        <v>5.0</v>
      </c>
      <c r="K3" s="1">
        <v>3.0</v>
      </c>
      <c r="L3" s="2"/>
      <c r="M3" s="2"/>
      <c r="N3" s="2"/>
      <c r="O3" s="2"/>
      <c r="P3" s="2"/>
      <c r="Q3" s="2"/>
      <c r="R3" s="2"/>
      <c r="S3" s="2"/>
      <c r="T3" s="2"/>
      <c r="U3" s="2"/>
      <c r="V3" s="2"/>
      <c r="W3" s="2"/>
      <c r="X3" s="2"/>
      <c r="Y3" s="2"/>
      <c r="Z3" s="2"/>
    </row>
    <row r="4">
      <c r="A4" s="1" t="s">
        <v>27</v>
      </c>
      <c r="B4" s="1">
        <v>28.0</v>
      </c>
      <c r="C4" s="1">
        <v>28.0</v>
      </c>
      <c r="D4" s="1">
        <v>28.0</v>
      </c>
      <c r="E4" s="1">
        <v>27.0</v>
      </c>
      <c r="F4" s="1">
        <v>32.0</v>
      </c>
      <c r="G4" s="1">
        <v>35.0</v>
      </c>
      <c r="H4" s="1">
        <v>22.0</v>
      </c>
      <c r="I4" s="1">
        <v>22.0</v>
      </c>
      <c r="J4" s="1">
        <v>22.0</v>
      </c>
      <c r="K4" s="1">
        <v>22.0</v>
      </c>
      <c r="L4" s="2"/>
      <c r="M4" s="2"/>
      <c r="N4" s="2"/>
      <c r="O4" s="2"/>
      <c r="P4" s="2"/>
      <c r="Q4" s="2"/>
      <c r="R4" s="2"/>
      <c r="S4" s="2"/>
      <c r="T4" s="2"/>
      <c r="U4" s="2"/>
      <c r="V4" s="2"/>
      <c r="W4" s="2"/>
      <c r="X4" s="2"/>
      <c r="Y4" s="2"/>
      <c r="Z4" s="2"/>
    </row>
    <row r="5">
      <c r="A5" s="1" t="s">
        <v>28</v>
      </c>
      <c r="B5" s="1">
        <v>76.0</v>
      </c>
      <c r="C5" s="1">
        <v>72.0</v>
      </c>
      <c r="D5" s="1">
        <v>73.0</v>
      </c>
      <c r="E5" s="1">
        <v>71.0</v>
      </c>
      <c r="F5" s="1">
        <v>80.0</v>
      </c>
      <c r="G5" s="1">
        <v>86.0</v>
      </c>
      <c r="H5" s="1">
        <v>90.0</v>
      </c>
      <c r="I5" s="1">
        <v>28.0</v>
      </c>
      <c r="J5" s="1">
        <v>28.0</v>
      </c>
      <c r="K5" s="1">
        <v>26.0</v>
      </c>
      <c r="L5" s="2"/>
      <c r="M5" s="2"/>
      <c r="N5" s="2"/>
      <c r="O5" s="2"/>
      <c r="P5" s="2"/>
      <c r="Q5" s="2"/>
      <c r="R5" s="2"/>
      <c r="S5" s="2"/>
      <c r="T5" s="2"/>
      <c r="U5" s="2"/>
      <c r="V5" s="2"/>
      <c r="W5" s="2"/>
      <c r="X5" s="2"/>
      <c r="Y5" s="2"/>
      <c r="Z5" s="2"/>
    </row>
    <row r="6">
      <c r="A6" s="1" t="s">
        <v>29</v>
      </c>
      <c r="B6" s="1">
        <v>941.0</v>
      </c>
      <c r="C6" s="1">
        <v>1220.0</v>
      </c>
      <c r="D6" s="1">
        <v>1310.0</v>
      </c>
      <c r="E6" s="1">
        <v>1460.0</v>
      </c>
      <c r="F6" s="1">
        <v>1740.0</v>
      </c>
      <c r="G6" s="1">
        <v>1990.0</v>
      </c>
      <c r="H6" s="1">
        <v>2170.0</v>
      </c>
      <c r="I6" s="1">
        <v>1820.0</v>
      </c>
      <c r="J6" s="1">
        <v>1760.0</v>
      </c>
      <c r="K6" s="1">
        <v>1580.0</v>
      </c>
      <c r="L6" s="2"/>
      <c r="M6" s="2"/>
      <c r="N6" s="2"/>
      <c r="O6" s="2"/>
      <c r="P6" s="2"/>
      <c r="Q6" s="2"/>
      <c r="R6" s="2"/>
      <c r="S6" s="2"/>
      <c r="T6" s="2"/>
      <c r="U6" s="2"/>
      <c r="V6" s="2"/>
      <c r="W6" s="2"/>
      <c r="X6" s="2"/>
      <c r="Y6" s="2"/>
      <c r="Z6" s="2"/>
    </row>
    <row r="7">
      <c r="A7" s="1" t="s">
        <v>30</v>
      </c>
      <c r="B7" s="1">
        <v>0.0</v>
      </c>
      <c r="C7" s="1">
        <v>-26.0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20.0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30.0</v>
      </c>
      <c r="H9" s="1">
        <v>471.0</v>
      </c>
      <c r="I9" s="1">
        <v>0.0</v>
      </c>
      <c r="J9" s="1">
        <v>10.0</v>
      </c>
      <c r="K9" s="1">
        <v>0.0</v>
      </c>
      <c r="L9" s="2"/>
      <c r="M9" s="2"/>
      <c r="N9" s="2"/>
      <c r="O9" s="2"/>
      <c r="P9" s="2"/>
      <c r="Q9" s="2"/>
      <c r="R9" s="2"/>
      <c r="S9" s="2"/>
      <c r="T9" s="2"/>
      <c r="U9" s="2"/>
      <c r="V9" s="2"/>
      <c r="W9" s="2"/>
      <c r="X9" s="2"/>
      <c r="Y9" s="2"/>
      <c r="Z9" s="2"/>
    </row>
    <row r="10">
      <c r="A10" s="1" t="s">
        <v>33</v>
      </c>
      <c r="B10" s="1">
        <v>0.0</v>
      </c>
      <c r="C10" s="1">
        <v>93.0</v>
      </c>
      <c r="D10" s="1">
        <v>11.0</v>
      </c>
      <c r="E10" s="1">
        <v>20.0</v>
      </c>
      <c r="F10" s="1">
        <v>21.0</v>
      </c>
      <c r="G10" s="1">
        <v>21.0</v>
      </c>
      <c r="H10" s="1">
        <v>34.0</v>
      </c>
      <c r="I10" s="1">
        <v>17.0</v>
      </c>
      <c r="J10" s="1">
        <v>41.0</v>
      </c>
      <c r="K10" s="1">
        <v>40.0</v>
      </c>
      <c r="L10" s="2"/>
      <c r="M10" s="2"/>
      <c r="N10" s="2"/>
      <c r="O10" s="2"/>
      <c r="P10" s="2"/>
      <c r="Q10" s="2"/>
      <c r="R10" s="2"/>
      <c r="S10" s="2"/>
      <c r="T10" s="2"/>
      <c r="U10" s="2"/>
      <c r="V10" s="2"/>
      <c r="W10" s="2"/>
      <c r="X10" s="2"/>
      <c r="Y10" s="2"/>
      <c r="Z10" s="2"/>
    </row>
    <row r="11">
      <c r="A11" s="1" t="s">
        <v>34</v>
      </c>
      <c r="B11" s="1">
        <v>10.0</v>
      </c>
      <c r="C11" s="1">
        <v>14.0</v>
      </c>
      <c r="D11" s="1">
        <v>21.0</v>
      </c>
      <c r="E11" s="1">
        <v>27.0</v>
      </c>
      <c r="F11" s="1">
        <v>28.0</v>
      </c>
      <c r="G11" s="1">
        <v>26.0</v>
      </c>
      <c r="H11" s="1">
        <v>41.0</v>
      </c>
      <c r="I11" s="1">
        <v>21.0</v>
      </c>
      <c r="J11" s="1">
        <v>17.0</v>
      </c>
      <c r="K11" s="1">
        <v>24.0</v>
      </c>
      <c r="L11" s="2"/>
      <c r="M11" s="2"/>
      <c r="N11" s="2"/>
      <c r="O11" s="2"/>
      <c r="P11" s="2"/>
      <c r="Q11" s="2"/>
      <c r="R11" s="2"/>
      <c r="S11" s="2"/>
      <c r="T11" s="2"/>
      <c r="U11" s="2"/>
      <c r="V11" s="2"/>
      <c r="W11" s="2"/>
      <c r="X11" s="2"/>
      <c r="Y11" s="2"/>
      <c r="Z11" s="2"/>
    </row>
    <row r="12">
      <c r="A12" s="1" t="s">
        <v>35</v>
      </c>
      <c r="B12" s="1">
        <v>99.0</v>
      </c>
      <c r="C12" s="1">
        <v>163.0</v>
      </c>
      <c r="D12" s="1">
        <v>168.0</v>
      </c>
      <c r="E12" s="1">
        <v>203.0</v>
      </c>
      <c r="F12" s="1">
        <v>268.0</v>
      </c>
      <c r="G12" s="1">
        <v>323.0</v>
      </c>
      <c r="H12" s="1">
        <v>254.0</v>
      </c>
      <c r="I12" s="1">
        <v>225.0</v>
      </c>
      <c r="J12" s="1">
        <v>376.0</v>
      </c>
      <c r="K12" s="1">
        <v>305.0</v>
      </c>
      <c r="L12" s="2"/>
      <c r="M12" s="2"/>
      <c r="N12" s="2"/>
      <c r="O12" s="2"/>
      <c r="P12" s="2"/>
      <c r="Q12" s="2"/>
      <c r="R12" s="2"/>
      <c r="S12" s="2"/>
      <c r="T12" s="2"/>
      <c r="U12" s="2"/>
      <c r="V12" s="2"/>
      <c r="W12" s="2"/>
      <c r="X12" s="2"/>
      <c r="Y12" s="2"/>
      <c r="Z12" s="2"/>
    </row>
    <row r="13">
      <c r="A13" s="1" t="s">
        <v>36</v>
      </c>
      <c r="B13" s="1">
        <v>-4.0</v>
      </c>
      <c r="C13" s="1">
        <v>38.0</v>
      </c>
      <c r="D13" s="1">
        <v>-37.0</v>
      </c>
      <c r="E13" s="1">
        <v>-63.0</v>
      </c>
      <c r="F13" s="1">
        <v>46.0</v>
      </c>
      <c r="G13" s="1">
        <v>155.0</v>
      </c>
      <c r="H13" s="1">
        <v>-39.0</v>
      </c>
      <c r="I13" s="1">
        <v>9.0</v>
      </c>
      <c r="J13" s="1">
        <v>-18.0</v>
      </c>
      <c r="K13" s="1">
        <v>-41.0</v>
      </c>
      <c r="L13" s="2"/>
      <c r="M13" s="2"/>
      <c r="N13" s="2"/>
      <c r="O13" s="2"/>
      <c r="P13" s="2"/>
      <c r="Q13" s="2"/>
      <c r="R13" s="2"/>
      <c r="S13" s="2"/>
      <c r="T13" s="2"/>
      <c r="U13" s="2"/>
      <c r="V13" s="2"/>
      <c r="W13" s="2"/>
      <c r="X13" s="2"/>
      <c r="Y13" s="2"/>
      <c r="Z13" s="2"/>
    </row>
    <row r="14">
      <c r="A14" s="1" t="s">
        <v>37</v>
      </c>
      <c r="B14" s="1">
        <v>-110.0</v>
      </c>
      <c r="C14" s="1">
        <v>-173.0</v>
      </c>
      <c r="D14" s="1">
        <v>-150.0</v>
      </c>
      <c r="E14" s="1">
        <v>-209.0</v>
      </c>
      <c r="F14" s="1">
        <v>-271.0</v>
      </c>
      <c r="G14" s="1">
        <v>-332.0</v>
      </c>
      <c r="H14" s="1">
        <v>-250.0</v>
      </c>
      <c r="I14" s="1">
        <v>-230.0</v>
      </c>
      <c r="J14" s="1">
        <v>-375.0</v>
      </c>
      <c r="K14" s="1">
        <v>-308.0</v>
      </c>
      <c r="L14" s="2"/>
      <c r="M14" s="2"/>
      <c r="N14" s="2"/>
      <c r="O14" s="2"/>
      <c r="P14" s="2"/>
      <c r="Q14" s="2"/>
      <c r="R14" s="2"/>
      <c r="S14" s="2"/>
      <c r="T14" s="2"/>
      <c r="U14" s="2"/>
      <c r="V14" s="2"/>
      <c r="W14" s="2"/>
      <c r="X14" s="2"/>
      <c r="Y14" s="2"/>
      <c r="Z14" s="2"/>
    </row>
    <row r="15">
      <c r="A15" s="1" t="s">
        <v>38</v>
      </c>
      <c r="B15" s="1">
        <v>-12.0</v>
      </c>
      <c r="C15" s="1">
        <v>25.0</v>
      </c>
      <c r="D15" s="1">
        <v>-51.0</v>
      </c>
      <c r="E15" s="1">
        <v>-2.0</v>
      </c>
      <c r="F15" s="1">
        <v>-20.0</v>
      </c>
      <c r="G15" s="1">
        <v>20.0</v>
      </c>
      <c r="H15" s="1">
        <v>39.0</v>
      </c>
      <c r="I15" s="1">
        <v>70.0</v>
      </c>
      <c r="J15" s="1">
        <v>2.0</v>
      </c>
      <c r="K15" s="1">
        <v>15.0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-8.0</v>
      </c>
      <c r="K16" s="1">
        <v>-1.0</v>
      </c>
      <c r="L16" s="2"/>
      <c r="M16" s="2"/>
      <c r="N16" s="2"/>
      <c r="O16" s="2"/>
      <c r="P16" s="2"/>
      <c r="Q16" s="2"/>
      <c r="R16" s="2"/>
      <c r="S16" s="2"/>
      <c r="T16" s="2"/>
      <c r="U16" s="2"/>
      <c r="V16" s="2"/>
      <c r="W16" s="2"/>
      <c r="X16" s="2"/>
      <c r="Y16" s="2"/>
      <c r="Z16" s="2"/>
    </row>
    <row r="17">
      <c r="A17" s="1" t="s">
        <v>40</v>
      </c>
      <c r="B17" s="1">
        <v>-118.0</v>
      </c>
      <c r="C17" s="1">
        <v>-54.0</v>
      </c>
      <c r="D17" s="1">
        <v>167.0</v>
      </c>
      <c r="E17" s="1">
        <v>-88.0</v>
      </c>
      <c r="F17" s="1">
        <v>70.0</v>
      </c>
      <c r="G17" s="1">
        <v>10.0</v>
      </c>
      <c r="H17" s="1">
        <v>17.0</v>
      </c>
      <c r="I17" s="1">
        <v>-29.0</v>
      </c>
      <c r="J17" s="1">
        <v>-6.0</v>
      </c>
      <c r="K17" s="1">
        <v>-14.0</v>
      </c>
      <c r="L17" s="2"/>
      <c r="M17" s="2"/>
      <c r="N17" s="2"/>
      <c r="O17" s="2"/>
      <c r="P17" s="2"/>
      <c r="Q17" s="2"/>
      <c r="R17" s="2"/>
      <c r="S17" s="2"/>
      <c r="T17" s="2"/>
      <c r="U17" s="2"/>
      <c r="V17" s="2"/>
      <c r="W17" s="2"/>
      <c r="X17" s="2"/>
      <c r="Y17" s="2"/>
      <c r="Z17" s="2"/>
    </row>
    <row r="18">
      <c r="A18" s="1" t="s">
        <v>41</v>
      </c>
      <c r="B18" s="1">
        <v>-1010.0</v>
      </c>
      <c r="C18" s="1">
        <v>-1280.0</v>
      </c>
      <c r="D18" s="1">
        <v>-1190.0</v>
      </c>
      <c r="E18" s="1">
        <v>-1550.0</v>
      </c>
      <c r="F18" s="1">
        <v>-1820.0</v>
      </c>
      <c r="G18" s="1">
        <v>-2050.0</v>
      </c>
      <c r="H18" s="1">
        <v>-2310.0</v>
      </c>
      <c r="I18" s="1">
        <v>-1940.0</v>
      </c>
      <c r="J18" s="1">
        <v>-1690.0</v>
      </c>
      <c r="K18" s="1">
        <v>-1560.0</v>
      </c>
      <c r="L18" s="2"/>
      <c r="M18" s="2"/>
      <c r="N18" s="2"/>
      <c r="O18" s="2"/>
      <c r="P18" s="2"/>
      <c r="Q18" s="2"/>
      <c r="R18" s="2"/>
      <c r="S18" s="2"/>
      <c r="T18" s="2"/>
      <c r="U18" s="2"/>
      <c r="V18" s="2"/>
      <c r="W18" s="2"/>
      <c r="X18" s="2"/>
      <c r="Y18" s="2"/>
      <c r="Z18" s="2"/>
    </row>
    <row r="19">
      <c r="A19" s="1" t="s">
        <v>42</v>
      </c>
      <c r="B19" s="1">
        <v>-48.0</v>
      </c>
      <c r="C19" s="1">
        <v>167.0</v>
      </c>
      <c r="D19" s="1">
        <v>465.0</v>
      </c>
      <c r="E19" s="1">
        <v>159.0</v>
      </c>
      <c r="F19" s="1">
        <v>356.0</v>
      </c>
      <c r="G19" s="1">
        <v>317.0</v>
      </c>
      <c r="H19" s="1">
        <v>456.0</v>
      </c>
      <c r="I19" s="1">
        <v>246.0</v>
      </c>
      <c r="J19" s="1">
        <v>242.0</v>
      </c>
      <c r="K19" s="1">
        <v>204.0</v>
      </c>
      <c r="L19" s="2"/>
      <c r="M19" s="2"/>
      <c r="N19" s="2"/>
      <c r="O19" s="2"/>
      <c r="P19" s="2"/>
      <c r="Q19" s="2"/>
      <c r="R19" s="2"/>
      <c r="S19" s="2"/>
      <c r="T19" s="2"/>
      <c r="U19" s="2"/>
      <c r="V19" s="2"/>
      <c r="W19" s="2"/>
      <c r="X19" s="2"/>
      <c r="Y19" s="2"/>
      <c r="Z19" s="2"/>
    </row>
    <row r="20">
      <c r="A20" s="1" t="s">
        <v>43</v>
      </c>
      <c r="B20" s="1">
        <v>-47.0</v>
      </c>
      <c r="C20" s="1">
        <v>-60.0</v>
      </c>
      <c r="D20" s="1">
        <v>-57.0</v>
      </c>
      <c r="E20" s="1">
        <v>-57.0</v>
      </c>
      <c r="F20" s="1">
        <v>-78.0</v>
      </c>
      <c r="G20" s="1">
        <v>-92.0</v>
      </c>
      <c r="H20" s="1">
        <v>-64.0</v>
      </c>
      <c r="I20" s="1">
        <v>-9.0</v>
      </c>
      <c r="J20" s="1">
        <v>-9.0</v>
      </c>
      <c r="K20" s="1">
        <v>-9.0</v>
      </c>
      <c r="L20" s="2"/>
      <c r="M20" s="2"/>
      <c r="N20" s="2"/>
      <c r="O20" s="2"/>
      <c r="P20" s="2"/>
      <c r="Q20" s="2"/>
      <c r="R20" s="2"/>
      <c r="S20" s="2"/>
      <c r="T20" s="2"/>
      <c r="U20" s="2"/>
      <c r="V20" s="2"/>
      <c r="W20" s="2"/>
      <c r="X20" s="2"/>
      <c r="Y20" s="2"/>
      <c r="Z20" s="2"/>
    </row>
    <row r="21" ht="15.75" customHeight="1">
      <c r="A21" s="1" t="s">
        <v>44</v>
      </c>
      <c r="B21" s="1">
        <v>6.0</v>
      </c>
      <c r="C21" s="1">
        <v>7.0</v>
      </c>
      <c r="D21" s="1">
        <v>19.0</v>
      </c>
      <c r="E21" s="1">
        <v>12.0</v>
      </c>
      <c r="F21" s="1">
        <v>9.0</v>
      </c>
      <c r="G21" s="1">
        <v>14.0</v>
      </c>
      <c r="H21" s="1">
        <v>7.0</v>
      </c>
      <c r="I21" s="1">
        <v>7.0</v>
      </c>
      <c r="J21" s="1">
        <v>2.0</v>
      </c>
      <c r="K21" s="1">
        <v>4.0</v>
      </c>
      <c r="L21" s="2"/>
      <c r="M21" s="2"/>
      <c r="N21" s="2"/>
      <c r="O21" s="2"/>
      <c r="P21" s="2"/>
      <c r="Q21" s="2"/>
      <c r="R21" s="2"/>
      <c r="S21" s="2"/>
      <c r="T21" s="2"/>
      <c r="U21" s="2"/>
      <c r="V21" s="2"/>
      <c r="W21" s="2"/>
      <c r="X21" s="2"/>
      <c r="Y21" s="2"/>
      <c r="Z21" s="2"/>
    </row>
    <row r="22" ht="15.75" customHeight="1">
      <c r="A22" s="1" t="s">
        <v>45</v>
      </c>
      <c r="B22" s="1">
        <v>-701.0</v>
      </c>
      <c r="C22" s="1">
        <v>-73.0</v>
      </c>
      <c r="D22" s="1">
        <v>-9.0</v>
      </c>
      <c r="E22" s="1">
        <v>-146.0</v>
      </c>
      <c r="F22" s="1">
        <v>-190.0</v>
      </c>
      <c r="G22" s="1">
        <v>-14.0</v>
      </c>
      <c r="H22" s="1">
        <v>-14.0</v>
      </c>
      <c r="I22" s="1">
        <v>-22.0</v>
      </c>
      <c r="J22" s="1">
        <v>0.0</v>
      </c>
      <c r="K22" s="1">
        <v>36.0</v>
      </c>
      <c r="L22" s="2"/>
      <c r="M22" s="2"/>
      <c r="N22" s="2"/>
      <c r="O22" s="2"/>
      <c r="P22" s="2"/>
      <c r="Q22" s="2"/>
      <c r="R22" s="2"/>
      <c r="S22" s="2"/>
      <c r="T22" s="2"/>
      <c r="U22" s="2"/>
      <c r="V22" s="2"/>
      <c r="W22" s="2"/>
      <c r="X22" s="2"/>
      <c r="Y22" s="2"/>
      <c r="Z22" s="2"/>
    </row>
    <row r="23" ht="15.75" customHeight="1">
      <c r="A23" s="1" t="s">
        <v>46</v>
      </c>
      <c r="B23" s="1">
        <v>16.0</v>
      </c>
      <c r="C23" s="1">
        <v>13.0</v>
      </c>
      <c r="D23" s="1">
        <v>35.0</v>
      </c>
      <c r="E23" s="1">
        <v>1.0</v>
      </c>
      <c r="F23" s="1">
        <v>94.0</v>
      </c>
      <c r="G23" s="1">
        <v>2.0</v>
      </c>
      <c r="H23" s="1">
        <v>35.0</v>
      </c>
      <c r="I23" s="1">
        <v>0.0</v>
      </c>
      <c r="J23" s="1">
        <v>0.0</v>
      </c>
      <c r="K23" s="1">
        <v>0.0</v>
      </c>
      <c r="L23" s="2"/>
      <c r="M23" s="2"/>
      <c r="N23" s="2"/>
      <c r="O23" s="2"/>
      <c r="P23" s="2"/>
      <c r="Q23" s="2"/>
      <c r="R23" s="2"/>
      <c r="S23" s="2"/>
      <c r="T23" s="2"/>
      <c r="U23" s="2"/>
      <c r="V23" s="2"/>
      <c r="W23" s="2"/>
      <c r="X23" s="2"/>
      <c r="Y23" s="2"/>
      <c r="Z23" s="2"/>
    </row>
    <row r="24" ht="15.75" customHeight="1">
      <c r="A24" s="1" t="s">
        <v>47</v>
      </c>
      <c r="B24" s="1">
        <v>89.0</v>
      </c>
      <c r="C24" s="1">
        <v>0.0</v>
      </c>
      <c r="D24" s="1">
        <v>0.0</v>
      </c>
      <c r="E24" s="1">
        <v>2.0</v>
      </c>
      <c r="F24" s="1">
        <v>3.0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3.0</v>
      </c>
      <c r="D25" s="1">
        <v>-8.0</v>
      </c>
      <c r="E25" s="1">
        <v>-18.0</v>
      </c>
      <c r="F25" s="1">
        <v>-7.0</v>
      </c>
      <c r="G25" s="1">
        <v>-17.0</v>
      </c>
      <c r="H25" s="1">
        <v>-43.0</v>
      </c>
      <c r="I25" s="1">
        <v>-49.0</v>
      </c>
      <c r="J25" s="1">
        <v>-43.0</v>
      </c>
      <c r="K25" s="1">
        <v>-29.0</v>
      </c>
      <c r="L25" s="2"/>
      <c r="M25" s="2"/>
      <c r="N25" s="2"/>
      <c r="O25" s="2"/>
      <c r="P25" s="2"/>
      <c r="Q25" s="2"/>
      <c r="R25" s="2"/>
      <c r="S25" s="2"/>
      <c r="T25" s="2"/>
      <c r="U25" s="2"/>
      <c r="V25" s="2"/>
      <c r="W25" s="2"/>
      <c r="X25" s="2"/>
      <c r="Y25" s="2"/>
      <c r="Z25" s="2"/>
    </row>
    <row r="26" ht="15.75" customHeight="1">
      <c r="A26" s="1" t="s">
        <v>49</v>
      </c>
      <c r="B26" s="1">
        <v>-636.0</v>
      </c>
      <c r="C26" s="1">
        <v>-109.0</v>
      </c>
      <c r="D26" s="1">
        <v>-20.0</v>
      </c>
      <c r="E26" s="1">
        <v>-205.0</v>
      </c>
      <c r="F26" s="1">
        <v>-263.0</v>
      </c>
      <c r="G26" s="1">
        <v>-106.0</v>
      </c>
      <c r="H26" s="1">
        <v>-115.0</v>
      </c>
      <c r="I26" s="1">
        <v>-82.0</v>
      </c>
      <c r="J26" s="1">
        <v>-53.0</v>
      </c>
      <c r="K26" s="1">
        <v>-38.0</v>
      </c>
      <c r="L26" s="2"/>
      <c r="M26" s="2"/>
      <c r="N26" s="2"/>
      <c r="O26" s="2"/>
      <c r="P26" s="2"/>
      <c r="Q26" s="2"/>
      <c r="R26" s="2"/>
      <c r="S26" s="2"/>
      <c r="T26" s="2"/>
      <c r="U26" s="2"/>
      <c r="V26" s="2"/>
      <c r="W26" s="2"/>
      <c r="X26" s="2"/>
      <c r="Y26" s="2"/>
      <c r="Z26" s="2"/>
    </row>
    <row r="27" ht="15.75" customHeight="1">
      <c r="A27" s="1" t="s">
        <v>50</v>
      </c>
      <c r="B27" s="1">
        <v>905.0</v>
      </c>
      <c r="C27" s="1">
        <v>290.0</v>
      </c>
      <c r="D27" s="1">
        <v>98.0</v>
      </c>
      <c r="E27" s="1">
        <v>27.0</v>
      </c>
      <c r="F27" s="1">
        <v>241.0</v>
      </c>
      <c r="G27" s="1">
        <v>0.0</v>
      </c>
      <c r="H27" s="1">
        <v>55.0</v>
      </c>
      <c r="I27" s="1">
        <v>592.0</v>
      </c>
      <c r="J27" s="1">
        <v>0.0</v>
      </c>
      <c r="K27" s="1">
        <v>0.0</v>
      </c>
      <c r="L27" s="2"/>
      <c r="M27" s="2"/>
      <c r="N27" s="2"/>
      <c r="O27" s="2"/>
      <c r="P27" s="2"/>
      <c r="Q27" s="2"/>
      <c r="R27" s="2"/>
      <c r="S27" s="2"/>
      <c r="T27" s="2"/>
      <c r="U27" s="2"/>
      <c r="V27" s="2"/>
      <c r="W27" s="2"/>
      <c r="X27" s="2"/>
      <c r="Y27" s="2"/>
      <c r="Z27" s="2"/>
    </row>
    <row r="28" ht="15.75" customHeight="1">
      <c r="A28" s="1" t="s">
        <v>51</v>
      </c>
      <c r="B28" s="1">
        <v>905.0</v>
      </c>
      <c r="C28" s="1">
        <v>290.0</v>
      </c>
      <c r="D28" s="1">
        <v>98.0</v>
      </c>
      <c r="E28" s="1">
        <v>27.0</v>
      </c>
      <c r="F28" s="1">
        <v>241.0</v>
      </c>
      <c r="G28" s="1">
        <v>0.0</v>
      </c>
      <c r="H28" s="1">
        <v>55.0</v>
      </c>
      <c r="I28" s="1">
        <v>592.0</v>
      </c>
      <c r="J28" s="1">
        <v>0.0</v>
      </c>
      <c r="K28" s="1">
        <v>0.0</v>
      </c>
      <c r="L28" s="2"/>
      <c r="M28" s="2"/>
      <c r="N28" s="2"/>
      <c r="O28" s="2"/>
      <c r="P28" s="2"/>
      <c r="Q28" s="2"/>
      <c r="R28" s="2"/>
      <c r="S28" s="2"/>
      <c r="T28" s="2"/>
      <c r="U28" s="2"/>
      <c r="V28" s="2"/>
      <c r="W28" s="2"/>
      <c r="X28" s="2"/>
      <c r="Y28" s="2"/>
      <c r="Z28" s="2"/>
    </row>
    <row r="29" ht="15.75" customHeight="1">
      <c r="A29" s="1" t="s">
        <v>52</v>
      </c>
      <c r="B29" s="1">
        <v>-442.0</v>
      </c>
      <c r="C29" s="1">
        <v>-331.0</v>
      </c>
      <c r="D29" s="1">
        <v>-209.0</v>
      </c>
      <c r="E29" s="1">
        <v>-163.0</v>
      </c>
      <c r="F29" s="1">
        <v>-185.0</v>
      </c>
      <c r="G29" s="1">
        <v>-84.0</v>
      </c>
      <c r="H29" s="1">
        <v>-348.0</v>
      </c>
      <c r="I29" s="1">
        <v>-50.0</v>
      </c>
      <c r="J29" s="1">
        <v>0.0</v>
      </c>
      <c r="K29" s="1">
        <v>0.0</v>
      </c>
      <c r="L29" s="2"/>
      <c r="M29" s="2"/>
      <c r="N29" s="2"/>
      <c r="O29" s="2"/>
      <c r="P29" s="2"/>
      <c r="Q29" s="2"/>
      <c r="R29" s="2"/>
      <c r="S29" s="2"/>
      <c r="T29" s="2"/>
      <c r="U29" s="2"/>
      <c r="V29" s="2"/>
      <c r="W29" s="2"/>
      <c r="X29" s="2"/>
      <c r="Y29" s="2"/>
      <c r="Z29" s="2"/>
    </row>
    <row r="30" ht="15.75" customHeight="1">
      <c r="A30" s="1" t="s">
        <v>53</v>
      </c>
      <c r="B30" s="1">
        <v>-442.0</v>
      </c>
      <c r="C30" s="1">
        <v>-331.0</v>
      </c>
      <c r="D30" s="1">
        <v>-209.0</v>
      </c>
      <c r="E30" s="1">
        <v>-163.0</v>
      </c>
      <c r="F30" s="1">
        <v>-185.0</v>
      </c>
      <c r="G30" s="1">
        <v>-84.0</v>
      </c>
      <c r="H30" s="1">
        <v>-348.0</v>
      </c>
      <c r="I30" s="1">
        <v>-50.0</v>
      </c>
      <c r="J30" s="1">
        <v>0.0</v>
      </c>
      <c r="K30" s="1">
        <v>0.0</v>
      </c>
      <c r="L30" s="2"/>
      <c r="M30" s="2"/>
      <c r="N30" s="2"/>
      <c r="O30" s="2"/>
      <c r="P30" s="2"/>
      <c r="Q30" s="2"/>
      <c r="R30" s="2"/>
      <c r="S30" s="2"/>
      <c r="T30" s="2"/>
      <c r="U30" s="2"/>
      <c r="V30" s="2"/>
      <c r="W30" s="2"/>
      <c r="X30" s="2"/>
      <c r="Y30" s="2"/>
      <c r="Z30" s="2"/>
    </row>
    <row r="31" ht="15.75" customHeight="1">
      <c r="A31" s="1" t="s">
        <v>54</v>
      </c>
      <c r="B31" s="1">
        <v>4.0</v>
      </c>
      <c r="C31" s="1">
        <v>1.0</v>
      </c>
      <c r="D31" s="1">
        <v>55.0</v>
      </c>
      <c r="E31" s="1">
        <v>3.0</v>
      </c>
      <c r="F31" s="1">
        <v>7.0</v>
      </c>
      <c r="G31" s="1">
        <v>7.0</v>
      </c>
      <c r="H31" s="1">
        <v>12.0</v>
      </c>
      <c r="I31" s="1">
        <v>4.0</v>
      </c>
      <c r="J31" s="1">
        <v>1.0</v>
      </c>
      <c r="K31" s="1">
        <v>1.0</v>
      </c>
      <c r="L31" s="2"/>
      <c r="M31" s="2"/>
      <c r="N31" s="2"/>
      <c r="O31" s="2"/>
      <c r="P31" s="2"/>
      <c r="Q31" s="2"/>
      <c r="R31" s="2"/>
      <c r="S31" s="2"/>
      <c r="T31" s="2"/>
      <c r="U31" s="2"/>
      <c r="V31" s="2"/>
      <c r="W31" s="2"/>
      <c r="X31" s="2"/>
      <c r="Y31" s="2"/>
      <c r="Z31" s="2"/>
    </row>
    <row r="32" ht="15.75" customHeight="1">
      <c r="A32" s="1" t="s">
        <v>55</v>
      </c>
      <c r="B32" s="1">
        <v>0.0</v>
      </c>
      <c r="C32" s="1">
        <v>0.0</v>
      </c>
      <c r="D32" s="1">
        <v>-34.0</v>
      </c>
      <c r="E32" s="1">
        <v>-68.0</v>
      </c>
      <c r="F32" s="1">
        <v>-186.0</v>
      </c>
      <c r="G32" s="1">
        <v>-82.0</v>
      </c>
      <c r="H32" s="1">
        <v>-11.0</v>
      </c>
      <c r="I32" s="1">
        <v>-576.0</v>
      </c>
      <c r="J32" s="1">
        <v>-227.0</v>
      </c>
      <c r="K32" s="1">
        <v>-143.0</v>
      </c>
      <c r="L32" s="2"/>
      <c r="M32" s="2"/>
      <c r="N32" s="2"/>
      <c r="O32" s="2"/>
      <c r="P32" s="2"/>
      <c r="Q32" s="2"/>
      <c r="R32" s="2"/>
      <c r="S32" s="2"/>
      <c r="T32" s="2"/>
      <c r="U32" s="2"/>
      <c r="V32" s="2"/>
      <c r="W32" s="2"/>
      <c r="X32" s="2"/>
      <c r="Y32" s="2"/>
      <c r="Z32" s="2"/>
    </row>
    <row r="33" ht="15.75" customHeight="1">
      <c r="A33" s="1" t="s">
        <v>56</v>
      </c>
      <c r="B33" s="1">
        <v>-7.0</v>
      </c>
      <c r="C33" s="1">
        <v>-6.0</v>
      </c>
      <c r="D33" s="1">
        <v>-7.0</v>
      </c>
      <c r="E33" s="1">
        <v>-7.0</v>
      </c>
      <c r="F33" s="1">
        <v>-6.0</v>
      </c>
      <c r="G33" s="1">
        <v>-9.0</v>
      </c>
      <c r="H33" s="1">
        <v>-13.0</v>
      </c>
      <c r="I33" s="1">
        <v>0.0</v>
      </c>
      <c r="J33" s="1">
        <v>0.0</v>
      </c>
      <c r="K33" s="1">
        <v>0.0</v>
      </c>
      <c r="L33" s="2"/>
      <c r="M33" s="2"/>
      <c r="N33" s="2"/>
      <c r="O33" s="2"/>
      <c r="P33" s="2"/>
      <c r="Q33" s="2"/>
      <c r="R33" s="2"/>
      <c r="S33" s="2"/>
      <c r="T33" s="2"/>
      <c r="U33" s="2"/>
      <c r="V33" s="2"/>
      <c r="W33" s="2"/>
      <c r="X33" s="2"/>
      <c r="Y33" s="2"/>
      <c r="Z33" s="2"/>
    </row>
    <row r="34" ht="15.75" customHeight="1">
      <c r="A34" s="1" t="s">
        <v>57</v>
      </c>
      <c r="B34" s="1">
        <v>-7.0</v>
      </c>
      <c r="C34" s="1">
        <v>-6.0</v>
      </c>
      <c r="D34" s="1">
        <v>-7.0</v>
      </c>
      <c r="E34" s="1">
        <v>-7.0</v>
      </c>
      <c r="F34" s="1">
        <v>-6.0</v>
      </c>
      <c r="G34" s="1">
        <v>-9.0</v>
      </c>
      <c r="H34" s="1">
        <v>-13.0</v>
      </c>
      <c r="I34" s="1">
        <v>0.0</v>
      </c>
      <c r="J34" s="1">
        <v>0.0</v>
      </c>
      <c r="K34" s="1">
        <v>0.0</v>
      </c>
      <c r="L34" s="2"/>
      <c r="M34" s="2"/>
      <c r="N34" s="2"/>
      <c r="O34" s="2"/>
      <c r="P34" s="2"/>
      <c r="Q34" s="2"/>
      <c r="R34" s="2"/>
      <c r="S34" s="2"/>
      <c r="T34" s="2"/>
      <c r="U34" s="2"/>
      <c r="V34" s="2"/>
      <c r="W34" s="2"/>
      <c r="X34" s="2"/>
      <c r="Y34" s="2"/>
      <c r="Z34" s="2"/>
    </row>
    <row r="35" ht="15.75" customHeight="1">
      <c r="A35" s="1" t="s">
        <v>58</v>
      </c>
      <c r="B35" s="1">
        <v>-2.0</v>
      </c>
      <c r="C35" s="1">
        <v>-7.0</v>
      </c>
      <c r="D35" s="1">
        <v>-79.0</v>
      </c>
      <c r="E35" s="1">
        <v>-3.0</v>
      </c>
      <c r="F35" s="1">
        <v>-53.0</v>
      </c>
      <c r="G35" s="1">
        <v>-4.0</v>
      </c>
      <c r="H35" s="1">
        <v>-57.0</v>
      </c>
      <c r="I35" s="1">
        <v>-59.0</v>
      </c>
      <c r="J35" s="1">
        <v>-1.0</v>
      </c>
      <c r="K35" s="1">
        <v>-2.0</v>
      </c>
      <c r="L35" s="2"/>
      <c r="M35" s="2"/>
      <c r="N35" s="2"/>
      <c r="O35" s="2"/>
      <c r="P35" s="2"/>
      <c r="Q35" s="2"/>
      <c r="R35" s="2"/>
      <c r="S35" s="2"/>
      <c r="T35" s="2"/>
      <c r="U35" s="2"/>
      <c r="V35" s="2"/>
      <c r="W35" s="2"/>
      <c r="X35" s="2"/>
      <c r="Y35" s="2"/>
      <c r="Z35" s="2"/>
    </row>
    <row r="36" ht="15.75" customHeight="1">
      <c r="A36" s="1" t="s">
        <v>59</v>
      </c>
      <c r="B36" s="1">
        <v>457.0</v>
      </c>
      <c r="C36" s="1">
        <v>-46.0</v>
      </c>
      <c r="D36" s="1">
        <v>-152.0</v>
      </c>
      <c r="E36" s="1">
        <v>-211.0</v>
      </c>
      <c r="F36" s="1">
        <v>-129.0</v>
      </c>
      <c r="G36" s="1">
        <v>-169.0</v>
      </c>
      <c r="H36" s="1">
        <v>-363.0</v>
      </c>
      <c r="I36" s="1">
        <v>-30.0</v>
      </c>
      <c r="J36" s="1">
        <v>-227.0</v>
      </c>
      <c r="K36" s="1">
        <v>-142.0</v>
      </c>
      <c r="L36" s="2"/>
      <c r="M36" s="2"/>
      <c r="N36" s="2"/>
      <c r="O36" s="2"/>
      <c r="P36" s="2"/>
      <c r="Q36" s="2"/>
      <c r="R36" s="2"/>
      <c r="S36" s="2"/>
      <c r="T36" s="2"/>
      <c r="U36" s="2"/>
      <c r="V36" s="2"/>
      <c r="W36" s="2"/>
      <c r="X36" s="2"/>
      <c r="Y36" s="2"/>
      <c r="Z36" s="2"/>
    </row>
    <row r="37" ht="15.75" customHeight="1">
      <c r="A37" s="1" t="s">
        <v>60</v>
      </c>
      <c r="B37" s="1">
        <v>0.0</v>
      </c>
      <c r="C37" s="1">
        <v>0.0</v>
      </c>
      <c r="D37" s="1">
        <v>12.0</v>
      </c>
      <c r="E37" s="1">
        <v>7.0</v>
      </c>
      <c r="F37" s="1">
        <v>-15.0</v>
      </c>
      <c r="G37" s="1">
        <v>12.0</v>
      </c>
      <c r="H37" s="1">
        <v>1.0</v>
      </c>
      <c r="I37" s="1">
        <v>0.0</v>
      </c>
      <c r="J37" s="1">
        <v>0.0</v>
      </c>
      <c r="K37" s="1">
        <v>0.0</v>
      </c>
      <c r="L37" s="2"/>
      <c r="M37" s="2"/>
      <c r="N37" s="2"/>
      <c r="O37" s="2"/>
      <c r="P37" s="2"/>
      <c r="Q37" s="2"/>
      <c r="R37" s="2"/>
      <c r="S37" s="2"/>
      <c r="T37" s="2"/>
      <c r="U37" s="2"/>
      <c r="V37" s="2"/>
      <c r="W37" s="2"/>
      <c r="X37" s="2"/>
      <c r="Y37" s="2"/>
      <c r="Z37" s="2"/>
    </row>
    <row r="38" ht="15.75" customHeight="1">
      <c r="A38" s="1" t="s">
        <v>61</v>
      </c>
      <c r="B38" s="1">
        <v>-228.0</v>
      </c>
      <c r="C38" s="1">
        <v>11.0</v>
      </c>
      <c r="D38" s="1">
        <v>294.0</v>
      </c>
      <c r="E38" s="1">
        <v>-258.0</v>
      </c>
      <c r="F38" s="1">
        <v>-35.0</v>
      </c>
      <c r="G38" s="1">
        <v>42.0</v>
      </c>
      <c r="H38" s="1">
        <v>-21.0</v>
      </c>
      <c r="I38" s="1">
        <v>134.0</v>
      </c>
      <c r="J38" s="1">
        <v>-38.0</v>
      </c>
      <c r="K38" s="1">
        <v>23.0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16.0</v>
      </c>
      <c r="C40" s="1">
        <v>23.0</v>
      </c>
      <c r="D40" s="1">
        <v>22.0</v>
      </c>
      <c r="E40" s="1">
        <v>0.0</v>
      </c>
      <c r="F40" s="1">
        <v>0.0</v>
      </c>
      <c r="G40" s="1">
        <v>0.0</v>
      </c>
      <c r="H40" s="1">
        <v>0.0</v>
      </c>
      <c r="I40" s="1">
        <v>0.0</v>
      </c>
      <c r="J40" s="1">
        <v>0.0</v>
      </c>
      <c r="K40" s="1">
        <v>36.0</v>
      </c>
      <c r="L40" s="2"/>
      <c r="M40" s="2"/>
      <c r="N40" s="2"/>
      <c r="O40" s="2"/>
      <c r="P40" s="2"/>
      <c r="Q40" s="2"/>
      <c r="R40" s="2"/>
      <c r="S40" s="2"/>
      <c r="T40" s="2"/>
      <c r="U40" s="2"/>
      <c r="V40" s="2"/>
      <c r="W40" s="2"/>
      <c r="X40" s="2"/>
      <c r="Y40" s="2"/>
      <c r="Z40" s="2"/>
    </row>
    <row r="41" ht="15.75" customHeight="1">
      <c r="A41" s="1" t="s">
        <v>64</v>
      </c>
      <c r="B41" s="1">
        <v>188.0</v>
      </c>
      <c r="C41" s="1">
        <v>91.0</v>
      </c>
      <c r="D41" s="1">
        <v>-54.0</v>
      </c>
      <c r="E41" s="1">
        <v>98.0</v>
      </c>
      <c r="F41" s="1">
        <v>-63.0</v>
      </c>
      <c r="G41" s="1">
        <v>-72.0</v>
      </c>
      <c r="H41" s="1">
        <v>29.0</v>
      </c>
      <c r="I41" s="1">
        <v>53.0</v>
      </c>
      <c r="J41" s="1">
        <v>62.0</v>
      </c>
      <c r="K41" s="1">
        <v>100.0</v>
      </c>
      <c r="L41" s="2"/>
      <c r="M41" s="2"/>
      <c r="N41" s="2"/>
      <c r="O41" s="2"/>
      <c r="P41" s="2"/>
      <c r="Q41" s="2"/>
      <c r="R41" s="2"/>
      <c r="S41" s="2"/>
      <c r="T41" s="2"/>
      <c r="U41" s="2"/>
      <c r="V41" s="2"/>
      <c r="W41" s="2"/>
      <c r="X41" s="2"/>
      <c r="Y41" s="2"/>
      <c r="Z41" s="2"/>
    </row>
    <row r="42" ht="15.75" customHeight="1">
      <c r="A42" s="1" t="s">
        <v>65</v>
      </c>
      <c r="B42" s="1">
        <v>1000.0</v>
      </c>
      <c r="C42" s="1">
        <v>1330.0</v>
      </c>
      <c r="D42" s="1">
        <v>1720.0</v>
      </c>
      <c r="E42" s="1">
        <v>1670.0</v>
      </c>
      <c r="F42" s="1">
        <v>2150.0</v>
      </c>
      <c r="G42" s="1">
        <v>2390.0</v>
      </c>
      <c r="H42" s="1">
        <v>3080.0</v>
      </c>
      <c r="I42" s="1">
        <v>2140.0</v>
      </c>
      <c r="J42" s="1">
        <v>2009.0</v>
      </c>
      <c r="K42" s="1">
        <v>1850.0</v>
      </c>
      <c r="L42" s="2"/>
      <c r="M42" s="2"/>
      <c r="N42" s="2"/>
      <c r="O42" s="2"/>
      <c r="P42" s="2"/>
      <c r="Q42" s="2"/>
      <c r="R42" s="2"/>
      <c r="S42" s="2"/>
      <c r="T42" s="2"/>
      <c r="U42" s="2"/>
      <c r="V42" s="2"/>
      <c r="W42" s="2"/>
      <c r="X42" s="2"/>
      <c r="Y42" s="2"/>
      <c r="Z42" s="2"/>
    </row>
    <row r="43" ht="15.75" customHeight="1">
      <c r="A43" s="1" t="s">
        <v>66</v>
      </c>
      <c r="B43" s="1">
        <v>1010.0</v>
      </c>
      <c r="C43" s="1">
        <v>1340.0</v>
      </c>
      <c r="D43" s="1">
        <v>1730.0</v>
      </c>
      <c r="E43" s="1">
        <v>1680.0</v>
      </c>
      <c r="F43" s="1">
        <v>2160.0</v>
      </c>
      <c r="G43" s="1">
        <v>2400.0</v>
      </c>
      <c r="H43" s="1">
        <v>3080.0</v>
      </c>
      <c r="I43" s="1">
        <v>2140.0</v>
      </c>
      <c r="J43" s="1">
        <v>2029.0</v>
      </c>
      <c r="K43" s="1">
        <v>1870.0</v>
      </c>
      <c r="L43" s="2"/>
      <c r="M43" s="2"/>
      <c r="N43" s="2"/>
      <c r="O43" s="2"/>
      <c r="P43" s="2"/>
      <c r="Q43" s="2"/>
      <c r="R43" s="2"/>
      <c r="S43" s="2"/>
      <c r="T43" s="2"/>
      <c r="U43" s="2"/>
      <c r="V43" s="2"/>
      <c r="W43" s="2"/>
      <c r="X43" s="2"/>
      <c r="Y43" s="2"/>
      <c r="Z43" s="2"/>
    </row>
    <row r="44" ht="15.75" customHeight="1">
      <c r="A44" s="1" t="s">
        <v>67</v>
      </c>
      <c r="B44" s="1">
        <v>131.0</v>
      </c>
      <c r="C44" s="1">
        <v>142.0</v>
      </c>
      <c r="D44" s="1">
        <v>-139.0</v>
      </c>
      <c r="E44" s="1">
        <v>82.0</v>
      </c>
      <c r="F44" s="1">
        <v>-85.0</v>
      </c>
      <c r="G44" s="1">
        <v>-145.0</v>
      </c>
      <c r="H44" s="1">
        <v>-587.0</v>
      </c>
      <c r="I44" s="1">
        <v>10.0</v>
      </c>
      <c r="J44" s="1">
        <v>15.0</v>
      </c>
      <c r="K44" s="1">
        <v>-2.0</v>
      </c>
      <c r="L44" s="2"/>
      <c r="M44" s="2"/>
      <c r="N44" s="2"/>
      <c r="O44" s="2"/>
      <c r="P44" s="2"/>
      <c r="Q44" s="2"/>
      <c r="R44" s="2"/>
      <c r="S44" s="2"/>
      <c r="T44" s="2"/>
      <c r="U44" s="2"/>
      <c r="V44" s="2"/>
      <c r="W44" s="2"/>
      <c r="X44" s="2"/>
      <c r="Y44" s="2"/>
      <c r="Z44" s="2"/>
    </row>
    <row r="45" ht="15.75" customHeight="1">
      <c r="A45" s="1" t="s">
        <v>68</v>
      </c>
      <c r="B45" s="1">
        <v>463.0</v>
      </c>
      <c r="C45" s="1">
        <v>-40.0</v>
      </c>
      <c r="D45" s="1">
        <v>-110.0</v>
      </c>
      <c r="E45" s="1">
        <v>-135.0</v>
      </c>
      <c r="F45" s="1">
        <v>55.0</v>
      </c>
      <c r="G45" s="1">
        <v>-84.0</v>
      </c>
      <c r="H45" s="1">
        <v>-292.0</v>
      </c>
      <c r="I45" s="1">
        <v>542.0</v>
      </c>
      <c r="J45" s="1">
        <v>0.0</v>
      </c>
      <c r="K45" s="1">
        <v>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3.86"/>
    <col customWidth="1" min="2"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3.0</v>
      </c>
      <c r="C3" s="1">
        <v>14.0</v>
      </c>
      <c r="D3" s="1">
        <v>309.0</v>
      </c>
      <c r="E3" s="1">
        <v>51.0</v>
      </c>
      <c r="F3" s="1">
        <v>15.0</v>
      </c>
      <c r="G3" s="1">
        <v>57.0</v>
      </c>
      <c r="H3" s="1">
        <v>36.0</v>
      </c>
      <c r="I3" s="1">
        <v>170.0</v>
      </c>
      <c r="J3" s="1">
        <v>132.0</v>
      </c>
      <c r="K3" s="1">
        <v>155.0</v>
      </c>
      <c r="L3" s="2"/>
      <c r="M3" s="2"/>
      <c r="N3" s="2"/>
      <c r="O3" s="2"/>
      <c r="P3" s="2"/>
      <c r="Q3" s="2"/>
      <c r="R3" s="2"/>
      <c r="S3" s="2"/>
      <c r="T3" s="2"/>
      <c r="U3" s="2"/>
      <c r="V3" s="2"/>
      <c r="W3" s="2"/>
      <c r="X3" s="2"/>
      <c r="Y3" s="2"/>
      <c r="Z3" s="2"/>
    </row>
    <row r="4">
      <c r="A4" s="1" t="s">
        <v>71</v>
      </c>
      <c r="B4" s="1">
        <v>3.0</v>
      </c>
      <c r="C4" s="1">
        <v>14.0</v>
      </c>
      <c r="D4" s="1">
        <v>309.0</v>
      </c>
      <c r="E4" s="1">
        <v>51.0</v>
      </c>
      <c r="F4" s="1">
        <v>15.0</v>
      </c>
      <c r="G4" s="1">
        <v>57.0</v>
      </c>
      <c r="H4" s="1">
        <v>36.0</v>
      </c>
      <c r="I4" s="1">
        <v>170.0</v>
      </c>
      <c r="J4" s="1">
        <v>132.0</v>
      </c>
      <c r="K4" s="1">
        <v>155.0</v>
      </c>
      <c r="L4" s="2"/>
      <c r="M4" s="2"/>
      <c r="N4" s="2"/>
      <c r="O4" s="2"/>
      <c r="P4" s="2"/>
      <c r="Q4" s="2"/>
      <c r="R4" s="2"/>
      <c r="S4" s="2"/>
      <c r="T4" s="2"/>
      <c r="U4" s="2"/>
      <c r="V4" s="2"/>
      <c r="W4" s="2"/>
      <c r="X4" s="2"/>
      <c r="Y4" s="2"/>
      <c r="Z4" s="2"/>
    </row>
    <row r="5">
      <c r="A5" s="1" t="s">
        <v>72</v>
      </c>
      <c r="B5" s="1">
        <v>107.0</v>
      </c>
      <c r="C5" s="1">
        <v>113.0</v>
      </c>
      <c r="D5" s="1">
        <v>95.0</v>
      </c>
      <c r="E5" s="1">
        <v>99.0</v>
      </c>
      <c r="F5" s="1">
        <v>98.0</v>
      </c>
      <c r="G5" s="1">
        <v>104.0</v>
      </c>
      <c r="H5" s="1">
        <v>61.0</v>
      </c>
      <c r="I5" s="1">
        <v>66.0</v>
      </c>
      <c r="J5" s="1">
        <v>64.0</v>
      </c>
      <c r="K5" s="1">
        <v>67.0</v>
      </c>
      <c r="L5" s="2"/>
      <c r="M5" s="2"/>
      <c r="N5" s="2"/>
      <c r="O5" s="2"/>
      <c r="P5" s="2"/>
      <c r="Q5" s="2"/>
      <c r="R5" s="2"/>
      <c r="S5" s="2"/>
      <c r="T5" s="2"/>
      <c r="U5" s="2"/>
      <c r="V5" s="2"/>
      <c r="W5" s="2"/>
      <c r="X5" s="2"/>
      <c r="Y5" s="2"/>
      <c r="Z5" s="2"/>
    </row>
    <row r="6">
      <c r="A6" s="1" t="s">
        <v>73</v>
      </c>
      <c r="B6" s="1">
        <v>124.0</v>
      </c>
      <c r="C6" s="1">
        <v>179.0</v>
      </c>
      <c r="D6" s="1">
        <v>11.0</v>
      </c>
      <c r="E6" s="1">
        <v>100.0</v>
      </c>
      <c r="F6" s="1">
        <v>29.0</v>
      </c>
      <c r="G6" s="1">
        <v>18.0</v>
      </c>
      <c r="H6" s="1">
        <v>0.0</v>
      </c>
      <c r="I6" s="1">
        <v>14.0</v>
      </c>
      <c r="J6" s="1">
        <v>18.0</v>
      </c>
      <c r="K6" s="1">
        <v>32.0</v>
      </c>
      <c r="L6" s="2"/>
      <c r="M6" s="2"/>
      <c r="N6" s="2"/>
      <c r="O6" s="2"/>
      <c r="P6" s="2"/>
      <c r="Q6" s="2"/>
      <c r="R6" s="2"/>
      <c r="S6" s="2"/>
      <c r="T6" s="2"/>
      <c r="U6" s="2"/>
      <c r="V6" s="2"/>
      <c r="W6" s="2"/>
      <c r="X6" s="2"/>
      <c r="Y6" s="2"/>
      <c r="Z6" s="2"/>
    </row>
    <row r="7">
      <c r="A7" s="1" t="s">
        <v>74</v>
      </c>
      <c r="B7" s="1">
        <v>0.0</v>
      </c>
      <c r="C7" s="1">
        <v>85.0</v>
      </c>
      <c r="D7" s="1">
        <v>84.0</v>
      </c>
      <c r="E7" s="1">
        <v>86.0</v>
      </c>
      <c r="F7" s="1">
        <v>76.0</v>
      </c>
      <c r="G7" s="1">
        <v>75.0</v>
      </c>
      <c r="H7" s="1">
        <v>79.0</v>
      </c>
      <c r="I7" s="1">
        <v>119.0</v>
      </c>
      <c r="J7" s="1">
        <v>131.0</v>
      </c>
      <c r="K7" s="1">
        <v>127.0</v>
      </c>
      <c r="L7" s="2"/>
      <c r="M7" s="2"/>
      <c r="N7" s="2"/>
      <c r="O7" s="2"/>
      <c r="P7" s="2"/>
      <c r="Q7" s="2"/>
      <c r="R7" s="2"/>
      <c r="S7" s="2"/>
      <c r="T7" s="2"/>
      <c r="U7" s="2"/>
      <c r="V7" s="2"/>
      <c r="W7" s="2"/>
      <c r="X7" s="2"/>
      <c r="Y7" s="2"/>
      <c r="Z7" s="2"/>
    </row>
    <row r="8">
      <c r="A8" s="1" t="s">
        <v>75</v>
      </c>
      <c r="B8" s="1">
        <v>231.0</v>
      </c>
      <c r="C8" s="1">
        <v>378.0</v>
      </c>
      <c r="D8" s="1">
        <v>192.0</v>
      </c>
      <c r="E8" s="1">
        <v>286.0</v>
      </c>
      <c r="F8" s="1">
        <v>203.0</v>
      </c>
      <c r="G8" s="1">
        <v>198.0</v>
      </c>
      <c r="H8" s="1">
        <v>140.0</v>
      </c>
      <c r="I8" s="1">
        <v>200.0</v>
      </c>
      <c r="J8" s="1">
        <v>214.0</v>
      </c>
      <c r="K8" s="1">
        <v>228.0</v>
      </c>
      <c r="L8" s="2"/>
      <c r="M8" s="2"/>
      <c r="N8" s="2"/>
      <c r="O8" s="2"/>
      <c r="P8" s="2"/>
      <c r="Q8" s="2"/>
      <c r="R8" s="2"/>
      <c r="S8" s="2"/>
      <c r="T8" s="2"/>
      <c r="U8" s="2"/>
      <c r="V8" s="2"/>
      <c r="W8" s="2"/>
      <c r="X8" s="2"/>
      <c r="Y8" s="2"/>
      <c r="Z8" s="2"/>
    </row>
    <row r="9">
      <c r="A9" s="1" t="s">
        <v>76</v>
      </c>
      <c r="B9" s="1">
        <v>13.0</v>
      </c>
      <c r="C9" s="1">
        <v>19.0</v>
      </c>
      <c r="D9" s="1">
        <v>14.0</v>
      </c>
      <c r="E9" s="1">
        <v>16.0</v>
      </c>
      <c r="F9" s="1">
        <v>15.0</v>
      </c>
      <c r="G9" s="1">
        <v>14.0</v>
      </c>
      <c r="H9" s="1">
        <v>0.0</v>
      </c>
      <c r="I9" s="1">
        <v>0.0</v>
      </c>
      <c r="J9" s="1">
        <v>10.0</v>
      </c>
      <c r="K9" s="1">
        <v>9.0</v>
      </c>
      <c r="L9" s="2"/>
      <c r="M9" s="2"/>
      <c r="N9" s="2"/>
      <c r="O9" s="2"/>
      <c r="P9" s="2"/>
      <c r="Q9" s="2"/>
      <c r="R9" s="2"/>
      <c r="S9" s="2"/>
      <c r="T9" s="2"/>
      <c r="U9" s="2"/>
      <c r="V9" s="2"/>
      <c r="W9" s="2"/>
      <c r="X9" s="2"/>
      <c r="Y9" s="2"/>
      <c r="Z9" s="2"/>
    </row>
    <row r="10">
      <c r="A10" s="1" t="s">
        <v>77</v>
      </c>
      <c r="B10" s="1">
        <v>45.0</v>
      </c>
      <c r="C10" s="1">
        <v>40.0</v>
      </c>
      <c r="D10" s="1">
        <v>75.0</v>
      </c>
      <c r="E10" s="1">
        <v>68.0</v>
      </c>
      <c r="F10" s="1">
        <v>58.0</v>
      </c>
      <c r="G10" s="1">
        <v>71.0</v>
      </c>
      <c r="H10" s="1">
        <v>26.0</v>
      </c>
      <c r="I10" s="1">
        <v>35.0</v>
      </c>
      <c r="J10" s="1">
        <v>25.0</v>
      </c>
      <c r="K10" s="1">
        <v>26.0</v>
      </c>
      <c r="L10" s="2"/>
      <c r="M10" s="2"/>
      <c r="N10" s="2"/>
      <c r="O10" s="2"/>
      <c r="P10" s="2"/>
      <c r="Q10" s="2"/>
      <c r="R10" s="2"/>
      <c r="S10" s="2"/>
      <c r="T10" s="2"/>
      <c r="U10" s="2"/>
      <c r="V10" s="2"/>
      <c r="W10" s="2"/>
      <c r="X10" s="2"/>
      <c r="Y10" s="2"/>
      <c r="Z10" s="2"/>
    </row>
    <row r="11">
      <c r="A11" s="1" t="s">
        <v>78</v>
      </c>
      <c r="B11" s="1">
        <v>6.0</v>
      </c>
      <c r="C11" s="1">
        <v>6.0</v>
      </c>
      <c r="D11" s="1">
        <v>8.0</v>
      </c>
      <c r="E11" s="1">
        <v>10.0</v>
      </c>
      <c r="F11" s="1">
        <v>6.0</v>
      </c>
      <c r="G11" s="1">
        <v>10.0</v>
      </c>
      <c r="H11" s="1">
        <v>0.0</v>
      </c>
      <c r="I11" s="1">
        <v>0.0</v>
      </c>
      <c r="J11" s="1">
        <v>0.0</v>
      </c>
      <c r="K11" s="1">
        <v>0.0</v>
      </c>
      <c r="L11" s="2"/>
      <c r="M11" s="2"/>
      <c r="N11" s="2"/>
      <c r="O11" s="2"/>
      <c r="P11" s="2"/>
      <c r="Q11" s="2"/>
      <c r="R11" s="2"/>
      <c r="S11" s="2"/>
      <c r="T11" s="2"/>
      <c r="U11" s="2"/>
      <c r="V11" s="2"/>
      <c r="W11" s="2"/>
      <c r="X11" s="2"/>
      <c r="Y11" s="2"/>
      <c r="Z11" s="2"/>
    </row>
    <row r="12">
      <c r="A12" s="1" t="s">
        <v>79</v>
      </c>
      <c r="B12" s="1">
        <v>300.0</v>
      </c>
      <c r="C12" s="1">
        <v>460.0</v>
      </c>
      <c r="D12" s="1">
        <v>600.0</v>
      </c>
      <c r="E12" s="1">
        <v>432.0</v>
      </c>
      <c r="F12" s="1">
        <v>299.0</v>
      </c>
      <c r="G12" s="1">
        <v>351.0</v>
      </c>
      <c r="H12" s="1">
        <v>204.0</v>
      </c>
      <c r="I12" s="1">
        <v>406.0</v>
      </c>
      <c r="J12" s="1">
        <v>382.0</v>
      </c>
      <c r="K12" s="1">
        <v>419.0</v>
      </c>
      <c r="L12" s="2"/>
      <c r="M12" s="2"/>
      <c r="N12" s="2"/>
      <c r="O12" s="2"/>
      <c r="P12" s="2"/>
      <c r="Q12" s="2"/>
      <c r="R12" s="2"/>
      <c r="S12" s="2"/>
      <c r="T12" s="2"/>
      <c r="U12" s="2"/>
      <c r="V12" s="2"/>
      <c r="W12" s="2"/>
      <c r="X12" s="2"/>
      <c r="Y12" s="2"/>
      <c r="Z12" s="2"/>
    </row>
    <row r="13">
      <c r="A13" s="1" t="s">
        <v>80</v>
      </c>
      <c r="B13" s="1">
        <v>385.0</v>
      </c>
      <c r="C13" s="1">
        <v>388.0</v>
      </c>
      <c r="D13" s="1">
        <v>369.0</v>
      </c>
      <c r="E13" s="1">
        <v>364.0</v>
      </c>
      <c r="F13" s="1">
        <v>407.0</v>
      </c>
      <c r="G13" s="1">
        <v>743.0</v>
      </c>
      <c r="H13" s="1">
        <v>65.0</v>
      </c>
      <c r="I13" s="1">
        <v>63.0</v>
      </c>
      <c r="J13" s="1">
        <v>55.0</v>
      </c>
      <c r="K13" s="1">
        <v>53.0</v>
      </c>
      <c r="L13" s="2"/>
      <c r="M13" s="2"/>
      <c r="N13" s="2"/>
      <c r="O13" s="2"/>
      <c r="P13" s="2"/>
      <c r="Q13" s="2"/>
      <c r="R13" s="2"/>
      <c r="S13" s="2"/>
      <c r="T13" s="2"/>
      <c r="U13" s="2"/>
      <c r="V13" s="2"/>
      <c r="W13" s="2"/>
      <c r="X13" s="2"/>
      <c r="Y13" s="2"/>
      <c r="Z13" s="2"/>
    </row>
    <row r="14">
      <c r="A14" s="1" t="s">
        <v>81</v>
      </c>
      <c r="B14" s="1">
        <v>-201.0</v>
      </c>
      <c r="C14" s="1">
        <v>-201.0</v>
      </c>
      <c r="D14" s="1">
        <v>-200.0</v>
      </c>
      <c r="E14" s="1">
        <v>-200.0</v>
      </c>
      <c r="F14" s="1">
        <v>-227.0</v>
      </c>
      <c r="G14" s="1">
        <v>-236.0</v>
      </c>
      <c r="H14" s="1">
        <v>-29.0</v>
      </c>
      <c r="I14" s="1">
        <v>-33.0</v>
      </c>
      <c r="J14" s="1">
        <v>-35.0</v>
      </c>
      <c r="K14" s="1">
        <v>-38.0</v>
      </c>
      <c r="L14" s="2"/>
      <c r="M14" s="2"/>
      <c r="N14" s="2"/>
      <c r="O14" s="2"/>
      <c r="P14" s="2"/>
      <c r="Q14" s="2"/>
      <c r="R14" s="2"/>
      <c r="S14" s="2"/>
      <c r="T14" s="2"/>
      <c r="U14" s="2"/>
      <c r="V14" s="2"/>
      <c r="W14" s="2"/>
      <c r="X14" s="2"/>
      <c r="Y14" s="2"/>
      <c r="Z14" s="2"/>
    </row>
    <row r="15">
      <c r="A15" s="1" t="s">
        <v>82</v>
      </c>
      <c r="B15" s="1">
        <v>184.0</v>
      </c>
      <c r="C15" s="1">
        <v>187.0</v>
      </c>
      <c r="D15" s="1">
        <v>169.0</v>
      </c>
      <c r="E15" s="1">
        <v>164.0</v>
      </c>
      <c r="F15" s="1">
        <v>180.0</v>
      </c>
      <c r="G15" s="1">
        <v>507.0</v>
      </c>
      <c r="H15" s="1">
        <v>35.0</v>
      </c>
      <c r="I15" s="1">
        <v>29.0</v>
      </c>
      <c r="J15" s="1">
        <v>20.0</v>
      </c>
      <c r="K15" s="1">
        <v>15.0</v>
      </c>
      <c r="L15" s="2"/>
      <c r="M15" s="2"/>
      <c r="N15" s="2"/>
      <c r="O15" s="2"/>
      <c r="P15" s="2"/>
      <c r="Q15" s="2"/>
      <c r="R15" s="2"/>
      <c r="S15" s="2"/>
      <c r="T15" s="2"/>
      <c r="U15" s="2"/>
      <c r="V15" s="2"/>
      <c r="W15" s="2"/>
      <c r="X15" s="2"/>
      <c r="Y15" s="2"/>
      <c r="Z15" s="2"/>
    </row>
    <row r="16">
      <c r="A16" s="1" t="s">
        <v>83</v>
      </c>
      <c r="B16" s="1">
        <v>21.0</v>
      </c>
      <c r="C16" s="1">
        <v>22.0</v>
      </c>
      <c r="D16" s="1">
        <v>20.0</v>
      </c>
      <c r="E16" s="1">
        <v>20.0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531.0</v>
      </c>
      <c r="C17" s="1">
        <v>539.0</v>
      </c>
      <c r="D17" s="1">
        <v>527.0</v>
      </c>
      <c r="E17" s="1">
        <v>623.0</v>
      </c>
      <c r="F17" s="1">
        <v>733.0</v>
      </c>
      <c r="G17" s="1">
        <v>737.0</v>
      </c>
      <c r="H17" s="3">
        <v>289.0</v>
      </c>
      <c r="I17" s="3">
        <v>306.0</v>
      </c>
      <c r="J17" s="3">
        <v>296.0</v>
      </c>
      <c r="K17" s="3">
        <v>296.0</v>
      </c>
      <c r="L17" s="2"/>
      <c r="M17" s="2"/>
      <c r="N17" s="2"/>
      <c r="O17" s="2"/>
      <c r="P17" s="2"/>
      <c r="Q17" s="2"/>
      <c r="R17" s="2"/>
      <c r="S17" s="2"/>
      <c r="T17" s="2"/>
      <c r="U17" s="2"/>
      <c r="V17" s="2"/>
      <c r="W17" s="2"/>
      <c r="X17" s="2"/>
      <c r="Y17" s="2"/>
      <c r="Z17" s="2"/>
    </row>
    <row r="18">
      <c r="A18" s="1" t="s">
        <v>85</v>
      </c>
      <c r="B18" s="1">
        <v>333.0</v>
      </c>
      <c r="C18" s="1">
        <v>314.0</v>
      </c>
      <c r="D18" s="1">
        <v>290.0</v>
      </c>
      <c r="E18" s="1">
        <v>279.0</v>
      </c>
      <c r="F18" s="1">
        <v>278.0</v>
      </c>
      <c r="G18" s="1">
        <v>251.0</v>
      </c>
      <c r="H18" s="1">
        <v>166.0</v>
      </c>
      <c r="I18" s="1">
        <v>151.0</v>
      </c>
      <c r="J18" s="1">
        <v>130.0</v>
      </c>
      <c r="K18" s="1">
        <v>109.0</v>
      </c>
      <c r="L18" s="2"/>
      <c r="M18" s="2"/>
      <c r="N18" s="2"/>
      <c r="O18" s="2"/>
      <c r="P18" s="2"/>
      <c r="Q18" s="2"/>
      <c r="R18" s="2"/>
      <c r="S18" s="2"/>
      <c r="T18" s="2"/>
      <c r="U18" s="2"/>
      <c r="V18" s="2"/>
      <c r="W18" s="2"/>
      <c r="X18" s="2"/>
      <c r="Y18" s="2"/>
      <c r="Z18" s="2"/>
    </row>
    <row r="19">
      <c r="A19" s="1" t="s">
        <v>86</v>
      </c>
      <c r="B19" s="1">
        <v>0.0</v>
      </c>
      <c r="C19" s="1">
        <v>0.0</v>
      </c>
      <c r="D19" s="1">
        <v>5.0</v>
      </c>
      <c r="E19" s="1">
        <v>11.0</v>
      </c>
      <c r="F19" s="1">
        <v>8.0</v>
      </c>
      <c r="G19" s="1">
        <v>82.0</v>
      </c>
      <c r="H19" s="1">
        <v>0.0</v>
      </c>
      <c r="I19" s="1">
        <v>2.0</v>
      </c>
      <c r="J19" s="1">
        <v>2.0</v>
      </c>
      <c r="K19" s="1">
        <v>2.0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0.0</v>
      </c>
      <c r="H20" s="1">
        <v>4.0</v>
      </c>
      <c r="I20" s="1">
        <v>5.0</v>
      </c>
      <c r="J20" s="1">
        <v>6.0</v>
      </c>
      <c r="K20" s="1">
        <v>7.0</v>
      </c>
      <c r="L20" s="2"/>
      <c r="M20" s="2"/>
      <c r="N20" s="2"/>
      <c r="O20" s="2"/>
      <c r="P20" s="2"/>
      <c r="Q20" s="2"/>
      <c r="R20" s="2"/>
      <c r="S20" s="2"/>
      <c r="T20" s="2"/>
      <c r="U20" s="2"/>
      <c r="V20" s="2"/>
      <c r="W20" s="2"/>
      <c r="X20" s="2"/>
      <c r="Y20" s="2"/>
      <c r="Z20" s="2"/>
    </row>
    <row r="21" ht="15.75" customHeight="1">
      <c r="A21" s="1" t="s">
        <v>88</v>
      </c>
      <c r="B21" s="1">
        <v>1090.0</v>
      </c>
      <c r="C21" s="1">
        <v>1130.0</v>
      </c>
      <c r="D21" s="1">
        <v>1000.0</v>
      </c>
      <c r="E21" s="1">
        <v>1160.0</v>
      </c>
      <c r="F21" s="1">
        <v>1330.0</v>
      </c>
      <c r="G21" s="1">
        <v>1450.0</v>
      </c>
      <c r="H21" s="1">
        <v>618.0</v>
      </c>
      <c r="I21" s="1">
        <v>722.0</v>
      </c>
      <c r="J21" s="1">
        <v>655.0</v>
      </c>
      <c r="K21" s="1">
        <v>641.0</v>
      </c>
      <c r="L21" s="2"/>
      <c r="M21" s="2"/>
      <c r="N21" s="2"/>
      <c r="O21" s="2"/>
      <c r="P21" s="2"/>
      <c r="Q21" s="2"/>
      <c r="R21" s="2"/>
      <c r="S21" s="2"/>
      <c r="T21" s="2"/>
      <c r="U21" s="2"/>
      <c r="V21" s="2"/>
      <c r="W21" s="2"/>
      <c r="X21" s="2"/>
      <c r="Y21" s="2"/>
      <c r="Z21" s="2"/>
    </row>
    <row r="22" ht="15.75" customHeight="1">
      <c r="A22" s="1" t="s">
        <v>89</v>
      </c>
      <c r="B22" s="1">
        <v>2460.0</v>
      </c>
      <c r="C22" s="1">
        <v>2660.0</v>
      </c>
      <c r="D22" s="1">
        <v>2620.0</v>
      </c>
      <c r="E22" s="1">
        <v>2690.0</v>
      </c>
      <c r="F22" s="1">
        <v>2830.0</v>
      </c>
      <c r="G22" s="1">
        <v>3300.0</v>
      </c>
      <c r="H22" s="1">
        <v>1320.0</v>
      </c>
      <c r="I22" s="1">
        <v>1620.0</v>
      </c>
      <c r="J22" s="1">
        <v>1490.0</v>
      </c>
      <c r="K22" s="1">
        <v>1490.0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254.0</v>
      </c>
      <c r="C24" s="1">
        <v>286.0</v>
      </c>
      <c r="D24" s="1">
        <v>71.0</v>
      </c>
      <c r="E24" s="1">
        <v>80.0</v>
      </c>
      <c r="F24" s="1">
        <v>88.0</v>
      </c>
      <c r="G24" s="1">
        <v>89.0</v>
      </c>
      <c r="H24" s="1">
        <v>8.0</v>
      </c>
      <c r="I24" s="1">
        <v>13.0</v>
      </c>
      <c r="J24" s="1">
        <v>14.0</v>
      </c>
      <c r="K24" s="1">
        <v>20.0</v>
      </c>
      <c r="L24" s="2"/>
      <c r="M24" s="2"/>
      <c r="N24" s="2"/>
      <c r="O24" s="2"/>
      <c r="P24" s="2"/>
      <c r="Q24" s="2"/>
      <c r="R24" s="2"/>
      <c r="S24" s="2"/>
      <c r="T24" s="2"/>
      <c r="U24" s="2"/>
      <c r="V24" s="2"/>
      <c r="W24" s="2"/>
      <c r="X24" s="2"/>
      <c r="Y24" s="2"/>
      <c r="Z24" s="2"/>
    </row>
    <row r="25" ht="15.75" customHeight="1">
      <c r="A25" s="1" t="s">
        <v>92</v>
      </c>
      <c r="B25" s="1">
        <v>39.0</v>
      </c>
      <c r="C25" s="1">
        <v>16.0</v>
      </c>
      <c r="D25" s="1">
        <v>194.0</v>
      </c>
      <c r="E25" s="1">
        <v>194.0</v>
      </c>
      <c r="F25" s="1">
        <v>178.0</v>
      </c>
      <c r="G25" s="1">
        <v>358.0</v>
      </c>
      <c r="H25" s="1">
        <v>51.0</v>
      </c>
      <c r="I25" s="1">
        <v>70.0</v>
      </c>
      <c r="J25" s="1">
        <v>68.0</v>
      </c>
      <c r="K25" s="1">
        <v>74.0</v>
      </c>
      <c r="L25" s="2"/>
      <c r="M25" s="2"/>
      <c r="N25" s="2"/>
      <c r="O25" s="2"/>
      <c r="P25" s="2"/>
      <c r="Q25" s="2"/>
      <c r="R25" s="2"/>
      <c r="S25" s="2"/>
      <c r="T25" s="2"/>
      <c r="U25" s="2"/>
      <c r="V25" s="2"/>
      <c r="W25" s="2"/>
      <c r="X25" s="2"/>
      <c r="Y25" s="2"/>
      <c r="Z25" s="2"/>
    </row>
    <row r="26" ht="15.75" customHeight="1">
      <c r="A26" s="1" t="s">
        <v>93</v>
      </c>
      <c r="B26" s="1">
        <v>110.0</v>
      </c>
      <c r="C26" s="1">
        <v>154.0</v>
      </c>
      <c r="D26" s="1">
        <v>144.0</v>
      </c>
      <c r="E26" s="1">
        <v>94.0</v>
      </c>
      <c r="F26" s="1">
        <v>81.0</v>
      </c>
      <c r="G26" s="1">
        <v>82.0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2.0</v>
      </c>
      <c r="C27" s="1">
        <v>2.0</v>
      </c>
      <c r="D27" s="1">
        <v>2.0</v>
      </c>
      <c r="E27" s="1">
        <v>2.0</v>
      </c>
      <c r="F27" s="1">
        <v>2.0</v>
      </c>
      <c r="G27" s="1">
        <v>110.0</v>
      </c>
      <c r="H27" s="1">
        <v>5.0</v>
      </c>
      <c r="I27" s="1">
        <v>5.0</v>
      </c>
      <c r="J27" s="1">
        <v>5.0</v>
      </c>
      <c r="K27" s="1">
        <v>5.0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18.0</v>
      </c>
      <c r="I28" s="1">
        <v>2.0</v>
      </c>
      <c r="J28" s="1">
        <v>1.0</v>
      </c>
      <c r="K28" s="1">
        <v>1.0</v>
      </c>
      <c r="L28" s="2"/>
      <c r="M28" s="2"/>
      <c r="N28" s="2"/>
      <c r="O28" s="2"/>
      <c r="P28" s="2"/>
      <c r="Q28" s="2"/>
      <c r="R28" s="2"/>
      <c r="S28" s="2"/>
      <c r="T28" s="2"/>
      <c r="U28" s="2"/>
      <c r="V28" s="2"/>
      <c r="W28" s="2"/>
      <c r="X28" s="2"/>
      <c r="Y28" s="2"/>
      <c r="Z28" s="2"/>
    </row>
    <row r="29" ht="15.75" customHeight="1">
      <c r="A29" s="1" t="s">
        <v>96</v>
      </c>
      <c r="B29" s="1">
        <v>2.0</v>
      </c>
      <c r="C29" s="1">
        <v>1.0</v>
      </c>
      <c r="D29" s="1">
        <v>31.0</v>
      </c>
      <c r="E29" s="1">
        <v>29.0</v>
      </c>
      <c r="F29" s="1">
        <v>27.0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1.0</v>
      </c>
      <c r="C30" s="1">
        <v>86.0</v>
      </c>
      <c r="D30" s="1">
        <v>0.0</v>
      </c>
      <c r="E30" s="1">
        <v>0.0</v>
      </c>
      <c r="F30" s="1">
        <v>0.0</v>
      </c>
      <c r="G30" s="1">
        <v>0.0</v>
      </c>
      <c r="H30" s="1">
        <v>0.0</v>
      </c>
      <c r="I30" s="1">
        <v>48.0</v>
      </c>
      <c r="J30" s="1">
        <v>51.0</v>
      </c>
      <c r="K30" s="1">
        <v>55.0</v>
      </c>
      <c r="L30" s="2"/>
      <c r="M30" s="2"/>
      <c r="N30" s="2"/>
      <c r="O30" s="2"/>
      <c r="P30" s="2"/>
      <c r="Q30" s="2"/>
      <c r="R30" s="2"/>
      <c r="S30" s="2"/>
      <c r="T30" s="2"/>
      <c r="U30" s="2"/>
      <c r="V30" s="2"/>
      <c r="W30" s="2"/>
      <c r="X30" s="2"/>
      <c r="Y30" s="2"/>
      <c r="Z30" s="2"/>
    </row>
    <row r="31" ht="15.75" customHeight="1">
      <c r="A31" s="1" t="s">
        <v>98</v>
      </c>
      <c r="B31" s="1">
        <v>410.0</v>
      </c>
      <c r="C31" s="1">
        <v>462.0</v>
      </c>
      <c r="D31" s="1">
        <v>444.0</v>
      </c>
      <c r="E31" s="1">
        <v>402.0</v>
      </c>
      <c r="F31" s="1">
        <v>377.0</v>
      </c>
      <c r="G31" s="1">
        <v>640.0</v>
      </c>
      <c r="H31" s="1">
        <v>83.0</v>
      </c>
      <c r="I31" s="1">
        <v>142.0</v>
      </c>
      <c r="J31" s="1">
        <v>141.0</v>
      </c>
      <c r="K31" s="1">
        <v>157.0</v>
      </c>
      <c r="L31" s="2"/>
      <c r="M31" s="2"/>
      <c r="N31" s="2"/>
      <c r="O31" s="2"/>
      <c r="P31" s="2"/>
      <c r="Q31" s="2"/>
      <c r="R31" s="2"/>
      <c r="S31" s="2"/>
      <c r="T31" s="2"/>
      <c r="U31" s="2"/>
      <c r="V31" s="2"/>
      <c r="W31" s="2"/>
      <c r="X31" s="2"/>
      <c r="Y31" s="2"/>
      <c r="Z31" s="2"/>
    </row>
    <row r="32" ht="15.75" customHeight="1">
      <c r="A32" s="1" t="s">
        <v>99</v>
      </c>
      <c r="B32" s="1">
        <v>484.0</v>
      </c>
      <c r="C32" s="1">
        <v>447.0</v>
      </c>
      <c r="D32" s="1">
        <v>348.0</v>
      </c>
      <c r="E32" s="1">
        <v>266.0</v>
      </c>
      <c r="F32" s="1">
        <v>338.0</v>
      </c>
      <c r="G32" s="1">
        <v>256.0</v>
      </c>
      <c r="H32" s="1">
        <v>50.0</v>
      </c>
      <c r="I32" s="1">
        <v>590.0</v>
      </c>
      <c r="J32" s="1">
        <v>591.0</v>
      </c>
      <c r="K32" s="1">
        <v>592.0</v>
      </c>
      <c r="L32" s="2"/>
      <c r="M32" s="2"/>
      <c r="N32" s="2"/>
      <c r="O32" s="2"/>
      <c r="P32" s="2"/>
      <c r="Q32" s="2"/>
      <c r="R32" s="2"/>
      <c r="S32" s="2"/>
      <c r="T32" s="2"/>
      <c r="U32" s="2"/>
      <c r="V32" s="2"/>
      <c r="W32" s="2"/>
      <c r="X32" s="2"/>
      <c r="Y32" s="2"/>
      <c r="Z32" s="2"/>
    </row>
    <row r="33" ht="15.75" customHeight="1">
      <c r="A33" s="1" t="s">
        <v>100</v>
      </c>
      <c r="B33" s="1">
        <v>9.0</v>
      </c>
      <c r="C33" s="1">
        <v>6.0</v>
      </c>
      <c r="D33" s="1">
        <v>3.0</v>
      </c>
      <c r="E33" s="1">
        <v>5.0</v>
      </c>
      <c r="F33" s="1">
        <v>2.0</v>
      </c>
      <c r="G33" s="1">
        <v>262.0</v>
      </c>
      <c r="H33" s="1">
        <v>23.0</v>
      </c>
      <c r="I33" s="1">
        <v>19.0</v>
      </c>
      <c r="J33" s="1">
        <v>15.0</v>
      </c>
      <c r="K33" s="1">
        <v>10.0</v>
      </c>
      <c r="L33" s="2"/>
      <c r="M33" s="2"/>
      <c r="N33" s="2"/>
      <c r="O33" s="2"/>
      <c r="P33" s="2"/>
      <c r="Q33" s="2"/>
      <c r="R33" s="2"/>
      <c r="S33" s="2"/>
      <c r="T33" s="2"/>
      <c r="U33" s="2"/>
      <c r="V33" s="2"/>
      <c r="W33" s="2"/>
      <c r="X33" s="2"/>
      <c r="Y33" s="2"/>
      <c r="Z33" s="2"/>
    </row>
    <row r="34" ht="15.75" customHeight="1">
      <c r="A34" s="1" t="s">
        <v>101</v>
      </c>
      <c r="B34" s="1">
        <v>61.0</v>
      </c>
      <c r="C34" s="1">
        <v>69.0</v>
      </c>
      <c r="D34" s="1">
        <v>62.0</v>
      </c>
      <c r="E34" s="1">
        <v>68.0</v>
      </c>
      <c r="F34" s="1">
        <v>80.0</v>
      </c>
      <c r="G34" s="1">
        <v>91.0</v>
      </c>
      <c r="H34" s="1">
        <v>46.0</v>
      </c>
      <c r="I34" s="1">
        <v>45.0</v>
      </c>
      <c r="J34" s="1">
        <v>37.0</v>
      </c>
      <c r="K34" s="1">
        <v>35.0</v>
      </c>
      <c r="L34" s="2"/>
      <c r="M34" s="2"/>
      <c r="N34" s="2"/>
      <c r="O34" s="2"/>
      <c r="P34" s="2"/>
      <c r="Q34" s="2"/>
      <c r="R34" s="2"/>
      <c r="S34" s="2"/>
      <c r="T34" s="2"/>
      <c r="U34" s="2"/>
      <c r="V34" s="2"/>
      <c r="W34" s="2"/>
      <c r="X34" s="2"/>
      <c r="Y34" s="2"/>
      <c r="Z34" s="2"/>
    </row>
    <row r="35" ht="15.75" customHeight="1">
      <c r="A35" s="1" t="s">
        <v>102</v>
      </c>
      <c r="B35" s="1">
        <v>269.0</v>
      </c>
      <c r="C35" s="1">
        <v>307.0</v>
      </c>
      <c r="D35" s="1">
        <v>276.0</v>
      </c>
      <c r="E35" s="1">
        <v>223.0</v>
      </c>
      <c r="F35" s="1">
        <v>268.0</v>
      </c>
      <c r="G35" s="1">
        <v>310.0</v>
      </c>
      <c r="H35" s="1">
        <v>127.0</v>
      </c>
      <c r="I35" s="1">
        <v>146.0</v>
      </c>
      <c r="J35" s="1">
        <v>137.0</v>
      </c>
      <c r="K35" s="1">
        <v>105.0</v>
      </c>
      <c r="L35" s="2"/>
      <c r="M35" s="2"/>
      <c r="N35" s="2"/>
      <c r="O35" s="2"/>
      <c r="P35" s="2"/>
      <c r="Q35" s="2"/>
      <c r="R35" s="2"/>
      <c r="S35" s="2"/>
      <c r="T35" s="2"/>
      <c r="U35" s="2"/>
      <c r="V35" s="2"/>
      <c r="W35" s="2"/>
      <c r="X35" s="2"/>
      <c r="Y35" s="2"/>
      <c r="Z35" s="2"/>
    </row>
    <row r="36" ht="15.75" customHeight="1">
      <c r="A36" s="1" t="s">
        <v>103</v>
      </c>
      <c r="B36" s="1">
        <v>1230.0</v>
      </c>
      <c r="C36" s="1">
        <v>1290.0</v>
      </c>
      <c r="D36" s="1">
        <v>1130.0</v>
      </c>
      <c r="E36" s="1">
        <v>964.0</v>
      </c>
      <c r="F36" s="1">
        <v>1070.0</v>
      </c>
      <c r="G36" s="1">
        <v>1560.0</v>
      </c>
      <c r="H36" s="1">
        <v>331.0</v>
      </c>
      <c r="I36" s="1">
        <v>942.0</v>
      </c>
      <c r="J36" s="1">
        <v>921.0</v>
      </c>
      <c r="K36" s="1">
        <v>900.0</v>
      </c>
      <c r="L36" s="2"/>
      <c r="M36" s="2"/>
      <c r="N36" s="2"/>
      <c r="O36" s="2"/>
      <c r="P36" s="2"/>
      <c r="Q36" s="2"/>
      <c r="R36" s="2"/>
      <c r="S36" s="2"/>
      <c r="T36" s="2"/>
      <c r="U36" s="2"/>
      <c r="V36" s="2"/>
      <c r="W36" s="2"/>
      <c r="X36" s="2"/>
      <c r="Y36" s="2"/>
      <c r="Z36" s="2"/>
    </row>
    <row r="37" ht="15.75" customHeight="1">
      <c r="A37" s="1" t="s">
        <v>104</v>
      </c>
      <c r="B37" s="1">
        <v>45.0</v>
      </c>
      <c r="C37" s="1">
        <v>45.0</v>
      </c>
      <c r="D37" s="1">
        <v>45.0</v>
      </c>
      <c r="E37" s="1">
        <v>45.0</v>
      </c>
      <c r="F37" s="1">
        <v>45.0</v>
      </c>
      <c r="G37" s="1">
        <v>45.0</v>
      </c>
      <c r="H37" s="1">
        <v>45.0</v>
      </c>
      <c r="I37" s="1">
        <v>41.0</v>
      </c>
      <c r="J37" s="1">
        <v>41.0</v>
      </c>
      <c r="K37" s="1">
        <v>41.0</v>
      </c>
      <c r="L37" s="2"/>
      <c r="M37" s="2"/>
      <c r="N37" s="2"/>
      <c r="O37" s="2"/>
      <c r="P37" s="2"/>
      <c r="Q37" s="2"/>
      <c r="R37" s="2"/>
      <c r="S37" s="2"/>
      <c r="T37" s="2"/>
      <c r="U37" s="2"/>
      <c r="V37" s="2"/>
      <c r="W37" s="2"/>
      <c r="X37" s="2"/>
      <c r="Y37" s="2"/>
      <c r="Z37" s="2"/>
    </row>
    <row r="38" ht="15.75" customHeight="1">
      <c r="A38" s="1" t="s">
        <v>105</v>
      </c>
      <c r="B38" s="1">
        <v>227.0</v>
      </c>
      <c r="C38" s="1">
        <v>240.0</v>
      </c>
      <c r="D38" s="1">
        <v>255.0</v>
      </c>
      <c r="E38" s="1">
        <v>270.0</v>
      </c>
      <c r="F38" s="1">
        <v>279.0</v>
      </c>
      <c r="G38" s="1">
        <v>290.0</v>
      </c>
      <c r="H38" s="1">
        <v>318.0</v>
      </c>
      <c r="I38" s="1">
        <v>332.0</v>
      </c>
      <c r="J38" s="1">
        <v>339.0</v>
      </c>
      <c r="K38" s="1">
        <v>352.0</v>
      </c>
      <c r="L38" s="2"/>
      <c r="M38" s="2"/>
      <c r="N38" s="2"/>
      <c r="O38" s="2"/>
      <c r="P38" s="2"/>
      <c r="Q38" s="2"/>
      <c r="R38" s="2"/>
      <c r="S38" s="2"/>
      <c r="T38" s="2"/>
      <c r="U38" s="2"/>
      <c r="V38" s="2"/>
      <c r="W38" s="2"/>
      <c r="X38" s="2"/>
      <c r="Y38" s="2"/>
      <c r="Z38" s="2"/>
    </row>
    <row r="39" ht="15.75" customHeight="1">
      <c r="A39" s="1" t="s">
        <v>106</v>
      </c>
      <c r="B39" s="1">
        <v>1270.0</v>
      </c>
      <c r="C39" s="1">
        <v>1400.0</v>
      </c>
      <c r="D39" s="1">
        <v>1530.0</v>
      </c>
      <c r="E39" s="1">
        <v>1820.0</v>
      </c>
      <c r="F39" s="1">
        <v>2009.0</v>
      </c>
      <c r="G39" s="1">
        <v>2029.0</v>
      </c>
      <c r="H39" s="1">
        <v>1240.0</v>
      </c>
      <c r="I39" s="1">
        <v>1060.0</v>
      </c>
      <c r="J39" s="1">
        <v>1150.0</v>
      </c>
      <c r="K39" s="1">
        <v>1290.0</v>
      </c>
      <c r="L39" s="2"/>
      <c r="M39" s="2"/>
      <c r="N39" s="2"/>
      <c r="O39" s="2"/>
      <c r="P39" s="2"/>
      <c r="Q39" s="2"/>
      <c r="R39" s="2"/>
      <c r="S39" s="2"/>
      <c r="T39" s="2"/>
      <c r="U39" s="2"/>
      <c r="V39" s="2"/>
      <c r="W39" s="2"/>
      <c r="X39" s="2"/>
      <c r="Y39" s="2"/>
      <c r="Z39" s="2"/>
    </row>
    <row r="40" ht="15.75" customHeight="1">
      <c r="A40" s="1" t="s">
        <v>107</v>
      </c>
      <c r="B40" s="1">
        <v>-323.0</v>
      </c>
      <c r="C40" s="1">
        <v>-321.0</v>
      </c>
      <c r="D40" s="1">
        <v>-353.0</v>
      </c>
      <c r="E40" s="1">
        <v>-408.0</v>
      </c>
      <c r="F40" s="1">
        <v>-568.0</v>
      </c>
      <c r="G40" s="1">
        <v>-628.0</v>
      </c>
      <c r="H40" s="1">
        <v>-614.0</v>
      </c>
      <c r="I40" s="1">
        <v>-749.0</v>
      </c>
      <c r="J40" s="1">
        <v>-964.0</v>
      </c>
      <c r="K40" s="1">
        <v>-1100.0</v>
      </c>
      <c r="L40" s="2"/>
      <c r="M40" s="2"/>
      <c r="N40" s="2"/>
      <c r="O40" s="2"/>
      <c r="P40" s="2"/>
      <c r="Q40" s="2"/>
      <c r="R40" s="2"/>
      <c r="S40" s="2"/>
      <c r="T40" s="2"/>
      <c r="U40" s="2"/>
      <c r="V40" s="2"/>
      <c r="W40" s="2"/>
      <c r="X40" s="2"/>
      <c r="Y40" s="2"/>
      <c r="Z40" s="2"/>
    </row>
    <row r="41" ht="15.75" customHeight="1">
      <c r="A41" s="1" t="s">
        <v>108</v>
      </c>
      <c r="B41" s="1">
        <v>-9.0</v>
      </c>
      <c r="C41" s="1">
        <v>-51.0</v>
      </c>
      <c r="D41" s="1">
        <v>-53.0</v>
      </c>
      <c r="E41" s="1">
        <v>77.0</v>
      </c>
      <c r="F41" s="1">
        <v>-1.0</v>
      </c>
      <c r="G41" s="1">
        <v>-1.0</v>
      </c>
      <c r="H41" s="1">
        <v>0.0</v>
      </c>
      <c r="I41" s="1">
        <v>0.0</v>
      </c>
      <c r="J41" s="1">
        <v>0.0</v>
      </c>
      <c r="K41" s="1">
        <v>0.0</v>
      </c>
      <c r="L41" s="2"/>
      <c r="M41" s="2"/>
      <c r="N41" s="2"/>
      <c r="O41" s="2"/>
      <c r="P41" s="2"/>
      <c r="Q41" s="2"/>
      <c r="R41" s="2"/>
      <c r="S41" s="2"/>
      <c r="T41" s="2"/>
      <c r="U41" s="2"/>
      <c r="V41" s="2"/>
      <c r="W41" s="2"/>
      <c r="X41" s="2"/>
      <c r="Y41" s="2"/>
      <c r="Z41" s="2"/>
    </row>
    <row r="42" ht="15.75" customHeight="1">
      <c r="A42" s="1" t="s">
        <v>109</v>
      </c>
      <c r="B42" s="1">
        <v>1220.0</v>
      </c>
      <c r="C42" s="1">
        <v>1370.0</v>
      </c>
      <c r="D42" s="1">
        <v>1480.0</v>
      </c>
      <c r="E42" s="1">
        <v>1730.0</v>
      </c>
      <c r="F42" s="1">
        <v>1760.0</v>
      </c>
      <c r="G42" s="1">
        <v>1740.0</v>
      </c>
      <c r="H42" s="1">
        <v>986.0</v>
      </c>
      <c r="I42" s="1">
        <v>679.0</v>
      </c>
      <c r="J42" s="1">
        <v>570.0</v>
      </c>
      <c r="K42" s="1">
        <v>591.0</v>
      </c>
      <c r="L42" s="2"/>
      <c r="M42" s="2"/>
      <c r="N42" s="2"/>
      <c r="O42" s="2"/>
      <c r="P42" s="2"/>
      <c r="Q42" s="2"/>
      <c r="R42" s="2"/>
      <c r="S42" s="2"/>
      <c r="T42" s="2"/>
      <c r="U42" s="2"/>
      <c r="V42" s="2"/>
      <c r="W42" s="2"/>
      <c r="X42" s="2"/>
      <c r="Y42" s="2"/>
      <c r="Z42" s="2"/>
    </row>
    <row r="43" ht="15.75" customHeight="1">
      <c r="A43" s="1" t="s">
        <v>110</v>
      </c>
      <c r="B43" s="1">
        <v>1220.0</v>
      </c>
      <c r="C43" s="1">
        <v>1370.0</v>
      </c>
      <c r="D43" s="1">
        <v>1480.0</v>
      </c>
      <c r="E43" s="1">
        <v>1730.0</v>
      </c>
      <c r="F43" s="1">
        <v>1760.0</v>
      </c>
      <c r="G43" s="1">
        <v>1740.0</v>
      </c>
      <c r="H43" s="1">
        <v>986.0</v>
      </c>
      <c r="I43" s="1">
        <v>679.0</v>
      </c>
      <c r="J43" s="1">
        <v>570.0</v>
      </c>
      <c r="K43" s="1">
        <v>591.0</v>
      </c>
      <c r="L43" s="2"/>
      <c r="M43" s="2"/>
      <c r="N43" s="2"/>
      <c r="O43" s="2"/>
      <c r="P43" s="2"/>
      <c r="Q43" s="2"/>
      <c r="R43" s="2"/>
      <c r="S43" s="2"/>
      <c r="T43" s="2"/>
      <c r="U43" s="2"/>
      <c r="V43" s="2"/>
      <c r="W43" s="2"/>
      <c r="X43" s="2"/>
      <c r="Y43" s="2"/>
      <c r="Z43" s="2"/>
    </row>
    <row r="44" ht="15.75" customHeight="1">
      <c r="A44" s="1" t="s">
        <v>111</v>
      </c>
      <c r="B44" s="1">
        <v>2460.0</v>
      </c>
      <c r="C44" s="1">
        <v>2660.0</v>
      </c>
      <c r="D44" s="1">
        <v>2620.0</v>
      </c>
      <c r="E44" s="1">
        <v>2690.0</v>
      </c>
      <c r="F44" s="1">
        <v>2830.0</v>
      </c>
      <c r="G44" s="1">
        <v>3300.0</v>
      </c>
      <c r="H44" s="1">
        <v>1320.0</v>
      </c>
      <c r="I44" s="1">
        <v>1620.0</v>
      </c>
      <c r="J44" s="1">
        <v>1490.0</v>
      </c>
      <c r="K44" s="1">
        <v>1490.0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72.0</v>
      </c>
      <c r="C46" s="1">
        <v>72.0</v>
      </c>
      <c r="D46" s="1">
        <v>71.0</v>
      </c>
      <c r="E46" s="1">
        <v>70.0</v>
      </c>
      <c r="F46" s="1">
        <v>67.0</v>
      </c>
      <c r="G46" s="1">
        <v>66.0</v>
      </c>
      <c r="H46" s="1">
        <v>67.0</v>
      </c>
      <c r="I46" s="1">
        <v>55.0</v>
      </c>
      <c r="J46" s="1">
        <v>48.0</v>
      </c>
      <c r="K46" s="1">
        <v>43.0</v>
      </c>
      <c r="L46" s="2"/>
      <c r="M46" s="2"/>
      <c r="N46" s="2"/>
      <c r="O46" s="2"/>
      <c r="P46" s="2"/>
      <c r="Q46" s="2"/>
      <c r="R46" s="2"/>
      <c r="S46" s="2"/>
      <c r="T46" s="2"/>
      <c r="U46" s="2"/>
      <c r="V46" s="2"/>
      <c r="W46" s="2"/>
      <c r="X46" s="2"/>
      <c r="Y46" s="2"/>
      <c r="Z46" s="2"/>
    </row>
    <row r="47" ht="15.75" customHeight="1">
      <c r="A47" s="1" t="s">
        <v>113</v>
      </c>
      <c r="B47" s="1">
        <v>72.0</v>
      </c>
      <c r="C47" s="1">
        <v>72.0</v>
      </c>
      <c r="D47" s="1">
        <v>71.0</v>
      </c>
      <c r="E47" s="1">
        <v>70.0</v>
      </c>
      <c r="F47" s="1">
        <v>67.0</v>
      </c>
      <c r="G47" s="1">
        <v>66.0</v>
      </c>
      <c r="H47" s="1">
        <v>67.0</v>
      </c>
      <c r="I47" s="1">
        <v>56.0</v>
      </c>
      <c r="J47" s="1">
        <v>48.0</v>
      </c>
      <c r="K47" s="1">
        <v>43.0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360.0</v>
      </c>
      <c r="C49" s="1">
        <v>513.0</v>
      </c>
      <c r="D49" s="1">
        <v>665.0</v>
      </c>
      <c r="E49" s="1">
        <v>826.0</v>
      </c>
      <c r="F49" s="1">
        <v>749.0</v>
      </c>
      <c r="G49" s="1">
        <v>750.0</v>
      </c>
      <c r="H49" s="1">
        <v>531.0</v>
      </c>
      <c r="I49" s="1">
        <v>223.0</v>
      </c>
      <c r="J49" s="1">
        <v>145.0</v>
      </c>
      <c r="K49" s="1">
        <v>186.0</v>
      </c>
      <c r="L49" s="2"/>
      <c r="M49" s="2"/>
      <c r="N49" s="2"/>
      <c r="O49" s="2"/>
      <c r="P49" s="2"/>
      <c r="Q49" s="2"/>
      <c r="R49" s="2"/>
      <c r="S49" s="2"/>
      <c r="T49" s="2"/>
      <c r="U49" s="2"/>
      <c r="V49" s="2"/>
      <c r="W49" s="2"/>
      <c r="X49" s="2"/>
      <c r="Y49" s="2"/>
      <c r="Z49" s="2"/>
    </row>
    <row r="50" ht="15.75" customHeight="1">
      <c r="A50" s="1" t="s">
        <v>126</v>
      </c>
      <c r="B50" s="1" t="s">
        <v>127</v>
      </c>
      <c r="C50" s="1" t="s">
        <v>128</v>
      </c>
      <c r="D50" s="1" t="s">
        <v>129</v>
      </c>
      <c r="E50" s="1" t="s">
        <v>130</v>
      </c>
      <c r="F50" s="1" t="s">
        <v>131</v>
      </c>
      <c r="G50" s="1" t="s">
        <v>132</v>
      </c>
      <c r="H50" s="1" t="s">
        <v>133</v>
      </c>
      <c r="I50" s="1" t="s">
        <v>134</v>
      </c>
      <c r="J50" s="1" t="s">
        <v>135</v>
      </c>
      <c r="K50" s="1" t="s">
        <v>136</v>
      </c>
      <c r="L50" s="2"/>
      <c r="M50" s="2"/>
      <c r="N50" s="2"/>
      <c r="O50" s="2"/>
      <c r="P50" s="2"/>
      <c r="Q50" s="2"/>
      <c r="R50" s="2"/>
      <c r="S50" s="2"/>
      <c r="T50" s="2"/>
      <c r="U50" s="2"/>
      <c r="V50" s="2"/>
      <c r="W50" s="2"/>
      <c r="X50" s="2"/>
      <c r="Y50" s="2"/>
      <c r="Z50" s="2"/>
    </row>
    <row r="51" ht="15.75" customHeight="1">
      <c r="A51" s="1" t="s">
        <v>137</v>
      </c>
      <c r="B51" s="1">
        <v>606.0</v>
      </c>
      <c r="C51" s="1">
        <v>610.0</v>
      </c>
      <c r="D51" s="1">
        <v>498.0</v>
      </c>
      <c r="E51" s="1">
        <v>369.0</v>
      </c>
      <c r="F51" s="1">
        <v>425.0</v>
      </c>
      <c r="G51" s="1">
        <v>710.0</v>
      </c>
      <c r="H51" s="1">
        <v>79.0</v>
      </c>
      <c r="I51" s="1">
        <v>615.0</v>
      </c>
      <c r="J51" s="1">
        <v>612.0</v>
      </c>
      <c r="K51" s="1">
        <v>608.0</v>
      </c>
      <c r="L51" s="2"/>
      <c r="M51" s="2"/>
      <c r="N51" s="2"/>
      <c r="O51" s="2"/>
      <c r="P51" s="2"/>
      <c r="Q51" s="2"/>
      <c r="R51" s="2"/>
      <c r="S51" s="2"/>
      <c r="T51" s="2"/>
      <c r="U51" s="2"/>
      <c r="V51" s="2"/>
      <c r="W51" s="2"/>
      <c r="X51" s="2"/>
      <c r="Y51" s="2"/>
      <c r="Z51" s="2"/>
    </row>
    <row r="52" ht="15.75" customHeight="1">
      <c r="A52" s="1" t="s">
        <v>138</v>
      </c>
      <c r="B52" s="1">
        <v>603.0</v>
      </c>
      <c r="C52" s="1">
        <v>596.0</v>
      </c>
      <c r="D52" s="1">
        <v>189.0</v>
      </c>
      <c r="E52" s="1">
        <v>318.0</v>
      </c>
      <c r="F52" s="1">
        <v>409.0</v>
      </c>
      <c r="G52" s="1">
        <v>653.0</v>
      </c>
      <c r="H52" s="1">
        <v>42.0</v>
      </c>
      <c r="I52" s="1">
        <v>445.0</v>
      </c>
      <c r="J52" s="1">
        <v>480.0</v>
      </c>
      <c r="K52" s="1">
        <v>453.0</v>
      </c>
      <c r="L52" s="2"/>
      <c r="M52" s="2"/>
      <c r="N52" s="2"/>
      <c r="O52" s="2"/>
      <c r="P52" s="2"/>
      <c r="Q52" s="2"/>
      <c r="R52" s="2"/>
      <c r="S52" s="2"/>
      <c r="T52" s="2"/>
      <c r="U52" s="2"/>
      <c r="V52" s="2"/>
      <c r="W52" s="2"/>
      <c r="X52" s="2"/>
      <c r="Y52" s="2"/>
      <c r="Z52" s="2"/>
    </row>
    <row r="53" ht="15.75" customHeight="1">
      <c r="A53" s="1" t="s">
        <v>139</v>
      </c>
      <c r="B53" s="1">
        <v>900.0</v>
      </c>
      <c r="C53" s="1">
        <v>1630.0</v>
      </c>
      <c r="D53" s="1">
        <v>1670.0</v>
      </c>
      <c r="E53" s="1">
        <v>1700.0</v>
      </c>
      <c r="F53" s="1">
        <v>919.0</v>
      </c>
      <c r="G53" s="1">
        <v>1840.0</v>
      </c>
      <c r="H53" s="1">
        <v>130.0</v>
      </c>
      <c r="I53" s="1">
        <v>53.0</v>
      </c>
      <c r="J53" s="1">
        <v>51.0</v>
      </c>
      <c r="K53" s="1">
        <v>43.0</v>
      </c>
      <c r="L53" s="2"/>
      <c r="M53" s="2"/>
      <c r="N53" s="2"/>
      <c r="O53" s="2"/>
      <c r="P53" s="2"/>
      <c r="Q53" s="2"/>
      <c r="R53" s="2"/>
      <c r="S53" s="2"/>
      <c r="T53" s="2"/>
      <c r="U53" s="2"/>
      <c r="V53" s="2"/>
      <c r="W53" s="2"/>
      <c r="X53" s="2"/>
      <c r="Y53" s="2"/>
      <c r="Z53" s="2"/>
    </row>
    <row r="54" ht="15.75" customHeight="1">
      <c r="A54" s="1" t="s">
        <v>140</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141</v>
      </c>
      <c r="B55" s="1">
        <v>24.0</v>
      </c>
      <c r="C55" s="1">
        <v>24.0</v>
      </c>
      <c r="D55" s="1">
        <v>22.0</v>
      </c>
      <c r="E55" s="1">
        <v>19.0</v>
      </c>
      <c r="F55" s="1">
        <v>19.0</v>
      </c>
      <c r="G55" s="1">
        <v>16.0</v>
      </c>
      <c r="H55" s="1">
        <v>0.0</v>
      </c>
      <c r="I55" s="1">
        <v>0.0</v>
      </c>
      <c r="J55" s="1">
        <v>0.0</v>
      </c>
      <c r="K55" s="1">
        <v>0.0</v>
      </c>
      <c r="L55" s="2"/>
      <c r="M55" s="2"/>
      <c r="N55" s="2"/>
      <c r="O55" s="2"/>
      <c r="P55" s="2"/>
      <c r="Q55" s="2"/>
      <c r="R55" s="2"/>
      <c r="S55" s="2"/>
      <c r="T55" s="2"/>
      <c r="U55" s="2"/>
      <c r="V55" s="2"/>
      <c r="W55" s="2"/>
      <c r="X55" s="2"/>
      <c r="Y55" s="2"/>
      <c r="Z55" s="2"/>
    </row>
    <row r="56" ht="15.75" customHeight="1">
      <c r="A56" s="1" t="s">
        <v>142</v>
      </c>
      <c r="B56" s="1">
        <v>83.0</v>
      </c>
      <c r="C56" s="1">
        <v>76.0</v>
      </c>
      <c r="D56" s="1">
        <v>69.0</v>
      </c>
      <c r="E56" s="1">
        <v>67.0</v>
      </c>
      <c r="F56" s="1">
        <v>67.0</v>
      </c>
      <c r="G56" s="1">
        <v>54.0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147.0</v>
      </c>
      <c r="C57" s="1">
        <v>163.0</v>
      </c>
      <c r="D57" s="1">
        <v>175.0</v>
      </c>
      <c r="E57" s="1">
        <v>181.0</v>
      </c>
      <c r="F57" s="1">
        <v>211.0</v>
      </c>
      <c r="G57" s="1">
        <v>245.0</v>
      </c>
      <c r="H57" s="1">
        <v>32.0</v>
      </c>
      <c r="I57" s="1">
        <v>34.0</v>
      </c>
      <c r="J57" s="1">
        <v>32.0</v>
      </c>
      <c r="K57" s="1">
        <v>33.0</v>
      </c>
      <c r="L57" s="2"/>
      <c r="M57" s="2"/>
      <c r="N57" s="2"/>
      <c r="O57" s="2"/>
      <c r="P57" s="2"/>
      <c r="Q57" s="2"/>
      <c r="R57" s="2"/>
      <c r="S57" s="2"/>
      <c r="T57" s="2"/>
      <c r="U57" s="2"/>
      <c r="V57" s="2"/>
      <c r="W57" s="2"/>
      <c r="X57" s="2"/>
      <c r="Y57" s="2"/>
      <c r="Z57" s="2"/>
    </row>
    <row r="58" ht="15.75" customHeight="1">
      <c r="A58" s="1" t="s">
        <v>144</v>
      </c>
      <c r="B58" s="1">
        <v>1.0</v>
      </c>
      <c r="C58" s="1">
        <v>1.0</v>
      </c>
      <c r="D58" s="1">
        <v>1.0</v>
      </c>
      <c r="E58" s="1">
        <v>1.0</v>
      </c>
      <c r="F58" s="1">
        <v>1.0</v>
      </c>
      <c r="G58" s="1">
        <v>1.0</v>
      </c>
      <c r="H58" s="1">
        <v>0.0</v>
      </c>
      <c r="I58" s="1">
        <v>0.0</v>
      </c>
      <c r="J58" s="1">
        <v>0.0</v>
      </c>
      <c r="K58" s="1">
        <v>0.0</v>
      </c>
      <c r="L58" s="2"/>
      <c r="M58" s="2"/>
      <c r="N58" s="2"/>
      <c r="O58" s="2"/>
      <c r="P58" s="2"/>
      <c r="Q58" s="2"/>
      <c r="R58" s="2"/>
      <c r="S58" s="2"/>
      <c r="T58" s="2"/>
      <c r="U58" s="2"/>
      <c r="V58" s="2"/>
      <c r="W58" s="2"/>
      <c r="X58" s="2"/>
      <c r="Y58" s="2"/>
      <c r="Z58" s="2"/>
    </row>
    <row r="59" ht="15.75" customHeight="1">
      <c r="A59" s="1" t="s">
        <v>145</v>
      </c>
      <c r="B59" s="1">
        <v>21.0</v>
      </c>
      <c r="C59" s="1">
        <v>21.0</v>
      </c>
      <c r="D59" s="1">
        <v>21.0</v>
      </c>
      <c r="E59" s="1">
        <v>16.0</v>
      </c>
      <c r="F59" s="1">
        <v>10.0</v>
      </c>
      <c r="G59" s="1">
        <v>3.0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-12.0</v>
      </c>
      <c r="C60" s="1">
        <v>-14.0</v>
      </c>
      <c r="D60" s="1">
        <v>-15.0</v>
      </c>
      <c r="E60" s="1">
        <v>-8.0</v>
      </c>
      <c r="F60" s="1">
        <v>-9.0</v>
      </c>
      <c r="G60" s="1">
        <v>-2.0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27.0</v>
      </c>
      <c r="C61" s="1">
        <v>34.0</v>
      </c>
      <c r="D61" s="1">
        <v>35.0</v>
      </c>
      <c r="E61" s="1">
        <v>46.0</v>
      </c>
      <c r="F61" s="1">
        <v>62.0</v>
      </c>
      <c r="G61" s="1">
        <v>76.0</v>
      </c>
      <c r="H61" s="1">
        <v>56.0</v>
      </c>
      <c r="I61" s="1">
        <v>71.0</v>
      </c>
      <c r="J61" s="1">
        <v>69.0</v>
      </c>
      <c r="K61" s="1">
        <v>64.0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2720.0</v>
      </c>
      <c r="C2" s="1">
        <v>3170.0</v>
      </c>
      <c r="D2" s="1">
        <v>3180.0</v>
      </c>
      <c r="E2" s="1">
        <v>3350.0</v>
      </c>
      <c r="F2" s="1">
        <v>3790.0</v>
      </c>
      <c r="G2" s="1">
        <v>3910.0</v>
      </c>
      <c r="H2" s="1">
        <v>2440.0</v>
      </c>
      <c r="I2" s="1">
        <v>2620.0</v>
      </c>
      <c r="J2" s="1">
        <v>2520.0</v>
      </c>
      <c r="K2" s="1">
        <v>2330.0</v>
      </c>
      <c r="L2" s="2"/>
      <c r="M2" s="2"/>
      <c r="N2" s="2"/>
      <c r="O2" s="2"/>
      <c r="P2" s="2"/>
      <c r="Q2" s="2"/>
      <c r="R2" s="2"/>
      <c r="S2" s="2"/>
      <c r="T2" s="2"/>
      <c r="U2" s="2"/>
      <c r="V2" s="2"/>
      <c r="W2" s="2"/>
      <c r="X2" s="2"/>
      <c r="Y2" s="2"/>
      <c r="Z2" s="2"/>
    </row>
    <row r="3">
      <c r="A3" s="1" t="s">
        <v>149</v>
      </c>
      <c r="B3" s="1">
        <v>0.0</v>
      </c>
      <c r="C3" s="1">
        <v>2.0</v>
      </c>
      <c r="D3" s="1">
        <v>24.0</v>
      </c>
      <c r="E3" s="1">
        <v>34.0</v>
      </c>
      <c r="F3" s="1">
        <v>37.0</v>
      </c>
      <c r="G3" s="1">
        <v>35.0</v>
      </c>
      <c r="H3" s="1">
        <v>41.0</v>
      </c>
      <c r="I3" s="1">
        <v>58.0</v>
      </c>
      <c r="J3" s="1">
        <v>74.0</v>
      </c>
      <c r="K3" s="1">
        <v>74.0</v>
      </c>
      <c r="L3" s="2"/>
      <c r="M3" s="2"/>
      <c r="N3" s="2"/>
      <c r="O3" s="2"/>
      <c r="P3" s="2"/>
      <c r="Q3" s="2"/>
      <c r="R3" s="2"/>
      <c r="S3" s="2"/>
      <c r="T3" s="2"/>
      <c r="U3" s="2"/>
      <c r="V3" s="2"/>
      <c r="W3" s="2"/>
      <c r="X3" s="2"/>
      <c r="Y3" s="2"/>
      <c r="Z3" s="2"/>
    </row>
    <row r="4">
      <c r="A4" s="1" t="s">
        <v>150</v>
      </c>
      <c r="B4" s="1">
        <v>5.0</v>
      </c>
      <c r="C4" s="1">
        <v>6.0</v>
      </c>
      <c r="D4" s="1">
        <v>5.0</v>
      </c>
      <c r="E4" s="1">
        <v>2.0</v>
      </c>
      <c r="F4" s="1">
        <v>1.0</v>
      </c>
      <c r="G4" s="1">
        <v>1.0</v>
      </c>
      <c r="H4" s="1">
        <v>0.0</v>
      </c>
      <c r="I4" s="1">
        <v>0.0</v>
      </c>
      <c r="J4" s="1">
        <v>0.0</v>
      </c>
      <c r="K4" s="1">
        <v>0.0</v>
      </c>
      <c r="L4" s="2"/>
      <c r="M4" s="2"/>
      <c r="N4" s="2"/>
      <c r="O4" s="2"/>
      <c r="P4" s="2"/>
      <c r="Q4" s="2"/>
      <c r="R4" s="2"/>
      <c r="S4" s="2"/>
      <c r="T4" s="2"/>
      <c r="U4" s="2"/>
      <c r="V4" s="2"/>
      <c r="W4" s="2"/>
      <c r="X4" s="2"/>
      <c r="Y4" s="2"/>
      <c r="Z4" s="2"/>
    </row>
    <row r="5">
      <c r="A5" s="1" t="s">
        <v>151</v>
      </c>
      <c r="B5" s="1">
        <v>2730.0</v>
      </c>
      <c r="C5" s="1">
        <v>3180.0</v>
      </c>
      <c r="D5" s="1">
        <v>3210.0</v>
      </c>
      <c r="E5" s="1">
        <v>3380.0</v>
      </c>
      <c r="F5" s="1">
        <v>3830.0</v>
      </c>
      <c r="G5" s="1">
        <v>3950.0</v>
      </c>
      <c r="H5" s="1">
        <v>2480.0</v>
      </c>
      <c r="I5" s="1">
        <v>2680.0</v>
      </c>
      <c r="J5" s="1">
        <v>2600.0</v>
      </c>
      <c r="K5" s="1">
        <v>2410.0</v>
      </c>
      <c r="L5" s="2"/>
      <c r="M5" s="2"/>
      <c r="N5" s="2"/>
      <c r="O5" s="2"/>
      <c r="P5" s="2"/>
      <c r="Q5" s="2"/>
      <c r="R5" s="2"/>
      <c r="S5" s="2"/>
      <c r="T5" s="2"/>
      <c r="U5" s="2"/>
      <c r="V5" s="2"/>
      <c r="W5" s="2"/>
      <c r="X5" s="2"/>
      <c r="Y5" s="2"/>
      <c r="Z5" s="2"/>
    </row>
    <row r="6">
      <c r="A6" s="1" t="s">
        <v>152</v>
      </c>
      <c r="B6" s="1">
        <v>1290.0</v>
      </c>
      <c r="C6" s="1">
        <v>1590.0</v>
      </c>
      <c r="D6" s="1">
        <v>1600.0</v>
      </c>
      <c r="E6" s="1">
        <v>1710.0</v>
      </c>
      <c r="F6" s="1">
        <v>1920.0</v>
      </c>
      <c r="G6" s="1">
        <v>2110.0</v>
      </c>
      <c r="H6" s="1">
        <v>1690.0</v>
      </c>
      <c r="I6" s="1">
        <v>1820.0</v>
      </c>
      <c r="J6" s="1">
        <v>1760.0</v>
      </c>
      <c r="K6" s="1">
        <v>1580.0</v>
      </c>
      <c r="L6" s="2"/>
      <c r="M6" s="2"/>
      <c r="N6" s="2"/>
      <c r="O6" s="2"/>
      <c r="P6" s="2"/>
      <c r="Q6" s="2"/>
      <c r="R6" s="2"/>
      <c r="S6" s="2"/>
      <c r="T6" s="2"/>
      <c r="U6" s="2"/>
      <c r="V6" s="2"/>
      <c r="W6" s="2"/>
      <c r="X6" s="2"/>
      <c r="Y6" s="2"/>
      <c r="Z6" s="2"/>
    </row>
    <row r="7">
      <c r="A7" s="1" t="s">
        <v>153</v>
      </c>
      <c r="B7" s="1">
        <v>1440.0</v>
      </c>
      <c r="C7" s="1">
        <v>1590.0</v>
      </c>
      <c r="D7" s="1">
        <v>1610.0</v>
      </c>
      <c r="E7" s="1">
        <v>1680.0</v>
      </c>
      <c r="F7" s="1">
        <v>1910.0</v>
      </c>
      <c r="G7" s="1">
        <v>1840.0</v>
      </c>
      <c r="H7" s="1">
        <v>794.0</v>
      </c>
      <c r="I7" s="1">
        <v>858.0</v>
      </c>
      <c r="J7" s="1">
        <v>840.0</v>
      </c>
      <c r="K7" s="1">
        <v>832.0</v>
      </c>
      <c r="L7" s="2"/>
      <c r="M7" s="2"/>
      <c r="N7" s="2"/>
      <c r="O7" s="2"/>
      <c r="P7" s="2"/>
      <c r="Q7" s="2"/>
      <c r="R7" s="2"/>
      <c r="S7" s="2"/>
      <c r="T7" s="2"/>
      <c r="U7" s="2"/>
      <c r="V7" s="2"/>
      <c r="W7" s="2"/>
      <c r="X7" s="2"/>
      <c r="Y7" s="2"/>
      <c r="Z7" s="2"/>
    </row>
    <row r="8">
      <c r="A8" s="1" t="s">
        <v>154</v>
      </c>
      <c r="B8" s="1">
        <v>1180.0</v>
      </c>
      <c r="C8" s="1">
        <v>1220.0</v>
      </c>
      <c r="D8" s="1">
        <v>1220.0</v>
      </c>
      <c r="E8" s="1">
        <v>1250.0</v>
      </c>
      <c r="F8" s="1">
        <v>1420.0</v>
      </c>
      <c r="G8" s="1">
        <v>1450.0</v>
      </c>
      <c r="H8" s="1">
        <v>373.0</v>
      </c>
      <c r="I8" s="1">
        <v>397.0</v>
      </c>
      <c r="J8" s="1">
        <v>441.0</v>
      </c>
      <c r="K8" s="1">
        <v>439.0</v>
      </c>
      <c r="L8" s="2"/>
      <c r="M8" s="2"/>
      <c r="N8" s="2"/>
      <c r="O8" s="2"/>
      <c r="P8" s="2"/>
      <c r="Q8" s="2"/>
      <c r="R8" s="2"/>
      <c r="S8" s="2"/>
      <c r="T8" s="2"/>
      <c r="U8" s="2"/>
      <c r="V8" s="2"/>
      <c r="W8" s="2"/>
      <c r="X8" s="2"/>
      <c r="Y8" s="2"/>
      <c r="Z8" s="2"/>
    </row>
    <row r="9">
      <c r="A9" s="1" t="s">
        <v>155</v>
      </c>
      <c r="B9" s="1">
        <v>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156</v>
      </c>
      <c r="B10" s="1">
        <v>1180.0</v>
      </c>
      <c r="C10" s="1">
        <v>1220.0</v>
      </c>
      <c r="D10" s="1">
        <v>1220.0</v>
      </c>
      <c r="E10" s="1">
        <v>1250.0</v>
      </c>
      <c r="F10" s="1">
        <v>1420.0</v>
      </c>
      <c r="G10" s="1">
        <v>1450.0</v>
      </c>
      <c r="H10" s="1">
        <v>373.0</v>
      </c>
      <c r="I10" s="1">
        <v>397.0</v>
      </c>
      <c r="J10" s="1">
        <v>441.0</v>
      </c>
      <c r="K10" s="1">
        <v>439.0</v>
      </c>
      <c r="L10" s="2"/>
      <c r="M10" s="2"/>
      <c r="N10" s="2"/>
      <c r="O10" s="2"/>
      <c r="P10" s="2"/>
      <c r="Q10" s="2"/>
      <c r="R10" s="2"/>
      <c r="S10" s="2"/>
      <c r="T10" s="2"/>
      <c r="U10" s="2"/>
      <c r="V10" s="2"/>
      <c r="W10" s="2"/>
      <c r="X10" s="2"/>
      <c r="Y10" s="2"/>
      <c r="Z10" s="2"/>
    </row>
    <row r="11">
      <c r="A11" s="1" t="s">
        <v>157</v>
      </c>
      <c r="B11" s="1">
        <v>262.0</v>
      </c>
      <c r="C11" s="1">
        <v>377.0</v>
      </c>
      <c r="D11" s="1">
        <v>391.0</v>
      </c>
      <c r="E11" s="1">
        <v>424.0</v>
      </c>
      <c r="F11" s="1">
        <v>482.0</v>
      </c>
      <c r="G11" s="1">
        <v>385.0</v>
      </c>
      <c r="H11" s="1">
        <v>420.0</v>
      </c>
      <c r="I11" s="1">
        <v>461.0</v>
      </c>
      <c r="J11" s="1">
        <v>399.0</v>
      </c>
      <c r="K11" s="1">
        <v>393.0</v>
      </c>
      <c r="L11" s="2"/>
      <c r="M11" s="2"/>
      <c r="N11" s="2"/>
      <c r="O11" s="2"/>
      <c r="P11" s="2"/>
      <c r="Q11" s="2"/>
      <c r="R11" s="2"/>
      <c r="S11" s="2"/>
      <c r="T11" s="2"/>
      <c r="U11" s="2"/>
      <c r="V11" s="2"/>
      <c r="W11" s="2"/>
      <c r="X11" s="2"/>
      <c r="Y11" s="2"/>
      <c r="Z11" s="2"/>
    </row>
    <row r="12">
      <c r="A12" s="1" t="s">
        <v>158</v>
      </c>
      <c r="B12" s="1">
        <v>-19.0</v>
      </c>
      <c r="C12" s="1">
        <v>-23.0</v>
      </c>
      <c r="D12" s="1">
        <v>-23.0</v>
      </c>
      <c r="E12" s="1">
        <v>-20.0</v>
      </c>
      <c r="F12" s="1">
        <v>-16.0</v>
      </c>
      <c r="G12" s="1">
        <v>-16.0</v>
      </c>
      <c r="H12" s="1">
        <v>-18.0</v>
      </c>
      <c r="I12" s="1">
        <v>-5.0</v>
      </c>
      <c r="J12" s="1">
        <v>-38.0</v>
      </c>
      <c r="K12" s="1">
        <v>-38.0</v>
      </c>
      <c r="L12" s="2"/>
      <c r="M12" s="2"/>
      <c r="N12" s="2"/>
      <c r="O12" s="2"/>
      <c r="P12" s="2"/>
      <c r="Q12" s="2"/>
      <c r="R12" s="2"/>
      <c r="S12" s="2"/>
      <c r="T12" s="2"/>
      <c r="U12" s="2"/>
      <c r="V12" s="2"/>
      <c r="W12" s="2"/>
      <c r="X12" s="2"/>
      <c r="Y12" s="2"/>
      <c r="Z12" s="2"/>
    </row>
    <row r="13">
      <c r="A13" s="1" t="s">
        <v>159</v>
      </c>
      <c r="B13" s="1">
        <v>2.0</v>
      </c>
      <c r="C13" s="1">
        <v>2.0</v>
      </c>
      <c r="D13" s="1">
        <v>2.0</v>
      </c>
      <c r="E13" s="1">
        <v>1.0</v>
      </c>
      <c r="F13" s="1">
        <v>45.0</v>
      </c>
      <c r="G13" s="1">
        <v>1.0</v>
      </c>
      <c r="H13" s="1">
        <v>0.0</v>
      </c>
      <c r="I13" s="1">
        <v>0.0</v>
      </c>
      <c r="J13" s="1">
        <v>1.0</v>
      </c>
      <c r="K13" s="1">
        <v>9.0</v>
      </c>
      <c r="L13" s="2"/>
      <c r="M13" s="2"/>
      <c r="N13" s="2"/>
      <c r="O13" s="2"/>
      <c r="P13" s="2"/>
      <c r="Q13" s="2"/>
      <c r="R13" s="2"/>
      <c r="S13" s="2"/>
      <c r="T13" s="2"/>
      <c r="U13" s="2"/>
      <c r="V13" s="2"/>
      <c r="W13" s="2"/>
      <c r="X13" s="2"/>
      <c r="Y13" s="2"/>
      <c r="Z13" s="2"/>
    </row>
    <row r="14">
      <c r="A14" s="1" t="s">
        <v>160</v>
      </c>
      <c r="B14" s="1">
        <v>-16.0</v>
      </c>
      <c r="C14" s="1">
        <v>-21.0</v>
      </c>
      <c r="D14" s="1">
        <v>-20.0</v>
      </c>
      <c r="E14" s="1">
        <v>-18.0</v>
      </c>
      <c r="F14" s="1">
        <v>-15.0</v>
      </c>
      <c r="G14" s="1">
        <v>-15.0</v>
      </c>
      <c r="H14" s="1">
        <v>-18.0</v>
      </c>
      <c r="I14" s="1">
        <v>-5.0</v>
      </c>
      <c r="J14" s="1">
        <v>-37.0</v>
      </c>
      <c r="K14" s="1">
        <v>-29.0</v>
      </c>
      <c r="L14" s="2"/>
      <c r="M14" s="2"/>
      <c r="N14" s="2"/>
      <c r="O14" s="2"/>
      <c r="P14" s="2"/>
      <c r="Q14" s="2"/>
      <c r="R14" s="2"/>
      <c r="S14" s="2"/>
      <c r="T14" s="2"/>
      <c r="U14" s="2"/>
      <c r="V14" s="2"/>
      <c r="W14" s="2"/>
      <c r="X14" s="2"/>
      <c r="Y14" s="2"/>
      <c r="Z14" s="2"/>
    </row>
    <row r="15">
      <c r="A15" s="1" t="s">
        <v>161</v>
      </c>
      <c r="B15" s="1">
        <v>-2.0</v>
      </c>
      <c r="C15" s="1">
        <v>-2.0</v>
      </c>
      <c r="D15" s="1">
        <v>-3.0</v>
      </c>
      <c r="E15" s="1">
        <v>2.0</v>
      </c>
      <c r="F15" s="1">
        <v>-10.0</v>
      </c>
      <c r="G15" s="1">
        <v>0.0</v>
      </c>
      <c r="H15" s="1">
        <v>0.0</v>
      </c>
      <c r="I15" s="1">
        <v>0.0</v>
      </c>
      <c r="J15" s="1">
        <v>0.0</v>
      </c>
      <c r="K15" s="1">
        <v>0.0</v>
      </c>
      <c r="L15" s="2"/>
      <c r="M15" s="2"/>
      <c r="N15" s="2"/>
      <c r="O15" s="2"/>
      <c r="P15" s="2"/>
      <c r="Q15" s="2"/>
      <c r="R15" s="2"/>
      <c r="S15" s="2"/>
      <c r="T15" s="2"/>
      <c r="U15" s="2"/>
      <c r="V15" s="2"/>
      <c r="W15" s="2"/>
      <c r="X15" s="2"/>
      <c r="Y15" s="2"/>
      <c r="Z15" s="2"/>
    </row>
    <row r="16">
      <c r="A16" s="1" t="s">
        <v>162</v>
      </c>
      <c r="B16" s="1">
        <v>45.0</v>
      </c>
      <c r="C16" s="1">
        <v>83.0</v>
      </c>
      <c r="D16" s="1">
        <v>13.0</v>
      </c>
      <c r="E16" s="1">
        <v>1.0</v>
      </c>
      <c r="F16" s="1">
        <v>-1.0</v>
      </c>
      <c r="G16" s="1">
        <v>2.0</v>
      </c>
      <c r="H16" s="1">
        <v>0.0</v>
      </c>
      <c r="I16" s="1">
        <v>0.0</v>
      </c>
      <c r="J16" s="1">
        <v>0.0</v>
      </c>
      <c r="K16" s="1">
        <v>0.0</v>
      </c>
      <c r="L16" s="2"/>
      <c r="M16" s="2"/>
      <c r="N16" s="2"/>
      <c r="O16" s="2"/>
      <c r="P16" s="2"/>
      <c r="Q16" s="2"/>
      <c r="R16" s="2"/>
      <c r="S16" s="2"/>
      <c r="T16" s="2"/>
      <c r="U16" s="2"/>
      <c r="V16" s="2"/>
      <c r="W16" s="2"/>
      <c r="X16" s="2"/>
      <c r="Y16" s="2"/>
      <c r="Z16" s="2"/>
    </row>
    <row r="17">
      <c r="A17" s="1" t="s">
        <v>163</v>
      </c>
      <c r="B17" s="1">
        <v>244.0</v>
      </c>
      <c r="C17" s="1">
        <v>355.0</v>
      </c>
      <c r="D17" s="1">
        <v>366.0</v>
      </c>
      <c r="E17" s="1">
        <v>409.0</v>
      </c>
      <c r="F17" s="1">
        <v>465.0</v>
      </c>
      <c r="G17" s="1">
        <v>372.0</v>
      </c>
      <c r="H17" s="1">
        <v>420.0</v>
      </c>
      <c r="I17" s="1">
        <v>456.0</v>
      </c>
      <c r="J17" s="1">
        <v>361.0</v>
      </c>
      <c r="K17" s="1">
        <v>364.0</v>
      </c>
      <c r="L17" s="2"/>
      <c r="M17" s="2"/>
      <c r="N17" s="2"/>
      <c r="O17" s="2"/>
      <c r="P17" s="2"/>
      <c r="Q17" s="2"/>
      <c r="R17" s="2"/>
      <c r="S17" s="2"/>
      <c r="T17" s="2"/>
      <c r="U17" s="2"/>
      <c r="V17" s="2"/>
      <c r="W17" s="2"/>
      <c r="X17" s="2"/>
      <c r="Y17" s="2"/>
      <c r="Z17" s="2"/>
    </row>
    <row r="18">
      <c r="A18" s="1" t="s">
        <v>164</v>
      </c>
      <c r="B18" s="1">
        <v>-9.0</v>
      </c>
      <c r="C18" s="1">
        <v>0.0</v>
      </c>
      <c r="D18" s="1">
        <v>-21.0</v>
      </c>
      <c r="E18" s="1">
        <v>-17.0</v>
      </c>
      <c r="F18" s="1">
        <v>-1.0</v>
      </c>
      <c r="G18" s="1">
        <v>-39.0</v>
      </c>
      <c r="H18" s="1">
        <v>-17.0</v>
      </c>
      <c r="I18" s="1">
        <v>0.0</v>
      </c>
      <c r="J18" s="1">
        <v>-9.0</v>
      </c>
      <c r="K18" s="1">
        <v>-12.0</v>
      </c>
      <c r="L18" s="2"/>
      <c r="M18" s="2"/>
      <c r="N18" s="2"/>
      <c r="O18" s="2"/>
      <c r="P18" s="2"/>
      <c r="Q18" s="2"/>
      <c r="R18" s="2"/>
      <c r="S18" s="2"/>
      <c r="T18" s="2"/>
      <c r="U18" s="2"/>
      <c r="V18" s="2"/>
      <c r="W18" s="2"/>
      <c r="X18" s="2"/>
      <c r="Y18" s="2"/>
      <c r="Z18" s="2"/>
    </row>
    <row r="19">
      <c r="A19" s="1" t="s">
        <v>165</v>
      </c>
      <c r="B19" s="1">
        <v>-6.0</v>
      </c>
      <c r="C19" s="1">
        <v>-3.0</v>
      </c>
      <c r="D19" s="1">
        <v>0.0</v>
      </c>
      <c r="E19" s="1">
        <v>-2.0</v>
      </c>
      <c r="F19" s="1">
        <v>-1.0</v>
      </c>
      <c r="G19" s="1">
        <v>0.0</v>
      </c>
      <c r="H19" s="1">
        <v>0.0</v>
      </c>
      <c r="I19" s="1">
        <v>-60.0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0.0</v>
      </c>
      <c r="J20" s="1">
        <v>-10.0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-20.0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2.0</v>
      </c>
      <c r="C22" s="1">
        <v>3.0</v>
      </c>
      <c r="D22" s="1">
        <v>8.0</v>
      </c>
      <c r="E22" s="1">
        <v>1.0</v>
      </c>
      <c r="F22" s="1">
        <v>1.0</v>
      </c>
      <c r="G22" s="1">
        <v>7.0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-101.0</v>
      </c>
      <c r="C23" s="1">
        <v>-138.0</v>
      </c>
      <c r="D23" s="1">
        <v>-135.0</v>
      </c>
      <c r="E23" s="1">
        <v>-146.0</v>
      </c>
      <c r="F23" s="1">
        <v>-193.0</v>
      </c>
      <c r="G23" s="1">
        <v>-251.0</v>
      </c>
      <c r="H23" s="1">
        <v>-131.0</v>
      </c>
      <c r="I23" s="1">
        <v>-127.0</v>
      </c>
      <c r="J23" s="1">
        <v>-194.0</v>
      </c>
      <c r="K23" s="1">
        <v>-155.0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1.0</v>
      </c>
      <c r="G24" s="1">
        <v>4.0</v>
      </c>
      <c r="H24" s="1">
        <v>80.0</v>
      </c>
      <c r="I24" s="1">
        <v>0.0</v>
      </c>
      <c r="J24" s="1">
        <v>0.0</v>
      </c>
      <c r="K24" s="1">
        <v>0.0</v>
      </c>
      <c r="L24" s="2"/>
      <c r="M24" s="2"/>
      <c r="N24" s="2"/>
      <c r="O24" s="2"/>
      <c r="P24" s="2"/>
      <c r="Q24" s="2"/>
      <c r="R24" s="2"/>
      <c r="S24" s="2"/>
      <c r="T24" s="2"/>
      <c r="U24" s="2"/>
      <c r="V24" s="2"/>
      <c r="W24" s="2"/>
      <c r="X24" s="2"/>
      <c r="Y24" s="2"/>
      <c r="Z24" s="2"/>
    </row>
    <row r="25" ht="15.75" customHeight="1">
      <c r="A25" s="1" t="s">
        <v>171</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172</v>
      </c>
      <c r="B26" s="1">
        <v>-9.0</v>
      </c>
      <c r="C26" s="1">
        <v>-3.0</v>
      </c>
      <c r="D26" s="1">
        <v>0.0</v>
      </c>
      <c r="E26" s="1">
        <v>-4.0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122.0</v>
      </c>
      <c r="C27" s="1">
        <v>213.0</v>
      </c>
      <c r="D27" s="1">
        <v>218.0</v>
      </c>
      <c r="E27" s="1">
        <v>240.0</v>
      </c>
      <c r="F27" s="1">
        <v>252.0</v>
      </c>
      <c r="G27" s="1">
        <v>92.0</v>
      </c>
      <c r="H27" s="1">
        <v>272.0</v>
      </c>
      <c r="I27" s="1">
        <v>328.0</v>
      </c>
      <c r="J27" s="1">
        <v>148.0</v>
      </c>
      <c r="K27" s="1">
        <v>196.0</v>
      </c>
      <c r="L27" s="2"/>
      <c r="M27" s="2"/>
      <c r="N27" s="2"/>
      <c r="O27" s="2"/>
      <c r="P27" s="2"/>
      <c r="Q27" s="2"/>
      <c r="R27" s="2"/>
      <c r="S27" s="2"/>
      <c r="T27" s="2"/>
      <c r="U27" s="2"/>
      <c r="V27" s="2"/>
      <c r="W27" s="2"/>
      <c r="X27" s="2"/>
      <c r="Y27" s="2"/>
      <c r="Z27" s="2"/>
    </row>
    <row r="28" ht="15.75" customHeight="1">
      <c r="A28" s="1" t="s">
        <v>174</v>
      </c>
      <c r="B28" s="1">
        <v>43.0</v>
      </c>
      <c r="C28" s="1">
        <v>77.0</v>
      </c>
      <c r="D28" s="1">
        <v>79.0</v>
      </c>
      <c r="E28" s="1">
        <v>-52.0</v>
      </c>
      <c r="F28" s="1">
        <v>55.0</v>
      </c>
      <c r="G28" s="1">
        <v>61.0</v>
      </c>
      <c r="H28" s="1">
        <v>37.0</v>
      </c>
      <c r="I28" s="1">
        <v>84.0</v>
      </c>
      <c r="J28" s="1">
        <v>49.0</v>
      </c>
      <c r="K28" s="1">
        <v>57.0</v>
      </c>
      <c r="L28" s="2"/>
      <c r="M28" s="2"/>
      <c r="N28" s="2"/>
      <c r="O28" s="2"/>
      <c r="P28" s="2"/>
      <c r="Q28" s="2"/>
      <c r="R28" s="2"/>
      <c r="S28" s="2"/>
      <c r="T28" s="2"/>
      <c r="U28" s="2"/>
      <c r="V28" s="2"/>
      <c r="W28" s="2"/>
      <c r="X28" s="2"/>
      <c r="Y28" s="2"/>
      <c r="Z28" s="2"/>
    </row>
    <row r="29" ht="15.75" customHeight="1">
      <c r="A29" s="1" t="s">
        <v>175</v>
      </c>
      <c r="B29" s="1">
        <v>78.0</v>
      </c>
      <c r="C29" s="1">
        <v>136.0</v>
      </c>
      <c r="D29" s="1">
        <v>139.0</v>
      </c>
      <c r="E29" s="1">
        <v>293.0</v>
      </c>
      <c r="F29" s="1">
        <v>196.0</v>
      </c>
      <c r="G29" s="1">
        <v>31.0</v>
      </c>
      <c r="H29" s="1">
        <v>234.0</v>
      </c>
      <c r="I29" s="1">
        <v>244.0</v>
      </c>
      <c r="J29" s="1">
        <v>98.0</v>
      </c>
      <c r="K29" s="1">
        <v>139.0</v>
      </c>
      <c r="L29" s="2"/>
      <c r="M29" s="2"/>
      <c r="N29" s="2"/>
      <c r="O29" s="2"/>
      <c r="P29" s="2"/>
      <c r="Q29" s="2"/>
      <c r="R29" s="2"/>
      <c r="S29" s="2"/>
      <c r="T29" s="2"/>
      <c r="U29" s="2"/>
      <c r="V29" s="2"/>
      <c r="W29" s="2"/>
      <c r="X29" s="2"/>
      <c r="Y29" s="2"/>
      <c r="Z29" s="2"/>
    </row>
    <row r="30" ht="15.75" customHeight="1">
      <c r="A30" s="1" t="s">
        <v>176</v>
      </c>
      <c r="B30" s="1">
        <v>0.0</v>
      </c>
      <c r="C30" s="1">
        <v>0.0</v>
      </c>
      <c r="D30" s="1">
        <v>0.0</v>
      </c>
      <c r="E30" s="1">
        <v>0.0</v>
      </c>
      <c r="F30" s="1">
        <v>0.0</v>
      </c>
      <c r="G30" s="1">
        <v>0.0</v>
      </c>
      <c r="H30" s="1">
        <v>-295.0</v>
      </c>
      <c r="I30" s="1">
        <v>0.0</v>
      </c>
      <c r="J30" s="1">
        <v>0.0</v>
      </c>
      <c r="K30" s="1">
        <v>0.0</v>
      </c>
      <c r="L30" s="2"/>
      <c r="M30" s="2"/>
      <c r="N30" s="2"/>
      <c r="O30" s="2"/>
      <c r="P30" s="2"/>
      <c r="Q30" s="2"/>
      <c r="R30" s="2"/>
      <c r="S30" s="2"/>
      <c r="T30" s="2"/>
      <c r="U30" s="2"/>
      <c r="V30" s="2"/>
      <c r="W30" s="2"/>
      <c r="X30" s="2"/>
      <c r="Y30" s="2"/>
      <c r="Z30" s="2"/>
    </row>
    <row r="31" ht="15.75" customHeight="1">
      <c r="A31" s="1" t="s">
        <v>177</v>
      </c>
      <c r="B31" s="1">
        <v>78.0</v>
      </c>
      <c r="C31" s="1">
        <v>136.0</v>
      </c>
      <c r="D31" s="1">
        <v>139.0</v>
      </c>
      <c r="E31" s="1">
        <v>293.0</v>
      </c>
      <c r="F31" s="1">
        <v>196.0</v>
      </c>
      <c r="G31" s="1">
        <v>31.0</v>
      </c>
      <c r="H31" s="1">
        <v>-61.0</v>
      </c>
      <c r="I31" s="1">
        <v>244.0</v>
      </c>
      <c r="J31" s="1">
        <v>98.0</v>
      </c>
      <c r="K31" s="1">
        <v>139.0</v>
      </c>
      <c r="L31" s="2"/>
      <c r="M31" s="2"/>
      <c r="N31" s="2"/>
      <c r="O31" s="2"/>
      <c r="P31" s="2"/>
      <c r="Q31" s="2"/>
      <c r="R31" s="2"/>
      <c r="S31" s="2"/>
      <c r="T31" s="2"/>
      <c r="U31" s="2"/>
      <c r="V31" s="2"/>
      <c r="W31" s="2"/>
      <c r="X31" s="2"/>
      <c r="Y31" s="2"/>
      <c r="Z31" s="2"/>
    </row>
    <row r="32" ht="15.75" customHeight="1">
      <c r="A32" s="1" t="s">
        <v>178</v>
      </c>
      <c r="B32" s="1">
        <v>78.0</v>
      </c>
      <c r="C32" s="1">
        <v>136.0</v>
      </c>
      <c r="D32" s="1">
        <v>139.0</v>
      </c>
      <c r="E32" s="1">
        <v>293.0</v>
      </c>
      <c r="F32" s="1">
        <v>196.0</v>
      </c>
      <c r="G32" s="1">
        <v>31.0</v>
      </c>
      <c r="H32" s="1">
        <v>-61.0</v>
      </c>
      <c r="I32" s="1">
        <v>244.0</v>
      </c>
      <c r="J32" s="1">
        <v>98.0</v>
      </c>
      <c r="K32" s="1">
        <v>139.0</v>
      </c>
      <c r="L32" s="2"/>
      <c r="M32" s="2"/>
      <c r="N32" s="2"/>
      <c r="O32" s="2"/>
      <c r="P32" s="2"/>
      <c r="Q32" s="2"/>
      <c r="R32" s="2"/>
      <c r="S32" s="2"/>
      <c r="T32" s="2"/>
      <c r="U32" s="2"/>
      <c r="V32" s="2"/>
      <c r="W32" s="2"/>
      <c r="X32" s="2"/>
      <c r="Y32" s="2"/>
      <c r="Z32" s="2"/>
    </row>
    <row r="33" ht="15.75" customHeight="1">
      <c r="A33" s="1" t="s">
        <v>179</v>
      </c>
      <c r="B33" s="1">
        <v>78.0</v>
      </c>
      <c r="C33" s="1">
        <v>136.0</v>
      </c>
      <c r="D33" s="1">
        <v>139.0</v>
      </c>
      <c r="E33" s="1">
        <v>293.0</v>
      </c>
      <c r="F33" s="1">
        <v>196.0</v>
      </c>
      <c r="G33" s="1">
        <v>31.0</v>
      </c>
      <c r="H33" s="1">
        <v>-61.0</v>
      </c>
      <c r="I33" s="1">
        <v>244.0</v>
      </c>
      <c r="J33" s="1">
        <v>98.0</v>
      </c>
      <c r="K33" s="1">
        <v>139.0</v>
      </c>
      <c r="L33" s="2"/>
      <c r="M33" s="2"/>
      <c r="N33" s="2"/>
      <c r="O33" s="2"/>
      <c r="P33" s="2"/>
      <c r="Q33" s="2"/>
      <c r="R33" s="2"/>
      <c r="S33" s="2"/>
      <c r="T33" s="2"/>
      <c r="U33" s="2"/>
      <c r="V33" s="2"/>
      <c r="W33" s="2"/>
      <c r="X33" s="2"/>
      <c r="Y33" s="2"/>
      <c r="Z33" s="2"/>
    </row>
    <row r="34" ht="15.75" customHeight="1">
      <c r="A34" s="1" t="s">
        <v>180</v>
      </c>
      <c r="B34" s="1">
        <v>78.0</v>
      </c>
      <c r="C34" s="1">
        <v>136.0</v>
      </c>
      <c r="D34" s="1">
        <v>139.0</v>
      </c>
      <c r="E34" s="1">
        <v>293.0</v>
      </c>
      <c r="F34" s="1">
        <v>196.0</v>
      </c>
      <c r="G34" s="1">
        <v>31.0</v>
      </c>
      <c r="H34" s="1">
        <v>234.0</v>
      </c>
      <c r="I34" s="1">
        <v>244.0</v>
      </c>
      <c r="J34" s="1">
        <v>98.0</v>
      </c>
      <c r="K34" s="1">
        <v>139.0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194</v>
      </c>
      <c r="I37" s="1" t="s">
        <v>190</v>
      </c>
      <c r="J37" s="1" t="s">
        <v>191</v>
      </c>
      <c r="K37" s="1" t="s">
        <v>192</v>
      </c>
      <c r="L37" s="2"/>
      <c r="M37" s="2"/>
      <c r="N37" s="2"/>
      <c r="O37" s="2"/>
      <c r="P37" s="2"/>
      <c r="Q37" s="2"/>
      <c r="R37" s="2"/>
      <c r="S37" s="2"/>
      <c r="T37" s="2"/>
      <c r="U37" s="2"/>
      <c r="V37" s="2"/>
      <c r="W37" s="2"/>
      <c r="X37" s="2"/>
      <c r="Y37" s="2"/>
      <c r="Z37" s="2"/>
    </row>
    <row r="38" ht="15.75" customHeight="1">
      <c r="A38" s="1" t="s">
        <v>195</v>
      </c>
      <c r="B38" s="1">
        <v>72.0</v>
      </c>
      <c r="C38" s="1">
        <v>72.0</v>
      </c>
      <c r="D38" s="1">
        <v>72.0</v>
      </c>
      <c r="E38" s="1">
        <v>70.0</v>
      </c>
      <c r="F38" s="1">
        <v>69.0</v>
      </c>
      <c r="G38" s="1">
        <v>67.0</v>
      </c>
      <c r="H38" s="1">
        <v>67.0</v>
      </c>
      <c r="I38" s="1">
        <v>66.0</v>
      </c>
      <c r="J38" s="1">
        <v>51.0</v>
      </c>
      <c r="K38" s="1">
        <v>46.0</v>
      </c>
      <c r="L38" s="2"/>
      <c r="M38" s="2"/>
      <c r="N38" s="2"/>
      <c r="O38" s="2"/>
      <c r="P38" s="2"/>
      <c r="Q38" s="2"/>
      <c r="R38" s="2"/>
      <c r="S38" s="2"/>
      <c r="T38" s="2"/>
      <c r="U38" s="2"/>
      <c r="V38" s="2"/>
      <c r="W38" s="2"/>
      <c r="X38" s="2"/>
      <c r="Y38" s="2"/>
      <c r="Z38" s="2"/>
    </row>
    <row r="39" ht="15.75" customHeight="1">
      <c r="A39" s="1" t="s">
        <v>196</v>
      </c>
      <c r="B39" s="1" t="s">
        <v>183</v>
      </c>
      <c r="C39" s="1" t="s">
        <v>197</v>
      </c>
      <c r="D39" s="1" t="s">
        <v>198</v>
      </c>
      <c r="E39" s="1" t="s">
        <v>199</v>
      </c>
      <c r="F39" s="1" t="s">
        <v>200</v>
      </c>
      <c r="G39" s="1" t="s">
        <v>201</v>
      </c>
      <c r="H39" s="1" t="s">
        <v>189</v>
      </c>
      <c r="I39" s="1" t="s">
        <v>202</v>
      </c>
      <c r="J39" s="1" t="s">
        <v>191</v>
      </c>
      <c r="K39" s="1" t="s">
        <v>203</v>
      </c>
      <c r="L39" s="2"/>
      <c r="M39" s="2"/>
      <c r="N39" s="2"/>
      <c r="O39" s="2"/>
      <c r="P39" s="2"/>
      <c r="Q39" s="2"/>
      <c r="R39" s="2"/>
      <c r="S39" s="2"/>
      <c r="T39" s="2"/>
      <c r="U39" s="2"/>
      <c r="V39" s="2"/>
      <c r="W39" s="2"/>
      <c r="X39" s="2"/>
      <c r="Y39" s="2"/>
      <c r="Z39" s="2"/>
    </row>
    <row r="40" ht="15.75" customHeight="1">
      <c r="A40" s="1" t="s">
        <v>204</v>
      </c>
      <c r="B40" s="1" t="s">
        <v>183</v>
      </c>
      <c r="C40" s="1" t="s">
        <v>197</v>
      </c>
      <c r="D40" s="1" t="s">
        <v>198</v>
      </c>
      <c r="E40" s="1" t="s">
        <v>199</v>
      </c>
      <c r="F40" s="1" t="s">
        <v>200</v>
      </c>
      <c r="G40" s="1" t="s">
        <v>201</v>
      </c>
      <c r="H40" s="1" t="s">
        <v>205</v>
      </c>
      <c r="I40" s="1" t="s">
        <v>202</v>
      </c>
      <c r="J40" s="1" t="s">
        <v>191</v>
      </c>
      <c r="K40" s="1" t="s">
        <v>203</v>
      </c>
      <c r="L40" s="2"/>
      <c r="M40" s="2"/>
      <c r="N40" s="2"/>
      <c r="O40" s="2"/>
      <c r="P40" s="2"/>
      <c r="Q40" s="2"/>
      <c r="R40" s="2"/>
      <c r="S40" s="2"/>
      <c r="T40" s="2"/>
      <c r="U40" s="2"/>
      <c r="V40" s="2"/>
      <c r="W40" s="2"/>
      <c r="X40" s="2"/>
      <c r="Y40" s="2"/>
      <c r="Z40" s="2"/>
    </row>
    <row r="41" ht="15.75" customHeight="1">
      <c r="A41" s="1" t="s">
        <v>206</v>
      </c>
      <c r="B41" s="1">
        <v>72.0</v>
      </c>
      <c r="C41" s="1">
        <v>73.0</v>
      </c>
      <c r="D41" s="1">
        <v>73.0</v>
      </c>
      <c r="E41" s="1">
        <v>72.0</v>
      </c>
      <c r="F41" s="1">
        <v>70.0</v>
      </c>
      <c r="G41" s="1">
        <v>68.0</v>
      </c>
      <c r="H41" s="1">
        <v>68.0</v>
      </c>
      <c r="I41" s="1">
        <v>66.0</v>
      </c>
      <c r="J41" s="1">
        <v>52.0</v>
      </c>
      <c r="K41" s="1">
        <v>46.0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t="s">
        <v>230</v>
      </c>
      <c r="C44" s="1" t="s">
        <v>230</v>
      </c>
      <c r="D44" s="1" t="s">
        <v>231</v>
      </c>
      <c r="E44" s="1" t="s">
        <v>232</v>
      </c>
      <c r="F44" s="1" t="s">
        <v>233</v>
      </c>
      <c r="G44" s="1" t="s">
        <v>234</v>
      </c>
      <c r="H44" s="1" t="s">
        <v>235</v>
      </c>
      <c r="I44" s="1">
        <v>0.0</v>
      </c>
      <c r="J44" s="1">
        <v>0.0</v>
      </c>
      <c r="K44" s="1">
        <v>0.0</v>
      </c>
      <c r="L44" s="2"/>
      <c r="M44" s="2"/>
      <c r="N44" s="2"/>
      <c r="O44" s="2"/>
      <c r="P44" s="2"/>
      <c r="Q44" s="2"/>
      <c r="R44" s="2"/>
      <c r="S44" s="2"/>
      <c r="T44" s="2"/>
      <c r="U44" s="2"/>
      <c r="V44" s="2"/>
      <c r="W44" s="2"/>
      <c r="X44" s="2"/>
      <c r="Y44" s="2"/>
      <c r="Z44" s="2"/>
    </row>
    <row r="45" ht="15.75" customHeight="1">
      <c r="A45" s="1" t="s">
        <v>236</v>
      </c>
      <c r="B45" s="1">
        <v>10.0</v>
      </c>
      <c r="C45" s="1" t="s">
        <v>237</v>
      </c>
      <c r="D45" s="1" t="s">
        <v>238</v>
      </c>
      <c r="E45" s="1" t="s">
        <v>239</v>
      </c>
      <c r="F45" s="1" t="s">
        <v>240</v>
      </c>
      <c r="G45" s="1" t="s">
        <v>241</v>
      </c>
      <c r="H45" s="1" t="s">
        <v>242</v>
      </c>
      <c r="I45" s="1">
        <v>0.0</v>
      </c>
      <c r="J45" s="1">
        <v>0.0</v>
      </c>
      <c r="K45" s="1">
        <v>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243</v>
      </c>
      <c r="B47" s="1">
        <v>339.0</v>
      </c>
      <c r="C47" s="1">
        <v>450.0</v>
      </c>
      <c r="D47" s="1">
        <v>464.0</v>
      </c>
      <c r="E47" s="1">
        <v>495.0</v>
      </c>
      <c r="F47" s="1">
        <v>562.0</v>
      </c>
      <c r="G47" s="1">
        <v>472.0</v>
      </c>
      <c r="H47" s="1">
        <v>511.0</v>
      </c>
      <c r="I47" s="1">
        <v>489.0</v>
      </c>
      <c r="J47" s="1">
        <v>427.0</v>
      </c>
      <c r="K47" s="1">
        <v>420.0</v>
      </c>
      <c r="L47" s="2"/>
      <c r="M47" s="2"/>
      <c r="N47" s="2"/>
      <c r="O47" s="2"/>
      <c r="P47" s="2"/>
      <c r="Q47" s="2"/>
      <c r="R47" s="2"/>
      <c r="S47" s="2"/>
      <c r="T47" s="2"/>
      <c r="U47" s="2"/>
      <c r="V47" s="2"/>
      <c r="W47" s="2"/>
      <c r="X47" s="2"/>
      <c r="Y47" s="2"/>
      <c r="Z47" s="2"/>
    </row>
    <row r="48" ht="15.75" customHeight="1">
      <c r="A48" s="1" t="s">
        <v>244</v>
      </c>
      <c r="B48" s="1">
        <v>291.0</v>
      </c>
      <c r="C48" s="1">
        <v>406.0</v>
      </c>
      <c r="D48" s="1">
        <v>419.0</v>
      </c>
      <c r="E48" s="1">
        <v>452.0</v>
      </c>
      <c r="F48" s="1">
        <v>515.0</v>
      </c>
      <c r="G48" s="1">
        <v>421.0</v>
      </c>
      <c r="H48" s="1">
        <v>442.0</v>
      </c>
      <c r="I48" s="1">
        <v>483.0</v>
      </c>
      <c r="J48" s="1">
        <v>422.0</v>
      </c>
      <c r="K48" s="1">
        <v>416.0</v>
      </c>
      <c r="L48" s="2"/>
      <c r="M48" s="2"/>
      <c r="N48" s="2"/>
      <c r="O48" s="2"/>
      <c r="P48" s="2"/>
      <c r="Q48" s="2"/>
      <c r="R48" s="2"/>
      <c r="S48" s="2"/>
      <c r="T48" s="2"/>
      <c r="U48" s="2"/>
      <c r="V48" s="2"/>
      <c r="W48" s="2"/>
      <c r="X48" s="2"/>
      <c r="Y48" s="2"/>
      <c r="Z48" s="2"/>
    </row>
    <row r="49" ht="15.75" customHeight="1">
      <c r="A49" s="1" t="s">
        <v>245</v>
      </c>
      <c r="B49" s="1">
        <v>262.0</v>
      </c>
      <c r="C49" s="1">
        <v>377.0</v>
      </c>
      <c r="D49" s="1">
        <v>391.0</v>
      </c>
      <c r="E49" s="1">
        <v>424.0</v>
      </c>
      <c r="F49" s="1">
        <v>482.0</v>
      </c>
      <c r="G49" s="1">
        <v>385.0</v>
      </c>
      <c r="H49" s="1">
        <v>420.0</v>
      </c>
      <c r="I49" s="1">
        <v>461.0</v>
      </c>
      <c r="J49" s="1">
        <v>399.0</v>
      </c>
      <c r="K49" s="1">
        <v>393.0</v>
      </c>
      <c r="L49" s="2"/>
      <c r="M49" s="2"/>
      <c r="N49" s="2"/>
      <c r="O49" s="2"/>
      <c r="P49" s="2"/>
      <c r="Q49" s="2"/>
      <c r="R49" s="2"/>
      <c r="S49" s="2"/>
      <c r="T49" s="2"/>
      <c r="U49" s="2"/>
      <c r="V49" s="2"/>
      <c r="W49" s="2"/>
      <c r="X49" s="2"/>
      <c r="Y49" s="2"/>
      <c r="Z49" s="2"/>
    </row>
    <row r="50" ht="15.75" customHeight="1">
      <c r="A50" s="1" t="s">
        <v>246</v>
      </c>
      <c r="B50" s="1">
        <v>452.0</v>
      </c>
      <c r="C50" s="1">
        <v>654.0</v>
      </c>
      <c r="D50" s="1">
        <v>672.0</v>
      </c>
      <c r="E50" s="1">
        <v>708.0</v>
      </c>
      <c r="F50" s="1">
        <v>677.0</v>
      </c>
      <c r="G50" s="1">
        <v>702.0</v>
      </c>
      <c r="H50" s="1">
        <v>527.0</v>
      </c>
      <c r="I50" s="1">
        <v>496.0</v>
      </c>
      <c r="J50" s="1">
        <v>434.0</v>
      </c>
      <c r="K50" s="1">
        <v>425.0</v>
      </c>
      <c r="L50" s="2"/>
      <c r="M50" s="2"/>
      <c r="N50" s="2"/>
      <c r="O50" s="2"/>
      <c r="P50" s="2"/>
      <c r="Q50" s="2"/>
      <c r="R50" s="2"/>
      <c r="S50" s="2"/>
      <c r="T50" s="2"/>
      <c r="U50" s="2"/>
      <c r="V50" s="2"/>
      <c r="W50" s="2"/>
      <c r="X50" s="2"/>
      <c r="Y50" s="2"/>
      <c r="Z50" s="2"/>
    </row>
    <row r="51" ht="15.75" customHeight="1">
      <c r="A51" s="1" t="s">
        <v>247</v>
      </c>
      <c r="B51" s="1">
        <v>2730.0</v>
      </c>
      <c r="C51" s="1">
        <v>3180.0</v>
      </c>
      <c r="D51" s="1">
        <v>3210.0</v>
      </c>
      <c r="E51" s="1">
        <v>3380.0</v>
      </c>
      <c r="F51" s="1">
        <v>3830.0</v>
      </c>
      <c r="G51" s="1">
        <v>3950.0</v>
      </c>
      <c r="H51" s="1">
        <v>2480.0</v>
      </c>
      <c r="I51" s="1">
        <v>2680.0</v>
      </c>
      <c r="J51" s="1">
        <v>2600.0</v>
      </c>
      <c r="K51" s="1">
        <v>2410.0</v>
      </c>
      <c r="L51" s="2"/>
      <c r="M51" s="2"/>
      <c r="N51" s="2"/>
      <c r="O51" s="2"/>
      <c r="P51" s="2"/>
      <c r="Q51" s="2"/>
      <c r="R51" s="2"/>
      <c r="S51" s="2"/>
      <c r="T51" s="2"/>
      <c r="U51" s="2"/>
      <c r="V51" s="2"/>
      <c r="W51" s="2"/>
      <c r="X51" s="2"/>
      <c r="Y51" s="2"/>
      <c r="Z51" s="2"/>
    </row>
    <row r="52" ht="15.75" customHeight="1">
      <c r="A52" s="1" t="s">
        <v>248</v>
      </c>
      <c r="B52" s="1" t="s">
        <v>249</v>
      </c>
      <c r="C52" s="1" t="s">
        <v>250</v>
      </c>
      <c r="D52" s="1" t="s">
        <v>251</v>
      </c>
      <c r="E52" s="1" t="s">
        <v>252</v>
      </c>
      <c r="F52" s="1" t="s">
        <v>253</v>
      </c>
      <c r="G52" s="1" t="s">
        <v>254</v>
      </c>
      <c r="H52" s="1" t="s">
        <v>255</v>
      </c>
      <c r="I52" s="1" t="s">
        <v>256</v>
      </c>
      <c r="J52" s="1" t="s">
        <v>257</v>
      </c>
      <c r="K52" s="1" t="s">
        <v>258</v>
      </c>
      <c r="L52" s="2"/>
      <c r="M52" s="2"/>
      <c r="N52" s="2"/>
      <c r="O52" s="2"/>
      <c r="P52" s="2"/>
      <c r="Q52" s="2"/>
      <c r="R52" s="2"/>
      <c r="S52" s="2"/>
      <c r="T52" s="2"/>
      <c r="U52" s="2"/>
      <c r="V52" s="2"/>
      <c r="W52" s="2"/>
      <c r="X52" s="2"/>
      <c r="Y52" s="2"/>
      <c r="Z52" s="2"/>
    </row>
    <row r="53" ht="15.75" customHeight="1">
      <c r="A53" s="1" t="s">
        <v>259</v>
      </c>
      <c r="B53" s="1">
        <v>50.0</v>
      </c>
      <c r="C53" s="1">
        <v>38.0</v>
      </c>
      <c r="D53" s="1">
        <v>114.0</v>
      </c>
      <c r="E53" s="1">
        <v>6.0</v>
      </c>
      <c r="F53" s="1">
        <v>7.0</v>
      </c>
      <c r="G53" s="1">
        <v>11.0</v>
      </c>
      <c r="H53" s="1">
        <v>32.0</v>
      </c>
      <c r="I53" s="1">
        <v>68.0</v>
      </c>
      <c r="J53" s="1">
        <v>58.0</v>
      </c>
      <c r="K53" s="1">
        <v>89.0</v>
      </c>
      <c r="L53" s="2"/>
      <c r="M53" s="2"/>
      <c r="N53" s="2"/>
      <c r="O53" s="2"/>
      <c r="P53" s="2"/>
      <c r="Q53" s="2"/>
      <c r="R53" s="2"/>
      <c r="S53" s="2"/>
      <c r="T53" s="2"/>
      <c r="U53" s="2"/>
      <c r="V53" s="2"/>
      <c r="W53" s="2"/>
      <c r="X53" s="2"/>
      <c r="Y53" s="2"/>
      <c r="Z53" s="2"/>
    </row>
    <row r="54" ht="15.75" customHeight="1">
      <c r="A54" s="1" t="s">
        <v>260</v>
      </c>
      <c r="B54" s="1">
        <v>0.0</v>
      </c>
      <c r="C54" s="1">
        <v>0.0</v>
      </c>
      <c r="D54" s="1">
        <v>0.0</v>
      </c>
      <c r="E54" s="1">
        <v>0.0</v>
      </c>
      <c r="F54" s="1">
        <v>0.0</v>
      </c>
      <c r="G54" s="1">
        <v>0.0</v>
      </c>
      <c r="H54" s="1">
        <v>0.0</v>
      </c>
      <c r="I54" s="1">
        <v>0.0</v>
      </c>
      <c r="J54" s="1">
        <v>16.0</v>
      </c>
      <c r="K54" s="1">
        <v>0.0</v>
      </c>
      <c r="L54" s="2"/>
      <c r="M54" s="2"/>
      <c r="N54" s="2"/>
      <c r="O54" s="2"/>
      <c r="P54" s="2"/>
      <c r="Q54" s="2"/>
      <c r="R54" s="2"/>
      <c r="S54" s="2"/>
      <c r="T54" s="2"/>
      <c r="U54" s="2"/>
      <c r="V54" s="2"/>
      <c r="W54" s="2"/>
      <c r="X54" s="2"/>
      <c r="Y54" s="2"/>
      <c r="Z54" s="2"/>
    </row>
    <row r="55" ht="15.75" customHeight="1">
      <c r="A55" s="1" t="s">
        <v>261</v>
      </c>
      <c r="B55" s="1">
        <v>50.0</v>
      </c>
      <c r="C55" s="1">
        <v>38.0</v>
      </c>
      <c r="D55" s="1">
        <v>114.0</v>
      </c>
      <c r="E55" s="1">
        <v>6.0</v>
      </c>
      <c r="F55" s="1">
        <v>7.0</v>
      </c>
      <c r="G55" s="1">
        <v>11.0</v>
      </c>
      <c r="H55" s="1">
        <v>32.0</v>
      </c>
      <c r="I55" s="1">
        <v>68.0</v>
      </c>
      <c r="J55" s="1">
        <v>58.0</v>
      </c>
      <c r="K55" s="1">
        <v>89.0</v>
      </c>
      <c r="L55" s="2"/>
      <c r="M55" s="2"/>
      <c r="N55" s="2"/>
      <c r="O55" s="2"/>
      <c r="P55" s="2"/>
      <c r="Q55" s="2"/>
      <c r="R55" s="2"/>
      <c r="S55" s="2"/>
      <c r="T55" s="2"/>
      <c r="U55" s="2"/>
      <c r="V55" s="2"/>
      <c r="W55" s="2"/>
      <c r="X55" s="2"/>
      <c r="Y55" s="2"/>
      <c r="Z55" s="2"/>
    </row>
    <row r="56" ht="15.75" customHeight="1">
      <c r="A56" s="1" t="s">
        <v>262</v>
      </c>
      <c r="B56" s="1">
        <v>-7.0</v>
      </c>
      <c r="C56" s="1">
        <v>38.0</v>
      </c>
      <c r="D56" s="1">
        <v>-35.0</v>
      </c>
      <c r="E56" s="1">
        <v>-59.0</v>
      </c>
      <c r="F56" s="1">
        <v>48.0</v>
      </c>
      <c r="G56" s="1">
        <v>49.0</v>
      </c>
      <c r="H56" s="1">
        <v>37.0</v>
      </c>
      <c r="I56" s="1">
        <v>15.0</v>
      </c>
      <c r="J56" s="1">
        <v>-9.0</v>
      </c>
      <c r="K56" s="1">
        <v>-32.0</v>
      </c>
      <c r="L56" s="2"/>
      <c r="M56" s="2"/>
      <c r="N56" s="2"/>
      <c r="O56" s="2"/>
      <c r="P56" s="2"/>
      <c r="Q56" s="2"/>
      <c r="R56" s="2"/>
      <c r="S56" s="2"/>
      <c r="T56" s="2"/>
      <c r="U56" s="2"/>
      <c r="V56" s="2"/>
      <c r="W56" s="2"/>
      <c r="X56" s="2"/>
      <c r="Y56" s="2"/>
      <c r="Z56" s="2"/>
    </row>
    <row r="57" ht="15.75" customHeight="1">
      <c r="A57" s="1" t="s">
        <v>263</v>
      </c>
      <c r="B57" s="1">
        <v>0.0</v>
      </c>
      <c r="C57" s="1">
        <v>0.0</v>
      </c>
      <c r="D57" s="1">
        <v>0.0</v>
      </c>
      <c r="E57" s="1">
        <v>0.0</v>
      </c>
      <c r="F57" s="1">
        <v>0.0</v>
      </c>
      <c r="G57" s="1">
        <v>0.0</v>
      </c>
      <c r="H57" s="1">
        <v>0.0</v>
      </c>
      <c r="I57" s="1">
        <v>0.0</v>
      </c>
      <c r="J57" s="1">
        <v>-19.0</v>
      </c>
      <c r="K57" s="1">
        <v>0.0</v>
      </c>
      <c r="L57" s="2"/>
      <c r="M57" s="2"/>
      <c r="N57" s="2"/>
      <c r="O57" s="2"/>
      <c r="P57" s="2"/>
      <c r="Q57" s="2"/>
      <c r="R57" s="2"/>
      <c r="S57" s="2"/>
      <c r="T57" s="2"/>
      <c r="U57" s="2"/>
      <c r="V57" s="2"/>
      <c r="W57" s="2"/>
      <c r="X57" s="2"/>
      <c r="Y57" s="2"/>
      <c r="Z57" s="2"/>
    </row>
    <row r="58" ht="15.75" customHeight="1">
      <c r="A58" s="1" t="s">
        <v>264</v>
      </c>
      <c r="B58" s="1">
        <v>-7.0</v>
      </c>
      <c r="C58" s="1">
        <v>38.0</v>
      </c>
      <c r="D58" s="1">
        <v>-35.0</v>
      </c>
      <c r="E58" s="1">
        <v>-59.0</v>
      </c>
      <c r="F58" s="1">
        <v>48.0</v>
      </c>
      <c r="G58" s="1">
        <v>49.0</v>
      </c>
      <c r="H58" s="1">
        <v>37.0</v>
      </c>
      <c r="I58" s="1">
        <v>15.0</v>
      </c>
      <c r="J58" s="1">
        <v>-9.0</v>
      </c>
      <c r="K58" s="1">
        <v>-32.0</v>
      </c>
      <c r="L58" s="2"/>
      <c r="M58" s="2"/>
      <c r="N58" s="2"/>
      <c r="O58" s="2"/>
      <c r="P58" s="2"/>
      <c r="Q58" s="2"/>
      <c r="R58" s="2"/>
      <c r="S58" s="2"/>
      <c r="T58" s="2"/>
      <c r="U58" s="2"/>
      <c r="V58" s="2"/>
      <c r="W58" s="2"/>
      <c r="X58" s="2"/>
      <c r="Y58" s="2"/>
      <c r="Z58" s="2"/>
    </row>
    <row r="59" ht="15.75" customHeight="1">
      <c r="A59" s="1" t="s">
        <v>265</v>
      </c>
      <c r="B59" s="1">
        <v>153.0</v>
      </c>
      <c r="C59" s="1">
        <v>222.0</v>
      </c>
      <c r="D59" s="1">
        <v>229.0</v>
      </c>
      <c r="E59" s="1">
        <v>256.0</v>
      </c>
      <c r="F59" s="1">
        <v>291.0</v>
      </c>
      <c r="G59" s="1">
        <v>233.0</v>
      </c>
      <c r="H59" s="1">
        <v>263.0</v>
      </c>
      <c r="I59" s="1">
        <v>285.0</v>
      </c>
      <c r="J59" s="1">
        <v>226.0</v>
      </c>
      <c r="K59" s="1">
        <v>228.0</v>
      </c>
      <c r="L59" s="2"/>
      <c r="M59" s="2"/>
      <c r="N59" s="2"/>
      <c r="O59" s="2"/>
      <c r="P59" s="2"/>
      <c r="Q59" s="2"/>
      <c r="R59" s="2"/>
      <c r="S59" s="2"/>
      <c r="T59" s="2"/>
      <c r="U59" s="2"/>
      <c r="V59" s="2"/>
      <c r="W59" s="2"/>
      <c r="X59" s="2"/>
      <c r="Y59" s="2"/>
      <c r="Z59" s="2"/>
    </row>
    <row r="60" ht="15.75" customHeight="1">
      <c r="A60" s="1" t="s">
        <v>266</v>
      </c>
      <c r="B60" s="1">
        <v>19.0</v>
      </c>
      <c r="C60" s="1">
        <v>23.0</v>
      </c>
      <c r="D60" s="1">
        <v>23.0</v>
      </c>
      <c r="E60" s="1">
        <v>20.0</v>
      </c>
      <c r="F60" s="1">
        <v>16.0</v>
      </c>
      <c r="G60" s="1">
        <v>36.0</v>
      </c>
      <c r="H60" s="1">
        <v>18.0</v>
      </c>
      <c r="I60" s="1">
        <v>5.0</v>
      </c>
      <c r="J60" s="1">
        <v>38.0</v>
      </c>
      <c r="K60" s="1">
        <v>38.0</v>
      </c>
      <c r="L60" s="2"/>
      <c r="M60" s="2"/>
      <c r="N60" s="2"/>
      <c r="O60" s="2"/>
      <c r="P60" s="2"/>
      <c r="Q60" s="2"/>
      <c r="R60" s="2"/>
      <c r="S60" s="2"/>
      <c r="T60" s="2"/>
      <c r="U60" s="2"/>
      <c r="V60" s="2"/>
      <c r="W60" s="2"/>
      <c r="X60" s="2"/>
      <c r="Y60" s="2"/>
      <c r="Z60" s="2"/>
    </row>
    <row r="61" ht="15.75" customHeight="1">
      <c r="A61" s="1" t="s">
        <v>267</v>
      </c>
      <c r="B61" s="1">
        <v>9.0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269</v>
      </c>
      <c r="B63" s="1">
        <v>50.0</v>
      </c>
      <c r="C63" s="1">
        <v>39.0</v>
      </c>
      <c r="D63" s="1">
        <v>40.0</v>
      </c>
      <c r="E63" s="1">
        <v>34.0</v>
      </c>
      <c r="F63" s="1">
        <v>37.0</v>
      </c>
      <c r="G63" s="1">
        <v>44.0</v>
      </c>
      <c r="H63" s="1">
        <v>6.0</v>
      </c>
      <c r="I63" s="1">
        <v>17.0</v>
      </c>
      <c r="J63" s="1">
        <v>15.0</v>
      </c>
      <c r="K63" s="1">
        <v>17.0</v>
      </c>
      <c r="L63" s="2"/>
      <c r="M63" s="2"/>
      <c r="N63" s="2"/>
      <c r="O63" s="2"/>
      <c r="P63" s="2"/>
      <c r="Q63" s="2"/>
      <c r="R63" s="2"/>
      <c r="S63" s="2"/>
      <c r="T63" s="2"/>
      <c r="U63" s="2"/>
      <c r="V63" s="2"/>
      <c r="W63" s="2"/>
      <c r="X63" s="2"/>
      <c r="Y63" s="2"/>
      <c r="Z63" s="2"/>
    </row>
    <row r="64" ht="15.75" customHeight="1">
      <c r="A64" s="1" t="s">
        <v>270</v>
      </c>
      <c r="B64" s="1">
        <v>50.0</v>
      </c>
      <c r="C64" s="1">
        <v>39.0</v>
      </c>
      <c r="D64" s="1">
        <v>40.0</v>
      </c>
      <c r="E64" s="1">
        <v>34.0</v>
      </c>
      <c r="F64" s="1">
        <v>37.0</v>
      </c>
      <c r="G64" s="1">
        <v>44.0</v>
      </c>
      <c r="H64" s="1">
        <v>6.0</v>
      </c>
      <c r="I64" s="1">
        <v>17.0</v>
      </c>
      <c r="J64" s="1">
        <v>15.0</v>
      </c>
      <c r="K64" s="1">
        <v>17.0</v>
      </c>
      <c r="L64" s="2"/>
      <c r="M64" s="2"/>
      <c r="N64" s="2"/>
      <c r="O64" s="2"/>
      <c r="P64" s="2"/>
      <c r="Q64" s="2"/>
      <c r="R64" s="2"/>
      <c r="S64" s="2"/>
      <c r="T64" s="2"/>
      <c r="U64" s="2"/>
      <c r="V64" s="2"/>
      <c r="W64" s="2"/>
      <c r="X64" s="2"/>
      <c r="Y64" s="2"/>
      <c r="Z64" s="2"/>
    </row>
    <row r="65" ht="15.75" customHeight="1">
      <c r="A65" s="1" t="s">
        <v>271</v>
      </c>
      <c r="B65" s="1">
        <v>13.0</v>
      </c>
      <c r="C65" s="1">
        <v>0.0</v>
      </c>
      <c r="D65" s="1">
        <v>0.0</v>
      </c>
      <c r="E65" s="1">
        <v>0.0</v>
      </c>
      <c r="F65" s="1">
        <v>0.0</v>
      </c>
      <c r="G65" s="1">
        <v>179.0</v>
      </c>
      <c r="H65" s="1">
        <v>-3.0</v>
      </c>
      <c r="I65" s="1">
        <v>0.0</v>
      </c>
      <c r="J65" s="1">
        <v>0.0</v>
      </c>
      <c r="K65" s="1">
        <v>0.0</v>
      </c>
      <c r="L65" s="2"/>
      <c r="M65" s="2"/>
      <c r="N65" s="2"/>
      <c r="O65" s="2"/>
      <c r="P65" s="2"/>
      <c r="Q65" s="2"/>
      <c r="R65" s="2"/>
      <c r="S65" s="2"/>
      <c r="T65" s="2"/>
      <c r="U65" s="2"/>
      <c r="V65" s="2"/>
      <c r="W65" s="2"/>
      <c r="X65" s="2"/>
      <c r="Y65" s="2"/>
      <c r="Z65" s="2"/>
    </row>
    <row r="66" ht="15.75" customHeight="1">
      <c r="A66" s="1" t="s">
        <v>272</v>
      </c>
      <c r="B66" s="1">
        <v>5.0</v>
      </c>
      <c r="C66" s="1">
        <v>7.0</v>
      </c>
      <c r="D66" s="1">
        <v>9.0</v>
      </c>
      <c r="E66" s="1">
        <v>11.0</v>
      </c>
      <c r="F66" s="1">
        <v>14.0</v>
      </c>
      <c r="G66" s="1">
        <v>18.0</v>
      </c>
      <c r="H66" s="1">
        <v>3.0</v>
      </c>
      <c r="I66" s="1">
        <v>4.0</v>
      </c>
      <c r="J66" s="1">
        <v>5.0</v>
      </c>
      <c r="K66" s="1">
        <v>5.0</v>
      </c>
      <c r="L66" s="2"/>
      <c r="M66" s="2"/>
      <c r="N66" s="2"/>
      <c r="O66" s="2"/>
      <c r="P66" s="2"/>
      <c r="Q66" s="2"/>
      <c r="R66" s="2"/>
      <c r="S66" s="2"/>
      <c r="T66" s="2"/>
      <c r="U66" s="2"/>
      <c r="V66" s="2"/>
      <c r="W66" s="2"/>
      <c r="X66" s="2"/>
      <c r="Y66" s="2"/>
      <c r="Z66" s="2"/>
    </row>
    <row r="67" ht="15.75" customHeight="1">
      <c r="A67" s="1" t="s">
        <v>273</v>
      </c>
      <c r="B67" s="1">
        <v>112.0</v>
      </c>
      <c r="C67" s="1">
        <v>204.0</v>
      </c>
      <c r="D67" s="1">
        <v>209.0</v>
      </c>
      <c r="E67" s="1">
        <v>213.0</v>
      </c>
      <c r="F67" s="1">
        <v>115.0</v>
      </c>
      <c r="G67" s="1">
        <v>231.0</v>
      </c>
      <c r="H67" s="1">
        <v>16.0</v>
      </c>
      <c r="I67" s="1">
        <v>6.0</v>
      </c>
      <c r="J67" s="1">
        <v>6.0</v>
      </c>
      <c r="K67" s="1">
        <v>5.0</v>
      </c>
      <c r="L67" s="2"/>
      <c r="M67" s="2"/>
      <c r="N67" s="2"/>
      <c r="O67" s="2"/>
      <c r="P67" s="2"/>
      <c r="Q67" s="2"/>
      <c r="R67" s="2"/>
      <c r="S67" s="2"/>
      <c r="T67" s="2"/>
      <c r="U67" s="2"/>
      <c r="V67" s="2"/>
      <c r="W67" s="2"/>
      <c r="X67" s="2"/>
      <c r="Y67" s="2"/>
      <c r="Z67" s="2"/>
    </row>
    <row r="68" ht="15.75" customHeight="1">
      <c r="A68" s="1" t="s">
        <v>274</v>
      </c>
      <c r="B68" s="1">
        <v>46.0</v>
      </c>
      <c r="C68" s="1">
        <v>62.0</v>
      </c>
      <c r="D68" s="1">
        <v>70.0</v>
      </c>
      <c r="E68" s="1">
        <v>80.0</v>
      </c>
      <c r="F68" s="1">
        <v>38.0</v>
      </c>
      <c r="G68" s="1">
        <v>55.0</v>
      </c>
      <c r="H68" s="1">
        <v>42.0</v>
      </c>
      <c r="I68" s="1">
        <v>81.0</v>
      </c>
      <c r="J68" s="1">
        <v>3.0</v>
      </c>
      <c r="K68" s="1">
        <v>2.0</v>
      </c>
      <c r="L68" s="2"/>
      <c r="M68" s="2"/>
      <c r="N68" s="2"/>
      <c r="O68" s="2"/>
      <c r="P68" s="2"/>
      <c r="Q68" s="2"/>
      <c r="R68" s="2"/>
      <c r="S68" s="2"/>
      <c r="T68" s="2"/>
      <c r="U68" s="2"/>
      <c r="V68" s="2"/>
      <c r="W68" s="2"/>
      <c r="X68" s="2"/>
      <c r="Y68" s="2"/>
      <c r="Z68" s="2"/>
    </row>
    <row r="69" ht="15.75" customHeight="1">
      <c r="A69" s="1" t="s">
        <v>275</v>
      </c>
      <c r="B69" s="1">
        <v>66.0</v>
      </c>
      <c r="C69" s="1">
        <v>142.0</v>
      </c>
      <c r="D69" s="1">
        <v>138.0</v>
      </c>
      <c r="E69" s="1">
        <v>132.0</v>
      </c>
      <c r="F69" s="1">
        <v>76.0</v>
      </c>
      <c r="G69" s="1">
        <v>175.0</v>
      </c>
      <c r="H69" s="1">
        <v>15.0</v>
      </c>
      <c r="I69" s="1">
        <v>5.0</v>
      </c>
      <c r="J69" s="1">
        <v>3.0</v>
      </c>
      <c r="K69" s="1">
        <v>2.0</v>
      </c>
      <c r="L69" s="2"/>
      <c r="M69" s="2"/>
      <c r="N69" s="2"/>
      <c r="O69" s="2"/>
      <c r="P69" s="2"/>
      <c r="Q69" s="2"/>
      <c r="R69" s="2"/>
      <c r="S69" s="2"/>
      <c r="T69" s="2"/>
      <c r="U69" s="2"/>
      <c r="V69" s="2"/>
      <c r="W69" s="2"/>
      <c r="X69" s="2"/>
      <c r="Y69" s="2"/>
      <c r="Z69" s="2"/>
    </row>
    <row r="70" ht="15.75" customHeight="1">
      <c r="A70" s="1" t="s">
        <v>276</v>
      </c>
      <c r="B70" s="1">
        <v>5.0</v>
      </c>
      <c r="C70" s="1">
        <v>14.0</v>
      </c>
      <c r="D70" s="1">
        <v>21.0</v>
      </c>
      <c r="E70" s="1">
        <v>27.0</v>
      </c>
      <c r="F70" s="1">
        <v>28.0</v>
      </c>
      <c r="G70" s="1">
        <v>26.0</v>
      </c>
      <c r="H70" s="1">
        <v>17.0</v>
      </c>
      <c r="I70" s="1">
        <v>21.0</v>
      </c>
      <c r="J70" s="1">
        <v>17.0</v>
      </c>
      <c r="K70" s="1">
        <v>24.0</v>
      </c>
      <c r="L70" s="2"/>
      <c r="M70" s="2"/>
      <c r="N70" s="2"/>
      <c r="O70" s="2"/>
      <c r="P70" s="2"/>
      <c r="Q70" s="2"/>
      <c r="R70" s="2"/>
      <c r="S70" s="2"/>
      <c r="T70" s="2"/>
      <c r="U70" s="2"/>
      <c r="V70" s="2"/>
      <c r="W70" s="2"/>
      <c r="X70" s="2"/>
      <c r="Y70" s="2"/>
      <c r="Z70" s="2"/>
    </row>
    <row r="71" ht="15.75" customHeight="1">
      <c r="A71" s="1" t="s">
        <v>277</v>
      </c>
      <c r="B71" s="1">
        <v>5.0</v>
      </c>
      <c r="C71" s="1">
        <v>0.0</v>
      </c>
      <c r="D71" s="1">
        <v>0.0</v>
      </c>
      <c r="E71" s="1">
        <v>0.0</v>
      </c>
      <c r="F71" s="1">
        <v>0.0</v>
      </c>
      <c r="G71" s="1">
        <v>0.0</v>
      </c>
      <c r="H71" s="1">
        <v>18.0</v>
      </c>
      <c r="I71" s="1">
        <v>0.0</v>
      </c>
      <c r="J71" s="1">
        <v>0.0</v>
      </c>
      <c r="K71" s="1">
        <v>0.0</v>
      </c>
      <c r="L71" s="2"/>
      <c r="M71" s="2"/>
      <c r="N71" s="2"/>
      <c r="O71" s="2"/>
      <c r="P71" s="2"/>
      <c r="Q71" s="2"/>
      <c r="R71" s="2"/>
      <c r="S71" s="2"/>
      <c r="T71" s="2"/>
      <c r="U71" s="2"/>
      <c r="V71" s="2"/>
      <c r="W71" s="2"/>
      <c r="X71" s="2"/>
      <c r="Y71" s="2"/>
      <c r="Z71" s="2"/>
    </row>
    <row r="72" ht="15.75" customHeight="1">
      <c r="A72" s="1" t="s">
        <v>278</v>
      </c>
      <c r="B72" s="1">
        <v>10.0</v>
      </c>
      <c r="C72" s="1">
        <v>14.0</v>
      </c>
      <c r="D72" s="1">
        <v>21.0</v>
      </c>
      <c r="E72" s="1">
        <v>27.0</v>
      </c>
      <c r="F72" s="1">
        <v>28.0</v>
      </c>
      <c r="G72" s="1">
        <v>26.0</v>
      </c>
      <c r="H72" s="1">
        <v>35.0</v>
      </c>
      <c r="I72" s="1">
        <v>21.0</v>
      </c>
      <c r="J72" s="1">
        <v>17.0</v>
      </c>
      <c r="K72" s="1">
        <v>24.0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v>37.0</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227</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369</v>
      </c>
      <c r="C14" s="1" t="s">
        <v>370</v>
      </c>
      <c r="D14" s="1" t="s">
        <v>227</v>
      </c>
      <c r="E14" s="1" t="s">
        <v>371</v>
      </c>
      <c r="F14" s="1" t="s">
        <v>372</v>
      </c>
      <c r="G14" s="1" t="s">
        <v>373</v>
      </c>
      <c r="H14" s="1" t="s">
        <v>379</v>
      </c>
      <c r="I14" s="1" t="s">
        <v>375</v>
      </c>
      <c r="J14" s="1" t="s">
        <v>376</v>
      </c>
      <c r="K14" s="1" t="s">
        <v>377</v>
      </c>
      <c r="L14" s="2"/>
      <c r="M14" s="2"/>
      <c r="N14" s="2"/>
      <c r="O14" s="2"/>
      <c r="P14" s="2"/>
      <c r="Q14" s="2"/>
      <c r="R14" s="2"/>
      <c r="S14" s="2"/>
      <c r="T14" s="2"/>
      <c r="U14" s="2"/>
      <c r="V14" s="2"/>
      <c r="W14" s="2"/>
      <c r="X14" s="2"/>
      <c r="Y14" s="2"/>
      <c r="Z14" s="2"/>
    </row>
    <row r="15">
      <c r="A15" s="1" t="s">
        <v>380</v>
      </c>
      <c r="B15" s="1" t="s">
        <v>369</v>
      </c>
      <c r="C15" s="1" t="s">
        <v>370</v>
      </c>
      <c r="D15" s="1" t="s">
        <v>227</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399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414</v>
      </c>
      <c r="F20" s="1" t="s">
        <v>417</v>
      </c>
      <c r="G20" s="1" t="s">
        <v>418</v>
      </c>
      <c r="H20" s="1" t="s">
        <v>183</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327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v>0.0</v>
      </c>
      <c r="I23" s="1">
        <v>0.0</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v>1.0</v>
      </c>
      <c r="D25" s="1" t="s">
        <v>455</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347</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225</v>
      </c>
      <c r="C29" s="1" t="s">
        <v>496</v>
      </c>
      <c r="D29" s="1" t="s">
        <v>225</v>
      </c>
      <c r="E29" s="1" t="s">
        <v>497</v>
      </c>
      <c r="F29" s="1" t="s">
        <v>498</v>
      </c>
      <c r="G29" s="1" t="s">
        <v>499</v>
      </c>
      <c r="H29" s="1">
        <v>0.0</v>
      </c>
      <c r="I29" s="1">
        <v>0.0</v>
      </c>
      <c r="J29" s="1" t="s">
        <v>219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v>0.0</v>
      </c>
      <c r="I31" s="1">
        <v>0.0</v>
      </c>
      <c r="J31" s="1" t="s">
        <v>519</v>
      </c>
      <c r="K31" s="1" t="s">
        <v>520</v>
      </c>
      <c r="L31" s="2"/>
      <c r="M31" s="2"/>
      <c r="N31" s="2"/>
      <c r="O31" s="2"/>
      <c r="P31" s="2"/>
      <c r="Q31" s="2"/>
      <c r="R31" s="2"/>
      <c r="S31" s="2"/>
      <c r="T31" s="2"/>
      <c r="U31" s="2"/>
      <c r="V31" s="2"/>
      <c r="W31" s="2"/>
      <c r="X31" s="2"/>
      <c r="Y31" s="2"/>
      <c r="Z31" s="2"/>
    </row>
    <row r="32" ht="15.75" customHeight="1">
      <c r="A32" s="1" t="s">
        <v>521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522</v>
      </c>
      <c r="B33" s="1" t="s">
        <v>318</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535</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v>0.0</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526</v>
      </c>
      <c r="F39" s="1" t="s">
        <v>437</v>
      </c>
      <c r="G39" s="1" t="s">
        <v>589</v>
      </c>
      <c r="H39" s="1">
        <v>0.0</v>
      </c>
      <c r="I39" s="1" t="s">
        <v>590</v>
      </c>
      <c r="J39" s="1" t="s">
        <v>591</v>
      </c>
      <c r="K39" s="1">
        <v>11.0</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v>0.0</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456</v>
      </c>
      <c r="E41" s="1" t="s">
        <v>605</v>
      </c>
      <c r="F41" s="1" t="s">
        <v>606</v>
      </c>
      <c r="G41" s="1" t="s">
        <v>607</v>
      </c>
      <c r="H41" s="1" t="s">
        <v>608</v>
      </c>
      <c r="I41" s="1" t="s">
        <v>415</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454</v>
      </c>
      <c r="G42" s="1" t="s">
        <v>616</v>
      </c>
      <c r="H42" s="1" t="s">
        <v>617</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470</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472</v>
      </c>
      <c r="D44" s="1" t="s">
        <v>188</v>
      </c>
      <c r="E44" s="1" t="s">
        <v>454</v>
      </c>
      <c r="F44" s="1" t="s">
        <v>633</v>
      </c>
      <c r="G44" s="1" t="s">
        <v>456</v>
      </c>
      <c r="H44" s="1" t="s">
        <v>230</v>
      </c>
      <c r="I44" s="1" t="s">
        <v>634</v>
      </c>
      <c r="J44" s="1" t="s">
        <v>635</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425</v>
      </c>
      <c r="D46" s="1" t="s">
        <v>626</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421</v>
      </c>
      <c r="C48" s="1" t="s">
        <v>659</v>
      </c>
      <c r="D48" s="1" t="s">
        <v>192</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364</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371</v>
      </c>
      <c r="F50" s="1" t="s">
        <v>681</v>
      </c>
      <c r="G50" s="1" t="s">
        <v>682</v>
      </c>
      <c r="H50" s="1">
        <v>18.0</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689</v>
      </c>
      <c r="E51" s="1" t="s">
        <v>690</v>
      </c>
      <c r="F51" s="1" t="s">
        <v>691</v>
      </c>
      <c r="G51" s="1" t="s">
        <v>692</v>
      </c>
      <c r="H51" s="1">
        <v>0.0</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687</v>
      </c>
      <c r="C52" s="1" t="s">
        <v>688</v>
      </c>
      <c r="D52" s="1" t="s">
        <v>689</v>
      </c>
      <c r="E52" s="1" t="s">
        <v>690</v>
      </c>
      <c r="F52" s="1" t="s">
        <v>691</v>
      </c>
      <c r="G52" s="1" t="s">
        <v>692</v>
      </c>
      <c r="H52" s="1" t="s">
        <v>697</v>
      </c>
      <c r="I52" s="1" t="s">
        <v>698</v>
      </c>
      <c r="J52" s="1" t="s">
        <v>694</v>
      </c>
      <c r="K52" s="1" t="s">
        <v>695</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v>-20.0</v>
      </c>
      <c r="H53" s="1" t="s">
        <v>705</v>
      </c>
      <c r="I53" s="1" t="s">
        <v>706</v>
      </c>
      <c r="J53" s="1" t="s">
        <v>707</v>
      </c>
      <c r="K53" s="1" t="s">
        <v>605</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v>0.0</v>
      </c>
      <c r="I54" s="1">
        <v>7.0</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226</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v>0.0</v>
      </c>
      <c r="I56" s="1">
        <v>0.0</v>
      </c>
      <c r="J56" s="1" t="s">
        <v>734</v>
      </c>
      <c r="K56" s="1" t="s">
        <v>735</v>
      </c>
      <c r="L56" s="2"/>
      <c r="M56" s="2"/>
      <c r="N56" s="2"/>
      <c r="O56" s="2"/>
      <c r="P56" s="2"/>
      <c r="Q56" s="2"/>
      <c r="R56" s="2"/>
      <c r="S56" s="2"/>
      <c r="T56" s="2"/>
      <c r="U56" s="2"/>
      <c r="V56" s="2"/>
      <c r="W56" s="2"/>
      <c r="X56" s="2"/>
      <c r="Y56" s="2"/>
      <c r="Z56" s="2"/>
    </row>
    <row r="57" ht="15.75" customHeight="1">
      <c r="A57" s="1" t="s">
        <v>736</v>
      </c>
      <c r="B57" s="1" t="s">
        <v>737</v>
      </c>
      <c r="C57" s="1" t="s">
        <v>197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232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770</v>
      </c>
      <c r="E60" s="1" t="s">
        <v>771</v>
      </c>
      <c r="F60" s="1" t="s">
        <v>772</v>
      </c>
      <c r="G60" s="1" t="s">
        <v>685</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618</v>
      </c>
      <c r="F62" s="1">
        <v>36.0</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309</v>
      </c>
      <c r="C63" s="1" t="s">
        <v>798</v>
      </c>
      <c r="D63" s="1" t="s">
        <v>799</v>
      </c>
      <c r="E63" s="1" t="s">
        <v>800</v>
      </c>
      <c r="F63" s="1" t="s">
        <v>801</v>
      </c>
      <c r="G63" s="1" t="s">
        <v>802</v>
      </c>
      <c r="H63" s="1" t="s">
        <v>803</v>
      </c>
      <c r="I63" s="1" t="s">
        <v>804</v>
      </c>
      <c r="J63" s="1" t="s">
        <v>805</v>
      </c>
      <c r="K63" s="1" t="s">
        <v>806</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t="s">
        <v>791</v>
      </c>
      <c r="K64" s="1" t="s">
        <v>816</v>
      </c>
      <c r="L64" s="2"/>
      <c r="M64" s="2"/>
      <c r="N64" s="2"/>
      <c r="O64" s="2"/>
      <c r="P64" s="2"/>
      <c r="Q64" s="2"/>
      <c r="R64" s="2"/>
      <c r="S64" s="2"/>
      <c r="T64" s="2"/>
      <c r="U64" s="2"/>
      <c r="V64" s="2"/>
      <c r="W64" s="2"/>
      <c r="X64" s="2"/>
      <c r="Y64" s="2"/>
      <c r="Z64" s="2"/>
    </row>
    <row r="65" ht="15.75" customHeight="1">
      <c r="A65" s="1" t="s">
        <v>817</v>
      </c>
      <c r="B65" s="1" t="s">
        <v>537</v>
      </c>
      <c r="C65" s="1" t="s">
        <v>818</v>
      </c>
      <c r="D65" s="1" t="s">
        <v>819</v>
      </c>
      <c r="E65" s="1" t="s">
        <v>363</v>
      </c>
      <c r="F65" s="1" t="s">
        <v>820</v>
      </c>
      <c r="G65" s="1">
        <v>16.0</v>
      </c>
      <c r="H65" s="1" t="s">
        <v>821</v>
      </c>
      <c r="I65" s="1">
        <v>0.0</v>
      </c>
      <c r="J65" s="1">
        <v>0.0</v>
      </c>
      <c r="K65" s="1">
        <v>0.0</v>
      </c>
      <c r="L65" s="2"/>
      <c r="M65" s="2"/>
      <c r="N65" s="2"/>
      <c r="O65" s="2"/>
      <c r="P65" s="2"/>
      <c r="Q65" s="2"/>
      <c r="R65" s="2"/>
      <c r="S65" s="2"/>
      <c r="T65" s="2"/>
      <c r="U65" s="2"/>
      <c r="V65" s="2"/>
      <c r="W65" s="2"/>
      <c r="X65" s="2"/>
      <c r="Y65" s="2"/>
      <c r="Z65" s="2"/>
    </row>
    <row r="66" ht="15.75" customHeight="1">
      <c r="A66" s="1" t="s">
        <v>822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823</v>
      </c>
      <c r="B67" s="1" t="s">
        <v>824</v>
      </c>
      <c r="C67" s="1" t="s">
        <v>587</v>
      </c>
      <c r="D67" s="1" t="s">
        <v>375</v>
      </c>
      <c r="E67" s="1" t="s">
        <v>210</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t="s">
        <v>833</v>
      </c>
      <c r="D68" s="1" t="s">
        <v>834</v>
      </c>
      <c r="E68" s="1" t="s">
        <v>499</v>
      </c>
      <c r="F68" s="1" t="s">
        <v>492</v>
      </c>
      <c r="G68" s="1" t="s">
        <v>835</v>
      </c>
      <c r="H68" s="1" t="s">
        <v>836</v>
      </c>
      <c r="I68" s="1" t="s">
        <v>818</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855</v>
      </c>
      <c r="G70" s="1" t="s">
        <v>856</v>
      </c>
      <c r="H70" s="1" t="s">
        <v>857</v>
      </c>
      <c r="I70" s="1" t="s">
        <v>858</v>
      </c>
      <c r="J70" s="1" t="s">
        <v>516</v>
      </c>
      <c r="K70" s="1" t="s">
        <v>859</v>
      </c>
      <c r="L70" s="2"/>
      <c r="M70" s="2"/>
      <c r="N70" s="2"/>
      <c r="O70" s="2"/>
      <c r="P70" s="2"/>
      <c r="Q70" s="2"/>
      <c r="R70" s="2"/>
      <c r="S70" s="2"/>
      <c r="T70" s="2"/>
      <c r="U70" s="2"/>
      <c r="V70" s="2"/>
      <c r="W70" s="2"/>
      <c r="X70" s="2"/>
      <c r="Y70" s="2"/>
      <c r="Z70" s="2"/>
    </row>
    <row r="71" ht="15.75" customHeight="1">
      <c r="A71" s="1" t="s">
        <v>860</v>
      </c>
      <c r="B71" s="1" t="s">
        <v>859</v>
      </c>
      <c r="C71" s="1" t="s">
        <v>861</v>
      </c>
      <c r="D71" s="1" t="s">
        <v>862</v>
      </c>
      <c r="E71" s="1" t="s">
        <v>863</v>
      </c>
      <c r="F71" s="1" t="s">
        <v>864</v>
      </c>
      <c r="G71" s="1" t="s">
        <v>865</v>
      </c>
      <c r="H71" s="1" t="s">
        <v>866</v>
      </c>
      <c r="I71" s="1" t="s">
        <v>821</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v>-35.0</v>
      </c>
      <c r="K72" s="1" t="s">
        <v>878</v>
      </c>
      <c r="L72" s="2"/>
      <c r="M72" s="2"/>
      <c r="N72" s="2"/>
      <c r="O72" s="2"/>
      <c r="P72" s="2"/>
      <c r="Q72" s="2"/>
      <c r="R72" s="2"/>
      <c r="S72" s="2"/>
      <c r="T72" s="2"/>
      <c r="U72" s="2"/>
      <c r="V72" s="2"/>
      <c r="W72" s="2"/>
      <c r="X72" s="2"/>
      <c r="Y72" s="2"/>
      <c r="Z72" s="2"/>
    </row>
    <row r="73" ht="15.75" customHeight="1">
      <c r="A73" s="1" t="s">
        <v>879</v>
      </c>
      <c r="B73" s="1" t="s">
        <v>870</v>
      </c>
      <c r="C73" s="1" t="s">
        <v>871</v>
      </c>
      <c r="D73" s="1" t="s">
        <v>872</v>
      </c>
      <c r="E73" s="1" t="s">
        <v>873</v>
      </c>
      <c r="F73" s="1" t="s">
        <v>874</v>
      </c>
      <c r="G73" s="1" t="s">
        <v>875</v>
      </c>
      <c r="H73" s="1" t="s">
        <v>880</v>
      </c>
      <c r="I73" s="1" t="s">
        <v>881</v>
      </c>
      <c r="J73" s="1" t="s">
        <v>882</v>
      </c>
      <c r="K73" s="1" t="s">
        <v>878</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301</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415</v>
      </c>
      <c r="G76" s="1" t="s">
        <v>909</v>
      </c>
      <c r="H76" s="1">
        <v>-21.0</v>
      </c>
      <c r="I76" s="1" t="s">
        <v>910</v>
      </c>
      <c r="J76" s="1" t="s">
        <v>689</v>
      </c>
      <c r="K76" s="1" t="s">
        <v>416</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642</v>
      </c>
      <c r="G77" s="1" t="s">
        <v>916</v>
      </c>
      <c r="H77" s="1">
        <v>0.0</v>
      </c>
      <c r="I77" s="1">
        <v>0.0</v>
      </c>
      <c r="J77" s="1">
        <v>0.0</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135</v>
      </c>
      <c r="G78" s="1" t="s">
        <v>923</v>
      </c>
      <c r="H78" s="1" t="s">
        <v>924</v>
      </c>
      <c r="I78" s="1" t="s">
        <v>925</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240</v>
      </c>
      <c r="E79" s="1" t="s">
        <v>475</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845</v>
      </c>
      <c r="F82" s="1" t="s">
        <v>963</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557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987</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374</v>
      </c>
      <c r="F86" s="1" t="s">
        <v>1004</v>
      </c>
      <c r="G86" s="1" t="s">
        <v>1005</v>
      </c>
      <c r="H86" s="1" t="s">
        <v>1006</v>
      </c>
      <c r="I86" s="1">
        <v>0.0</v>
      </c>
      <c r="J86" s="1">
        <v>0.0</v>
      </c>
      <c r="K86" s="1">
        <v>0.0</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473</v>
      </c>
      <c r="J89" s="1" t="s">
        <v>1027</v>
      </c>
      <c r="K89" s="1" t="s">
        <v>1028</v>
      </c>
      <c r="L89" s="2"/>
      <c r="M89" s="2"/>
      <c r="N89" s="2"/>
      <c r="O89" s="2"/>
      <c r="P89" s="2"/>
      <c r="Q89" s="2"/>
      <c r="R89" s="2"/>
      <c r="S89" s="2"/>
      <c r="T89" s="2"/>
      <c r="U89" s="2"/>
      <c r="V89" s="2"/>
      <c r="W89" s="2"/>
      <c r="X89" s="2"/>
      <c r="Y89" s="2"/>
      <c r="Z89" s="2"/>
    </row>
    <row r="90" ht="15.75" customHeight="1">
      <c r="A90" s="1" t="s">
        <v>1029</v>
      </c>
      <c r="B90" s="1" t="s">
        <v>419</v>
      </c>
      <c r="C90" s="1" t="s">
        <v>286</v>
      </c>
      <c r="D90" s="1" t="s">
        <v>1030</v>
      </c>
      <c r="E90" s="1" t="s">
        <v>965</v>
      </c>
      <c r="F90" s="1" t="s">
        <v>1031</v>
      </c>
      <c r="G90" s="1" t="s">
        <v>1032</v>
      </c>
      <c r="H90" s="1" t="s">
        <v>616</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202</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994</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843</v>
      </c>
      <c r="E93" s="1" t="s">
        <v>1059</v>
      </c>
      <c r="F93" s="1" t="s">
        <v>1060</v>
      </c>
      <c r="G93" s="1" t="s">
        <v>1061</v>
      </c>
      <c r="H93" s="1" t="s">
        <v>859</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1057</v>
      </c>
      <c r="C94" s="1" t="s">
        <v>1058</v>
      </c>
      <c r="D94" s="1" t="s">
        <v>843</v>
      </c>
      <c r="E94" s="1" t="s">
        <v>1059</v>
      </c>
      <c r="F94" s="1" t="s">
        <v>1060</v>
      </c>
      <c r="G94" s="1" t="s">
        <v>1061</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1070</v>
      </c>
      <c r="B95" s="1" t="s">
        <v>800</v>
      </c>
      <c r="C95" s="1" t="s">
        <v>1071</v>
      </c>
      <c r="D95" s="1" t="s">
        <v>1072</v>
      </c>
      <c r="E95" s="1" t="s">
        <v>1073</v>
      </c>
      <c r="F95" s="1" t="s">
        <v>493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943</v>
      </c>
      <c r="G97" s="1" t="s">
        <v>187</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v>0.0</v>
      </c>
      <c r="I98" s="1">
        <v>0.0</v>
      </c>
      <c r="J98" s="1">
        <v>0.0</v>
      </c>
      <c r="K98" s="1">
        <v>0.0</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681</v>
      </c>
      <c r="D100" s="1" t="s">
        <v>1119</v>
      </c>
      <c r="E100" s="1" t="s">
        <v>642</v>
      </c>
      <c r="F100" s="1" t="s">
        <v>1120</v>
      </c>
      <c r="G100" s="1" t="s">
        <v>1121</v>
      </c>
      <c r="H100" s="1" t="s">
        <v>1122</v>
      </c>
      <c r="I100" s="1" t="s">
        <v>1123</v>
      </c>
      <c r="J100" s="1" t="s">
        <v>1124</v>
      </c>
      <c r="K100" s="1" t="s">
        <v>651</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914</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516</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1" t="s">
        <v>371</v>
      </c>
      <c r="C105" s="1" t="s">
        <v>1168</v>
      </c>
      <c r="D105" s="1" t="s">
        <v>1169</v>
      </c>
      <c r="E105" s="1" t="s">
        <v>1170</v>
      </c>
      <c r="F105" s="1" t="s">
        <v>1171</v>
      </c>
      <c r="G105" s="1" t="s">
        <v>1172</v>
      </c>
      <c r="H105" s="1" t="s">
        <v>1173</v>
      </c>
      <c r="I105" s="1" t="s">
        <v>1174</v>
      </c>
      <c r="J105" s="1" t="s">
        <v>283</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427</v>
      </c>
      <c r="I106" s="1" t="s">
        <v>198</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1188</v>
      </c>
      <c r="E107" s="1" t="s">
        <v>1189</v>
      </c>
      <c r="F107" s="1" t="s">
        <v>1190</v>
      </c>
      <c r="G107" s="1" t="s">
        <v>1191</v>
      </c>
      <c r="H107" s="1" t="s">
        <v>681</v>
      </c>
      <c r="I107" s="1">
        <v>0.0</v>
      </c>
      <c r="J107" s="1">
        <v>0.0</v>
      </c>
      <c r="K107" s="1">
        <v>0.0</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131</v>
      </c>
      <c r="D109" s="1" t="s">
        <v>1195</v>
      </c>
      <c r="E109" s="1" t="s">
        <v>1196</v>
      </c>
      <c r="F109" s="1" t="s">
        <v>1197</v>
      </c>
      <c r="G109" s="1" t="s">
        <v>1198</v>
      </c>
      <c r="H109" s="1" t="s">
        <v>1199</v>
      </c>
      <c r="I109" s="1" t="s">
        <v>517</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1020</v>
      </c>
      <c r="C110" s="1" t="s">
        <v>1203</v>
      </c>
      <c r="D110" s="1" t="s">
        <v>655</v>
      </c>
      <c r="E110" s="1" t="s">
        <v>1204</v>
      </c>
      <c r="F110" s="1" t="s">
        <v>1205</v>
      </c>
      <c r="G110" s="1" t="s">
        <v>1206</v>
      </c>
      <c r="H110" s="1" t="s">
        <v>1207</v>
      </c>
      <c r="I110" s="1" t="s">
        <v>1208</v>
      </c>
      <c r="J110" s="1" t="s">
        <v>1209</v>
      </c>
      <c r="K110" s="1" t="s">
        <v>476</v>
      </c>
      <c r="L110" s="2"/>
      <c r="M110" s="2"/>
      <c r="N110" s="2"/>
      <c r="O110" s="2"/>
      <c r="P110" s="2"/>
      <c r="Q110" s="2"/>
      <c r="R110" s="2"/>
      <c r="S110" s="2"/>
      <c r="T110" s="2"/>
      <c r="U110" s="2"/>
      <c r="V110" s="2"/>
      <c r="W110" s="2"/>
      <c r="X110" s="2"/>
      <c r="Y110" s="2"/>
      <c r="Z110" s="2"/>
    </row>
    <row r="111" ht="15.75" customHeight="1">
      <c r="A111" s="1" t="s">
        <v>1210</v>
      </c>
      <c r="B111" s="1" t="s">
        <v>1211</v>
      </c>
      <c r="C111" s="1" t="s">
        <v>493</v>
      </c>
      <c r="D111" s="1" t="s">
        <v>1212</v>
      </c>
      <c r="E111" s="1" t="s">
        <v>1213</v>
      </c>
      <c r="F111" s="1">
        <v>11.0</v>
      </c>
      <c r="G111" s="1" t="s">
        <v>303</v>
      </c>
      <c r="H111" s="1" t="s">
        <v>1214</v>
      </c>
      <c r="I111" s="1" t="s">
        <v>636</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388</v>
      </c>
      <c r="D112" s="1" t="s">
        <v>1219</v>
      </c>
      <c r="E112" s="1" t="s">
        <v>1220</v>
      </c>
      <c r="F112" s="1" t="s">
        <v>1221</v>
      </c>
      <c r="G112" s="1" t="s">
        <v>887</v>
      </c>
      <c r="H112" s="1" t="s">
        <v>1222</v>
      </c>
      <c r="I112" s="1" t="s">
        <v>1223</v>
      </c>
      <c r="J112" s="1" t="s">
        <v>1224</v>
      </c>
      <c r="K112" s="1" t="s">
        <v>1225</v>
      </c>
      <c r="L112" s="2"/>
      <c r="M112" s="2"/>
      <c r="N112" s="2"/>
      <c r="O112" s="2"/>
      <c r="P112" s="2"/>
      <c r="Q112" s="2"/>
      <c r="R112" s="2"/>
      <c r="S112" s="2"/>
      <c r="T112" s="2"/>
      <c r="U112" s="2"/>
      <c r="V112" s="2"/>
      <c r="W112" s="2"/>
      <c r="X112" s="2"/>
      <c r="Y112" s="2"/>
      <c r="Z112" s="2"/>
    </row>
    <row r="113" ht="15.75" customHeight="1">
      <c r="A113" s="1" t="s">
        <v>1226</v>
      </c>
      <c r="B113" s="1" t="s">
        <v>770</v>
      </c>
      <c r="C113" s="1" t="s">
        <v>1227</v>
      </c>
      <c r="D113" s="1" t="s">
        <v>1228</v>
      </c>
      <c r="E113" s="1" t="s">
        <v>1229</v>
      </c>
      <c r="F113" s="1" t="s">
        <v>1230</v>
      </c>
      <c r="G113" s="1">
        <v>8.0</v>
      </c>
      <c r="H113" s="1" t="s">
        <v>1231</v>
      </c>
      <c r="I113" s="1" t="s">
        <v>1232</v>
      </c>
      <c r="J113" s="1" t="s">
        <v>1233</v>
      </c>
      <c r="K113" s="1" t="s">
        <v>1234</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186</v>
      </c>
      <c r="E114" s="1" t="s">
        <v>1238</v>
      </c>
      <c r="F114" s="1" t="s">
        <v>1239</v>
      </c>
      <c r="G114" s="1" t="s">
        <v>1240</v>
      </c>
      <c r="H114" s="1" t="s">
        <v>1241</v>
      </c>
      <c r="I114" s="1" t="s">
        <v>1242</v>
      </c>
      <c r="J114" s="1" t="s">
        <v>1243</v>
      </c>
      <c r="K114" s="1" t="s">
        <v>632</v>
      </c>
      <c r="L114" s="2"/>
      <c r="M114" s="2"/>
      <c r="N114" s="2"/>
      <c r="O114" s="2"/>
      <c r="P114" s="2"/>
      <c r="Q114" s="2"/>
      <c r="R114" s="2"/>
      <c r="S114" s="2"/>
      <c r="T114" s="2"/>
      <c r="U114" s="2"/>
      <c r="V114" s="2"/>
      <c r="W114" s="2"/>
      <c r="X114" s="2"/>
      <c r="Y114" s="2"/>
      <c r="Z114" s="2"/>
    </row>
    <row r="115" ht="15.75" customHeight="1">
      <c r="A115" s="1" t="s">
        <v>1244</v>
      </c>
      <c r="B115" s="1" t="s">
        <v>1245</v>
      </c>
      <c r="C115" s="1" t="s">
        <v>1237</v>
      </c>
      <c r="D115" s="1" t="s">
        <v>186</v>
      </c>
      <c r="E115" s="1" t="s">
        <v>1238</v>
      </c>
      <c r="F115" s="1" t="s">
        <v>1239</v>
      </c>
      <c r="G115" s="1" t="s">
        <v>1240</v>
      </c>
      <c r="H115" s="1" t="s">
        <v>1246</v>
      </c>
      <c r="I115" s="1" t="s">
        <v>1242</v>
      </c>
      <c r="J115" s="1" t="s">
        <v>1243</v>
      </c>
      <c r="K115" s="1" t="s">
        <v>1247</v>
      </c>
      <c r="L115" s="2"/>
      <c r="M115" s="2"/>
      <c r="N115" s="2"/>
      <c r="O115" s="2"/>
      <c r="P115" s="2"/>
      <c r="Q115" s="2"/>
      <c r="R115" s="2"/>
      <c r="S115" s="2"/>
      <c r="T115" s="2"/>
      <c r="U115" s="2"/>
      <c r="V115" s="2"/>
      <c r="W115" s="2"/>
      <c r="X115" s="2"/>
      <c r="Y115" s="2"/>
      <c r="Z115" s="2"/>
    </row>
    <row r="116" ht="15.75" customHeight="1">
      <c r="A116" s="1" t="s">
        <v>1248</v>
      </c>
      <c r="B116" s="1" t="s">
        <v>1048</v>
      </c>
      <c r="C116" s="1" t="s">
        <v>1249</v>
      </c>
      <c r="D116" s="1" t="s">
        <v>1250</v>
      </c>
      <c r="E116" s="1" t="s">
        <v>1251</v>
      </c>
      <c r="F116" s="1" t="s">
        <v>855</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1261</v>
      </c>
      <c r="F117" s="1" t="s">
        <v>1262</v>
      </c>
      <c r="G117" s="1" t="s">
        <v>1175</v>
      </c>
      <c r="H117" s="1" t="s">
        <v>858</v>
      </c>
      <c r="I117" s="1" t="s">
        <v>672</v>
      </c>
      <c r="J117" s="1" t="s">
        <v>1263</v>
      </c>
      <c r="K117" s="1" t="s">
        <v>824</v>
      </c>
      <c r="L117" s="2"/>
      <c r="M117" s="2"/>
      <c r="N117" s="2"/>
      <c r="O117" s="2"/>
      <c r="P117" s="2"/>
      <c r="Q117" s="2"/>
      <c r="R117" s="2"/>
      <c r="S117" s="2"/>
      <c r="T117" s="2"/>
      <c r="U117" s="2"/>
      <c r="V117" s="2"/>
      <c r="W117" s="2"/>
      <c r="X117" s="2"/>
      <c r="Y117" s="2"/>
      <c r="Z117" s="2"/>
    </row>
    <row r="118" ht="15.75" customHeight="1">
      <c r="A118" s="1" t="s">
        <v>1264</v>
      </c>
      <c r="B118" s="1" t="s">
        <v>1265</v>
      </c>
      <c r="C118" s="1" t="s">
        <v>1266</v>
      </c>
      <c r="D118" s="1" t="s">
        <v>1267</v>
      </c>
      <c r="E118" s="1" t="s">
        <v>1268</v>
      </c>
      <c r="F118" s="1" t="s">
        <v>1048</v>
      </c>
      <c r="G118" s="1" t="s">
        <v>910</v>
      </c>
      <c r="H118" s="1" t="s">
        <v>1269</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v>0.0</v>
      </c>
      <c r="C119" s="1">
        <v>0.0</v>
      </c>
      <c r="D119" s="1" t="s">
        <v>1274</v>
      </c>
      <c r="E119" s="1" t="s">
        <v>1275</v>
      </c>
      <c r="F119" s="1" t="s">
        <v>1276</v>
      </c>
      <c r="G119" s="1" t="s">
        <v>1277</v>
      </c>
      <c r="H119" s="1">
        <v>0.0</v>
      </c>
      <c r="I119" s="1">
        <v>0.0</v>
      </c>
      <c r="J119" s="1" t="s">
        <v>1278</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830</v>
      </c>
      <c r="E120" s="1" t="s">
        <v>1283</v>
      </c>
      <c r="F120" s="1" t="s">
        <v>1284</v>
      </c>
      <c r="G120" s="1" t="s">
        <v>866</v>
      </c>
      <c r="H120" s="1" t="s">
        <v>1285</v>
      </c>
      <c r="I120" s="1" t="s">
        <v>1286</v>
      </c>
      <c r="J120" s="1" t="s">
        <v>1287</v>
      </c>
      <c r="K120" s="1" t="s">
        <v>1288</v>
      </c>
      <c r="L120" s="2"/>
      <c r="M120" s="2"/>
      <c r="N120" s="2"/>
      <c r="O120" s="2"/>
      <c r="P120" s="2"/>
      <c r="Q120" s="2"/>
      <c r="R120" s="2"/>
      <c r="S120" s="2"/>
      <c r="T120" s="2"/>
      <c r="U120" s="2"/>
      <c r="V120" s="2"/>
      <c r="W120" s="2"/>
      <c r="X120" s="2"/>
      <c r="Y120" s="2"/>
      <c r="Z120" s="2"/>
    </row>
    <row r="121" ht="15.75" customHeight="1">
      <c r="A121" s="1" t="s">
        <v>1289</v>
      </c>
      <c r="B121" s="1" t="s">
        <v>1290</v>
      </c>
      <c r="C121" s="1" t="s">
        <v>1291</v>
      </c>
      <c r="D121" s="1" t="s">
        <v>1292</v>
      </c>
      <c r="E121" s="1" t="s">
        <v>1293</v>
      </c>
      <c r="F121" s="1" t="s">
        <v>1294</v>
      </c>
      <c r="G121" s="1" t="s">
        <v>1295</v>
      </c>
      <c r="H121" s="1" t="s">
        <v>1296</v>
      </c>
      <c r="I121" s="1" t="s">
        <v>1297</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t="s">
        <v>1301</v>
      </c>
      <c r="C122" s="1" t="s">
        <v>733</v>
      </c>
      <c r="D122" s="1" t="s">
        <v>1302</v>
      </c>
      <c r="E122" s="1" t="s">
        <v>1303</v>
      </c>
      <c r="F122" s="1" t="s">
        <v>1304</v>
      </c>
      <c r="G122" s="1" t="s">
        <v>1305</v>
      </c>
      <c r="H122" s="1" t="s">
        <v>1306</v>
      </c>
      <c r="I122" s="1" t="s">
        <v>1307</v>
      </c>
      <c r="J122" s="1" t="s">
        <v>1308</v>
      </c>
      <c r="K122" s="1" t="s">
        <v>1309</v>
      </c>
      <c r="L122" s="2"/>
      <c r="M122" s="2"/>
      <c r="N122" s="2"/>
      <c r="O122" s="2"/>
      <c r="P122" s="2"/>
      <c r="Q122" s="2"/>
      <c r="R122" s="2"/>
      <c r="S122" s="2"/>
      <c r="T122" s="2"/>
      <c r="U122" s="2"/>
      <c r="V122" s="2"/>
      <c r="W122" s="2"/>
      <c r="X122" s="2"/>
      <c r="Y122" s="2"/>
      <c r="Z122" s="2"/>
    </row>
    <row r="123" ht="15.75" customHeight="1">
      <c r="A123" s="1" t="s">
        <v>1310</v>
      </c>
      <c r="B123" s="1" t="s">
        <v>1311</v>
      </c>
      <c r="C123" s="1" t="s">
        <v>1312</v>
      </c>
      <c r="D123" s="1" t="s">
        <v>390</v>
      </c>
      <c r="E123" s="1" t="s">
        <v>1313</v>
      </c>
      <c r="F123" s="1" t="s">
        <v>1314</v>
      </c>
      <c r="G123" s="1" t="s">
        <v>1315</v>
      </c>
      <c r="H123" s="1" t="s">
        <v>1316</v>
      </c>
      <c r="I123" s="1" t="s">
        <v>1317</v>
      </c>
      <c r="J123" s="1" t="s">
        <v>1318</v>
      </c>
      <c r="K123" s="1" t="s">
        <v>1319</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520</v>
      </c>
      <c r="E124" s="1" t="s">
        <v>1323</v>
      </c>
      <c r="F124" s="1" t="s">
        <v>1275</v>
      </c>
      <c r="G124" s="1" t="s">
        <v>1324</v>
      </c>
      <c r="H124" s="1" t="s">
        <v>1325</v>
      </c>
      <c r="I124" s="1" t="s">
        <v>1326</v>
      </c>
      <c r="J124" s="1" t="s">
        <v>1327</v>
      </c>
      <c r="K124" s="1" t="s">
        <v>1328</v>
      </c>
      <c r="L124" s="2"/>
      <c r="M124" s="2"/>
      <c r="N124" s="2"/>
      <c r="O124" s="2"/>
      <c r="P124" s="2"/>
      <c r="Q124" s="2"/>
      <c r="R124" s="2"/>
      <c r="S124" s="2"/>
      <c r="T124" s="2"/>
      <c r="U124" s="2"/>
      <c r="V124" s="2"/>
      <c r="W124" s="2"/>
      <c r="X124" s="2"/>
      <c r="Y124" s="2"/>
      <c r="Z124" s="2"/>
    </row>
    <row r="125" ht="15.75" customHeight="1">
      <c r="A125" s="1" t="s">
        <v>1329</v>
      </c>
      <c r="B125" s="1" t="s">
        <v>1330</v>
      </c>
      <c r="C125" s="1" t="s">
        <v>1331</v>
      </c>
      <c r="D125" s="1" t="s">
        <v>1332</v>
      </c>
      <c r="E125" s="1" t="s">
        <v>1333</v>
      </c>
      <c r="F125" s="1" t="s">
        <v>1334</v>
      </c>
      <c r="G125" s="1" t="s">
        <v>1335</v>
      </c>
      <c r="H125" s="1" t="s">
        <v>1336</v>
      </c>
      <c r="I125" s="1" t="s">
        <v>1337</v>
      </c>
      <c r="J125" s="1" t="s">
        <v>1338</v>
      </c>
      <c r="K125" s="1" t="s">
        <v>1339</v>
      </c>
      <c r="L125" s="2"/>
      <c r="M125" s="2"/>
      <c r="N125" s="2"/>
      <c r="O125" s="2"/>
      <c r="P125" s="2"/>
      <c r="Q125" s="2"/>
      <c r="R125" s="2"/>
      <c r="S125" s="2"/>
      <c r="T125" s="2"/>
      <c r="U125" s="2"/>
      <c r="V125" s="2"/>
      <c r="W125" s="2"/>
      <c r="X125" s="2"/>
      <c r="Y125" s="2"/>
      <c r="Z125" s="2"/>
    </row>
    <row r="126" ht="15.75" customHeight="1">
      <c r="A126" s="1" t="s">
        <v>1340</v>
      </c>
      <c r="B126" s="1" t="s">
        <v>1341</v>
      </c>
      <c r="C126" s="1" t="s">
        <v>1342</v>
      </c>
      <c r="D126" s="1" t="s">
        <v>1343</v>
      </c>
      <c r="E126" s="1" t="s">
        <v>1344</v>
      </c>
      <c r="F126" s="1" t="s">
        <v>1345</v>
      </c>
      <c r="G126" s="1" t="s">
        <v>1346</v>
      </c>
      <c r="H126" s="1" t="s">
        <v>334</v>
      </c>
      <c r="I126" s="1" t="s">
        <v>1254</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952</v>
      </c>
      <c r="C127" s="1" t="s">
        <v>116</v>
      </c>
      <c r="D127" s="1" t="s">
        <v>1350</v>
      </c>
      <c r="E127" s="1" t="s">
        <v>1351</v>
      </c>
      <c r="F127" s="1" t="s">
        <v>1352</v>
      </c>
      <c r="G127" s="1" t="s">
        <v>1353</v>
      </c>
      <c r="H127" s="1" t="s">
        <v>1354</v>
      </c>
      <c r="I127" s="1" t="s">
        <v>1355</v>
      </c>
      <c r="J127" s="1" t="s">
        <v>1356</v>
      </c>
      <c r="K127" s="1" t="s">
        <v>1357</v>
      </c>
      <c r="L127" s="2"/>
      <c r="M127" s="2"/>
      <c r="N127" s="2"/>
      <c r="O127" s="2"/>
      <c r="P127" s="2"/>
      <c r="Q127" s="2"/>
      <c r="R127" s="2"/>
      <c r="S127" s="2"/>
      <c r="T127" s="2"/>
      <c r="U127" s="2"/>
      <c r="V127" s="2"/>
      <c r="W127" s="2"/>
      <c r="X127" s="2"/>
      <c r="Y127" s="2"/>
      <c r="Z127" s="2"/>
    </row>
    <row r="128" ht="15.75" customHeight="1">
      <c r="A128" s="1" t="s">
        <v>1358</v>
      </c>
      <c r="B128" s="1" t="s">
        <v>1359</v>
      </c>
      <c r="C128" s="1" t="s">
        <v>1039</v>
      </c>
      <c r="D128" s="1" t="s">
        <v>1360</v>
      </c>
      <c r="E128" s="1" t="s">
        <v>888</v>
      </c>
      <c r="F128" s="1" t="s">
        <v>1361</v>
      </c>
      <c r="G128" s="1" t="s">
        <v>1362</v>
      </c>
      <c r="H128" s="1" t="s">
        <v>1363</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1364</v>
      </c>
      <c r="C1" s="1" t="s">
        <v>1365</v>
      </c>
      <c r="D1" s="1" t="s">
        <v>1366</v>
      </c>
      <c r="E1" s="1" t="s">
        <v>1367</v>
      </c>
      <c r="F1" s="1" t="s">
        <v>1368</v>
      </c>
      <c r="G1" s="1" t="s">
        <v>1369</v>
      </c>
      <c r="H1" s="1" t="s">
        <v>1370</v>
      </c>
      <c r="I1" s="1" t="s">
        <v>1371</v>
      </c>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1" t="s">
        <v>1378</v>
      </c>
      <c r="I2" s="1" t="s">
        <v>1379</v>
      </c>
      <c r="J2" s="2"/>
      <c r="K2" s="2"/>
      <c r="L2" s="2"/>
      <c r="M2" s="2"/>
      <c r="N2" s="2"/>
      <c r="O2" s="2"/>
      <c r="P2" s="2"/>
      <c r="Q2" s="2"/>
      <c r="R2" s="2"/>
      <c r="S2" s="2"/>
      <c r="T2" s="2"/>
      <c r="U2" s="2"/>
      <c r="V2" s="2"/>
      <c r="W2" s="2"/>
      <c r="X2" s="2"/>
      <c r="Y2" s="2"/>
      <c r="Z2" s="2"/>
    </row>
    <row r="3">
      <c r="A3" s="1" t="s">
        <v>1380</v>
      </c>
      <c r="B3" s="1" t="s">
        <v>1379</v>
      </c>
      <c r="C3" s="1" t="s">
        <v>1381</v>
      </c>
      <c r="D3" s="1" t="s">
        <v>1382</v>
      </c>
      <c r="E3" s="1" t="s">
        <v>1383</v>
      </c>
      <c r="F3" s="1" t="s">
        <v>1384</v>
      </c>
      <c r="G3" s="1" t="s">
        <v>1385</v>
      </c>
      <c r="H3" s="1" t="s">
        <v>1386</v>
      </c>
      <c r="I3" s="1" t="s">
        <v>1379</v>
      </c>
      <c r="J3" s="2"/>
      <c r="K3" s="2"/>
      <c r="L3" s="2"/>
      <c r="M3" s="2"/>
      <c r="N3" s="2"/>
      <c r="O3" s="2"/>
      <c r="P3" s="2"/>
      <c r="Q3" s="2"/>
      <c r="R3" s="2"/>
      <c r="S3" s="2"/>
      <c r="T3" s="2"/>
      <c r="U3" s="2"/>
      <c r="V3" s="2"/>
      <c r="W3" s="2"/>
      <c r="X3" s="2"/>
      <c r="Y3" s="2"/>
      <c r="Z3" s="2"/>
    </row>
    <row r="4">
      <c r="A4" s="1" t="s">
        <v>1387</v>
      </c>
      <c r="B4" s="1" t="s">
        <v>1373</v>
      </c>
      <c r="C4" s="1" t="s">
        <v>1388</v>
      </c>
      <c r="D4" s="1" t="s">
        <v>1389</v>
      </c>
      <c r="E4" s="1" t="s">
        <v>1390</v>
      </c>
      <c r="F4" s="1" t="s">
        <v>1391</v>
      </c>
      <c r="G4" s="1" t="s">
        <v>1392</v>
      </c>
      <c r="H4" s="1" t="s">
        <v>1393</v>
      </c>
      <c r="I4" s="1" t="s">
        <v>1394</v>
      </c>
      <c r="J4" s="2"/>
      <c r="K4" s="2"/>
      <c r="L4" s="2"/>
      <c r="M4" s="2"/>
      <c r="N4" s="2"/>
      <c r="O4" s="2"/>
      <c r="P4" s="2"/>
      <c r="Q4" s="2"/>
      <c r="R4" s="2"/>
      <c r="S4" s="2"/>
      <c r="T4" s="2"/>
      <c r="U4" s="2"/>
      <c r="V4" s="2"/>
      <c r="W4" s="2"/>
      <c r="X4" s="2"/>
      <c r="Y4" s="2"/>
      <c r="Z4" s="2"/>
    </row>
    <row r="5">
      <c r="A5" s="1" t="s">
        <v>1380</v>
      </c>
      <c r="B5" s="1" t="s">
        <v>1379</v>
      </c>
      <c r="C5" s="1" t="s">
        <v>1395</v>
      </c>
      <c r="D5" s="1" t="s">
        <v>1396</v>
      </c>
      <c r="E5" s="1" t="s">
        <v>1397</v>
      </c>
      <c r="F5" s="1" t="s">
        <v>1398</v>
      </c>
      <c r="G5" s="1" t="s">
        <v>1399</v>
      </c>
      <c r="H5" s="1" t="s">
        <v>1400</v>
      </c>
      <c r="I5" s="1" t="s">
        <v>1401</v>
      </c>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1" t="s">
        <v>1410</v>
      </c>
      <c r="J6" s="2"/>
      <c r="K6" s="2"/>
      <c r="L6" s="2"/>
      <c r="M6" s="2"/>
      <c r="N6" s="2"/>
      <c r="O6" s="2"/>
      <c r="P6" s="2"/>
      <c r="Q6" s="2"/>
      <c r="R6" s="2"/>
      <c r="S6" s="2"/>
      <c r="T6" s="2"/>
      <c r="U6" s="2"/>
      <c r="V6" s="2"/>
      <c r="W6" s="2"/>
      <c r="X6" s="2"/>
      <c r="Y6" s="2"/>
      <c r="Z6" s="2"/>
    </row>
    <row r="7">
      <c r="A7" s="1" t="s">
        <v>1411</v>
      </c>
      <c r="B7" s="1" t="s">
        <v>1412</v>
      </c>
      <c r="C7" s="1" t="s">
        <v>1413</v>
      </c>
      <c r="D7" s="1" t="s">
        <v>1379</v>
      </c>
      <c r="E7" s="1" t="s">
        <v>1414</v>
      </c>
      <c r="F7" s="1" t="s">
        <v>1415</v>
      </c>
      <c r="G7" s="1" t="s">
        <v>1379</v>
      </c>
      <c r="H7" s="1" t="s">
        <v>1379</v>
      </c>
      <c r="I7" s="1" t="s">
        <v>1379</v>
      </c>
      <c r="J7" s="2"/>
      <c r="K7" s="2"/>
      <c r="L7" s="2"/>
      <c r="M7" s="2"/>
      <c r="N7" s="2"/>
      <c r="O7" s="2"/>
      <c r="P7" s="2"/>
      <c r="Q7" s="2"/>
      <c r="R7" s="2"/>
      <c r="S7" s="2"/>
      <c r="T7" s="2"/>
      <c r="U7" s="2"/>
      <c r="V7" s="2"/>
      <c r="W7" s="2"/>
      <c r="X7" s="2"/>
      <c r="Y7" s="2"/>
      <c r="Z7" s="2"/>
    </row>
    <row r="8">
      <c r="A8" s="1" t="s">
        <v>1416</v>
      </c>
      <c r="B8" s="1" t="s">
        <v>1379</v>
      </c>
      <c r="C8" s="1" t="s">
        <v>1417</v>
      </c>
      <c r="D8" s="1" t="s">
        <v>1418</v>
      </c>
      <c r="E8" s="1" t="s">
        <v>1419</v>
      </c>
      <c r="F8" s="1" t="s">
        <v>1420</v>
      </c>
      <c r="G8" s="1" t="s">
        <v>1421</v>
      </c>
      <c r="H8" s="1" t="s">
        <v>1422</v>
      </c>
      <c r="I8" s="1" t="s">
        <v>1423</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1425</v>
      </c>
      <c r="C10" s="1" t="s">
        <v>1434</v>
      </c>
      <c r="D10" s="1" t="s">
        <v>1435</v>
      </c>
      <c r="E10" s="1" t="s">
        <v>1436</v>
      </c>
      <c r="F10" s="1" t="s">
        <v>1437</v>
      </c>
      <c r="G10" s="1" t="s">
        <v>1438</v>
      </c>
      <c r="H10" s="1" t="s">
        <v>1439</v>
      </c>
      <c r="I10" s="1" t="s">
        <v>1437</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1409</v>
      </c>
      <c r="H13" s="1" t="s">
        <v>1464</v>
      </c>
      <c r="I13" s="1" t="s">
        <v>1465</v>
      </c>
      <c r="J13" s="2"/>
      <c r="K13" s="2"/>
      <c r="L13" s="2"/>
      <c r="M13" s="2"/>
      <c r="N13" s="2"/>
      <c r="O13" s="2"/>
      <c r="P13" s="2"/>
      <c r="Q13" s="2"/>
      <c r="R13" s="2"/>
      <c r="S13" s="2"/>
      <c r="T13" s="2"/>
      <c r="U13" s="2"/>
      <c r="V13" s="2"/>
      <c r="W13" s="2"/>
      <c r="X13" s="2"/>
      <c r="Y13" s="2"/>
      <c r="Z13" s="2"/>
    </row>
    <row r="14">
      <c r="A14" s="1" t="s">
        <v>1466</v>
      </c>
      <c r="B14" s="1" t="s">
        <v>1467</v>
      </c>
      <c r="C14" s="1" t="s">
        <v>1468</v>
      </c>
      <c r="D14" s="1" t="s">
        <v>1469</v>
      </c>
      <c r="E14" s="1" t="s">
        <v>1470</v>
      </c>
      <c r="F14" s="1" t="s">
        <v>1468</v>
      </c>
      <c r="G14" s="1" t="s">
        <v>1471</v>
      </c>
      <c r="H14" s="1" t="s">
        <v>1472</v>
      </c>
      <c r="I14" s="1" t="s">
        <v>1473</v>
      </c>
      <c r="J14" s="2"/>
      <c r="K14" s="2"/>
      <c r="L14" s="2"/>
      <c r="M14" s="2"/>
      <c r="N14" s="2"/>
      <c r="O14" s="2"/>
      <c r="P14" s="2"/>
      <c r="Q14" s="2"/>
      <c r="R14" s="2"/>
      <c r="S14" s="2"/>
      <c r="T14" s="2"/>
      <c r="U14" s="2"/>
      <c r="V14" s="2"/>
      <c r="W14" s="2"/>
      <c r="X14" s="2"/>
      <c r="Y14" s="2"/>
      <c r="Z14" s="2"/>
    </row>
    <row r="15">
      <c r="A15" s="1" t="s">
        <v>1474</v>
      </c>
      <c r="B15" s="1" t="s">
        <v>1475</v>
      </c>
      <c r="C15" s="1" t="s">
        <v>1476</v>
      </c>
      <c r="D15" s="1" t="s">
        <v>1379</v>
      </c>
      <c r="E15" s="1" t="s">
        <v>1379</v>
      </c>
      <c r="F15" s="1" t="s">
        <v>1379</v>
      </c>
      <c r="G15" s="1" t="s">
        <v>1077</v>
      </c>
      <c r="H15" s="1" t="s">
        <v>1077</v>
      </c>
      <c r="I15" s="1" t="s">
        <v>1077</v>
      </c>
      <c r="J15" s="2"/>
      <c r="K15" s="2"/>
      <c r="L15" s="2"/>
      <c r="M15" s="2"/>
      <c r="N15" s="2"/>
      <c r="O15" s="2"/>
      <c r="P15" s="2"/>
      <c r="Q15" s="2"/>
      <c r="R15" s="2"/>
      <c r="S15" s="2"/>
      <c r="T15" s="2"/>
      <c r="U15" s="2"/>
      <c r="V15" s="2"/>
      <c r="W15" s="2"/>
      <c r="X15" s="2"/>
      <c r="Y15" s="2"/>
      <c r="Z15" s="2"/>
    </row>
    <row r="16">
      <c r="A16" s="1" t="s">
        <v>1477</v>
      </c>
      <c r="B16" s="1" t="s">
        <v>1478</v>
      </c>
      <c r="C16" s="1" t="s">
        <v>1479</v>
      </c>
      <c r="D16" s="1" t="s">
        <v>1379</v>
      </c>
      <c r="E16" s="1" t="s">
        <v>1379</v>
      </c>
      <c r="F16" s="1" t="s">
        <v>1379</v>
      </c>
      <c r="G16" s="1" t="s">
        <v>1480</v>
      </c>
      <c r="H16" s="1" t="s">
        <v>1480</v>
      </c>
      <c r="I16" s="1" t="s">
        <v>1480</v>
      </c>
      <c r="J16" s="2"/>
      <c r="K16" s="2"/>
      <c r="L16" s="2"/>
      <c r="M16" s="2"/>
      <c r="N16" s="2"/>
      <c r="O16" s="2"/>
      <c r="P16" s="2"/>
      <c r="Q16" s="2"/>
      <c r="R16" s="2"/>
      <c r="S16" s="2"/>
      <c r="T16" s="2"/>
      <c r="U16" s="2"/>
      <c r="V16" s="2"/>
      <c r="W16" s="2"/>
      <c r="X16" s="2"/>
      <c r="Y16" s="2"/>
      <c r="Z16" s="2"/>
    </row>
    <row r="17">
      <c r="A17" s="1" t="s">
        <v>1481</v>
      </c>
      <c r="B17" s="1" t="s">
        <v>201</v>
      </c>
      <c r="C17" s="1" t="s">
        <v>1482</v>
      </c>
      <c r="D17" s="1" t="s">
        <v>202</v>
      </c>
      <c r="E17" s="1" t="s">
        <v>191</v>
      </c>
      <c r="F17" s="1" t="s">
        <v>203</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1379</v>
      </c>
      <c r="E18" s="1" t="s">
        <v>1379</v>
      </c>
      <c r="F18" s="1" t="s">
        <v>1379</v>
      </c>
      <c r="G18" s="1" t="s">
        <v>1489</v>
      </c>
      <c r="H18" s="1" t="s">
        <v>1490</v>
      </c>
      <c r="I18" s="1" t="s">
        <v>1491</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1379</v>
      </c>
      <c r="C23" s="1" t="s">
        <v>350</v>
      </c>
      <c r="D23" s="1" t="s">
        <v>1529</v>
      </c>
      <c r="E23" s="1" t="s">
        <v>1530</v>
      </c>
      <c r="F23" s="1" t="s">
        <v>1531</v>
      </c>
      <c r="G23" s="1" t="s">
        <v>1532</v>
      </c>
      <c r="H23" s="1" t="s">
        <v>1533</v>
      </c>
      <c r="I23" s="1" t="s">
        <v>1534</v>
      </c>
      <c r="J23" s="2"/>
      <c r="K23" s="2"/>
      <c r="L23" s="2"/>
      <c r="M23" s="2"/>
      <c r="N23" s="2"/>
      <c r="O23" s="2"/>
      <c r="P23" s="2"/>
      <c r="Q23" s="2"/>
      <c r="R23" s="2"/>
      <c r="S23" s="2"/>
      <c r="T23" s="2"/>
      <c r="U23" s="2"/>
      <c r="V23" s="2"/>
      <c r="W23" s="2"/>
      <c r="X23" s="2"/>
      <c r="Y23" s="2"/>
      <c r="Z23" s="2"/>
    </row>
    <row r="24" ht="15.75" customHeight="1">
      <c r="A24" s="1" t="s">
        <v>1535</v>
      </c>
      <c r="B24" s="1" t="s">
        <v>1536</v>
      </c>
      <c r="C24" s="1" t="s">
        <v>1537</v>
      </c>
      <c r="D24" s="1" t="s">
        <v>1538</v>
      </c>
      <c r="E24" s="1" t="s">
        <v>1539</v>
      </c>
      <c r="F24" s="1" t="s">
        <v>1540</v>
      </c>
      <c r="G24" s="1" t="s">
        <v>1541</v>
      </c>
      <c r="H24" s="1" t="s">
        <v>1541</v>
      </c>
      <c r="I24" s="1" t="s">
        <v>1541</v>
      </c>
      <c r="J24" s="2"/>
      <c r="K24" s="2"/>
      <c r="L24" s="2"/>
      <c r="M24" s="2"/>
      <c r="N24" s="2"/>
      <c r="O24" s="2"/>
      <c r="P24" s="2"/>
      <c r="Q24" s="2"/>
      <c r="R24" s="2"/>
      <c r="S24" s="2"/>
      <c r="T24" s="2"/>
      <c r="U24" s="2"/>
      <c r="V24" s="2"/>
      <c r="W24" s="2"/>
      <c r="X24" s="2"/>
      <c r="Y24" s="2"/>
      <c r="Z24" s="2"/>
    </row>
    <row r="25" ht="15.75" customHeight="1">
      <c r="A25" s="1" t="s">
        <v>1542</v>
      </c>
      <c r="B25" s="1" t="s">
        <v>1543</v>
      </c>
      <c r="C25" s="1" t="s">
        <v>1544</v>
      </c>
      <c r="D25" s="1" t="s">
        <v>1545</v>
      </c>
      <c r="E25" s="1" t="s">
        <v>1546</v>
      </c>
      <c r="F25" s="1" t="s">
        <v>1547</v>
      </c>
      <c r="G25" s="1" t="s">
        <v>1548</v>
      </c>
      <c r="H25" s="1" t="s">
        <v>1548</v>
      </c>
      <c r="I25" s="1" t="s">
        <v>1379</v>
      </c>
      <c r="J25" s="2"/>
      <c r="K25" s="2"/>
      <c r="L25" s="2"/>
      <c r="M25" s="2"/>
      <c r="N25" s="2"/>
      <c r="O25" s="2"/>
      <c r="P25" s="2"/>
      <c r="Q25" s="2"/>
      <c r="R25" s="2"/>
      <c r="S25" s="2"/>
      <c r="T25" s="2"/>
      <c r="U25" s="2"/>
      <c r="V25" s="2"/>
      <c r="W25" s="2"/>
      <c r="X25" s="2"/>
      <c r="Y25" s="2"/>
      <c r="Z25" s="2"/>
    </row>
    <row r="26" ht="15.75" customHeight="1">
      <c r="A26" s="1" t="s">
        <v>1549</v>
      </c>
      <c r="B26" s="1" t="s">
        <v>1550</v>
      </c>
      <c r="C26" s="1" t="s">
        <v>1551</v>
      </c>
      <c r="D26" s="1" t="s">
        <v>1552</v>
      </c>
      <c r="E26" s="1" t="s">
        <v>1553</v>
      </c>
      <c r="F26" s="1" t="s">
        <v>1554</v>
      </c>
      <c r="G26" s="1" t="s">
        <v>1379</v>
      </c>
      <c r="H26" s="1" t="s">
        <v>1379</v>
      </c>
      <c r="I26" s="1" t="s">
        <v>1379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4">
        <v>0.0</v>
      </c>
      <c r="C1" s="2"/>
      <c r="D1" s="2"/>
      <c r="E1" s="2"/>
      <c r="F1" s="2"/>
      <c r="G1" s="2"/>
      <c r="H1" s="2"/>
      <c r="I1" s="2"/>
      <c r="J1" s="2"/>
      <c r="K1" s="2"/>
      <c r="L1" s="2"/>
      <c r="M1" s="2"/>
      <c r="N1" s="2"/>
      <c r="O1" s="2"/>
      <c r="P1" s="2"/>
      <c r="Q1" s="2"/>
      <c r="R1" s="2"/>
      <c r="S1" s="2"/>
      <c r="T1" s="2"/>
      <c r="U1" s="2"/>
      <c r="V1" s="2"/>
      <c r="W1" s="2"/>
      <c r="X1" s="2"/>
      <c r="Y1" s="2"/>
      <c r="Z1" s="2"/>
    </row>
    <row r="2">
      <c r="A2" s="4" t="s">
        <v>1555</v>
      </c>
      <c r="B2" s="1" t="s">
        <v>1556</v>
      </c>
      <c r="C2" s="2"/>
      <c r="D2" s="2"/>
      <c r="E2" s="2"/>
      <c r="F2" s="2"/>
      <c r="G2" s="2"/>
      <c r="H2" s="2"/>
      <c r="I2" s="2"/>
      <c r="J2" s="2"/>
      <c r="K2" s="2"/>
      <c r="L2" s="2"/>
      <c r="M2" s="2"/>
      <c r="N2" s="2"/>
      <c r="O2" s="2"/>
      <c r="P2" s="2"/>
      <c r="Q2" s="2"/>
      <c r="R2" s="2"/>
      <c r="S2" s="2"/>
      <c r="T2" s="2"/>
      <c r="U2" s="2"/>
      <c r="V2" s="2"/>
      <c r="W2" s="2"/>
      <c r="X2" s="2"/>
      <c r="Y2" s="2"/>
      <c r="Z2" s="2"/>
    </row>
    <row r="3">
      <c r="A3" s="4" t="s">
        <v>1557</v>
      </c>
      <c r="B3" s="1" t="s">
        <v>1558</v>
      </c>
      <c r="C3" s="2"/>
      <c r="D3" s="2"/>
      <c r="E3" s="2"/>
      <c r="F3" s="2"/>
      <c r="G3" s="2"/>
      <c r="H3" s="2"/>
      <c r="I3" s="2"/>
      <c r="J3" s="2"/>
      <c r="K3" s="2"/>
      <c r="L3" s="2"/>
      <c r="M3" s="2"/>
      <c r="N3" s="2"/>
      <c r="O3" s="2"/>
      <c r="P3" s="2"/>
      <c r="Q3" s="2"/>
      <c r="R3" s="2"/>
      <c r="S3" s="2"/>
      <c r="T3" s="2"/>
      <c r="U3" s="2"/>
      <c r="V3" s="2"/>
      <c r="W3" s="2"/>
      <c r="X3" s="2"/>
      <c r="Y3" s="2"/>
      <c r="Z3" s="2"/>
    </row>
    <row r="4">
      <c r="A4" s="4" t="s">
        <v>1559</v>
      </c>
      <c r="B4" s="1" t="s">
        <v>1560</v>
      </c>
      <c r="C4" s="2"/>
      <c r="D4" s="2"/>
      <c r="E4" s="2"/>
      <c r="F4" s="2"/>
      <c r="G4" s="2"/>
      <c r="H4" s="2"/>
      <c r="I4" s="2"/>
      <c r="J4" s="2"/>
      <c r="K4" s="2"/>
      <c r="L4" s="2"/>
      <c r="M4" s="2"/>
      <c r="N4" s="2"/>
      <c r="O4" s="2"/>
      <c r="P4" s="2"/>
      <c r="Q4" s="2"/>
      <c r="R4" s="2"/>
      <c r="S4" s="2"/>
      <c r="T4" s="2"/>
      <c r="U4" s="2"/>
      <c r="V4" s="2"/>
      <c r="W4" s="2"/>
      <c r="X4" s="2"/>
      <c r="Y4" s="2"/>
      <c r="Z4" s="2"/>
    </row>
    <row r="5">
      <c r="A5" s="4" t="s">
        <v>1561</v>
      </c>
      <c r="B5" s="1" t="s">
        <v>1562</v>
      </c>
      <c r="C5" s="2"/>
      <c r="D5" s="2"/>
      <c r="E5" s="2"/>
      <c r="F5" s="2"/>
      <c r="G5" s="2"/>
      <c r="H5" s="2"/>
      <c r="I5" s="2"/>
      <c r="J5" s="2"/>
      <c r="K5" s="2"/>
      <c r="L5" s="2"/>
      <c r="M5" s="2"/>
      <c r="N5" s="2"/>
      <c r="O5" s="2"/>
      <c r="P5" s="2"/>
      <c r="Q5" s="2"/>
      <c r="R5" s="2"/>
      <c r="S5" s="2"/>
      <c r="T5" s="2"/>
      <c r="U5" s="2"/>
      <c r="V5" s="2"/>
      <c r="W5" s="2"/>
      <c r="X5" s="2"/>
      <c r="Y5" s="2"/>
      <c r="Z5" s="2"/>
    </row>
    <row r="6">
      <c r="A6" s="4" t="s">
        <v>1563</v>
      </c>
      <c r="B6" s="1" t="s">
        <v>11</v>
      </c>
      <c r="C6" s="2"/>
      <c r="D6" s="2"/>
      <c r="E6" s="2"/>
      <c r="F6" s="2"/>
      <c r="G6" s="2"/>
      <c r="H6" s="2"/>
      <c r="I6" s="2"/>
      <c r="J6" s="2"/>
      <c r="K6" s="2"/>
      <c r="L6" s="2"/>
      <c r="M6" s="2"/>
      <c r="N6" s="2"/>
      <c r="O6" s="2"/>
      <c r="P6" s="2"/>
      <c r="Q6" s="2"/>
      <c r="R6" s="2"/>
      <c r="S6" s="2"/>
      <c r="T6" s="2"/>
      <c r="U6" s="2"/>
      <c r="V6" s="2"/>
      <c r="W6" s="2"/>
      <c r="X6" s="2"/>
      <c r="Y6" s="2"/>
      <c r="Z6" s="2"/>
    </row>
    <row r="7">
      <c r="A7" s="4" t="s">
        <v>1564</v>
      </c>
      <c r="B7" s="1" t="s">
        <v>1565</v>
      </c>
      <c r="C7" s="2"/>
      <c r="D7" s="2"/>
      <c r="E7" s="2"/>
      <c r="F7" s="2"/>
      <c r="G7" s="2"/>
      <c r="H7" s="2"/>
      <c r="I7" s="2"/>
      <c r="J7" s="2"/>
      <c r="K7" s="2"/>
      <c r="L7" s="2"/>
      <c r="M7" s="2"/>
      <c r="N7" s="2"/>
      <c r="O7" s="2"/>
      <c r="P7" s="2"/>
      <c r="Q7" s="2"/>
      <c r="R7" s="2"/>
      <c r="S7" s="2"/>
      <c r="T7" s="2"/>
      <c r="U7" s="2"/>
      <c r="V7" s="2"/>
      <c r="W7" s="2"/>
      <c r="X7" s="2"/>
      <c r="Y7" s="2"/>
      <c r="Z7" s="2"/>
    </row>
    <row r="8">
      <c r="A8" s="4" t="s">
        <v>1566</v>
      </c>
      <c r="B8" s="5" t="s">
        <v>1567</v>
      </c>
      <c r="C8" s="2"/>
      <c r="D8" s="2"/>
      <c r="E8" s="2"/>
      <c r="F8" s="2"/>
      <c r="G8" s="2"/>
      <c r="H8" s="2"/>
      <c r="I8" s="2"/>
      <c r="J8" s="2"/>
      <c r="K8" s="2"/>
      <c r="L8" s="2"/>
      <c r="M8" s="2"/>
      <c r="N8" s="2"/>
      <c r="O8" s="2"/>
      <c r="P8" s="2"/>
      <c r="Q8" s="2"/>
      <c r="R8" s="2"/>
      <c r="S8" s="2"/>
      <c r="T8" s="2"/>
      <c r="U8" s="2"/>
      <c r="V8" s="2"/>
      <c r="W8" s="2"/>
      <c r="X8" s="2"/>
      <c r="Y8" s="2"/>
      <c r="Z8" s="2"/>
    </row>
    <row r="9">
      <c r="A9" s="4" t="s">
        <v>1568</v>
      </c>
      <c r="B9" s="1" t="s">
        <v>1569</v>
      </c>
      <c r="C9" s="2"/>
      <c r="D9" s="2"/>
      <c r="E9" s="2"/>
      <c r="F9" s="2"/>
      <c r="G9" s="2"/>
      <c r="H9" s="2"/>
      <c r="I9" s="2"/>
      <c r="J9" s="2"/>
      <c r="K9" s="2"/>
      <c r="L9" s="2"/>
      <c r="M9" s="2"/>
      <c r="N9" s="2"/>
      <c r="O9" s="2"/>
      <c r="P9" s="2"/>
      <c r="Q9" s="2"/>
      <c r="R9" s="2"/>
      <c r="S9" s="2"/>
      <c r="T9" s="2"/>
      <c r="U9" s="2"/>
      <c r="V9" s="2"/>
      <c r="W9" s="2"/>
      <c r="X9" s="2"/>
      <c r="Y9" s="2"/>
      <c r="Z9" s="2"/>
    </row>
    <row r="10">
      <c r="A10" s="4" t="s">
        <v>1570</v>
      </c>
      <c r="B10" s="1" t="s">
        <v>1571</v>
      </c>
      <c r="C10" s="2"/>
      <c r="D10" s="2"/>
      <c r="E10" s="2"/>
      <c r="F10" s="2"/>
      <c r="G10" s="2"/>
      <c r="H10" s="2"/>
      <c r="I10" s="2"/>
      <c r="J10" s="2"/>
      <c r="K10" s="2"/>
      <c r="L10" s="2"/>
      <c r="M10" s="2"/>
      <c r="N10" s="2"/>
      <c r="O10" s="2"/>
      <c r="P10" s="2"/>
      <c r="Q10" s="2"/>
      <c r="R10" s="2"/>
      <c r="S10" s="2"/>
      <c r="T10" s="2"/>
      <c r="U10" s="2"/>
      <c r="V10" s="2"/>
      <c r="W10" s="2"/>
      <c r="X10" s="2"/>
      <c r="Y10" s="2"/>
      <c r="Z10" s="2"/>
    </row>
    <row r="11">
      <c r="A11" s="4" t="s">
        <v>1572</v>
      </c>
      <c r="B11" s="1" t="s">
        <v>1569</v>
      </c>
      <c r="C11" s="2"/>
      <c r="D11" s="2"/>
      <c r="E11" s="2"/>
      <c r="F11" s="2"/>
      <c r="G11" s="2"/>
      <c r="H11" s="2"/>
      <c r="I11" s="2"/>
      <c r="J11" s="2"/>
      <c r="K11" s="2"/>
      <c r="L11" s="2"/>
      <c r="M11" s="2"/>
      <c r="N11" s="2"/>
      <c r="O11" s="2"/>
      <c r="P11" s="2"/>
      <c r="Q11" s="2"/>
      <c r="R11" s="2"/>
      <c r="S11" s="2"/>
      <c r="T11" s="2"/>
      <c r="U11" s="2"/>
      <c r="V11" s="2"/>
      <c r="W11" s="2"/>
      <c r="X11" s="2"/>
      <c r="Y11" s="2"/>
      <c r="Z11" s="2"/>
    </row>
    <row r="12">
      <c r="A12" s="4" t="s">
        <v>1573</v>
      </c>
      <c r="B12" s="1" t="s">
        <v>1574</v>
      </c>
      <c r="C12" s="2"/>
      <c r="D12" s="2"/>
      <c r="E12" s="2"/>
      <c r="F12" s="2"/>
      <c r="G12" s="2"/>
      <c r="H12" s="2"/>
      <c r="I12" s="2"/>
      <c r="J12" s="2"/>
      <c r="K12" s="2"/>
      <c r="L12" s="2"/>
      <c r="M12" s="2"/>
      <c r="N12" s="2"/>
      <c r="O12" s="2"/>
      <c r="P12" s="2"/>
      <c r="Q12" s="2"/>
      <c r="R12" s="2"/>
      <c r="S12" s="2"/>
      <c r="T12" s="2"/>
      <c r="U12" s="2"/>
      <c r="V12" s="2"/>
      <c r="W12" s="2"/>
      <c r="X12" s="2"/>
      <c r="Y12" s="2"/>
      <c r="Z12" s="2"/>
    </row>
    <row r="13">
      <c r="A13" s="4" t="s">
        <v>1575</v>
      </c>
      <c r="B13" s="1" t="s">
        <v>1576</v>
      </c>
      <c r="C13" s="2"/>
      <c r="D13" s="2"/>
      <c r="E13" s="2"/>
      <c r="F13" s="2"/>
      <c r="G13" s="2"/>
      <c r="H13" s="2"/>
      <c r="I13" s="2"/>
      <c r="J13" s="2"/>
      <c r="K13" s="2"/>
      <c r="L13" s="2"/>
      <c r="M13" s="2"/>
      <c r="N13" s="2"/>
      <c r="O13" s="2"/>
      <c r="P13" s="2"/>
      <c r="Q13" s="2"/>
      <c r="R13" s="2"/>
      <c r="S13" s="2"/>
      <c r="T13" s="2"/>
      <c r="U13" s="2"/>
      <c r="V13" s="2"/>
      <c r="W13" s="2"/>
      <c r="X13" s="2"/>
      <c r="Y13" s="2"/>
      <c r="Z13" s="2"/>
    </row>
    <row r="14">
      <c r="A14" s="4" t="s">
        <v>1577</v>
      </c>
      <c r="B14" s="1" t="s">
        <v>1574</v>
      </c>
      <c r="C14" s="2"/>
      <c r="D14" s="2"/>
      <c r="E14" s="2"/>
      <c r="F14" s="2"/>
      <c r="G14" s="2"/>
      <c r="H14" s="2"/>
      <c r="I14" s="2"/>
      <c r="J14" s="2"/>
      <c r="K14" s="2"/>
      <c r="L14" s="2"/>
      <c r="M14" s="2"/>
      <c r="N14" s="2"/>
      <c r="O14" s="2"/>
      <c r="P14" s="2"/>
      <c r="Q14" s="2"/>
      <c r="R14" s="2"/>
      <c r="S14" s="2"/>
      <c r="T14" s="2"/>
      <c r="U14" s="2"/>
      <c r="V14" s="2"/>
      <c r="W14" s="2"/>
      <c r="X14" s="2"/>
      <c r="Y14" s="2"/>
      <c r="Z14" s="2"/>
    </row>
    <row r="15">
      <c r="A15" s="4" t="s">
        <v>1578</v>
      </c>
      <c r="B15" s="1" t="s">
        <v>1579</v>
      </c>
      <c r="C15" s="2"/>
      <c r="D15" s="2"/>
      <c r="E15" s="2"/>
      <c r="F15" s="2"/>
      <c r="G15" s="2"/>
      <c r="H15" s="2"/>
      <c r="I15" s="2"/>
      <c r="J15" s="2"/>
      <c r="K15" s="2"/>
      <c r="L15" s="2"/>
      <c r="M15" s="2"/>
      <c r="N15" s="2"/>
      <c r="O15" s="2"/>
      <c r="P15" s="2"/>
      <c r="Q15" s="2"/>
      <c r="R15" s="2"/>
      <c r="S15" s="2"/>
      <c r="T15" s="2"/>
      <c r="U15" s="2"/>
      <c r="V15" s="2"/>
      <c r="W15" s="2"/>
      <c r="X15" s="2"/>
      <c r="Y15" s="2"/>
      <c r="Z15" s="2"/>
    </row>
    <row r="16">
      <c r="A16" s="4" t="s">
        <v>1580</v>
      </c>
      <c r="B16" s="1">
        <v>1606.0</v>
      </c>
      <c r="C16" s="2"/>
      <c r="D16" s="2"/>
      <c r="E16" s="2"/>
      <c r="F16" s="2"/>
      <c r="G16" s="2"/>
      <c r="H16" s="2"/>
      <c r="I16" s="2"/>
      <c r="J16" s="2"/>
      <c r="K16" s="2"/>
      <c r="L16" s="2"/>
      <c r="M16" s="2"/>
      <c r="N16" s="2"/>
      <c r="O16" s="2"/>
      <c r="P16" s="2"/>
      <c r="Q16" s="2"/>
      <c r="R16" s="2"/>
      <c r="S16" s="2"/>
      <c r="T16" s="2"/>
      <c r="U16" s="2"/>
      <c r="V16" s="2"/>
      <c r="W16" s="2"/>
      <c r="X16" s="2"/>
      <c r="Y16" s="2"/>
      <c r="Z16" s="2"/>
    </row>
    <row r="17">
      <c r="A17" s="4" t="s">
        <v>1581</v>
      </c>
      <c r="B17" s="1" t="s">
        <v>1582</v>
      </c>
      <c r="C17" s="2"/>
      <c r="D17" s="2"/>
      <c r="E17" s="2"/>
      <c r="F17" s="2"/>
      <c r="G17" s="2"/>
      <c r="H17" s="2"/>
      <c r="I17" s="2"/>
      <c r="J17" s="2"/>
      <c r="K17" s="2"/>
      <c r="L17" s="2"/>
      <c r="M17" s="2"/>
      <c r="N17" s="2"/>
      <c r="O17" s="2"/>
      <c r="P17" s="2"/>
      <c r="Q17" s="2"/>
      <c r="R17" s="2"/>
      <c r="S17" s="2"/>
      <c r="T17" s="2"/>
      <c r="U17" s="2"/>
      <c r="V17" s="2"/>
      <c r="W17" s="2"/>
      <c r="X17" s="2"/>
      <c r="Y17" s="2"/>
      <c r="Z17" s="2"/>
    </row>
    <row r="18">
      <c r="A18" s="4" t="s">
        <v>1583</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4" t="s">
        <v>1584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4" t="s">
        <v>1585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4" t="s">
        <v>1586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4" t="s">
        <v>1587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4" t="s">
        <v>1588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4" t="s">
        <v>1589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4" t="s">
        <v>1590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4" t="s">
        <v>1591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4" t="s">
        <v>1592</v>
      </c>
      <c r="B27" s="1">
        <v>40.13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4" t="s">
        <v>1593</v>
      </c>
      <c r="B28" s="1">
        <v>39.71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4" t="s">
        <v>1594</v>
      </c>
      <c r="B29" s="1">
        <v>39.27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4" t="s">
        <v>1595</v>
      </c>
      <c r="B30" s="1">
        <v>41.65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4" t="s">
        <v>1596</v>
      </c>
      <c r="B31" s="1">
        <v>40.13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4" t="s">
        <v>1597</v>
      </c>
      <c r="B32" s="1">
        <v>39.71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4" t="s">
        <v>1598</v>
      </c>
      <c r="B33" s="1">
        <v>39.27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4" t="s">
        <v>1599</v>
      </c>
      <c r="B34" s="1">
        <v>41.65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4" t="s">
        <v>1600</v>
      </c>
      <c r="B35" s="1">
        <v>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4" t="s">
        <v>1601</v>
      </c>
      <c r="B36" s="1">
        <v>0.012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4" t="s">
        <v>1602</v>
      </c>
      <c r="B37" s="1">
        <v>1.7319744E9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4" t="s">
        <v>1603</v>
      </c>
      <c r="B38" s="1">
        <v>0.099700004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4" t="s">
        <v>1604</v>
      </c>
      <c r="B39" s="1">
        <v>0.28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4" t="s">
        <v>1605</v>
      </c>
      <c r="B40" s="1">
        <v>2.092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4" t="s">
        <v>1606</v>
      </c>
      <c r="B41" s="1">
        <v>11.506926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4" t="s">
        <v>1607</v>
      </c>
      <c r="B42" s="1">
        <v>10.710133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4" t="s">
        <v>1608</v>
      </c>
      <c r="B43" s="1">
        <v>384366.0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4" t="s">
        <v>1609</v>
      </c>
      <c r="B44" s="1">
        <v>384366.0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4" t="s">
        <v>1610</v>
      </c>
      <c r="B45" s="1">
        <v>370365.0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4" t="s">
        <v>1611</v>
      </c>
      <c r="B46" s="1">
        <v>279540.0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4" t="s">
        <v>1612</v>
      </c>
      <c r="B47" s="1">
        <v>279540.0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4" t="s">
        <v>1613</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4" t="s">
        <v>1614</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4" t="s">
        <v>1615</v>
      </c>
      <c r="B50" s="1">
        <v>1.725712896E9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4" t="s">
        <v>1616</v>
      </c>
      <c r="B51" s="1">
        <v>27.84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4" t="s">
        <v>1617</v>
      </c>
      <c r="B52" s="1">
        <v>50.28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4" t="s">
        <v>1618</v>
      </c>
      <c r="B53" s="1">
        <v>0.7138192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4" t="s">
        <v>1619</v>
      </c>
      <c r="B54" s="1">
        <v>45.4206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4" t="s">
        <v>1620</v>
      </c>
      <c r="B55" s="1">
        <v>40.99585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4" t="s">
        <v>1621</v>
      </c>
      <c r="B56" s="1">
        <v>0.36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4" t="s">
        <v>1622</v>
      </c>
      <c r="B57" s="1">
        <v>0.008970845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4" t="s">
        <v>1623</v>
      </c>
      <c r="B58" s="1" t="s">
        <v>1624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4" t="s">
        <v>1625</v>
      </c>
      <c r="B59" s="1">
        <v>2.109466112E9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4" t="s">
        <v>1626</v>
      </c>
      <c r="B60" s="1">
        <v>0.06547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4" t="s">
        <v>1627</v>
      </c>
      <c r="B61" s="1">
        <v>4.0791055E7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4" t="s">
        <v>1628</v>
      </c>
      <c r="B62" s="1">
        <v>4.15434E7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4" t="s">
        <v>1629</v>
      </c>
      <c r="B63" s="1">
        <v>1997133.0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4" t="s">
        <v>1630</v>
      </c>
      <c r="B64" s="1">
        <v>1627526.0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4" t="s">
        <v>1631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4" t="s">
        <v>1632</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4" t="s">
        <v>1633</v>
      </c>
      <c r="B67" s="1">
        <v>0.0481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4" t="s">
        <v>1634</v>
      </c>
      <c r="B68" s="1">
        <v>0.01496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4" t="s">
        <v>1635</v>
      </c>
      <c r="B69" s="1">
        <v>1.01406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4" t="s">
        <v>1636</v>
      </c>
      <c r="B70" s="1">
        <v>5.45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4" t="s">
        <v>1637</v>
      </c>
      <c r="B71" s="1">
        <v>0.073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4" t="s">
        <v>1638</v>
      </c>
      <c r="B72" s="1">
        <v>4.15434E7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4" t="s">
        <v>1639</v>
      </c>
      <c r="B73" s="1">
        <v>15.184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4" t="s">
        <v>1640</v>
      </c>
      <c r="B74" s="1">
        <v>2.7357745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4" t="s">
        <v>1641</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4" t="s">
        <v>1642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4" t="s">
        <v>1643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4" t="s">
        <v>1644</v>
      </c>
      <c r="B78" s="1">
        <v>1.398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4" t="s">
        <v>1645</v>
      </c>
      <c r="B79" s="1">
        <v>1.58276992E8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4" t="s">
        <v>1646</v>
      </c>
      <c r="B80" s="1">
        <v>3.61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4" t="s">
        <v>1647</v>
      </c>
      <c r="B81" s="1">
        <v>3.91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4" t="s">
        <v>1648</v>
      </c>
      <c r="B82" s="1" t="s">
        <v>1649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4" t="s">
        <v>1650</v>
      </c>
      <c r="B83" s="1">
        <v>1.6067808E9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4" t="s">
        <v>1651</v>
      </c>
      <c r="B84" s="1">
        <v>0.873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4" t="s">
        <v>1652</v>
      </c>
      <c r="B85" s="1">
        <v>5.199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4" t="s">
        <v>1653</v>
      </c>
      <c r="B86" s="1">
        <v>0.36496603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4" t="s">
        <v>1654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4" t="s">
        <v>1655</v>
      </c>
      <c r="B88" s="1">
        <v>0.12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4" t="s">
        <v>1656</v>
      </c>
      <c r="B89" s="1">
        <v>1.7319744E9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4" t="s">
        <v>1657</v>
      </c>
      <c r="B90" s="1" t="s">
        <v>1658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4" t="s">
        <v>1659</v>
      </c>
      <c r="B91" s="1" t="s">
        <v>1660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4" t="s">
        <v>1661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4" t="s">
        <v>1662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4" t="s">
        <v>1663</v>
      </c>
      <c r="B94" s="1" t="s">
        <v>1664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4" t="s">
        <v>1665</v>
      </c>
      <c r="B95" s="1" t="s">
        <v>1664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4" t="s">
        <v>1666</v>
      </c>
      <c r="B96" s="1">
        <v>4.052682E8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4" t="s">
        <v>1667</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4" t="s">
        <v>1669</v>
      </c>
      <c r="B98" s="1" t="s">
        <v>1670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4" t="s">
        <v>1671</v>
      </c>
      <c r="B99" s="1" t="s">
        <v>1672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4" t="s">
        <v>1673</v>
      </c>
      <c r="B100" s="1" t="s">
        <v>1674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4" t="s">
        <v>1675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4" t="s">
        <v>1676</v>
      </c>
      <c r="B102" s="1">
        <v>41.54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4" t="s">
        <v>1677</v>
      </c>
      <c r="B103" s="1">
        <v>60.0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4" t="s">
        <v>1678</v>
      </c>
      <c r="B104" s="1">
        <v>48.0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4" t="s">
        <v>1679</v>
      </c>
      <c r="B105" s="1">
        <v>54.83333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4" t="s">
        <v>1680</v>
      </c>
      <c r="B106" s="1">
        <v>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4" t="s">
        <v>1681</v>
      </c>
      <c r="B107" s="1">
        <v>1.42857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4" t="s">
        <v>1682</v>
      </c>
      <c r="B108" s="1" t="s">
        <v>1683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4" t="s">
        <v>1684</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4" t="s">
        <v>1685</v>
      </c>
      <c r="B110" s="1">
        <v>2.21726E8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4" t="s">
        <v>1686</v>
      </c>
      <c r="B111" s="1">
        <v>5.337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4" t="s">
        <v>1687</v>
      </c>
      <c r="B112" s="1">
        <v>4.05726016E8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4" t="s">
        <v>1688</v>
      </c>
      <c r="B113" s="1">
        <v>6.05478976E8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4" t="s">
        <v>1689</v>
      </c>
      <c r="B114" s="1">
        <v>3.152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4" t="s">
        <v>1690</v>
      </c>
      <c r="B115" s="1">
        <v>5.021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4" t="s">
        <v>1691</v>
      </c>
      <c r="B116" s="1">
        <v>2.41757696E9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4" t="s">
        <v>1692</v>
      </c>
      <c r="B117" s="1">
        <v>95.985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4" t="s">
        <v>1693</v>
      </c>
      <c r="B118" s="1">
        <v>55.825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4" t="s">
        <v>1694</v>
      </c>
      <c r="B119" s="1">
        <v>0.16274999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4" t="s">
        <v>1695</v>
      </c>
      <c r="B120" s="1">
        <v>0.25757998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4" t="s">
        <v>1696</v>
      </c>
      <c r="B121" s="1">
        <v>8.25990976E8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4" t="s">
        <v>1697</v>
      </c>
      <c r="B122" s="1">
        <v>1.777238784E9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4" t="s">
        <v>1698</v>
      </c>
      <c r="B123" s="1">
        <v>1.34708E8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4" t="s">
        <v>1699</v>
      </c>
      <c r="B124" s="1">
        <v>1.553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4" t="s">
        <v>1700</v>
      </c>
      <c r="B125" s="1">
        <v>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4" t="s">
        <v>1701</v>
      </c>
      <c r="B126" s="1">
        <v>0.34166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4" t="s">
        <v>1702</v>
      </c>
      <c r="B127" s="1">
        <v>0.16781999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4" t="s">
        <v>1703</v>
      </c>
      <c r="B128" s="1">
        <v>0.15503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4" t="s">
        <v>1704</v>
      </c>
      <c r="B129" s="1" t="s">
        <v>1624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4" t="s">
        <v>1705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2"/>
      <c r="Z2" s="2"/>
    </row>
    <row r="3">
      <c r="A3" s="4" t="s">
        <v>66</v>
      </c>
      <c r="B3" s="1">
        <v>1010.0</v>
      </c>
      <c r="C3" s="1">
        <v>1340.0</v>
      </c>
      <c r="D3" s="1">
        <v>1730.0</v>
      </c>
      <c r="E3" s="1">
        <v>1680.0</v>
      </c>
      <c r="F3" s="1">
        <v>2160.0</v>
      </c>
      <c r="G3" s="1">
        <v>2400.0</v>
      </c>
      <c r="H3" s="1">
        <v>3080.0</v>
      </c>
      <c r="I3" s="1">
        <v>2140.0</v>
      </c>
      <c r="J3" s="1">
        <v>2029.0</v>
      </c>
      <c r="K3" s="1">
        <v>1870.0</v>
      </c>
      <c r="L3" s="1">
        <f>IF(K3*FORECAST(L2,B3:K3,B2:K2)&gt;0,FORECAST(L2,B3:K3,B2:K2),K3)*$X$1</f>
        <v>2579</v>
      </c>
      <c r="M3" s="1">
        <f>IF(L3*FORECAST(M2,B3:L3,B2:L2)&gt;0,FORECAST(M2,B3:L3,B2:L2),L3)*$X$1</f>
        <v>2694.472727</v>
      </c>
      <c r="N3" s="1">
        <f>IF(M3*FORECAST(N2,B3:M3,B2:M2)&gt;0,FORECAST(N2,B3:M3,B2:M2),M3)*$X$1</f>
        <v>2809.945455</v>
      </c>
      <c r="O3" s="1">
        <f>IF(N3*FORECAST(O2,B3:N3,B2:N2)&gt;0,FORECAST(O2,B3:N3,B2:N2),N3)*$X$1</f>
        <v>2925.418182</v>
      </c>
      <c r="P3" s="1">
        <f>IF(O3*FORECAST(P2,B3:O3,B2:O2)&gt;0,FORECAST(P2,B3:O3,B2:O2),O3)*$X$1</f>
        <v>3040.890909</v>
      </c>
      <c r="Q3" s="1">
        <f>IF(P3*FORECAST(Q2,B3:P3,B2:P2)&gt;0,FORECAST(Q2,B3:P3,B2:P2),P3)*$X$1</f>
        <v>3156.363636</v>
      </c>
      <c r="R3" s="1">
        <f>IF(Q3*FORECAST(R2,B3:Q3,B2:Q2)&gt;0,FORECAST(R2,B3:Q3,B2:Q2),Q3)*$X$1</f>
        <v>3271.836364</v>
      </c>
      <c r="S3" s="6">
        <f>IF(R3*FORECAST(S2,B3:R3,B2:R2)&gt;0,FORECAST(S2,B3:R3,B2:R2),R3)*$X$1</f>
        <v>3387.309091</v>
      </c>
      <c r="T3" s="6">
        <f>IF(S3*FORECAST(T2,B3:S3,B2:S2)&gt;0,FORECAST(T2,B3:S3,B2:S2),S3)*$X$1</f>
        <v>3502.781818</v>
      </c>
      <c r="U3" s="6">
        <f>IF(T3*FORECAST(U2,B3:T3,B2:T2)&gt;0,FORECAST(U2,B3:T3,B2:T2),T3)*$X$1</f>
        <v>3618.254545</v>
      </c>
      <c r="V3" s="6">
        <f>IF(U3*FORECAST(V2,B3:U3,B2:U2)&gt;0,FORECAST(V2,B3:U3,B2:U2),U3)*$X$1</f>
        <v>3733.727273</v>
      </c>
      <c r="W3" s="6">
        <f>IF(V3*FORECAST(W2,B3:V3,B2:V2)&gt;0,FORECAST(W2,B3:V3,B2:V2),V3)*$X$1</f>
        <v>3849.2</v>
      </c>
      <c r="X3" s="2"/>
      <c r="Y3" s="2"/>
      <c r="Z3" s="2"/>
    </row>
    <row r="4">
      <c r="A4" s="4" t="s">
        <v>137</v>
      </c>
      <c r="B4" s="1">
        <v>603.0</v>
      </c>
      <c r="C4" s="1">
        <v>596.0</v>
      </c>
      <c r="D4" s="1">
        <v>189.0</v>
      </c>
      <c r="E4" s="1">
        <v>318.0</v>
      </c>
      <c r="F4" s="1">
        <v>409.0</v>
      </c>
      <c r="G4" s="1">
        <v>653.0</v>
      </c>
      <c r="H4" s="1">
        <v>42.0</v>
      </c>
      <c r="I4" s="1">
        <v>445.0</v>
      </c>
      <c r="J4" s="1">
        <v>480.0</v>
      </c>
      <c r="K4" s="1">
        <v>453.0</v>
      </c>
      <c r="L4" s="2"/>
      <c r="M4" s="2"/>
      <c r="N4" s="2"/>
      <c r="O4" s="2"/>
      <c r="P4" s="2"/>
      <c r="Q4" s="2"/>
      <c r="R4" s="2"/>
      <c r="S4" s="2"/>
      <c r="T4" s="2"/>
      <c r="U4" s="2"/>
      <c r="V4" s="2"/>
      <c r="W4" s="2"/>
      <c r="X4" s="2"/>
      <c r="Y4" s="2"/>
      <c r="Z4" s="2"/>
    </row>
    <row r="5">
      <c r="A5" s="4" t="s">
        <v>1706</v>
      </c>
      <c r="B5" s="1">
        <v>72.0</v>
      </c>
      <c r="C5" s="1">
        <v>73.0</v>
      </c>
      <c r="D5" s="1">
        <v>73.0</v>
      </c>
      <c r="E5" s="1">
        <v>72.0</v>
      </c>
      <c r="F5" s="1">
        <v>70.0</v>
      </c>
      <c r="G5" s="1">
        <v>68.0</v>
      </c>
      <c r="H5" s="1">
        <v>68.0</v>
      </c>
      <c r="I5" s="1">
        <v>66.0</v>
      </c>
      <c r="J5" s="1">
        <v>52.0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(1+0.02)/(0.0773-0.02)</f>
        <v>68519.79058</v>
      </c>
      <c r="M7" s="2"/>
      <c r="N7" s="2"/>
      <c r="O7" s="2"/>
      <c r="P7" s="2"/>
      <c r="Q7" s="2"/>
      <c r="R7" s="2"/>
      <c r="S7" s="2"/>
      <c r="T7" s="2"/>
      <c r="U7" s="2"/>
      <c r="V7" s="2"/>
      <c r="W7" s="2"/>
      <c r="X7" s="2"/>
      <c r="Y7" s="2"/>
      <c r="Z7" s="2"/>
    </row>
    <row r="8">
      <c r="A8" s="2"/>
      <c r="B8" s="2"/>
      <c r="C8" s="2"/>
      <c r="D8" s="2"/>
      <c r="E8" s="2"/>
      <c r="F8" s="2"/>
      <c r="G8" s="2"/>
      <c r="H8" s="2"/>
      <c r="I8" s="2"/>
      <c r="J8" s="2"/>
      <c r="K8" s="1" t="s">
        <v>1708</v>
      </c>
      <c r="L8" s="7">
        <f t="array" ref="L8">NPV(0.0773,M3:W3)</f>
        <v>23051.57475</v>
      </c>
      <c r="M8" s="2"/>
      <c r="N8" s="2"/>
      <c r="O8" s="2"/>
      <c r="P8" s="2"/>
      <c r="Q8" s="2"/>
      <c r="R8" s="2"/>
      <c r="S8" s="2"/>
      <c r="T8" s="2"/>
      <c r="U8" s="2"/>
      <c r="V8" s="2"/>
      <c r="W8" s="2"/>
      <c r="X8" s="2"/>
      <c r="Y8" s="2"/>
      <c r="Z8" s="2"/>
    </row>
    <row r="9">
      <c r="A9" s="2"/>
      <c r="B9" s="2"/>
      <c r="C9" s="2"/>
      <c r="D9" s="2"/>
      <c r="E9" s="2"/>
      <c r="F9" s="2"/>
      <c r="G9" s="2"/>
      <c r="H9" s="2"/>
      <c r="I9" s="2"/>
      <c r="J9" s="2"/>
      <c r="K9" s="1" t="s">
        <v>1709</v>
      </c>
      <c r="L9" s="7">
        <f t="array" ref="L9">NPV(0.0773,M16:W16)</f>
        <v>30207.35981</v>
      </c>
      <c r="M9" s="2"/>
      <c r="N9" s="2"/>
      <c r="O9" s="2"/>
      <c r="P9" s="2"/>
      <c r="Q9" s="2"/>
      <c r="R9" s="2"/>
      <c r="S9" s="2"/>
      <c r="T9" s="2"/>
      <c r="U9" s="2"/>
      <c r="V9" s="2"/>
      <c r="W9" s="2"/>
      <c r="X9" s="2"/>
      <c r="Y9" s="2"/>
      <c r="Z9" s="2"/>
    </row>
    <row r="10">
      <c r="A10" s="2"/>
      <c r="B10" s="2"/>
      <c r="C10" s="2"/>
      <c r="D10" s="2"/>
      <c r="E10" s="2"/>
      <c r="F10" s="2"/>
      <c r="G10" s="2"/>
      <c r="H10" s="2"/>
      <c r="I10" s="2"/>
      <c r="J10" s="2"/>
      <c r="K10" s="1" t="s">
        <v>1710</v>
      </c>
      <c r="L10" s="7">
        <f>L8 + L9</f>
        <v>53258.93456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453.0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7">
        <f>L10 - L11</f>
        <v>52805.93456</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1147.955099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6">
        <v>0.0</v>
      </c>
      <c r="U16" s="6">
        <v>0.0</v>
      </c>
      <c r="V16" s="6">
        <v>0.0</v>
      </c>
      <c r="W16" s="6">
        <f>IF(W3*FORECAST(W2,B3:W3,B2:W2)&gt;0,FORECAST(W2,B3:W3,B2:W2),V3)*$X$1 * (1+0.02)/(0.0773-0.02)</f>
        <v>68519.79058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2"/>
      <c r="Z2" s="2"/>
    </row>
    <row r="3">
      <c r="A3" s="4" t="s">
        <v>25</v>
      </c>
      <c r="B3" s="1">
        <v>78.0</v>
      </c>
      <c r="C3" s="1">
        <v>136.0</v>
      </c>
      <c r="D3" s="1">
        <v>139.0</v>
      </c>
      <c r="E3" s="1">
        <v>293.0</v>
      </c>
      <c r="F3" s="1">
        <v>196.0</v>
      </c>
      <c r="G3" s="1">
        <v>31.0</v>
      </c>
      <c r="H3" s="1">
        <v>-61.0</v>
      </c>
      <c r="I3" s="1">
        <v>244.0</v>
      </c>
      <c r="J3" s="1">
        <v>98.0</v>
      </c>
      <c r="K3" s="1">
        <v>139.0</v>
      </c>
      <c r="L3" s="1">
        <f>IF(K3*FORECAST(L2,B3:K3,B2:K2)&gt;0,FORECAST(L2,B3:K3,B2:K2),K3)*$X$1</f>
        <v>115.3333333</v>
      </c>
      <c r="M3" s="1">
        <f>IF(L3*FORECAST(M2,B3:L3,B2:L2)&gt;0,FORECAST(M2,B3:L3,B2:L2),L3)*$X$1</f>
        <v>112.7939394</v>
      </c>
      <c r="N3" s="1">
        <f>IF(M3*FORECAST(N2,B3:M3,B2:M2)&gt;0,FORECAST(N2,B3:M3,B2:M2),M3)*$X$1</f>
        <v>110.2545455</v>
      </c>
      <c r="O3" s="1">
        <f>IF(N3*FORECAST(O2,B3:N3,B2:N2)&gt;0,FORECAST(O2,B3:N3,B2:N2),N3)*$X$1</f>
        <v>107.7151515</v>
      </c>
      <c r="P3" s="1">
        <f>IF(O3*FORECAST(P2,B3:O3,B2:O2)&gt;0,FORECAST(P2,B3:O3,B2:O2),O3)*$X$1</f>
        <v>105.1757576</v>
      </c>
      <c r="Q3" s="1">
        <f>IF(P3*FORECAST(Q2,B3:P3,B2:P2)&gt;0,FORECAST(Q2,B3:P3,B2:P2),P3)*$X$1</f>
        <v>102.6363636</v>
      </c>
      <c r="R3" s="1">
        <f>IF(Q3*FORECAST(R2,B3:Q3,B2:Q2)&gt;0,FORECAST(R2,B3:Q3,B2:Q2),Q3)*$X$1</f>
        <v>100.0969697</v>
      </c>
      <c r="S3" s="6">
        <f>IF(R3*FORECAST(S2,B3:R3,B2:R2)&gt;0,FORECAST(S2,B3:R3,B2:R2),R3)*$X$1</f>
        <v>97.55757576</v>
      </c>
      <c r="T3" s="6">
        <f>IF(S3*FORECAST(T2,B3:S3,B2:S2)&gt;0,FORECAST(T2,B3:S3,B2:S2),S3)*$X$1</f>
        <v>95.01818182</v>
      </c>
      <c r="U3" s="6">
        <f>IF(T3*FORECAST(U2,B3:T3,B2:T2)&gt;0,FORECAST(U2,B3:T3,B2:T2),T3)*$X$1</f>
        <v>92.47878788</v>
      </c>
      <c r="V3" s="6">
        <f>IF(U3*FORECAST(V2,B3:U3,B2:U2)&gt;0,FORECAST(V2,B3:U3,B2:U2),U3)*$X$1</f>
        <v>89.93939394</v>
      </c>
      <c r="W3" s="6">
        <f>IF(V3*FORECAST(W2,B3:V3,B2:V2)&gt;0,FORECAST(W2,B3:V3,B2:V2),V3)*$X$1</f>
        <v>87.4</v>
      </c>
      <c r="X3" s="2"/>
      <c r="Y3" s="2"/>
      <c r="Z3" s="2"/>
    </row>
    <row r="4">
      <c r="A4" s="4" t="s">
        <v>137</v>
      </c>
      <c r="B4" s="1">
        <v>603.0</v>
      </c>
      <c r="C4" s="1">
        <v>596.0</v>
      </c>
      <c r="D4" s="1">
        <v>189.0</v>
      </c>
      <c r="E4" s="1">
        <v>318.0</v>
      </c>
      <c r="F4" s="1">
        <v>409.0</v>
      </c>
      <c r="G4" s="1">
        <v>653.0</v>
      </c>
      <c r="H4" s="1">
        <v>42.0</v>
      </c>
      <c r="I4" s="1">
        <v>445.0</v>
      </c>
      <c r="J4" s="1">
        <v>480.0</v>
      </c>
      <c r="K4" s="1">
        <v>453.0</v>
      </c>
      <c r="L4" s="2"/>
      <c r="M4" s="2"/>
      <c r="N4" s="2"/>
      <c r="O4" s="2"/>
      <c r="P4" s="2"/>
      <c r="Q4" s="2"/>
      <c r="R4" s="2"/>
      <c r="S4" s="2"/>
      <c r="T4" s="2"/>
      <c r="U4" s="2"/>
      <c r="V4" s="2"/>
      <c r="W4" s="2"/>
      <c r="X4" s="2"/>
      <c r="Y4" s="2"/>
      <c r="Z4" s="2"/>
    </row>
    <row r="5">
      <c r="A5" s="4" t="s">
        <v>1706</v>
      </c>
      <c r="B5" s="1">
        <v>72.0</v>
      </c>
      <c r="C5" s="1">
        <v>73.0</v>
      </c>
      <c r="D5" s="1">
        <v>73.0</v>
      </c>
      <c r="E5" s="1">
        <v>72.0</v>
      </c>
      <c r="F5" s="1">
        <v>70.0</v>
      </c>
      <c r="G5" s="1">
        <v>68.0</v>
      </c>
      <c r="H5" s="1">
        <v>68.0</v>
      </c>
      <c r="I5" s="1">
        <v>66.0</v>
      </c>
      <c r="J5" s="1">
        <v>52.0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(1+0.02)/(0.0773-0.02)</f>
        <v>1555.811518</v>
      </c>
      <c r="M7" s="2"/>
      <c r="N7" s="2"/>
      <c r="O7" s="2"/>
      <c r="P7" s="2"/>
      <c r="Q7" s="2"/>
      <c r="R7" s="2"/>
      <c r="S7" s="2"/>
      <c r="T7" s="2"/>
      <c r="U7" s="2"/>
      <c r="V7" s="2"/>
      <c r="W7" s="2"/>
      <c r="X7" s="2"/>
      <c r="Y7" s="2"/>
      <c r="Z7" s="2"/>
    </row>
    <row r="8">
      <c r="A8" s="2"/>
      <c r="B8" s="2"/>
      <c r="C8" s="2"/>
      <c r="D8" s="2"/>
      <c r="E8" s="2"/>
      <c r="F8" s="2"/>
      <c r="G8" s="2"/>
      <c r="H8" s="2"/>
      <c r="I8" s="2"/>
      <c r="J8" s="2"/>
      <c r="K8" s="1" t="s">
        <v>1708</v>
      </c>
      <c r="L8" s="7">
        <f t="array" ref="L8">NPV(0.0773,M3:W3)</f>
        <v>737.5693281</v>
      </c>
      <c r="M8" s="2"/>
      <c r="N8" s="2"/>
      <c r="O8" s="2"/>
      <c r="P8" s="2"/>
      <c r="Q8" s="2"/>
      <c r="R8" s="2"/>
      <c r="S8" s="2"/>
      <c r="T8" s="2"/>
      <c r="U8" s="2"/>
      <c r="V8" s="2"/>
      <c r="W8" s="2"/>
      <c r="X8" s="2"/>
      <c r="Y8" s="2"/>
      <c r="Z8" s="2"/>
    </row>
    <row r="9">
      <c r="A9" s="2"/>
      <c r="B9" s="2"/>
      <c r="C9" s="2"/>
      <c r="D9" s="2"/>
      <c r="E9" s="2"/>
      <c r="F9" s="2"/>
      <c r="G9" s="2"/>
      <c r="H9" s="2"/>
      <c r="I9" s="2"/>
      <c r="J9" s="2"/>
      <c r="K9" s="1" t="s">
        <v>1709</v>
      </c>
      <c r="L9" s="7">
        <f t="array" ref="L9">NPV(0.0773,M16:W16)</f>
        <v>685.8888203</v>
      </c>
      <c r="M9" s="2"/>
      <c r="N9" s="2"/>
      <c r="O9" s="2"/>
      <c r="P9" s="2"/>
      <c r="Q9" s="2"/>
      <c r="R9" s="2"/>
      <c r="S9" s="2"/>
      <c r="T9" s="2"/>
      <c r="U9" s="2"/>
      <c r="V9" s="2"/>
      <c r="W9" s="2"/>
      <c r="X9" s="2"/>
      <c r="Y9" s="2"/>
      <c r="Z9" s="2"/>
    </row>
    <row r="10">
      <c r="A10" s="2"/>
      <c r="B10" s="2"/>
      <c r="C10" s="2"/>
      <c r="D10" s="2"/>
      <c r="E10" s="2"/>
      <c r="F10" s="2"/>
      <c r="G10" s="2"/>
      <c r="H10" s="2"/>
      <c r="I10" s="2"/>
      <c r="J10" s="2"/>
      <c r="K10" s="1" t="s">
        <v>1710</v>
      </c>
      <c r="L10" s="7">
        <f>L8 + L9</f>
        <v>1423.458148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453.0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7">
        <f>L10 - L11</f>
        <v>970.4581484</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21.09691627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6">
        <v>0.0</v>
      </c>
      <c r="U16" s="6">
        <v>0.0</v>
      </c>
      <c r="V16" s="6">
        <v>0.0</v>
      </c>
      <c r="W16" s="6">
        <f>IF(W3*FORECAST(W2,B3:W3,B2:W2)&gt;0,FORECAST(W2,B3:W3,B2:W2),V3)*$X$1 * (1+0.02)/(0.0773-0.02)</f>
        <v>1555.811518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