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<sst xmlns="http://schemas.openxmlformats.org/spreadsheetml/2006/main" count="2013" uniqueCount="1733">
  <si>
    <t>ticker</t>
  </si>
  <si>
    <t>PPL</t>
  </si>
  <si>
    <t>nombre</t>
  </si>
  <si>
    <t>PPL CORPORATION</t>
  </si>
  <si>
    <t>empresa</t>
  </si>
  <si>
    <t>Multiline Utilities</t>
  </si>
  <si>
    <t>Open</t>
  </si>
  <si>
    <t>Target Price</t>
  </si>
  <si>
    <t>Upside</t>
  </si>
  <si>
    <t>-180.62%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</si>
  <si>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</si>
  <si>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</si>
  <si>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</si>
  <si>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</si>
  <si>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</si>
  <si>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</si>
  <si>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</si>
  <si>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4.93%</t>
  </si>
  <si>
    <t>Total Assets Growth</t>
  </si>
  <si>
    <t>24.33%</t>
  </si>
  <si>
    <t>Net Property, Plant and Equipment Growth</t>
  </si>
  <si>
    <t>13.89%</t>
  </si>
  <si>
    <t>EBITDA Growth</t>
  </si>
  <si>
    <t>1.06%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</si>
  <si>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</si>
  <si>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</si>
  <si>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</si>
  <si>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</si>
  <si>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</si>
  <si>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(Gain) Loss On Sale of Asset - (CF)</t>
  </si>
  <si>
    <t>Total Asset Writedown</t>
  </si>
  <si>
    <t>Stock-Based Compensation (CF)</t>
  </si>
  <si>
    <t>Change in Trading Asset Securities</t>
  </si>
  <si>
    <t>Change in Accounts Receivable</t>
  </si>
  <si>
    <t>Change In Inventories</t>
  </si>
  <si>
    <t>Change in Accounts Payable</t>
  </si>
  <si>
    <t>Change In Income Taxes</t>
  </si>
  <si>
    <t>Change in Other Net Operating Assets (Collected)</t>
  </si>
  <si>
    <t>Other Operating Activities</t>
  </si>
  <si>
    <t>Net Cash From Discontinued Operations</t>
  </si>
  <si>
    <t>Cash from Operations</t>
  </si>
  <si>
    <t>Capital Expenditure</t>
  </si>
  <si>
    <t>Cash Acquisitions</t>
  </si>
  <si>
    <t>Divestitures</t>
  </si>
  <si>
    <t>Purchase / Sale of Intangible Assets</t>
  </si>
  <si>
    <t>Contributions to Nuclear Decommissioning Trust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</si>
  <si>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</si>
  <si>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</si>
  <si>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</si>
  <si>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</si>
  <si>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</si>
  <si>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</si>
  <si>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</si>
  <si>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</si>
  <si>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</si>
  <si>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</si>
  <si>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</si>
  <si>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</si>
  <si>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</si>
  <si>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</si>
  <si>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</si>
  <si>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</si>
  <si>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</si>
  <si>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</si>
  <si>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</si>
  <si>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</si>
  <si>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</si>
  <si>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</si>
  <si>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</si>
  <si>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</si>
  <si>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</si>
  <si>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</si>
  <si>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</si>
  <si>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 - (Utility / Insurance Templates)</t>
  </si>
  <si>
    <t>Accounts Receivable, Total</t>
  </si>
  <si>
    <t>Other Receivables</t>
  </si>
  <si>
    <t>Accounts Receivable (Summary Subtotal)</t>
  </si>
  <si>
    <t>Inventory - (Utility Template)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</si>
  <si>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</si>
  <si>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</si>
  <si>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</si>
  <si>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</si>
  <si>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</si>
  <si>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</si>
  <si>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</si>
  <si>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</si>
  <si>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Regulatory Assets</t>
  </si>
  <si>
    <t>Goodwill</t>
  </si>
  <si>
    <t>Other Intangibles, Total</t>
  </si>
  <si>
    <t>Long-Term Investments - (Utility Template)</t>
  </si>
  <si>
    <t>Deferred Tax Assets Long-Term (Collected)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</si>
  <si>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</si>
  <si>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</si>
  <si>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</si>
  <si>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</si>
  <si>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</si>
  <si>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</si>
  <si>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</si>
  <si>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</si>
  <si>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</si>
  <si>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Revenue, Current</t>
  </si>
  <si>
    <t>Other Current Liabilities - (Bank / Utility Template)</t>
  </si>
  <si>
    <t>Total Current Liabilities</t>
  </si>
  <si>
    <t>Long-Term Debt</t>
  </si>
  <si>
    <t>Long-Term Leases</t>
  </si>
  <si>
    <t>Pension &amp; Other Post Retirement Benefits</t>
  </si>
  <si>
    <t>Deferred Tax Liability Non-Current</t>
  </si>
  <si>
    <t>Other Non Current Liabilities, Total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</si>
  <si>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</si>
  <si>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</si>
  <si>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</si>
  <si>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</si>
  <si>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</si>
  <si>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</si>
  <si>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</si>
  <si>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</si>
  <si>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</si>
  <si>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</si>
  <si>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</si>
  <si>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</si>
  <si>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</si>
  <si>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20.47</t>
  </si>
  <si>
    <t>14.72</t>
  </si>
  <si>
    <t>14.56</t>
  </si>
  <si>
    <t>15.52</t>
  </si>
  <si>
    <t>16.18</t>
  </si>
  <si>
    <t>16.93</t>
  </si>
  <si>
    <t>17.39</t>
  </si>
  <si>
    <t>18.67</t>
  </si>
  <si>
    <t>18.89</t>
  </si>
  <si>
    <t>18.9</t>
  </si>
  <si>
    <t>Tangible Book Value</t>
  </si>
  <si>
    <t>Tangible Book Value Per Share</t>
  </si>
  <si>
    <t>13.06</t>
  </si>
  <si>
    <t>8.44</t>
  </si>
  <si>
    <t>9.03</t>
  </si>
  <si>
    <t>9.82</t>
  </si>
  <si>
    <t>10.8</t>
  </si>
  <si>
    <t>11.8</t>
  </si>
  <si>
    <t>12.14</t>
  </si>
  <si>
    <t>17.23</t>
  </si>
  <si>
    <t>15.42</t>
  </si>
  <si>
    <t>15.44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</si>
  <si>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</si>
  <si>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</si>
  <si>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</si>
  <si>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</si>
  <si>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</si>
  <si>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</si>
  <si>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</si>
  <si>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</si>
  <si>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</si>
  <si>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</si>
  <si>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Accumulated Allowance for Doubtful Accounts (Supple)</t>
  </si>
  <si>
    <t>Revenues - (Utility Template)</t>
  </si>
  <si>
    <t>Total Revenues</t>
  </si>
  <si>
    <t>Fuel &amp; Purchased Power</t>
  </si>
  <si>
    <t>Operations And Maintenance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</si>
  <si>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</si>
  <si>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</si>
  <si>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</si>
  <si>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</si>
  <si>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</si>
  <si>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</si>
  <si>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</si>
  <si>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</si>
  <si>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</si>
  <si>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Allowance For Equity Funds Used During Construction</t>
  </si>
  <si>
    <t>Other Non Operating Income (Expenses)</t>
  </si>
  <si>
    <t>EBT, Excl. Unusual Items</t>
  </si>
  <si>
    <t>Restructuring Charges</t>
  </si>
  <si>
    <t>Total Merger &amp; Related Restructuring Charges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</si>
  <si>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</si>
  <si>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</si>
  <si>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</si>
  <si>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</si>
  <si>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</si>
  <si>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</si>
  <si>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</si>
  <si>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</si>
  <si>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</si>
  <si>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</si>
  <si>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</si>
  <si>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</si>
  <si>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</si>
  <si>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</si>
  <si>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</si>
  <si>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2.65</t>
  </si>
  <si>
    <t>1.02</t>
  </si>
  <si>
    <t>2.8</t>
  </si>
  <si>
    <t>1.64</t>
  </si>
  <si>
    <t>2.59</t>
  </si>
  <si>
    <t>2.4</t>
  </si>
  <si>
    <t>1.91</t>
  </si>
  <si>
    <t>-1.94</t>
  </si>
  <si>
    <t>1.03</t>
  </si>
  <si>
    <t>Basic EPS - Continuing Operations</t>
  </si>
  <si>
    <t>2.41</t>
  </si>
  <si>
    <t>2.39</t>
  </si>
  <si>
    <t>0.02</t>
  </si>
  <si>
    <t>0.97</t>
  </si>
  <si>
    <t>Basic Weighted Average Shares Outstanding</t>
  </si>
  <si>
    <t>Net EPS - Diluted</t>
  </si>
  <si>
    <t>2.61</t>
  </si>
  <si>
    <t>2.79</t>
  </si>
  <si>
    <t>2.58</t>
  </si>
  <si>
    <t>2.37</t>
  </si>
  <si>
    <t>Diluted EPS - Continuing Operations</t>
  </si>
  <si>
    <t>2.38</t>
  </si>
  <si>
    <t>0.96</t>
  </si>
  <si>
    <t>Diluted Weighted Average Shares Outstanding</t>
  </si>
  <si>
    <t>Normalized Basic EPS</t>
  </si>
  <si>
    <t>2.33</t>
  </si>
  <si>
    <t>1.85</t>
  </si>
  <si>
    <t>2.08</t>
  </si>
  <si>
    <t>1.89</t>
  </si>
  <si>
    <t>1.87</t>
  </si>
  <si>
    <t>0.46</t>
  </si>
  <si>
    <t>0.78</t>
  </si>
  <si>
    <t>Normalized Diluted EPS</t>
  </si>
  <si>
    <t>2.29</t>
  </si>
  <si>
    <t>1.84</t>
  </si>
  <si>
    <t>2.07</t>
  </si>
  <si>
    <t>1.86</t>
  </si>
  <si>
    <t>Dividend Per Share</t>
  </si>
  <si>
    <t>1.49</t>
  </si>
  <si>
    <t>1.5</t>
  </si>
  <si>
    <t>1.52</t>
  </si>
  <si>
    <t>1.58</t>
  </si>
  <si>
    <t>1.65</t>
  </si>
  <si>
    <t>1.66</t>
  </si>
  <si>
    <t>0.88</t>
  </si>
  <si>
    <t>Payout Ratio</t>
  </si>
  <si>
    <t>55.67</t>
  </si>
  <si>
    <t>147.21</t>
  </si>
  <si>
    <t>54.15</t>
  </si>
  <si>
    <t>95.04</t>
  </si>
  <si>
    <t>62.01</t>
  </si>
  <si>
    <t>68.27</t>
  </si>
  <si>
    <t>86.79</t>
  </si>
  <si>
    <t>-86.42</t>
  </si>
  <si>
    <t>104.1</t>
  </si>
  <si>
    <t>95.14</t>
  </si>
  <si>
    <t>American Depositary Receipts Ratio (ADR)</t>
  </si>
  <si>
    <t>Utility Revenues</t>
  </si>
  <si>
    <t>Non Utility Revenues</t>
  </si>
  <si>
    <t>EBITDA</t>
  </si>
  <si>
    <t>EBITA</t>
  </si>
  <si>
    <t>EBIT</t>
  </si>
  <si>
    <t>EBITDAR</t>
  </si>
  <si>
    <t>Total Revenues (As Reported)</t>
  </si>
  <si>
    <t>Effective Tax Rate - (Ratio)</t>
  </si>
  <si>
    <t>33.04</t>
  </si>
  <si>
    <t>22.49</t>
  </si>
  <si>
    <t>25.41</t>
  </si>
  <si>
    <t>20.04</t>
  </si>
  <si>
    <t>18.98</t>
  </si>
  <si>
    <t>25.47</t>
  </si>
  <si>
    <t>96.55</t>
  </si>
  <si>
    <t>21.97</t>
  </si>
  <si>
    <t>19.91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</si>
  <si>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</si>
  <si>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</si>
  <si>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</si>
  <si>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</si>
  <si>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</si>
  <si>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</si>
  <si>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</si>
  <si>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</si>
  <si>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</si>
  <si>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</si>
  <si>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</si>
  <si>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</si>
  <si>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</si>
  <si>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</si>
  <si>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</si>
  <si>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Other (Total)</t>
  </si>
  <si>
    <t>Total Stock-Based Compensation</t>
  </si>
  <si>
    <t>Profitability</t>
  </si>
  <si>
    <t>Return on Assets</t>
  </si>
  <si>
    <t>4.37</t>
  </si>
  <si>
    <t>4.03</t>
  </si>
  <si>
    <t>4.91</t>
  </si>
  <si>
    <t>4.81</t>
  </si>
  <si>
    <t>4.6</t>
  </si>
  <si>
    <t>4.44</t>
  </si>
  <si>
    <t>4.12</t>
  </si>
  <si>
    <t>2.28</t>
  </si>
  <si>
    <t>2.5</t>
  </si>
  <si>
    <t>2.92</t>
  </si>
  <si>
    <t>Return on Total Capital</t>
  </si>
  <si>
    <t>5.95</t>
  </si>
  <si>
    <t>5.65</t>
  </si>
  <si>
    <t>6.43</t>
  </si>
  <si>
    <t>6.25</t>
  </si>
  <si>
    <t>5.92</t>
  </si>
  <si>
    <t>5.64</t>
  </si>
  <si>
    <t>5.19</t>
  </si>
  <si>
    <t>3.41</t>
  </si>
  <si>
    <t>3.33</t>
  </si>
  <si>
    <t>3.89</t>
  </si>
  <si>
    <t>Return On Equity %</t>
  </si>
  <si>
    <t>12.13</t>
  </si>
  <si>
    <t>13.62</t>
  </si>
  <si>
    <t>19.19</t>
  </si>
  <si>
    <t>10.92</t>
  </si>
  <si>
    <t>16.3</t>
  </si>
  <si>
    <t>14.17</t>
  </si>
  <si>
    <t>11.14</t>
  </si>
  <si>
    <t>0.13</t>
  </si>
  <si>
    <t>5.17</t>
  </si>
  <si>
    <t>5.31</t>
  </si>
  <si>
    <t>Return on Common Equity</t>
  </si>
  <si>
    <t>12.07</t>
  </si>
  <si>
    <t>13.6</t>
  </si>
  <si>
    <t>19.13</t>
  </si>
  <si>
    <t>10.9</t>
  </si>
  <si>
    <t>16.28</t>
  </si>
  <si>
    <t>14.16</t>
  </si>
  <si>
    <t>5.16</t>
  </si>
  <si>
    <t>Margin Analysis</t>
  </si>
  <si>
    <t>Gross Profit Margin %</t>
  </si>
  <si>
    <t>42.8</t>
  </si>
  <si>
    <t>52.39</t>
  </si>
  <si>
    <t>56.87</t>
  </si>
  <si>
    <t>58.65</t>
  </si>
  <si>
    <t>54.86</t>
  </si>
  <si>
    <t>56.08</t>
  </si>
  <si>
    <t>58.17</t>
  </si>
  <si>
    <t>47.55</t>
  </si>
  <si>
    <t>36.54</t>
  </si>
  <si>
    <t>40.99</t>
  </si>
  <si>
    <t>SG&amp;A Margin</t>
  </si>
  <si>
    <t>-3.3</t>
  </si>
  <si>
    <t>-4.07</t>
  </si>
  <si>
    <t>-3.44</t>
  </si>
  <si>
    <t>-0.36</t>
  </si>
  <si>
    <t>-0.59</t>
  </si>
  <si>
    <t>-0.48</t>
  </si>
  <si>
    <t>EBITDA Margin %</t>
  </si>
  <si>
    <t>41.68</t>
  </si>
  <si>
    <t>49.26</t>
  </si>
  <si>
    <t>53.93</t>
  </si>
  <si>
    <t>56.04</t>
  </si>
  <si>
    <t>55.16</t>
  </si>
  <si>
    <t>57.16</t>
  </si>
  <si>
    <t>58.52</t>
  </si>
  <si>
    <t>45.01</t>
  </si>
  <si>
    <t>33.59</t>
  </si>
  <si>
    <t>37.73</t>
  </si>
  <si>
    <t>EBITA Margin %</t>
  </si>
  <si>
    <t>30.92</t>
  </si>
  <si>
    <t>37.75</t>
  </si>
  <si>
    <t>41.61</t>
  </si>
  <si>
    <t>42.5</t>
  </si>
  <si>
    <t>41.1</t>
  </si>
  <si>
    <t>41.73</t>
  </si>
  <si>
    <t>26.3</t>
  </si>
  <si>
    <t>18.64</t>
  </si>
  <si>
    <t>22.64</t>
  </si>
  <si>
    <t>EBIT Margin %</t>
  </si>
  <si>
    <t>28.94</t>
  </si>
  <si>
    <t>36.98</t>
  </si>
  <si>
    <t>40.55</t>
  </si>
  <si>
    <t>41.2</t>
  </si>
  <si>
    <t>40.1</t>
  </si>
  <si>
    <t>40.69</t>
  </si>
  <si>
    <t>40.66</t>
  </si>
  <si>
    <t>25.63</t>
  </si>
  <si>
    <t>17.98</t>
  </si>
  <si>
    <t>21.67</t>
  </si>
  <si>
    <t>Income From Continuing Operations Margin %</t>
  </si>
  <si>
    <t>13.77</t>
  </si>
  <si>
    <t>20.9</t>
  </si>
  <si>
    <t>25.3</t>
  </si>
  <si>
    <t>15.15</t>
  </si>
  <si>
    <t>23.47</t>
  </si>
  <si>
    <t>22.47</t>
  </si>
  <si>
    <t>19.31</t>
  </si>
  <si>
    <t>0.31</t>
  </si>
  <si>
    <t>9.04</t>
  </si>
  <si>
    <t>8.9</t>
  </si>
  <si>
    <t>Net Income Margin %</t>
  </si>
  <si>
    <t>15.11</t>
  </si>
  <si>
    <t>8.89</t>
  </si>
  <si>
    <t>-25.59</t>
  </si>
  <si>
    <t>9.57</t>
  </si>
  <si>
    <t>Net Avail. For Common Margin %</t>
  </si>
  <si>
    <t>13.7</t>
  </si>
  <si>
    <t>20.88</t>
  </si>
  <si>
    <t>25.22</t>
  </si>
  <si>
    <t>15.12</t>
  </si>
  <si>
    <t>23.44</t>
  </si>
  <si>
    <t>22.46</t>
  </si>
  <si>
    <t>19.3</t>
  </si>
  <si>
    <t>9.02</t>
  </si>
  <si>
    <t>Normalized Net Income Margin</t>
  </si>
  <si>
    <t>13.27</t>
  </si>
  <si>
    <t>16.17</t>
  </si>
  <si>
    <t>18.72</t>
  </si>
  <si>
    <t>17.42</t>
  </si>
  <si>
    <t>16.95</t>
  </si>
  <si>
    <t>17.89</t>
  </si>
  <si>
    <t>6.03</t>
  </si>
  <si>
    <t>7.24</t>
  </si>
  <si>
    <t>8.86</t>
  </si>
  <si>
    <t>Levered Free Cash Flow Margin</t>
  </si>
  <si>
    <t>-9.43</t>
  </si>
  <si>
    <t>-22.53</t>
  </si>
  <si>
    <t>-7.24</t>
  </si>
  <si>
    <t>-7.49</t>
  </si>
  <si>
    <t>-8.79</t>
  </si>
  <si>
    <t>-7.8</t>
  </si>
  <si>
    <t>-6.83</t>
  </si>
  <si>
    <t>129.73</t>
  </si>
  <si>
    <t>-8.89</t>
  </si>
  <si>
    <t>-6.86</t>
  </si>
  <si>
    <t>Unlevered Free Cash Flow Margin</t>
  </si>
  <si>
    <t>-3.86</t>
  </si>
  <si>
    <t>-15.43</t>
  </si>
  <si>
    <t>0.15</t>
  </si>
  <si>
    <t>0.07</t>
  </si>
  <si>
    <t>-1.06</t>
  </si>
  <si>
    <t>0.2</t>
  </si>
  <si>
    <t>1.4</t>
  </si>
  <si>
    <t>139.66</t>
  </si>
  <si>
    <t>-4.83</t>
  </si>
  <si>
    <t>-1.86</t>
  </si>
  <si>
    <t>Asset Turnover</t>
  </si>
  <si>
    <t>0.24</t>
  </si>
  <si>
    <t>0.17</t>
  </si>
  <si>
    <t>0.19</t>
  </si>
  <si>
    <t>0.18</t>
  </si>
  <si>
    <t>0.16</t>
  </si>
  <si>
    <t>0.14</t>
  </si>
  <si>
    <t>0.22</t>
  </si>
  <si>
    <t>Fixed Assets Turnover</t>
  </si>
  <si>
    <t>0.34</t>
  </si>
  <si>
    <t>0.26</t>
  </si>
  <si>
    <t>0.25</t>
  </si>
  <si>
    <t>0.23</t>
  </si>
  <si>
    <t>0.28</t>
  </si>
  <si>
    <t>0.27</t>
  </si>
  <si>
    <t>Receivables Turnover (Average Receivables)</t>
  </si>
  <si>
    <t>6.73</t>
  </si>
  <si>
    <t>6.44</t>
  </si>
  <si>
    <t>6.62</t>
  </si>
  <si>
    <t>6.28</t>
  </si>
  <si>
    <t>6.53</t>
  </si>
  <si>
    <t>6.61</t>
  </si>
  <si>
    <t>6.14</t>
  </si>
  <si>
    <t>6.45</t>
  </si>
  <si>
    <t>6.76</t>
  </si>
  <si>
    <t>5.88</t>
  </si>
  <si>
    <t>Inventory Turnover (Average Inventory)</t>
  </si>
  <si>
    <t>8.55</t>
  </si>
  <si>
    <t>9.89</t>
  </si>
  <si>
    <t>9.09</t>
  </si>
  <si>
    <t>9.11</t>
  </si>
  <si>
    <t>11.28</t>
  </si>
  <si>
    <t>10.75</t>
  </si>
  <si>
    <t>9.18</t>
  </si>
  <si>
    <t>9.72</t>
  </si>
  <si>
    <t>13.11</t>
  </si>
  <si>
    <t>10.35</t>
  </si>
  <si>
    <t>Short Term Liquidity</t>
  </si>
  <si>
    <t>Current Ratio</t>
  </si>
  <si>
    <t>0.83</t>
  </si>
  <si>
    <t>0.68</t>
  </si>
  <si>
    <t>0.54</t>
  </si>
  <si>
    <t>0.57</t>
  </si>
  <si>
    <t>0.53</t>
  </si>
  <si>
    <t>0.56</t>
  </si>
  <si>
    <t>2.16</t>
  </si>
  <si>
    <t>0.75</t>
  </si>
  <si>
    <t>Quick Ratio</t>
  </si>
  <si>
    <t>0.5</t>
  </si>
  <si>
    <t>0.52</t>
  </si>
  <si>
    <t>0.4</t>
  </si>
  <si>
    <t>0.45</t>
  </si>
  <si>
    <t>0.41</t>
  </si>
  <si>
    <t>0.43</t>
  </si>
  <si>
    <t>0.35</t>
  </si>
  <si>
    <t>1.95</t>
  </si>
  <si>
    <t>0.59</t>
  </si>
  <si>
    <t>Operating Cash Flow to Current Liabilities</t>
  </si>
  <si>
    <t>0.67</t>
  </si>
  <si>
    <t>0.61</t>
  </si>
  <si>
    <t>0.62</t>
  </si>
  <si>
    <t>0.98</t>
  </si>
  <si>
    <t>Days Sales Outstanding (Average Receivables)</t>
  </si>
  <si>
    <t>54.21</t>
  </si>
  <si>
    <t>56.64</t>
  </si>
  <si>
    <t>55.31</t>
  </si>
  <si>
    <t>58.08</t>
  </si>
  <si>
    <t>55.86</t>
  </si>
  <si>
    <t>55.2</t>
  </si>
  <si>
    <t>59.64</t>
  </si>
  <si>
    <t>56.61</t>
  </si>
  <si>
    <t>62.05</t>
  </si>
  <si>
    <t>Days Outstanding Inventory (Average Inventory)</t>
  </si>
  <si>
    <t>42.68</t>
  </si>
  <si>
    <t>36.89</t>
  </si>
  <si>
    <t>40.25</t>
  </si>
  <si>
    <t>40.07</t>
  </si>
  <si>
    <t>32.36</t>
  </si>
  <si>
    <t>33.96</t>
  </si>
  <si>
    <t>39.85</t>
  </si>
  <si>
    <t>37.55</t>
  </si>
  <si>
    <t>27.84</t>
  </si>
  <si>
    <t>35.27</t>
  </si>
  <si>
    <t>Average Days Payable Outstanding</t>
  </si>
  <si>
    <t>72.45</t>
  </si>
  <si>
    <t>90.92</t>
  </si>
  <si>
    <t>92.15</t>
  </si>
  <si>
    <t>104.59</t>
  </si>
  <si>
    <t>99.83</t>
  </si>
  <si>
    <t>103.16</t>
  </si>
  <si>
    <t>109.48</t>
  </si>
  <si>
    <t>85.12</t>
  </si>
  <si>
    <t>66.8</t>
  </si>
  <si>
    <t>84.69</t>
  </si>
  <si>
    <t>Cash Conversion Cycle (Average Days)</t>
  </si>
  <si>
    <t>24.45</t>
  </si>
  <si>
    <t>2.6</t>
  </si>
  <si>
    <t>-6.45</t>
  </si>
  <si>
    <t>-11.62</t>
  </si>
  <si>
    <t>-13.99</t>
  </si>
  <si>
    <t>-9.99</t>
  </si>
  <si>
    <t>15.03</t>
  </si>
  <si>
    <t>12.63</t>
  </si>
  <si>
    <t>Long Term Solvency</t>
  </si>
  <si>
    <t>Total Debt/Equity</t>
  </si>
  <si>
    <t>162.14</t>
  </si>
  <si>
    <t>202.81</t>
  </si>
  <si>
    <t>195.56</t>
  </si>
  <si>
    <t>198.63</t>
  </si>
  <si>
    <t>189.77</t>
  </si>
  <si>
    <t>178.87</t>
  </si>
  <si>
    <t>186.73</t>
  </si>
  <si>
    <t>82.77</t>
  </si>
  <si>
    <t>103.17</t>
  </si>
  <si>
    <t>113.11</t>
  </si>
  <si>
    <t>Total Debt / Total Capital</t>
  </si>
  <si>
    <t>61.85</t>
  </si>
  <si>
    <t>66.98</t>
  </si>
  <si>
    <t>66.17</t>
  </si>
  <si>
    <t>66.51</t>
  </si>
  <si>
    <t>65.49</t>
  </si>
  <si>
    <t>64.14</t>
  </si>
  <si>
    <t>65.12</t>
  </si>
  <si>
    <t>45.29</t>
  </si>
  <si>
    <t>50.78</t>
  </si>
  <si>
    <t>53.07</t>
  </si>
  <si>
    <t>LT Debt/Equity</t>
  </si>
  <si>
    <t>139.4</t>
  </si>
  <si>
    <t>188.4</t>
  </si>
  <si>
    <t>180.96</t>
  </si>
  <si>
    <t>185.33</t>
  </si>
  <si>
    <t>172.92</t>
  </si>
  <si>
    <t>160.76</t>
  </si>
  <si>
    <t>162.34</t>
  </si>
  <si>
    <t>78.64</t>
  </si>
  <si>
    <t>93.38</t>
  </si>
  <si>
    <t>105.81</t>
  </si>
  <si>
    <t>Long-Term Debt / Total Capital</t>
  </si>
  <si>
    <t>53.18</t>
  </si>
  <si>
    <t>62.22</t>
  </si>
  <si>
    <t>61.23</t>
  </si>
  <si>
    <t>62.06</t>
  </si>
  <si>
    <t>59.67</t>
  </si>
  <si>
    <t>57.65</t>
  </si>
  <si>
    <t>56.62</t>
  </si>
  <si>
    <t>43.03</t>
  </si>
  <si>
    <t>45.96</t>
  </si>
  <si>
    <t>49.65</t>
  </si>
  <si>
    <t>Total Liabilities / Total Assets</t>
  </si>
  <si>
    <t>72.11</t>
  </si>
  <si>
    <t>74.76</t>
  </si>
  <si>
    <t>74.16</t>
  </si>
  <si>
    <t>74.06</t>
  </si>
  <si>
    <t>73.14</t>
  </si>
  <si>
    <t>71.56</t>
  </si>
  <si>
    <t>72.21</t>
  </si>
  <si>
    <t>58.69</t>
  </si>
  <si>
    <t>63.22</t>
  </si>
  <si>
    <t>64.49</t>
  </si>
  <si>
    <t>EBIT / Interest Expense</t>
  </si>
  <si>
    <t>3.25</t>
  </si>
  <si>
    <t>3.26</t>
  </si>
  <si>
    <t>3.43</t>
  </si>
  <si>
    <t>3.24</t>
  </si>
  <si>
    <t>3.18</t>
  </si>
  <si>
    <t>3.09</t>
  </si>
  <si>
    <t>1.61</t>
  </si>
  <si>
    <t>2.77</t>
  </si>
  <si>
    <t>2.7</t>
  </si>
  <si>
    <t>EBITDA / Interest Expense</t>
  </si>
  <si>
    <t>4.68</t>
  </si>
  <si>
    <t>4.34</t>
  </si>
  <si>
    <t>4.57</t>
  </si>
  <si>
    <t>4.63</t>
  </si>
  <si>
    <t>4.46</t>
  </si>
  <si>
    <t>4.51</t>
  </si>
  <si>
    <t>4.49</t>
  </si>
  <si>
    <t>2.87</t>
  </si>
  <si>
    <t>5.22</t>
  </si>
  <si>
    <t>4.76</t>
  </si>
  <si>
    <t>(EBITDA - Capex) / Interest Expense</t>
  </si>
  <si>
    <t>0.69</t>
  </si>
  <si>
    <t>1.28</t>
  </si>
  <si>
    <t>1.15</t>
  </si>
  <si>
    <t>1.1</t>
  </si>
  <si>
    <t>1.41</t>
  </si>
  <si>
    <t>1.24</t>
  </si>
  <si>
    <t>0.72</t>
  </si>
  <si>
    <t>1.17</t>
  </si>
  <si>
    <t>Total Debt / EBITDA</t>
  </si>
  <si>
    <t>4.61</t>
  </si>
  <si>
    <t>5.32</t>
  </si>
  <si>
    <t>4.78</t>
  </si>
  <si>
    <t>5.12</t>
  </si>
  <si>
    <t>5.15</t>
  </si>
  <si>
    <t>5.56</t>
  </si>
  <si>
    <t>4.31</t>
  </si>
  <si>
    <t>5.36</t>
  </si>
  <si>
    <t>4.97</t>
  </si>
  <si>
    <t>Net Debt / EBITDA</t>
  </si>
  <si>
    <t>4.22</t>
  </si>
  <si>
    <t>5.1</t>
  </si>
  <si>
    <t>4.69</t>
  </si>
  <si>
    <t>5.01</t>
  </si>
  <si>
    <t>5.4</t>
  </si>
  <si>
    <t>2.96</t>
  </si>
  <si>
    <t>4.87</t>
  </si>
  <si>
    <t>Total Debt / (EBITDA - Capex)</t>
  </si>
  <si>
    <t>31.43</t>
  </si>
  <si>
    <t>82.11</t>
  </si>
  <si>
    <t>17.07</t>
  </si>
  <si>
    <t>20.55</t>
  </si>
  <si>
    <t>20.95</t>
  </si>
  <si>
    <t>16.62</t>
  </si>
  <si>
    <t>20.11</t>
  </si>
  <si>
    <t>17.21</t>
  </si>
  <si>
    <t>27.35</t>
  </si>
  <si>
    <t>20.23</t>
  </si>
  <si>
    <t>Net Debt / (EBITDA - Capex)</t>
  </si>
  <si>
    <t>28.77</t>
  </si>
  <si>
    <t>78.69</t>
  </si>
  <si>
    <t>16.77</t>
  </si>
  <si>
    <t>20.09</t>
  </si>
  <si>
    <t>20.36</t>
  </si>
  <si>
    <t>16.04</t>
  </si>
  <si>
    <t>19.54</t>
  </si>
  <si>
    <t>26.67</t>
  </si>
  <si>
    <t>19.8</t>
  </si>
  <si>
    <t>Growth Over Prior Year</t>
  </si>
  <si>
    <t>Total Revenues, 1 Yr. Growth %</t>
  </si>
  <si>
    <t>-1.89</t>
  </si>
  <si>
    <t>-2.33</t>
  </si>
  <si>
    <t>-1.98</t>
  </si>
  <si>
    <t>-0.93</t>
  </si>
  <si>
    <t>4.54</t>
  </si>
  <si>
    <t>-0.21</t>
  </si>
  <si>
    <t>-2.09</t>
  </si>
  <si>
    <t>36.64</t>
  </si>
  <si>
    <t>Gross Profit, 1 Yr. Growth %</t>
  </si>
  <si>
    <t>8.58</t>
  </si>
  <si>
    <t>-2.17</t>
  </si>
  <si>
    <t>6.4</t>
  </si>
  <si>
    <t>2.18</t>
  </si>
  <si>
    <t>1.67</t>
  </si>
  <si>
    <t>2.01</t>
  </si>
  <si>
    <t>1.56</t>
  </si>
  <si>
    <t>-1.65</t>
  </si>
  <si>
    <t>4.98</t>
  </si>
  <si>
    <t>14.1</t>
  </si>
  <si>
    <t>EBITDA, 1 Yr. Growth %</t>
  </si>
  <si>
    <t>8.37</t>
  </si>
  <si>
    <t>7.31</t>
  </si>
  <si>
    <t>2.94</t>
  </si>
  <si>
    <t>2.9</t>
  </si>
  <si>
    <t>3.42</t>
  </si>
  <si>
    <t>-2.58</t>
  </si>
  <si>
    <t>1.96</t>
  </si>
  <si>
    <t>13.91</t>
  </si>
  <si>
    <t>EBITA, 1 Yr. Growth %</t>
  </si>
  <si>
    <t>9.01</t>
  </si>
  <si>
    <t>-1.26</t>
  </si>
  <si>
    <t>8.05</t>
  </si>
  <si>
    <t>1.18</t>
  </si>
  <si>
    <t>1.11</t>
  </si>
  <si>
    <t>1.31</t>
  </si>
  <si>
    <t>-2.38</t>
  </si>
  <si>
    <t>-7.82</t>
  </si>
  <si>
    <t>-3.16</t>
  </si>
  <si>
    <t>19.72</t>
  </si>
  <si>
    <t>EBIT, 1 Yr. Growth %</t>
  </si>
  <si>
    <t>9.47</t>
  </si>
  <si>
    <t>-1.08</t>
  </si>
  <si>
    <t>7.48</t>
  </si>
  <si>
    <t>0.66</t>
  </si>
  <si>
    <t>1.76</t>
  </si>
  <si>
    <t>1.25</t>
  </si>
  <si>
    <t>-2.15</t>
  </si>
  <si>
    <t>-6.91</t>
  </si>
  <si>
    <t>-4.12</t>
  </si>
  <si>
    <t>18.49</t>
  </si>
  <si>
    <t>Earnings From Cont. Operations, 1 Yr. Growth %</t>
  </si>
  <si>
    <t>44.3</t>
  </si>
  <si>
    <t>11.55</t>
  </si>
  <si>
    <t>18.65</t>
  </si>
  <si>
    <t>-40.69</t>
  </si>
  <si>
    <t>61.97</t>
  </si>
  <si>
    <t>-4.43</t>
  </si>
  <si>
    <t>-15.86</t>
  </si>
  <si>
    <t>-97.19</t>
  </si>
  <si>
    <t>3.64</t>
  </si>
  <si>
    <t>Net Income, 1 Yr. Growth %</t>
  </si>
  <si>
    <t>53.72</t>
  </si>
  <si>
    <t>-60.74</t>
  </si>
  <si>
    <t>178.89</t>
  </si>
  <si>
    <t>-200.75</t>
  </si>
  <si>
    <t>-151.08</t>
  </si>
  <si>
    <t>-2.12</t>
  </si>
  <si>
    <t>Diluted EPS Before Extra, 1 Yr. Growth %</t>
  </si>
  <si>
    <t>39.07</t>
  </si>
  <si>
    <t>9.84</t>
  </si>
  <si>
    <t>17.72</t>
  </si>
  <si>
    <t>-41.22</t>
  </si>
  <si>
    <t>57.32</t>
  </si>
  <si>
    <t>-8.14</t>
  </si>
  <si>
    <t>-19.41</t>
  </si>
  <si>
    <t>-97.16</t>
  </si>
  <si>
    <t>4.17</t>
  </si>
  <si>
    <t>Normalized Net Income, 1 Yr. Growth %</t>
  </si>
  <si>
    <t>20.76</t>
  </si>
  <si>
    <t>3.28</t>
  </si>
  <si>
    <t>13.22</t>
  </si>
  <si>
    <t>1.69</t>
  </si>
  <si>
    <t>5.35</t>
  </si>
  <si>
    <t>63.98</t>
  </si>
  <si>
    <t>16.4</t>
  </si>
  <si>
    <t>Net Property, Plant and Equip., 1 Yr. Growth %</t>
  </si>
  <si>
    <t>4.56</t>
  </si>
  <si>
    <t>7.86</t>
  </si>
  <si>
    <t>-1.01</t>
  </si>
  <si>
    <t>10.04</t>
  </si>
  <si>
    <t>4.13</t>
  </si>
  <si>
    <t>6.15</t>
  </si>
  <si>
    <t>6.84</t>
  </si>
  <si>
    <t>4.21</t>
  </si>
  <si>
    <t>18.96</t>
  </si>
  <si>
    <t>4.15</t>
  </si>
  <si>
    <t>Inventory, 1 Yr. Growth %</t>
  </si>
  <si>
    <t>19.09</t>
  </si>
  <si>
    <t>-6.3</t>
  </si>
  <si>
    <t>-0.28</t>
  </si>
  <si>
    <t>-10.11</t>
  </si>
  <si>
    <t>-5.31</t>
  </si>
  <si>
    <t>8.73</t>
  </si>
  <si>
    <t>37.58</t>
  </si>
  <si>
    <t>Accounts Receivable, 1 Yr. Growth %</t>
  </si>
  <si>
    <t>-5.69</t>
  </si>
  <si>
    <t>-10.21</t>
  </si>
  <si>
    <t>1.78</t>
  </si>
  <si>
    <t>6.81</t>
  </si>
  <si>
    <t>2.76</t>
  </si>
  <si>
    <t>8.14</t>
  </si>
  <si>
    <t>-1.55</t>
  </si>
  <si>
    <t>62.7</t>
  </si>
  <si>
    <t>Total Assets, 1 Yr. Growth %</t>
  </si>
  <si>
    <t>5.63</t>
  </si>
  <si>
    <t>-19.14</t>
  </si>
  <si>
    <t>-2.51</t>
  </si>
  <si>
    <t>8.26</t>
  </si>
  <si>
    <t>4.62</t>
  </si>
  <si>
    <t>5.26</t>
  </si>
  <si>
    <t>5.33</t>
  </si>
  <si>
    <t>-30.95</t>
  </si>
  <si>
    <t>13.89</t>
  </si>
  <si>
    <t>3.7</t>
  </si>
  <si>
    <t>Tangible Book Value, 1 Yr. Growth %</t>
  </si>
  <si>
    <t>19.25</t>
  </si>
  <si>
    <t>-38.77</t>
  </si>
  <si>
    <t>7.89</t>
  </si>
  <si>
    <t>10.86</t>
  </si>
  <si>
    <t>14.3</t>
  </si>
  <si>
    <t>16.35</t>
  </si>
  <si>
    <t>3.14</t>
  </si>
  <si>
    <t>2.91</t>
  </si>
  <si>
    <t>-10.34</t>
  </si>
  <si>
    <t>Cash From Operations, 1 Yr. Growth %</t>
  </si>
  <si>
    <t>19.11</t>
  </si>
  <si>
    <t>-23.16</t>
  </si>
  <si>
    <t>10.52</t>
  </si>
  <si>
    <t>-14.84</t>
  </si>
  <si>
    <t>14.63</t>
  </si>
  <si>
    <t>-13.97</t>
  </si>
  <si>
    <t>13.14</t>
  </si>
  <si>
    <t>-17.33</t>
  </si>
  <si>
    <t>-23.79</t>
  </si>
  <si>
    <t>1.62</t>
  </si>
  <si>
    <t>Capital Expenditures, 1 Yr. Growth %</t>
  </si>
  <si>
    <t>-2.9</t>
  </si>
  <si>
    <t>-3.84</t>
  </si>
  <si>
    <t>-17.35</t>
  </si>
  <si>
    <t>7.29</t>
  </si>
  <si>
    <t>3.35</t>
  </si>
  <si>
    <t>-4.79</t>
  </si>
  <si>
    <t>5.38</t>
  </si>
  <si>
    <t>-13.08</t>
  </si>
  <si>
    <t>9.22</t>
  </si>
  <si>
    <t>Levered Free Cash Flow, 1 Yr. Growth %</t>
  </si>
  <si>
    <t>-36.17</t>
  </si>
  <si>
    <t>374.69</t>
  </si>
  <si>
    <t>-68.52</t>
  </si>
  <si>
    <t>2.32</t>
  </si>
  <si>
    <t>31.75</t>
  </si>
  <si>
    <t>-11.54</t>
  </si>
  <si>
    <t>-10.37</t>
  </si>
  <si>
    <t>-184.95</t>
  </si>
  <si>
    <t>-109.34</t>
  </si>
  <si>
    <t>-7.61</t>
  </si>
  <si>
    <t>Unlevered Free Cash Flow, 1 Yr. Growth %</t>
  </si>
  <si>
    <t>-58.77</t>
  </si>
  <si>
    <t>-826.63</t>
  </si>
  <si>
    <t>-100.93</t>
  </si>
  <si>
    <t>-290.23</t>
  </si>
  <si>
    <t>-118.88</t>
  </si>
  <si>
    <t>154.95</t>
  </si>
  <si>
    <t>-195.75</t>
  </si>
  <si>
    <t>-104.72</t>
  </si>
  <si>
    <t>-48.02</t>
  </si>
  <si>
    <t>Dividend Per Share, 1 Yr. Growth %</t>
  </si>
  <si>
    <t>1.36</t>
  </si>
  <si>
    <t>1.33</t>
  </si>
  <si>
    <t>3.95</t>
  </si>
  <si>
    <t>3.8</t>
  </si>
  <si>
    <t>0</t>
  </si>
  <si>
    <t>-47.29</t>
  </si>
  <si>
    <t>9.71</t>
  </si>
  <si>
    <t>Common Equity, 1 Yr. Growth %</t>
  </si>
  <si>
    <t>9.32</t>
  </si>
  <si>
    <t>-27.22</t>
  </si>
  <si>
    <t>-0.2</t>
  </si>
  <si>
    <t>8.71</t>
  </si>
  <si>
    <t>8.33</t>
  </si>
  <si>
    <t>11.44</t>
  </si>
  <si>
    <t>2.62</t>
  </si>
  <si>
    <t>Compound Annual Growth Rate Over Two Years</t>
  </si>
  <si>
    <t>Total Revenues, 2 Yr. CAGR %</t>
  </si>
  <si>
    <t>-2.64</t>
  </si>
  <si>
    <t>-2.16</t>
  </si>
  <si>
    <t>-1.46</t>
  </si>
  <si>
    <t>1.77</t>
  </si>
  <si>
    <t>2.14</t>
  </si>
  <si>
    <t>-1.15</t>
  </si>
  <si>
    <t>1.6</t>
  </si>
  <si>
    <t>20.15</t>
  </si>
  <si>
    <t>19.89</t>
  </si>
  <si>
    <t>Gross Profit, 2 Yr. CAGR %</t>
  </si>
  <si>
    <t>4.99</t>
  </si>
  <si>
    <t>4.32</t>
  </si>
  <si>
    <t>1.99</t>
  </si>
  <si>
    <t>4.26</t>
  </si>
  <si>
    <t>1.29</t>
  </si>
  <si>
    <t>1.94</t>
  </si>
  <si>
    <t>11.31</t>
  </si>
  <si>
    <t>EBITDA, 2 Yr. CAGR %</t>
  </si>
  <si>
    <t>5.43</t>
  </si>
  <si>
    <t>2.51</t>
  </si>
  <si>
    <t>3.16</t>
  </si>
  <si>
    <t>1.98</t>
  </si>
  <si>
    <t>1.21</t>
  </si>
  <si>
    <t>-0.19</t>
  </si>
  <si>
    <t>9.76</t>
  </si>
  <si>
    <t>EBITA, 2 Yr. CAGR %</t>
  </si>
  <si>
    <t>5.18</t>
  </si>
  <si>
    <t>1.14</t>
  </si>
  <si>
    <t>-0.35</t>
  </si>
  <si>
    <t>-2.26</t>
  </si>
  <si>
    <t>-5.29</t>
  </si>
  <si>
    <t>11.24</t>
  </si>
  <si>
    <t>EBIT, 2 Yr. CAGR %</t>
  </si>
  <si>
    <t>5.44</t>
  </si>
  <si>
    <t>3.05</t>
  </si>
  <si>
    <t>4.01</t>
  </si>
  <si>
    <t>-0.26</t>
  </si>
  <si>
    <t>-1.71</t>
  </si>
  <si>
    <t>-5.28</t>
  </si>
  <si>
    <t>10.24</t>
  </si>
  <si>
    <t>Earnings From Cont. Operations, 2 Yr. CAGR %</t>
  </si>
  <si>
    <t>3.04</t>
  </si>
  <si>
    <t>8.25</t>
  </si>
  <si>
    <t>15.05</t>
  </si>
  <si>
    <t>-16.11</t>
  </si>
  <si>
    <t>-1.99</t>
  </si>
  <si>
    <t>24.41</t>
  </si>
  <si>
    <t>-10.33</t>
  </si>
  <si>
    <t>-84.36</t>
  </si>
  <si>
    <t>5.62</t>
  </si>
  <si>
    <t>541.18</t>
  </si>
  <si>
    <t>Net Income, 2 Yr. CAGR %</t>
  </si>
  <si>
    <t>6.69</t>
  </si>
  <si>
    <t>-22.31</t>
  </si>
  <si>
    <t>4.64</t>
  </si>
  <si>
    <t>28.61</t>
  </si>
  <si>
    <t>-7.93</t>
  </si>
  <si>
    <t>-28.26</t>
  </si>
  <si>
    <t>-29.29</t>
  </si>
  <si>
    <t>Diluted EPS Before Extra, 2 Yr. CAGR %</t>
  </si>
  <si>
    <t>-3.06</t>
  </si>
  <si>
    <t>5.72</t>
  </si>
  <si>
    <t>13.71</t>
  </si>
  <si>
    <t>-16.81</t>
  </si>
  <si>
    <t>20.21</t>
  </si>
  <si>
    <t>-13.96</t>
  </si>
  <si>
    <t>-84.64</t>
  </si>
  <si>
    <t>7.55</t>
  </si>
  <si>
    <t>551.03</t>
  </si>
  <si>
    <t>Normalized Net Income, 2 Yr. CAGR %</t>
  </si>
  <si>
    <t>8.87</t>
  </si>
  <si>
    <t>7.82</t>
  </si>
  <si>
    <t>-3.18</t>
  </si>
  <si>
    <t>7.85</t>
  </si>
  <si>
    <t>-22.08</t>
  </si>
  <si>
    <t>-2.07</t>
  </si>
  <si>
    <t>40.24</t>
  </si>
  <si>
    <t>Net Property, Plant and Equip., 2 Yr. CAGR %</t>
  </si>
  <si>
    <t>7.33</t>
  </si>
  <si>
    <t>-4.17</t>
  </si>
  <si>
    <t>4.36</t>
  </si>
  <si>
    <t>7.04</t>
  </si>
  <si>
    <t>5.14</t>
  </si>
  <si>
    <t>6.36</t>
  </si>
  <si>
    <t>-16.34</t>
  </si>
  <si>
    <t>11.2</t>
  </si>
  <si>
    <t>Inventory, 2 Yr. CAGR %</t>
  </si>
  <si>
    <t>11.45</t>
  </si>
  <si>
    <t>-28.69</t>
  </si>
  <si>
    <t>-3.34</t>
  </si>
  <si>
    <t>-5.32</t>
  </si>
  <si>
    <t>-7.74</t>
  </si>
  <si>
    <t>9.15</t>
  </si>
  <si>
    <t>-1.52</t>
  </si>
  <si>
    <t>21.12</t>
  </si>
  <si>
    <t>25.23</t>
  </si>
  <si>
    <t>Accounts Receivable, 2 Yr. CAGR %</t>
  </si>
  <si>
    <t>1.73</t>
  </si>
  <si>
    <t>-19.97</t>
  </si>
  <si>
    <t>-4.4</t>
  </si>
  <si>
    <t>-1.36</t>
  </si>
  <si>
    <t>5.42</t>
  </si>
  <si>
    <t>-13.56</t>
  </si>
  <si>
    <t>26.56</t>
  </si>
  <si>
    <t>24.43</t>
  </si>
  <si>
    <t>Total Assets, 2 Yr. CAGR %</t>
  </si>
  <si>
    <t>5.82</t>
  </si>
  <si>
    <t>-7.83</t>
  </si>
  <si>
    <t>-11.22</t>
  </si>
  <si>
    <t>2.73</t>
  </si>
  <si>
    <t>6.42</t>
  </si>
  <si>
    <t>4.94</t>
  </si>
  <si>
    <t>5.3</t>
  </si>
  <si>
    <t>-14.72</t>
  </si>
  <si>
    <t>-11.32</t>
  </si>
  <si>
    <t>8.67</t>
  </si>
  <si>
    <t>Common Equity, 2 Yr. CAGR %</t>
  </si>
  <si>
    <t>14.03</t>
  </si>
  <si>
    <t>-10.8</t>
  </si>
  <si>
    <t>-14.77</t>
  </si>
  <si>
    <t>4.16</t>
  </si>
  <si>
    <t>8.52</t>
  </si>
  <si>
    <t>9.87</t>
  </si>
  <si>
    <t>7.11</t>
  </si>
  <si>
    <t>2.78</t>
  </si>
  <si>
    <t>0.76</t>
  </si>
  <si>
    <t>Tangible Book Value, 2 Yr. CAGR %</t>
  </si>
  <si>
    <t>26.95</t>
  </si>
  <si>
    <t>-11.68</t>
  </si>
  <si>
    <t>-18.72</t>
  </si>
  <si>
    <t>9.37</t>
  </si>
  <si>
    <t>12.57</t>
  </si>
  <si>
    <t>15.32</t>
  </si>
  <si>
    <t>9.55</t>
  </si>
  <si>
    <t>18.29</t>
  </si>
  <si>
    <t>-3.95</t>
  </si>
  <si>
    <t>-5.2</t>
  </si>
  <si>
    <t>Cash From Operations, 2 Yr. CAGR %</t>
  </si>
  <si>
    <t>10.96</t>
  </si>
  <si>
    <t>-4.31</t>
  </si>
  <si>
    <t>-7.85</t>
  </si>
  <si>
    <t>-2.99</t>
  </si>
  <si>
    <t>-1.2</t>
  </si>
  <si>
    <t>-0.69</t>
  </si>
  <si>
    <t>-1.34</t>
  </si>
  <si>
    <t>-3.29</t>
  </si>
  <si>
    <t>-20.63</t>
  </si>
  <si>
    <t>Capital Expenditures, 2 Yr. CAGR %</t>
  </si>
  <si>
    <t>14.77</t>
  </si>
  <si>
    <t>-1.33</t>
  </si>
  <si>
    <t>-10.85</t>
  </si>
  <si>
    <t>-5.83</t>
  </si>
  <si>
    <t>-0.8</t>
  </si>
  <si>
    <t>-6.21</t>
  </si>
  <si>
    <t>-2.57</t>
  </si>
  <si>
    <t>10.06</t>
  </si>
  <si>
    <t>Levered Free Cash Flow, 2 Yr. CAGR %</t>
  </si>
  <si>
    <t>588.39</t>
  </si>
  <si>
    <t>-0.49</t>
  </si>
  <si>
    <t>22.57</t>
  </si>
  <si>
    <t>-43.19</t>
  </si>
  <si>
    <t>16.09</t>
  </si>
  <si>
    <t>7.96</t>
  </si>
  <si>
    <t>-13.4</t>
  </si>
  <si>
    <t>206.74</t>
  </si>
  <si>
    <t>-71.8</t>
  </si>
  <si>
    <t>-72.47</t>
  </si>
  <si>
    <t>Unlevered Free Cash Flow, 2 Yr. CAGR %</t>
  </si>
  <si>
    <t>-15.19</t>
  </si>
  <si>
    <t>-3.03</t>
  </si>
  <si>
    <t>-74.16</t>
  </si>
  <si>
    <t>-93.18</t>
  </si>
  <si>
    <t>32.69</t>
  </si>
  <si>
    <t>-40.07</t>
  </si>
  <si>
    <t>8.07</t>
  </si>
  <si>
    <t>344.23</t>
  </si>
  <si>
    <t>-78.73</t>
  </si>
  <si>
    <t>-86.2</t>
  </si>
  <si>
    <t>Dividend Per Share, 2 Yr. CAGR %</t>
  </si>
  <si>
    <t>1.72</t>
  </si>
  <si>
    <t>2.63</t>
  </si>
  <si>
    <t>3.87</t>
  </si>
  <si>
    <t>2.19</t>
  </si>
  <si>
    <t>0.3</t>
  </si>
  <si>
    <t>-27.4</t>
  </si>
  <si>
    <t>-23.95</t>
  </si>
  <si>
    <t>Compound Annual Growth Rate Over Three Years</t>
  </si>
  <si>
    <t>Total Revenues, 3 Yr. CAGR %</t>
  </si>
  <si>
    <t>-3.35</t>
  </si>
  <si>
    <t>-14.18</t>
  </si>
  <si>
    <t>-1.75</t>
  </si>
  <si>
    <t>0.71</t>
  </si>
  <si>
    <t>12.15</t>
  </si>
  <si>
    <t>14.94</t>
  </si>
  <si>
    <t>Gross Profit, 3 Yr. CAGR %</t>
  </si>
  <si>
    <t>3.56</t>
  </si>
  <si>
    <t>-3.46</t>
  </si>
  <si>
    <t>2.05</t>
  </si>
  <si>
    <t>2.06</t>
  </si>
  <si>
    <t>1.53</t>
  </si>
  <si>
    <t>1.75</t>
  </si>
  <si>
    <t>2.75</t>
  </si>
  <si>
    <t>6.91</t>
  </si>
  <si>
    <t>EBITDA, 3 Yr. CAGR %</t>
  </si>
  <si>
    <t>3.2</t>
  </si>
  <si>
    <t>-15.28</t>
  </si>
  <si>
    <t>1.46</t>
  </si>
  <si>
    <t>5.59</t>
  </si>
  <si>
    <t>EBITA, 3 Yr. CAGR %</t>
  </si>
  <si>
    <t>1.51</t>
  </si>
  <si>
    <t>-3.4</t>
  </si>
  <si>
    <t>6.13</t>
  </si>
  <si>
    <t>2.55</t>
  </si>
  <si>
    <t>3.4</t>
  </si>
  <si>
    <t>1.2</t>
  </si>
  <si>
    <t>-21.85</t>
  </si>
  <si>
    <t>-2.56</t>
  </si>
  <si>
    <t>4.65</t>
  </si>
  <si>
    <t>EBIT, 3 Yr. CAGR %</t>
  </si>
  <si>
    <t>-2.14</t>
  </si>
  <si>
    <t>6.11</t>
  </si>
  <si>
    <t>2.25</t>
  </si>
  <si>
    <t>1.22</t>
  </si>
  <si>
    <t>-21.88</t>
  </si>
  <si>
    <t>-2.52</t>
  </si>
  <si>
    <t>Earnings From Cont. Operations, 3 Yr. CAGR %</t>
  </si>
  <si>
    <t>1.59</t>
  </si>
  <si>
    <t>2.44</t>
  </si>
  <si>
    <t>11.61</t>
  </si>
  <si>
    <t>-7.75</t>
  </si>
  <si>
    <t>-2.81</t>
  </si>
  <si>
    <t>9.2</t>
  </si>
  <si>
    <t>-78.56</t>
  </si>
  <si>
    <t>4.96</t>
  </si>
  <si>
    <t>Net Income, 3 Yr. CAGR %</t>
  </si>
  <si>
    <t>5.13</t>
  </si>
  <si>
    <t>-23.54</t>
  </si>
  <si>
    <t>18.95</t>
  </si>
  <si>
    <t>38.88</t>
  </si>
  <si>
    <t>-6.78</t>
  </si>
  <si>
    <t>-24.35</t>
  </si>
  <si>
    <t>-20.43</t>
  </si>
  <si>
    <t>Diluted EPS Before Extra, 3 Yr. CAGR %</t>
  </si>
  <si>
    <t>-4.14</t>
  </si>
  <si>
    <t>9.58</t>
  </si>
  <si>
    <t>-8.74</t>
  </si>
  <si>
    <t>5.21</t>
  </si>
  <si>
    <t>-79.09</t>
  </si>
  <si>
    <t>-1.35</t>
  </si>
  <si>
    <t>6.41</t>
  </si>
  <si>
    <t>Normalized Net Income, 3 Yr. CAGR %</t>
  </si>
  <si>
    <t>-0.73</t>
  </si>
  <si>
    <t>10.39</t>
  </si>
  <si>
    <t>2.34</t>
  </si>
  <si>
    <t>-0.42</t>
  </si>
  <si>
    <t>-37.49</t>
  </si>
  <si>
    <t>-0.15</t>
  </si>
  <si>
    <t>7.28</t>
  </si>
  <si>
    <t>Net Property, Plant and Equip., 3 Yr. CAGR %</t>
  </si>
  <si>
    <t>0.39</t>
  </si>
  <si>
    <t>-3.13</t>
  </si>
  <si>
    <t>5.52</t>
  </si>
  <si>
    <t>4.29</t>
  </si>
  <si>
    <t>6.74</t>
  </si>
  <si>
    <t>5.61</t>
  </si>
  <si>
    <t>-9.51</t>
  </si>
  <si>
    <t>Inventory, 3 Yr. CAGR %</t>
  </si>
  <si>
    <t>8.53</t>
  </si>
  <si>
    <t>-19.05</t>
  </si>
  <si>
    <t>-20.25</t>
  </si>
  <si>
    <t>-5.65</t>
  </si>
  <si>
    <t>-2.3</t>
  </si>
  <si>
    <t>4.1</t>
  </si>
  <si>
    <t>10.09</t>
  </si>
  <si>
    <t>18.69</t>
  </si>
  <si>
    <t>Accounts Receivable, 3 Yr. CAGR %</t>
  </si>
  <si>
    <t>1.92</t>
  </si>
  <si>
    <t>-11.09</t>
  </si>
  <si>
    <t>-13.29</t>
  </si>
  <si>
    <t>1.71</t>
  </si>
  <si>
    <t>-8.43</t>
  </si>
  <si>
    <t>15.09</t>
  </si>
  <si>
    <t>Total Assets, 3 Yr. CAGR %</t>
  </si>
  <si>
    <t>-3.43</t>
  </si>
  <si>
    <t>-6.09</t>
  </si>
  <si>
    <t>-5.15</t>
  </si>
  <si>
    <t>3.36</t>
  </si>
  <si>
    <t>6.04</t>
  </si>
  <si>
    <t>5.07</t>
  </si>
  <si>
    <t>-8.52</t>
  </si>
  <si>
    <t>-6.57</t>
  </si>
  <si>
    <t>Common Equity, 3 Yr. CAGR %</t>
  </si>
  <si>
    <t>7.97</t>
  </si>
  <si>
    <t>-1.82</t>
  </si>
  <si>
    <t>-7.4</t>
  </si>
  <si>
    <t>-7.57</t>
  </si>
  <si>
    <t>5.53</t>
  </si>
  <si>
    <t>9.48</t>
  </si>
  <si>
    <t>7.51</t>
  </si>
  <si>
    <t>1.38</t>
  </si>
  <si>
    <t>Tangible Book Value, 3 Yr. CAGR %</t>
  </si>
  <si>
    <t>15.47</t>
  </si>
  <si>
    <t>-5.58</t>
  </si>
  <si>
    <t>-9.86</t>
  </si>
  <si>
    <t>10.99</t>
  </si>
  <si>
    <t>13.82</t>
  </si>
  <si>
    <t>11.11</t>
  </si>
  <si>
    <t>17.64</t>
  </si>
  <si>
    <t>Cash From Operations, 3 Yr. CAGR %</t>
  </si>
  <si>
    <t>10.72</t>
  </si>
  <si>
    <t>-1.83</t>
  </si>
  <si>
    <t>-10.24</t>
  </si>
  <si>
    <t>2.56</t>
  </si>
  <si>
    <t>3.72</t>
  </si>
  <si>
    <t>-6.99</t>
  </si>
  <si>
    <t>-10.67</t>
  </si>
  <si>
    <t>-13.81</t>
  </si>
  <si>
    <t>Capital Expenditures, 3 Yr. CAGR %</t>
  </si>
  <si>
    <t>18.04</t>
  </si>
  <si>
    <t>4.4</t>
  </si>
  <si>
    <t>-5.17</t>
  </si>
  <si>
    <t>-2.86</t>
  </si>
  <si>
    <t>1.83</t>
  </si>
  <si>
    <t>-15.22</t>
  </si>
  <si>
    <t>Levered Free Cash Flow, 3 Yr. CAGR %</t>
  </si>
  <si>
    <t>322.72</t>
  </si>
  <si>
    <t>-32.19</t>
  </si>
  <si>
    <t>15.48</t>
  </si>
  <si>
    <t>-26.55</t>
  </si>
  <si>
    <t>-0.01</t>
  </si>
  <si>
    <t>121.25</t>
  </si>
  <si>
    <t>-4.13</t>
  </si>
  <si>
    <t>-59.88</t>
  </si>
  <si>
    <t>Unlevered Free Cash Flow, 3 Yr. CAGR %</t>
  </si>
  <si>
    <t>-27.63</t>
  </si>
  <si>
    <t>24.23</t>
  </si>
  <si>
    <t>-79.4</t>
  </si>
  <si>
    <t>-67.8</t>
  </si>
  <si>
    <t>-58.8</t>
  </si>
  <si>
    <t>-30.73</t>
  </si>
  <si>
    <t>34.62</t>
  </si>
  <si>
    <t>346.26</t>
  </si>
  <si>
    <t>-2.28</t>
  </si>
  <si>
    <t>-73.65</t>
  </si>
  <si>
    <t>Dividend Per Share, 3 Yr. CAGR %</t>
  </si>
  <si>
    <t>2.1</t>
  </si>
  <si>
    <t>1.37</t>
  </si>
  <si>
    <t>1.12</t>
  </si>
  <si>
    <t>1.97</t>
  </si>
  <si>
    <t>3.02</t>
  </si>
  <si>
    <t>-19.06</t>
  </si>
  <si>
    <t>-16.69</t>
  </si>
  <si>
    <t>Compound Annual Growth Rate Over Five Years</t>
  </si>
  <si>
    <t>Total Revenues, 5 Yr. CAGR %</t>
  </si>
  <si>
    <t>9.07</t>
  </si>
  <si>
    <t>-2.08</t>
  </si>
  <si>
    <t>-10.01</t>
  </si>
  <si>
    <t>-9.3</t>
  </si>
  <si>
    <t>-0.16</t>
  </si>
  <si>
    <t>-5.11</t>
  </si>
  <si>
    <t>1.19</t>
  </si>
  <si>
    <t>1.32</t>
  </si>
  <si>
    <t>Gross Profit, 5 Yr. CAGR %</t>
  </si>
  <si>
    <t>24.39</t>
  </si>
  <si>
    <t>8.6</t>
  </si>
  <si>
    <t>-0.72</t>
  </si>
  <si>
    <t>-0.44</t>
  </si>
  <si>
    <t>-7.96</t>
  </si>
  <si>
    <t>-7.23</t>
  </si>
  <si>
    <t>-4.36</t>
  </si>
  <si>
    <t>EBITDA, 5 Yr. CAGR %</t>
  </si>
  <si>
    <t>26.82</t>
  </si>
  <si>
    <t>7.38</t>
  </si>
  <si>
    <t>-1.45</t>
  </si>
  <si>
    <t>-0.65</t>
  </si>
  <si>
    <t>4.41</t>
  </si>
  <si>
    <t>2.85</t>
  </si>
  <si>
    <t>3.34</t>
  </si>
  <si>
    <t>-8.48</t>
  </si>
  <si>
    <t>-8.65</t>
  </si>
  <si>
    <t>-6.04</t>
  </si>
  <si>
    <t>EBITA, 5 Yr. CAGR %</t>
  </si>
  <si>
    <t>30.49</t>
  </si>
  <si>
    <t>6.85</t>
  </si>
  <si>
    <t>-0.29</t>
  </si>
  <si>
    <t>1.8</t>
  </si>
  <si>
    <t>-13.43</t>
  </si>
  <si>
    <t>EBIT, 5 Yr. CAGR %</t>
  </si>
  <si>
    <t>29.38</t>
  </si>
  <si>
    <t>-0.63</t>
  </si>
  <si>
    <t>-14.27</t>
  </si>
  <si>
    <t>Earnings From Cont. Operations, 5 Yr. CAGR %</t>
  </si>
  <si>
    <t>29.6</t>
  </si>
  <si>
    <t>10.43</t>
  </si>
  <si>
    <t>4.72</t>
  </si>
  <si>
    <t>-5.43</t>
  </si>
  <si>
    <t>5.96</t>
  </si>
  <si>
    <t>3.97</t>
  </si>
  <si>
    <t>-1.73</t>
  </si>
  <si>
    <t>-60.63</t>
  </si>
  <si>
    <t>-16.54</t>
  </si>
  <si>
    <t>Net Income, 5 Yr. CAGR %</t>
  </si>
  <si>
    <t>33.67</t>
  </si>
  <si>
    <t>-6.18</t>
  </si>
  <si>
    <t>4.93</t>
  </si>
  <si>
    <t>-5.87</t>
  </si>
  <si>
    <t>0.1</t>
  </si>
  <si>
    <t>16.59</t>
  </si>
  <si>
    <t>-4.89</t>
  </si>
  <si>
    <t>-7.69</t>
  </si>
  <si>
    <t>Diluted EPS Before Extra, 5 Yr. CAGR %</t>
  </si>
  <si>
    <t>-8.31</t>
  </si>
  <si>
    <t>-4.22</t>
  </si>
  <si>
    <t>-61.5</t>
  </si>
  <si>
    <t>-10.16</t>
  </si>
  <si>
    <t>-17.27</t>
  </si>
  <si>
    <t>Normalized Net Income, 5 Yr. CAGR %</t>
  </si>
  <si>
    <t>36.32</t>
  </si>
  <si>
    <t>-0.05</t>
  </si>
  <si>
    <t>0.47</t>
  </si>
  <si>
    <t>4.75</t>
  </si>
  <si>
    <t>-13.7</t>
  </si>
  <si>
    <t>-12.41</t>
  </si>
  <si>
    <t>Net Property, Plant and Equip., 5 Yr. CAGR %</t>
  </si>
  <si>
    <t>21.3</t>
  </si>
  <si>
    <t>0.82</t>
  </si>
  <si>
    <t>5.11</t>
  </si>
  <si>
    <t>-3.22</t>
  </si>
  <si>
    <t>-1.78</t>
  </si>
  <si>
    <t>Inventory, 5 Yr. CAGR %</t>
  </si>
  <si>
    <t>18.55</t>
  </si>
  <si>
    <t>-11.1</t>
  </si>
  <si>
    <t>-11.45</t>
  </si>
  <si>
    <t>-13.82</t>
  </si>
  <si>
    <t>-15.47</t>
  </si>
  <si>
    <t>-2.72</t>
  </si>
  <si>
    <t>6.72</t>
  </si>
  <si>
    <t>10.76</t>
  </si>
  <si>
    <t>Accounts Receivable, 5 Yr. CAGR %</t>
  </si>
  <si>
    <t>10.57</t>
  </si>
  <si>
    <t>-4.81</t>
  </si>
  <si>
    <t>-6.05</t>
  </si>
  <si>
    <t>-5.24</t>
  </si>
  <si>
    <t>-7.99</t>
  </si>
  <si>
    <t>-1.03</t>
  </si>
  <si>
    <t>2.72</t>
  </si>
  <si>
    <t>-4.93</t>
  </si>
  <si>
    <t>3.52</t>
  </si>
  <si>
    <t>Total Assets, 5 Yr. CAGR %</t>
  </si>
  <si>
    <t>17.13</t>
  </si>
  <si>
    <t>3.66</t>
  </si>
  <si>
    <t>-1.27</t>
  </si>
  <si>
    <t>-1.23</t>
  </si>
  <si>
    <t>Common Equity, 5 Yr. CAGR %</t>
  </si>
  <si>
    <t>19.92</t>
  </si>
  <si>
    <t>3.85</t>
  </si>
  <si>
    <t>-0.95</t>
  </si>
  <si>
    <t>6.16</t>
  </si>
  <si>
    <t>6.75</t>
  </si>
  <si>
    <t>5.28</t>
  </si>
  <si>
    <t>3.63</t>
  </si>
  <si>
    <t>Tangible Book Value, 5 Yr. CAGR %</t>
  </si>
  <si>
    <t>16.37</t>
  </si>
  <si>
    <t>0.74</t>
  </si>
  <si>
    <t>1.68</t>
  </si>
  <si>
    <t>1.3</t>
  </si>
  <si>
    <t>-0.53</t>
  </si>
  <si>
    <t>10.41</t>
  </si>
  <si>
    <t>15.58</t>
  </si>
  <si>
    <t>10.78</t>
  </si>
  <si>
    <t>7.91</t>
  </si>
  <si>
    <t>Cash From Operations, 5 Yr. CAGR %</t>
  </si>
  <si>
    <t>12.94</t>
  </si>
  <si>
    <t>2.88</t>
  </si>
  <si>
    <t>-0.25</t>
  </si>
  <si>
    <t>-6.54</t>
  </si>
  <si>
    <t>-4.71</t>
  </si>
  <si>
    <t>-6.81</t>
  </si>
  <si>
    <t>-9.02</t>
  </si>
  <si>
    <t>Capital Expenditures, 5 Yr. CAGR %</t>
  </si>
  <si>
    <t>27.27</t>
  </si>
  <si>
    <t>-2.25</t>
  </si>
  <si>
    <t>-3.45</t>
  </si>
  <si>
    <t>-1.66</t>
  </si>
  <si>
    <t>-7.54</t>
  </si>
  <si>
    <t>-7.21</t>
  </si>
  <si>
    <t>-5.89</t>
  </si>
  <si>
    <t>Levered Free Cash Flow, 5 Yr. CAGR %</t>
  </si>
  <si>
    <t>35.87</t>
  </si>
  <si>
    <t>89.41</t>
  </si>
  <si>
    <t>-17.06</t>
  </si>
  <si>
    <t>10.83</t>
  </si>
  <si>
    <t>-21.37</t>
  </si>
  <si>
    <t>71.34</t>
  </si>
  <si>
    <t>6.22</t>
  </si>
  <si>
    <t>-3.8</t>
  </si>
  <si>
    <t>Unlevered Free Cash Flow, 5 Yr. CAGR %</t>
  </si>
  <si>
    <t>124.71</t>
  </si>
  <si>
    <t>31.7</t>
  </si>
  <si>
    <t>-60.69</t>
  </si>
  <si>
    <t>-61.1</t>
  </si>
  <si>
    <t>-41.98</t>
  </si>
  <si>
    <t>-37.57</t>
  </si>
  <si>
    <t>-38.27</t>
  </si>
  <si>
    <t>179.91</t>
  </si>
  <si>
    <t>54.41</t>
  </si>
  <si>
    <t>11.18</t>
  </si>
  <si>
    <t>Dividend Per Share, 5 Yr. CAGR %</t>
  </si>
  <si>
    <t>1.55</t>
  </si>
  <si>
    <t>1.39</t>
  </si>
  <si>
    <t>2.21</t>
  </si>
  <si>
    <t>-11.15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</si>
  <si>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</si>
  <si>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</si>
  <si>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</si>
  <si>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</si>
  <si>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</si>
  <si>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</si>
  <si>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</si>
  <si>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</si>
  <si>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</si>
  <si>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25,942</t>
  </si>
  <si>
    <t>21,681</t>
  </si>
  <si>
    <t>22,567</t>
  </si>
  <si>
    <t>21,515</t>
  </si>
  <si>
    <t>19,976</t>
  </si>
  <si>
    <t>23,379</t>
  </si>
  <si>
    <t>-</t>
  </si>
  <si>
    <t>Change</t>
  </si>
  <si>
    <t>-16.43%</t>
  </si>
  <si>
    <t>4.08%</t>
  </si>
  <si>
    <t>-4.66%</t>
  </si>
  <si>
    <t>-7.15%</t>
  </si>
  <si>
    <t>17.03%</t>
  </si>
  <si>
    <t>0%</t>
  </si>
  <si>
    <t>Enterprise Value (EV)
                                    1</t>
  </si>
  <si>
    <t>48,171</t>
  </si>
  <si>
    <t>45,762</t>
  </si>
  <si>
    <t>30,205</t>
  </si>
  <si>
    <t>35,387</t>
  </si>
  <si>
    <t>35,249</t>
  </si>
  <si>
    <t>39,235</t>
  </si>
  <si>
    <t>40,998</t>
  </si>
  <si>
    <t>42,458</t>
  </si>
  <si>
    <t>-5%</t>
  </si>
  <si>
    <t>-34%</t>
  </si>
  <si>
    <t>17.16%</t>
  </si>
  <si>
    <t>-0.39%</t>
  </si>
  <si>
    <t>11.31%</t>
  </si>
  <si>
    <t>4.5%</t>
  </si>
  <si>
    <t>3.56%</t>
  </si>
  <si>
    <t>P/E ratio</t>
  </si>
  <si>
    <t>15.1x</t>
  </si>
  <si>
    <t>14.8x</t>
  </si>
  <si>
    <t>-15.6x</t>
  </si>
  <si>
    <t>28.6x</t>
  </si>
  <si>
    <t>27.1x</t>
  </si>
  <si>
    <t>22.7x</t>
  </si>
  <si>
    <t>17.4x</t>
  </si>
  <si>
    <t>16.2x</t>
  </si>
  <si>
    <t>PBR</t>
  </si>
  <si>
    <t>2.12x</t>
  </si>
  <si>
    <t>1.62x</t>
  </si>
  <si>
    <t>1.61x</t>
  </si>
  <si>
    <t>1.43x</t>
  </si>
  <si>
    <t>1.63x</t>
  </si>
  <si>
    <t>1.57x</t>
  </si>
  <si>
    <t>1.5x</t>
  </si>
  <si>
    <t>PEG</t>
  </si>
  <si>
    <t>-0.8x</t>
  </si>
  <si>
    <t>0x</t>
  </si>
  <si>
    <t>-0x</t>
  </si>
  <si>
    <t>-13.82x</t>
  </si>
  <si>
    <t>0.6x</t>
  </si>
  <si>
    <t>2.22x</t>
  </si>
  <si>
    <t>Capitalization / Revenue</t>
  </si>
  <si>
    <t>3.34x</t>
  </si>
  <si>
    <t>2.85x</t>
  </si>
  <si>
    <t>3.9x</t>
  </si>
  <si>
    <t>2.72x</t>
  </si>
  <si>
    <t>2.4x</t>
  </si>
  <si>
    <t>2.78x</t>
  </si>
  <si>
    <t>2.8x</t>
  </si>
  <si>
    <t>2.64x</t>
  </si>
  <si>
    <t>EV / Revenue</t>
  </si>
  <si>
    <t>6.2x</t>
  </si>
  <si>
    <t>6.02x</t>
  </si>
  <si>
    <t>5.22x</t>
  </si>
  <si>
    <t>4.48x</t>
  </si>
  <si>
    <t>4.24x</t>
  </si>
  <si>
    <t>4.67x</t>
  </si>
  <si>
    <t>4.91x</t>
  </si>
  <si>
    <t>4.8x</t>
  </si>
  <si>
    <t>EV / EBITDA</t>
  </si>
  <si>
    <t>11.9x</t>
  </si>
  <si>
    <t>11x</t>
  </si>
  <si>
    <t>13.6x</t>
  </si>
  <si>
    <t>11.2x</t>
  </si>
  <si>
    <t>10.9x</t>
  </si>
  <si>
    <t>10.4x</t>
  </si>
  <si>
    <t>EV / EBIT</t>
  </si>
  <si>
    <t>17x</t>
  </si>
  <si>
    <t>16.3x</t>
  </si>
  <si>
    <t>21.2x</t>
  </si>
  <si>
    <t>25.8x</t>
  </si>
  <si>
    <t>21.6x</t>
  </si>
  <si>
    <t>18.3x</t>
  </si>
  <si>
    <t>17.5x</t>
  </si>
  <si>
    <t>16.7x</t>
  </si>
  <si>
    <t>EV / FCF</t>
  </si>
  <si>
    <t>-73.4x</t>
  </si>
  <si>
    <t>-91x</t>
  </si>
  <si>
    <t>102x</t>
  </si>
  <si>
    <t>-83.3x</t>
  </si>
  <si>
    <t>-55.8x</t>
  </si>
  <si>
    <t>-41.7x</t>
  </si>
  <si>
    <t>-34.3x</t>
  </si>
  <si>
    <t>-60.5x</t>
  </si>
  <si>
    <t>FCF Yield</t>
  </si>
  <si>
    <t>-1.36%</t>
  </si>
  <si>
    <t>-1.1%</t>
  </si>
  <si>
    <t>0.98%</t>
  </si>
  <si>
    <t>-1.2%</t>
  </si>
  <si>
    <t>-1.79%</t>
  </si>
  <si>
    <t>-2.4%</t>
  </si>
  <si>
    <t>-2.91%</t>
  </si>
  <si>
    <t>-1.65%</t>
  </si>
  <si>
    <t>Dividend per Share
                                    2</t>
  </si>
  <si>
    <t>0.875</t>
  </si>
  <si>
    <t>1.022</t>
  </si>
  <si>
    <t>1.092</t>
  </si>
  <si>
    <t>1.172</t>
  </si>
  <si>
    <t>Rate of return</t>
  </si>
  <si>
    <t>4.6%</t>
  </si>
  <si>
    <t>5.89%</t>
  </si>
  <si>
    <t>5.52%</t>
  </si>
  <si>
    <t>2.99%</t>
  </si>
  <si>
    <t>3.54%</t>
  </si>
  <si>
    <t>3.22%</t>
  </si>
  <si>
    <t>3.45%</t>
  </si>
  <si>
    <t>3.7%</t>
  </si>
  <si>
    <t>EPS
                                    2</t>
  </si>
  <si>
    <t>-1.93</t>
  </si>
  <si>
    <t>1</t>
  </si>
  <si>
    <t>1.393</t>
  </si>
  <si>
    <t>1.825</t>
  </si>
  <si>
    <t>1.958</t>
  </si>
  <si>
    <t>Distribution rate</t>
  </si>
  <si>
    <t>69.6%</t>
  </si>
  <si>
    <t>86.9%</t>
  </si>
  <si>
    <t>-86%</t>
  </si>
  <si>
    <t>85.8%</t>
  </si>
  <si>
    <t>96%</t>
  </si>
  <si>
    <t>73.4%</t>
  </si>
  <si>
    <t>59.8%</t>
  </si>
  <si>
    <t>59.9%</t>
  </si>
  <si>
    <t>Net sales
                                    1</t>
  </si>
  <si>
    <t>7,769</t>
  </si>
  <si>
    <t>7,607</t>
  </si>
  <si>
    <t>5,783</t>
  </si>
  <si>
    <t>7,902</t>
  </si>
  <si>
    <t>8,312</t>
  </si>
  <si>
    <t>8,409</t>
  </si>
  <si>
    <t>8,357</t>
  </si>
  <si>
    <t>8,846</t>
  </si>
  <si>
    <t>EBITDA
                                    1</t>
  </si>
  <si>
    <t>4,039</t>
  </si>
  <si>
    <t>4,162</t>
  </si>
  <si>
    <t>2,545</t>
  </si>
  <si>
    <t>2,607</t>
  </si>
  <si>
    <t>2,965</t>
  </si>
  <si>
    <t>3,494</t>
  </si>
  <si>
    <t>3,760</t>
  </si>
  <si>
    <t>4,082</t>
  </si>
  <si>
    <t>EBIT
                                    1</t>
  </si>
  <si>
    <t>2,840</t>
  </si>
  <si>
    <t>2,803</t>
  </si>
  <si>
    <t>1,424</t>
  </si>
  <si>
    <t>1,374</t>
  </si>
  <si>
    <t>1,630</t>
  </si>
  <si>
    <t>2,147</t>
  </si>
  <si>
    <t>2,347</t>
  </si>
  <si>
    <t>2,535</t>
  </si>
  <si>
    <t>Net income
                                    1</t>
  </si>
  <si>
    <t>1,746</t>
  </si>
  <si>
    <t>1,469</t>
  </si>
  <si>
    <t>-1,480</t>
  </si>
  <si>
    <t>756</t>
  </si>
  <si>
    <t>740</t>
  </si>
  <si>
    <t>1,091</t>
  </si>
  <si>
    <t>1,344</t>
  </si>
  <si>
    <t>1,439</t>
  </si>
  <si>
    <t>Net Debt
                                    1</t>
  </si>
  <si>
    <t>22,229</t>
  </si>
  <si>
    <t>24,081</t>
  </si>
  <si>
    <t>7,638</t>
  </si>
  <si>
    <t>13,872</t>
  </si>
  <si>
    <t>15,273</t>
  </si>
  <si>
    <t>15,856</t>
  </si>
  <si>
    <t>17,619</t>
  </si>
  <si>
    <t>19,079</t>
  </si>
  <si>
    <t>Reference price
                                    2</t>
  </si>
  <si>
    <t>35.88</t>
  </si>
  <si>
    <t>28.20</t>
  </si>
  <si>
    <t>30.06</t>
  </si>
  <si>
    <t>29.22</t>
  </si>
  <si>
    <t>27.10</t>
  </si>
  <si>
    <t>31.68</t>
  </si>
  <si>
    <t>Nbr of stocks (in thousands)</t>
  </si>
  <si>
    <t>723,033</t>
  </si>
  <si>
    <t>768,827</t>
  </si>
  <si>
    <t>750,716</t>
  </si>
  <si>
    <t>736,318</t>
  </si>
  <si>
    <t>737,124</t>
  </si>
  <si>
    <t>737,970</t>
  </si>
  <si>
    <t>Announcement Date</t>
  </si>
  <si>
    <t>2/14/20</t>
  </si>
  <si>
    <t>2/18/21</t>
  </si>
  <si>
    <t>2/18/22</t>
  </si>
  <si>
    <t>2/17/23</t>
  </si>
  <si>
    <t>2/16/24</t>
  </si>
  <si>
    <t>address1</t>
  </si>
  <si>
    <t>Two North Ninth Street</t>
  </si>
  <si>
    <t>city</t>
  </si>
  <si>
    <t>Allentown</t>
  </si>
  <si>
    <t>state</t>
  </si>
  <si>
    <t>PA</t>
  </si>
  <si>
    <t>zip</t>
  </si>
  <si>
    <t>18101-1179</t>
  </si>
  <si>
    <t>country</t>
  </si>
  <si>
    <t>phone</t>
  </si>
  <si>
    <t>610 774 5151</t>
  </si>
  <si>
    <t>website</t>
  </si>
  <si>
    <t>https://www.pplweb.com</t>
  </si>
  <si>
    <t>industry</t>
  </si>
  <si>
    <t>Utilities - Regulated Electric</t>
  </si>
  <si>
    <t>industryKey</t>
  </si>
  <si>
    <t>utilities-regulated-electric</t>
  </si>
  <si>
    <t>industryDisp</t>
  </si>
  <si>
    <t>sector</t>
  </si>
  <si>
    <t>Utilities</t>
  </si>
  <si>
    <t>sectorKey</t>
  </si>
  <si>
    <t>utilities</t>
  </si>
  <si>
    <t>sectorDisp</t>
  </si>
  <si>
    <t>longBusinessSummary</t>
  </si>
  <si>
    <t>PPL Corporation, an energy company, focuses on providing electricity and natural gas to approximately 3.6 million customers in the United States. It operates through three segments: Kentucky Regulated, Pennsylvania Regulated, and Rhode Island Regulated. The company delivers electricity to customers in Pennsylvania, Kentucky, Virginia, and Rhode Island; delivers natural gas to customers in Kentucky and Rhode Island; and generates electricity from power plants in Kentucky. PPL Corporation was founded in 1920 and is headquartered in Allentown, Pennsylvania.</t>
  </si>
  <si>
    <t>fullTimeEmployees</t>
  </si>
  <si>
    <t>companyOfficers</t>
  </si>
  <si>
    <t>[{'maxAge': 1, 'name': 'Mr. Vincent  Sorgi CPA', 'age': 52, 'title': 'President, CEO &amp; Director', 'yearBorn': 1972, 'fiscalYear': 2023, 'totalPay': 3327971, 'exercisedValue': 0, 'unexercisedValue': 0}, {'maxAge': 1, 'name': 'Mr. Joseph P. Bergstein Jr.', 'age': 53, 'title': 'Executive VP &amp; CFO', 'yearBorn': 1971, 'fiscalYear': 2023, 'totalPay': 1431212, 'exercisedValue': 0, 'unexercisedValue': 0}, {'maxAge': 1, 'name': 'Mr. Francis X. Sullivan', 'age': 67, 'title': 'Executive VP &amp; COO', 'yearBorn': 1957, 'fiscalYear': 2023, 'totalPay': 1319351, 'exercisedValue': 0, 'unexercisedValue': 0}, {'maxAge': 1, 'name': 'Ms. Wendy E. Stark', 'age': 52, 'title': 'Executive VP - Utilities, Corporate Secretary &amp; Chief Legal Officer', 'yearBorn': 1972, 'fiscalYear': 2023, 'totalPay': 1523647, 'exercisedValue': 0, 'unexercisedValue': 0}, {'maxAge': 1, 'name': 'Mr. John R. Crockett III', 'age': 59, 'title': 'Chief Development Officer', 'yearBorn': 1965, 'fiscalYear': 2023, 'totalPay': 1050383, 'exercisedValue': 0, 'unexercisedValue': 0}, {'maxAge': 1, 'name': 'Mr. Dean Anthony Del Vecchio', 'age': 57, 'title': 'Executive VP and Chief Technology &amp; Innovation Officer', 'yearBorn': 1967, 'fiscalYear': 2023, 'exercisedValue': 0, 'unexercisedValue': 0}, {'maxAge': 1, 'name': 'Mr. Matthew B. Green', 'title': 'VP &amp; Chief Information and Digital Officer of PPL Services Corporation', 'fiscalYear': 2023, 'exercisedValue': 0, 'unexercisedValue': 0}, {'maxAge': 1, 'name': 'Mr. Andrew  Ludwig', 'title': 'Vice President of Investor Relations', 'fiscalYear': 2023, 'exercisedValue': 0, 'unexercisedValue': 0}, {'maxAge': 1, 'name': 'Mr. Steven D. Phillips', 'title': 'VP &amp; Global Chief Compliance Officer', 'fiscalYear': 2023, 'exercisedValue': 0, 'unexercisedValue': 0}, {'maxAge': 1, 'name': 'Mr. Ryan  Hill', 'title': 'Senior Director of Corporate Communications',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</si>
  <si>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</si>
  <si>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</si>
  <si>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</si>
  <si>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</si>
  <si>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</si>
  <si>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</si>
  <si>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</si>
  <si>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</si>
  <si>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http://www.pplweb.com/investors.aspx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</si>
  <si>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</si>
  <si>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</si>
  <si>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</si>
  <si>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</si>
  <si>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</si>
  <si>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</si>
  <si>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</si>
  <si>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</si>
  <si>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</si>
  <si>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</si>
  <si>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</si>
  <si>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</si>
  <si>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</si>
  <si>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</si>
  <si>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</si>
  <si>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</si>
  <si>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</si>
  <si>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</si>
  <si>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</si>
  <si>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</si>
  <si>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</si>
  <si>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</si>
  <si>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</si>
  <si>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</si>
  <si>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</si>
  <si>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</si>
  <si>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</si>
  <si>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</si>
  <si>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</si>
  <si>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</si>
  <si>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</si>
  <si>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</si>
  <si>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</si>
  <si>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</si>
  <si>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</si>
  <si>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</si>
  <si>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</si>
  <si>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</si>
  <si>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</si>
  <si>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</si>
  <si>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</si>
  <si>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</si>
  <si>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</si>
  <si>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</si>
  <si>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</si>
  <si>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</si>
  <si>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</si>
  <si>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</si>
  <si>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</si>
  <si>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</si>
  <si>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</si>
  <si>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</si>
  <si>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</si>
  <si>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</si>
  <si>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</si>
  <si>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</si>
  <si>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</si>
  <si>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</si>
  <si>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</si>
  <si>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10000:9314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</si>
  <si>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</si>
  <si>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</si>
  <si>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</si>
  <si>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</si>
  <si>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</si>
  <si>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</si>
  <si>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</si>
  <si>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</si>
  <si>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</si>
  <si>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</si>
  <si>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</si>
  <si>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</si>
  <si>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</si>
  <si>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</si>
  <si>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PPL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</si>
  <si>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</si>
  <si>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</si>
  <si>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</si>
  <si>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</si>
  <si>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</si>
  <si>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</si>
  <si>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</si>
  <si>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050761d8-d320-3128-b499-0287d187f09a</t>
  </si>
  <si>
    <t>messageBoardId</t>
  </si>
  <si>
    <t>finmb_185508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</si>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</sst>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plweb.com/" TargetMode="External"/><Relationship Id="rId2" Type="http://schemas.openxmlformats.org/officeDocument/2006/relationships/hyperlink" Target="http://www.pplweb.com/investors.aspx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31.77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-25.61160708251705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2.3415795712E10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19.101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17.354149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1740.0</v>
      </c>
      <c r="C2" s="1">
        <v>682.0</v>
      </c>
      <c r="D2" s="1">
        <v>1900.0</v>
      </c>
      <c r="E2" s="1">
        <v>1130.0</v>
      </c>
      <c r="F2" s="1">
        <v>1830.0</v>
      </c>
      <c r="G2" s="1">
        <v>1750.0</v>
      </c>
      <c r="H2" s="1">
        <v>1470.0</v>
      </c>
      <c r="I2" s="1">
        <v>-1480.0</v>
      </c>
      <c r="J2" s="1">
        <v>756.0</v>
      </c>
      <c r="K2" s="1">
        <v>740.0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1240.0</v>
      </c>
      <c r="C3" s="1">
        <v>883.0</v>
      </c>
      <c r="D3" s="1">
        <v>926.0</v>
      </c>
      <c r="E3" s="1">
        <v>1010.0</v>
      </c>
      <c r="F3" s="1">
        <v>1090.0</v>
      </c>
      <c r="G3" s="1">
        <v>1200.0</v>
      </c>
      <c r="H3" s="1">
        <v>1290.0</v>
      </c>
      <c r="I3" s="1">
        <v>1080.0</v>
      </c>
      <c r="J3" s="1">
        <v>1180.0</v>
      </c>
      <c r="K3" s="1">
        <v>1250.0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228.0</v>
      </c>
      <c r="C4" s="1">
        <v>59.0</v>
      </c>
      <c r="D4" s="1">
        <v>80.0</v>
      </c>
      <c r="E4" s="1">
        <v>97.0</v>
      </c>
      <c r="F4" s="1">
        <v>78.0</v>
      </c>
      <c r="G4" s="1">
        <v>81.0</v>
      </c>
      <c r="H4" s="1">
        <v>72.0</v>
      </c>
      <c r="I4" s="1">
        <v>39.0</v>
      </c>
      <c r="J4" s="1">
        <v>52.0</v>
      </c>
      <c r="K4" s="1">
        <v>81.0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1460.0</v>
      </c>
      <c r="C5" s="1">
        <v>942.0</v>
      </c>
      <c r="D5" s="1">
        <v>1010.0</v>
      </c>
      <c r="E5" s="1">
        <v>1100.0</v>
      </c>
      <c r="F5" s="1">
        <v>1170.0</v>
      </c>
      <c r="G5" s="1">
        <v>1280.0</v>
      </c>
      <c r="H5" s="1">
        <v>1360.0</v>
      </c>
      <c r="I5" s="1">
        <v>1120.0</v>
      </c>
      <c r="J5" s="1">
        <v>1230.0</v>
      </c>
      <c r="K5" s="1">
        <v>1340.0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-246.0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60.0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37.0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64.0</v>
      </c>
      <c r="C8" s="1">
        <v>0.0</v>
      </c>
      <c r="D8" s="1">
        <v>0.0</v>
      </c>
      <c r="E8" s="1">
        <v>38.0</v>
      </c>
      <c r="F8" s="1">
        <v>26.0</v>
      </c>
      <c r="G8" s="1">
        <v>36.0</v>
      </c>
      <c r="H8" s="1">
        <v>29.0</v>
      </c>
      <c r="I8" s="1">
        <v>0.0</v>
      </c>
      <c r="J8" s="1">
        <v>0.0</v>
      </c>
      <c r="K8" s="1">
        <v>33.0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-101.0</v>
      </c>
      <c r="D9" s="1">
        <v>-9.0</v>
      </c>
      <c r="E9" s="1">
        <v>2.0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7.0</v>
      </c>
      <c r="C10" s="1">
        <v>101.0</v>
      </c>
      <c r="D10" s="1">
        <v>-78.0</v>
      </c>
      <c r="E10" s="1">
        <v>-81.0</v>
      </c>
      <c r="F10" s="1">
        <v>69.0</v>
      </c>
      <c r="G10" s="1">
        <v>-1.0</v>
      </c>
      <c r="H10" s="1">
        <v>-72.0</v>
      </c>
      <c r="I10" s="1">
        <v>-14.0</v>
      </c>
      <c r="J10" s="1">
        <v>-373.0</v>
      </c>
      <c r="K10" s="1">
        <v>-42.0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-134.0</v>
      </c>
      <c r="C11" s="1">
        <v>0.0</v>
      </c>
      <c r="D11" s="1">
        <v>0.0</v>
      </c>
      <c r="E11" s="1">
        <v>40.0</v>
      </c>
      <c r="F11" s="1">
        <v>17.0</v>
      </c>
      <c r="G11" s="1">
        <v>-26.0</v>
      </c>
      <c r="H11" s="1">
        <v>-17.0</v>
      </c>
      <c r="I11" s="1">
        <v>0.0</v>
      </c>
      <c r="J11" s="1">
        <v>-90.0</v>
      </c>
      <c r="K11" s="1">
        <v>-60.0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-4.0</v>
      </c>
      <c r="C12" s="1">
        <v>-116.0</v>
      </c>
      <c r="D12" s="1">
        <v>57.0</v>
      </c>
      <c r="E12" s="1">
        <v>-10.0</v>
      </c>
      <c r="F12" s="1">
        <v>78.0</v>
      </c>
      <c r="G12" s="1">
        <v>-77.0</v>
      </c>
      <c r="H12" s="1">
        <v>10.0</v>
      </c>
      <c r="I12" s="1">
        <v>24.0</v>
      </c>
      <c r="J12" s="1">
        <v>358.0</v>
      </c>
      <c r="K12" s="1">
        <v>-72.0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158.0</v>
      </c>
      <c r="C13" s="1">
        <v>-192.0</v>
      </c>
      <c r="D13" s="1">
        <v>31.0</v>
      </c>
      <c r="E13" s="1">
        <v>3.0</v>
      </c>
      <c r="F13" s="1">
        <v>0.0</v>
      </c>
      <c r="G13" s="1">
        <v>0.0</v>
      </c>
      <c r="H13" s="1">
        <v>0.0</v>
      </c>
      <c r="I13" s="1">
        <v>27.0</v>
      </c>
      <c r="J13" s="1">
        <v>-80.0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-321.0</v>
      </c>
      <c r="C14" s="1">
        <v>-389.0</v>
      </c>
      <c r="D14" s="1">
        <v>-574.0</v>
      </c>
      <c r="E14" s="1">
        <v>-545.0</v>
      </c>
      <c r="F14" s="1">
        <v>-342.0</v>
      </c>
      <c r="G14" s="1">
        <v>-628.0</v>
      </c>
      <c r="H14" s="1">
        <v>-501.0</v>
      </c>
      <c r="I14" s="1">
        <v>-171.0</v>
      </c>
      <c r="J14" s="1">
        <v>-306.0</v>
      </c>
      <c r="K14" s="1">
        <v>-402.0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677.0</v>
      </c>
      <c r="C15" s="1">
        <v>1340.0</v>
      </c>
      <c r="D15" s="1">
        <v>555.0</v>
      </c>
      <c r="E15" s="1">
        <v>781.0</v>
      </c>
      <c r="F15" s="1">
        <v>-26.0</v>
      </c>
      <c r="G15" s="1">
        <v>97.0</v>
      </c>
      <c r="H15" s="1">
        <v>469.0</v>
      </c>
      <c r="I15" s="1">
        <v>2000.0</v>
      </c>
      <c r="J15" s="1">
        <v>172.0</v>
      </c>
      <c r="K15" s="1">
        <v>220.0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343.0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726.0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3400.0</v>
      </c>
      <c r="C17" s="1">
        <v>2620.0</v>
      </c>
      <c r="D17" s="1">
        <v>2890.0</v>
      </c>
      <c r="E17" s="1">
        <v>2460.0</v>
      </c>
      <c r="F17" s="1">
        <v>2820.0</v>
      </c>
      <c r="G17" s="1">
        <v>2430.0</v>
      </c>
      <c r="H17" s="1">
        <v>2750.0</v>
      </c>
      <c r="I17" s="1">
        <v>2270.0</v>
      </c>
      <c r="J17" s="1">
        <v>1730.0</v>
      </c>
      <c r="K17" s="1">
        <v>1760.0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-4090.0</v>
      </c>
      <c r="C18" s="1">
        <v>-3530.0</v>
      </c>
      <c r="D18" s="1">
        <v>-2920.0</v>
      </c>
      <c r="E18" s="1">
        <v>-3130.0</v>
      </c>
      <c r="F18" s="1">
        <v>-3240.0</v>
      </c>
      <c r="G18" s="1">
        <v>-3080.0</v>
      </c>
      <c r="H18" s="1">
        <v>-3250.0</v>
      </c>
      <c r="I18" s="1">
        <v>-1970.0</v>
      </c>
      <c r="J18" s="1">
        <v>-2160.0</v>
      </c>
      <c r="K18" s="1">
        <v>-2390.0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-3660.0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146.0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-95.0</v>
      </c>
      <c r="C21" s="1">
        <v>-37.0</v>
      </c>
      <c r="D21" s="1">
        <v>-37.0</v>
      </c>
      <c r="E21" s="1">
        <v>-38.0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-170.0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-120.0</v>
      </c>
      <c r="C23" s="1">
        <v>136.0</v>
      </c>
      <c r="D23" s="1">
        <v>2.0</v>
      </c>
      <c r="E23" s="1">
        <v>0.0</v>
      </c>
      <c r="F23" s="1">
        <v>-65.0</v>
      </c>
      <c r="G23" s="1">
        <v>14.0</v>
      </c>
      <c r="H23" s="1">
        <v>9.0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1150.0</v>
      </c>
      <c r="C24" s="1">
        <v>-154.0</v>
      </c>
      <c r="D24" s="1">
        <v>37.0</v>
      </c>
      <c r="E24" s="1">
        <v>15.0</v>
      </c>
      <c r="F24" s="1">
        <v>-58.0</v>
      </c>
      <c r="G24" s="1">
        <v>-11.0</v>
      </c>
      <c r="H24" s="1">
        <v>-18.0</v>
      </c>
      <c r="I24" s="1">
        <v>9930.0</v>
      </c>
      <c r="J24" s="1">
        <v>15.0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-3330.0</v>
      </c>
      <c r="C25" s="1">
        <v>-3590.0</v>
      </c>
      <c r="D25" s="1">
        <v>-2920.0</v>
      </c>
      <c r="E25" s="1">
        <v>-3160.0</v>
      </c>
      <c r="F25" s="1">
        <v>-3360.0</v>
      </c>
      <c r="G25" s="1">
        <v>-3080.0</v>
      </c>
      <c r="H25" s="1">
        <v>-3260.0</v>
      </c>
      <c r="I25" s="1">
        <v>7960.0</v>
      </c>
      <c r="J25" s="1">
        <v>-5650.0</v>
      </c>
      <c r="K25" s="1">
        <v>-2380.0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777.0</v>
      </c>
      <c r="C26" s="1">
        <v>94.0</v>
      </c>
      <c r="D26" s="1">
        <v>29.0</v>
      </c>
      <c r="E26" s="1">
        <v>115.0</v>
      </c>
      <c r="F26" s="1">
        <v>363.0</v>
      </c>
      <c r="G26" s="1">
        <v>0.0</v>
      </c>
      <c r="H26" s="1">
        <v>200.0</v>
      </c>
      <c r="I26" s="1">
        <v>0.0</v>
      </c>
      <c r="J26" s="1">
        <v>916.0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296.0</v>
      </c>
      <c r="C27" s="1">
        <v>2240.0</v>
      </c>
      <c r="D27" s="1">
        <v>1340.0</v>
      </c>
      <c r="E27" s="1">
        <v>1520.0</v>
      </c>
      <c r="F27" s="1">
        <v>1060.0</v>
      </c>
      <c r="G27" s="1">
        <v>1460.0</v>
      </c>
      <c r="H27" s="1">
        <v>2640.0</v>
      </c>
      <c r="I27" s="1">
        <v>669.0</v>
      </c>
      <c r="J27" s="1">
        <v>850.0</v>
      </c>
      <c r="K27" s="1">
        <v>3250.0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1070.0</v>
      </c>
      <c r="C28" s="1">
        <v>2330.0</v>
      </c>
      <c r="D28" s="1">
        <v>1370.0</v>
      </c>
      <c r="E28" s="1">
        <v>1630.0</v>
      </c>
      <c r="F28" s="1">
        <v>1420.0</v>
      </c>
      <c r="G28" s="1">
        <v>1460.0</v>
      </c>
      <c r="H28" s="1">
        <v>2840.0</v>
      </c>
      <c r="I28" s="1">
        <v>669.0</v>
      </c>
      <c r="J28" s="1">
        <v>1770.0</v>
      </c>
      <c r="K28" s="1">
        <v>3260.0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-278.0</v>
      </c>
      <c r="H29" s="1">
        <v>0.0</v>
      </c>
      <c r="I29" s="1">
        <v>-799.0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-546.0</v>
      </c>
      <c r="C30" s="1">
        <v>-1000.0</v>
      </c>
      <c r="D30" s="1">
        <v>-930.0</v>
      </c>
      <c r="E30" s="1">
        <v>-168.0</v>
      </c>
      <c r="F30" s="1">
        <v>-277.0</v>
      </c>
      <c r="G30" s="1">
        <v>-300.0</v>
      </c>
      <c r="H30" s="1">
        <v>-1170.0</v>
      </c>
      <c r="I30" s="1">
        <v>-4910.0</v>
      </c>
      <c r="J30" s="1">
        <v>-264.0</v>
      </c>
      <c r="K30" s="1">
        <v>-1850.0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-546.0</v>
      </c>
      <c r="C31" s="1">
        <v>-1000.0</v>
      </c>
      <c r="D31" s="1">
        <v>-930.0</v>
      </c>
      <c r="E31" s="1">
        <v>-168.0</v>
      </c>
      <c r="F31" s="1">
        <v>-277.0</v>
      </c>
      <c r="G31" s="1">
        <v>-578.0</v>
      </c>
      <c r="H31" s="1">
        <v>-1170.0</v>
      </c>
      <c r="I31" s="1">
        <v>-5700.0</v>
      </c>
      <c r="J31" s="1">
        <v>-264.0</v>
      </c>
      <c r="K31" s="1">
        <v>-1850.0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1070.0</v>
      </c>
      <c r="C32" s="1">
        <v>203.0</v>
      </c>
      <c r="D32" s="1">
        <v>144.0</v>
      </c>
      <c r="E32" s="1">
        <v>453.0</v>
      </c>
      <c r="F32" s="1">
        <v>698.0</v>
      </c>
      <c r="G32" s="1">
        <v>1170.0</v>
      </c>
      <c r="H32" s="1">
        <v>34.0</v>
      </c>
      <c r="I32" s="1">
        <v>9.0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-1000.0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-967.0</v>
      </c>
      <c r="C34" s="1">
        <v>-1000.0</v>
      </c>
      <c r="D34" s="1">
        <v>-1030.0</v>
      </c>
      <c r="E34" s="1">
        <v>-1070.0</v>
      </c>
      <c r="F34" s="1">
        <v>-1130.0</v>
      </c>
      <c r="G34" s="1">
        <v>-1190.0</v>
      </c>
      <c r="H34" s="1">
        <v>-1280.0</v>
      </c>
      <c r="I34" s="1">
        <v>-1280.0</v>
      </c>
      <c r="J34" s="1">
        <v>-787.0</v>
      </c>
      <c r="K34" s="1">
        <v>-704.0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-967.0</v>
      </c>
      <c r="C35" s="1">
        <v>-1000.0</v>
      </c>
      <c r="D35" s="1">
        <v>-1030.0</v>
      </c>
      <c r="E35" s="1">
        <v>-1070.0</v>
      </c>
      <c r="F35" s="1">
        <v>-1130.0</v>
      </c>
      <c r="G35" s="1">
        <v>-1190.0</v>
      </c>
      <c r="H35" s="1">
        <v>-1280.0</v>
      </c>
      <c r="I35" s="1">
        <v>-1280.0</v>
      </c>
      <c r="J35" s="1">
        <v>-787.0</v>
      </c>
      <c r="K35" s="1">
        <v>-704.0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-51.0</v>
      </c>
      <c r="C36" s="1">
        <v>-461.0</v>
      </c>
      <c r="D36" s="1">
        <v>6.0</v>
      </c>
      <c r="E36" s="1">
        <v>-19.0</v>
      </c>
      <c r="F36" s="1">
        <v>-20.0</v>
      </c>
      <c r="G36" s="1">
        <v>-26.0</v>
      </c>
      <c r="H36" s="1">
        <v>-41.0</v>
      </c>
      <c r="I36" s="1">
        <v>-81.0</v>
      </c>
      <c r="J36" s="1">
        <v>-6.0</v>
      </c>
      <c r="K36" s="1">
        <v>-51.0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583.0</v>
      </c>
      <c r="C37" s="1">
        <v>68.0</v>
      </c>
      <c r="D37" s="1">
        <v>-439.0</v>
      </c>
      <c r="E37" s="1">
        <v>824.0</v>
      </c>
      <c r="F37" s="1">
        <v>690.0</v>
      </c>
      <c r="G37" s="1">
        <v>836.0</v>
      </c>
      <c r="H37" s="1">
        <v>386.0</v>
      </c>
      <c r="I37" s="1">
        <v>-7390.0</v>
      </c>
      <c r="J37" s="1">
        <v>709.0</v>
      </c>
      <c r="K37" s="1">
        <v>650.0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-8.0</v>
      </c>
      <c r="C38" s="1">
        <v>-10.0</v>
      </c>
      <c r="D38" s="1">
        <v>-28.0</v>
      </c>
      <c r="E38" s="1">
        <v>15.0</v>
      </c>
      <c r="F38" s="1">
        <v>-18.0</v>
      </c>
      <c r="G38" s="1">
        <v>10.0</v>
      </c>
      <c r="H38" s="1">
        <v>17.0</v>
      </c>
      <c r="I38" s="1">
        <v>8.0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352.0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284.0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649.0</v>
      </c>
      <c r="C40" s="1">
        <v>-563.0</v>
      </c>
      <c r="D40" s="1">
        <v>-495.0</v>
      </c>
      <c r="E40" s="1">
        <v>144.0</v>
      </c>
      <c r="F40" s="1">
        <v>132.0</v>
      </c>
      <c r="G40" s="1">
        <v>193.0</v>
      </c>
      <c r="H40" s="1">
        <v>-109.0</v>
      </c>
      <c r="I40" s="1">
        <v>3130.0</v>
      </c>
      <c r="J40" s="1">
        <v>-3220.0</v>
      </c>
      <c r="K40" s="1">
        <v>25.0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959.0</v>
      </c>
      <c r="C42" s="1">
        <v>822.0</v>
      </c>
      <c r="D42" s="1">
        <v>854.0</v>
      </c>
      <c r="E42" s="1">
        <v>845.0</v>
      </c>
      <c r="F42" s="1">
        <v>910.0</v>
      </c>
      <c r="G42" s="1">
        <v>905.0</v>
      </c>
      <c r="H42" s="1">
        <v>939.0</v>
      </c>
      <c r="I42" s="1">
        <v>191.0</v>
      </c>
      <c r="J42" s="1">
        <v>462.0</v>
      </c>
      <c r="K42" s="1">
        <v>604.0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190.0</v>
      </c>
      <c r="C43" s="1">
        <v>179.0</v>
      </c>
      <c r="D43" s="1">
        <v>70.0</v>
      </c>
      <c r="E43" s="1">
        <v>65.0</v>
      </c>
      <c r="F43" s="1">
        <v>127.0</v>
      </c>
      <c r="G43" s="1">
        <v>93.0</v>
      </c>
      <c r="H43" s="1">
        <v>95.0</v>
      </c>
      <c r="I43" s="1">
        <v>284.0</v>
      </c>
      <c r="J43" s="1">
        <v>163.0</v>
      </c>
      <c r="K43" s="1">
        <v>281.0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527.0</v>
      </c>
      <c r="C44" s="1">
        <v>1330.0</v>
      </c>
      <c r="D44" s="1">
        <v>441.0</v>
      </c>
      <c r="E44" s="1">
        <v>1460.0</v>
      </c>
      <c r="F44" s="1">
        <v>1140.0</v>
      </c>
      <c r="G44" s="1">
        <v>887.0</v>
      </c>
      <c r="H44" s="1">
        <v>1670.0</v>
      </c>
      <c r="I44" s="1">
        <v>-5040.0</v>
      </c>
      <c r="J44" s="1">
        <v>1500.0</v>
      </c>
      <c r="K44" s="1">
        <v>1400.0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-1080.0</v>
      </c>
      <c r="C45" s="1">
        <v>-1730.0</v>
      </c>
      <c r="D45" s="1">
        <v>-544.0</v>
      </c>
      <c r="E45" s="1">
        <v>-558.0</v>
      </c>
      <c r="F45" s="1">
        <v>-685.0</v>
      </c>
      <c r="G45" s="1">
        <v>-606.0</v>
      </c>
      <c r="H45" s="1">
        <v>-520.0</v>
      </c>
      <c r="I45" s="1">
        <v>7500.0</v>
      </c>
      <c r="J45" s="1">
        <v>-702.0</v>
      </c>
      <c r="K45" s="1">
        <v>-571.0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-444.0</v>
      </c>
      <c r="C46" s="1">
        <v>-1180.0</v>
      </c>
      <c r="D46" s="1">
        <v>11.0</v>
      </c>
      <c r="E46" s="1">
        <v>5.0</v>
      </c>
      <c r="F46" s="1">
        <v>-82.0</v>
      </c>
      <c r="G46" s="1">
        <v>15.0</v>
      </c>
      <c r="H46" s="1">
        <v>106.0</v>
      </c>
      <c r="I46" s="1">
        <v>8080.0</v>
      </c>
      <c r="J46" s="1">
        <v>-382.0</v>
      </c>
      <c r="K46" s="1">
        <v>-154.0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70</v>
      </c>
      <c r="B47" s="1">
        <v>-132.0</v>
      </c>
      <c r="C47" s="1">
        <v>361.0</v>
      </c>
      <c r="D47" s="1">
        <v>-30.0</v>
      </c>
      <c r="E47" s="1">
        <v>-116.0</v>
      </c>
      <c r="F47" s="1">
        <v>-6.0</v>
      </c>
      <c r="G47" s="1">
        <v>193.0</v>
      </c>
      <c r="H47" s="1">
        <v>-34.0</v>
      </c>
      <c r="I47" s="1">
        <v>-7970.0</v>
      </c>
      <c r="J47" s="1">
        <v>384.0</v>
      </c>
      <c r="K47" s="1">
        <v>258.0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1750.0</v>
      </c>
      <c r="C3" s="1">
        <v>836.0</v>
      </c>
      <c r="D3" s="1">
        <v>341.0</v>
      </c>
      <c r="E3" s="1">
        <v>485.0</v>
      </c>
      <c r="F3" s="1">
        <v>621.0</v>
      </c>
      <c r="G3" s="1">
        <v>815.0</v>
      </c>
      <c r="H3" s="1">
        <v>708.0</v>
      </c>
      <c r="I3" s="1">
        <v>3570.0</v>
      </c>
      <c r="J3" s="1">
        <v>356.0</v>
      </c>
      <c r="K3" s="1">
        <v>331.0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120.0</v>
      </c>
      <c r="C4" s="1">
        <v>2.0</v>
      </c>
      <c r="D4" s="1">
        <v>2.0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1660.0</v>
      </c>
      <c r="C5" s="1">
        <v>1130.0</v>
      </c>
      <c r="D5" s="1">
        <v>1150.0</v>
      </c>
      <c r="E5" s="1">
        <v>1220.0</v>
      </c>
      <c r="F5" s="1">
        <v>1160.0</v>
      </c>
      <c r="G5" s="1">
        <v>1190.0</v>
      </c>
      <c r="H5" s="1">
        <v>1290.0</v>
      </c>
      <c r="I5" s="1">
        <v>890.0</v>
      </c>
      <c r="J5" s="1">
        <v>1450.0</v>
      </c>
      <c r="K5" s="1">
        <v>1380.0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171.0</v>
      </c>
      <c r="C6" s="1">
        <v>59.0</v>
      </c>
      <c r="D6" s="1">
        <v>46.0</v>
      </c>
      <c r="E6" s="1">
        <v>100.0</v>
      </c>
      <c r="F6" s="1">
        <v>107.0</v>
      </c>
      <c r="G6" s="1">
        <v>105.0</v>
      </c>
      <c r="H6" s="1">
        <v>91.0</v>
      </c>
      <c r="I6" s="1">
        <v>58.0</v>
      </c>
      <c r="J6" s="1">
        <v>150.0</v>
      </c>
      <c r="K6" s="1">
        <v>271.0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1830.0</v>
      </c>
      <c r="C7" s="1">
        <v>1180.0</v>
      </c>
      <c r="D7" s="1">
        <v>1190.0</v>
      </c>
      <c r="E7" s="1">
        <v>1320.0</v>
      </c>
      <c r="F7" s="1">
        <v>1270.0</v>
      </c>
      <c r="G7" s="1">
        <v>1300.0</v>
      </c>
      <c r="H7" s="1">
        <v>1380.0</v>
      </c>
      <c r="I7" s="1">
        <v>948.0</v>
      </c>
      <c r="J7" s="1">
        <v>1600.0</v>
      </c>
      <c r="K7" s="1">
        <v>1650.0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836.0</v>
      </c>
      <c r="C8" s="1">
        <v>357.0</v>
      </c>
      <c r="D8" s="1">
        <v>356.0</v>
      </c>
      <c r="E8" s="1">
        <v>320.0</v>
      </c>
      <c r="F8" s="1">
        <v>303.0</v>
      </c>
      <c r="G8" s="1">
        <v>332.0</v>
      </c>
      <c r="H8" s="1">
        <v>361.0</v>
      </c>
      <c r="I8" s="1">
        <v>322.0</v>
      </c>
      <c r="J8" s="1">
        <v>443.0</v>
      </c>
      <c r="K8" s="1">
        <v>505.0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87.0</v>
      </c>
      <c r="C9" s="1">
        <v>66.0</v>
      </c>
      <c r="D9" s="1">
        <v>63.0</v>
      </c>
      <c r="E9" s="1">
        <v>66.0</v>
      </c>
      <c r="F9" s="1">
        <v>70.0</v>
      </c>
      <c r="G9" s="1">
        <v>79.0</v>
      </c>
      <c r="H9" s="1">
        <v>96.0</v>
      </c>
      <c r="I9" s="1">
        <v>60.0</v>
      </c>
      <c r="J9" s="1">
        <v>92.0</v>
      </c>
      <c r="K9" s="1">
        <v>103.0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129.0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180.0</v>
      </c>
      <c r="C11" s="1">
        <v>0.0</v>
      </c>
      <c r="D11" s="1">
        <v>0.0</v>
      </c>
      <c r="E11" s="1">
        <v>0.0</v>
      </c>
      <c r="F11" s="1">
        <v>3.0</v>
      </c>
      <c r="G11" s="1">
        <v>3.0</v>
      </c>
      <c r="H11" s="1">
        <v>1.0</v>
      </c>
      <c r="I11" s="1">
        <v>1.0</v>
      </c>
      <c r="J11" s="1">
        <v>1.0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1230.0</v>
      </c>
      <c r="C12" s="1">
        <v>200.0</v>
      </c>
      <c r="D12" s="1">
        <v>113.0</v>
      </c>
      <c r="E12" s="1">
        <v>99.0</v>
      </c>
      <c r="F12" s="1">
        <v>169.0</v>
      </c>
      <c r="G12" s="1">
        <v>242.0</v>
      </c>
      <c r="H12" s="1">
        <v>223.0</v>
      </c>
      <c r="I12" s="1">
        <v>105.0</v>
      </c>
      <c r="J12" s="1">
        <v>334.0</v>
      </c>
      <c r="K12" s="1">
        <v>344.0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6160.0</v>
      </c>
      <c r="C13" s="1">
        <v>2650.0</v>
      </c>
      <c r="D13" s="1">
        <v>2070.0</v>
      </c>
      <c r="E13" s="1">
        <v>2290.0</v>
      </c>
      <c r="F13" s="1">
        <v>2430.0</v>
      </c>
      <c r="G13" s="1">
        <v>2770.0</v>
      </c>
      <c r="H13" s="1">
        <v>2770.0</v>
      </c>
      <c r="I13" s="1">
        <v>5010.0</v>
      </c>
      <c r="J13" s="1">
        <v>2820.0</v>
      </c>
      <c r="K13" s="1">
        <v>2930.0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46360.0</v>
      </c>
      <c r="C14" s="1">
        <v>36230.0</v>
      </c>
      <c r="D14" s="1">
        <v>36220.0</v>
      </c>
      <c r="E14" s="1">
        <v>39990.0</v>
      </c>
      <c r="F14" s="1">
        <v>41870.0</v>
      </c>
      <c r="G14" s="1">
        <v>44740.0</v>
      </c>
      <c r="H14" s="1">
        <v>47980.0</v>
      </c>
      <c r="I14" s="1">
        <v>32060.0</v>
      </c>
      <c r="J14" s="1">
        <v>38700.0</v>
      </c>
      <c r="K14" s="1">
        <v>40670.0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-11760.0</v>
      </c>
      <c r="C15" s="1">
        <v>-5850.0</v>
      </c>
      <c r="D15" s="1">
        <v>-6150.0</v>
      </c>
      <c r="E15" s="1">
        <v>-6900.0</v>
      </c>
      <c r="F15" s="1">
        <v>-7410.0</v>
      </c>
      <c r="G15" s="1">
        <v>-8160.0</v>
      </c>
      <c r="H15" s="1">
        <v>-9000.0</v>
      </c>
      <c r="I15" s="1">
        <v>-6530.0</v>
      </c>
      <c r="J15" s="1">
        <v>-8400.0</v>
      </c>
      <c r="K15" s="1">
        <v>-9180.0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34600.0</v>
      </c>
      <c r="C16" s="1">
        <v>30380.0</v>
      </c>
      <c r="D16" s="1">
        <v>30070.0</v>
      </c>
      <c r="E16" s="1">
        <v>33090.0</v>
      </c>
      <c r="F16" s="1">
        <v>34460.0</v>
      </c>
      <c r="G16" s="1">
        <v>36580.0</v>
      </c>
      <c r="H16" s="1">
        <v>38980.0</v>
      </c>
      <c r="I16" s="1">
        <v>25530.0</v>
      </c>
      <c r="J16" s="1">
        <v>30300.0</v>
      </c>
      <c r="K16" s="1">
        <v>31490.0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>
        <v>1560.0</v>
      </c>
      <c r="C17" s="1">
        <v>1730.0</v>
      </c>
      <c r="D17" s="1">
        <v>1920.0</v>
      </c>
      <c r="E17" s="1">
        <v>1500.0</v>
      </c>
      <c r="F17" s="1">
        <v>1670.0</v>
      </c>
      <c r="G17" s="1">
        <v>1490.0</v>
      </c>
      <c r="H17" s="1">
        <v>1260.0</v>
      </c>
      <c r="I17" s="1">
        <v>1240.0</v>
      </c>
      <c r="J17" s="1">
        <v>1820.0</v>
      </c>
      <c r="K17" s="1">
        <v>1870.0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4000.0</v>
      </c>
      <c r="C18" s="1">
        <v>3550.0</v>
      </c>
      <c r="D18" s="1">
        <v>3060.0</v>
      </c>
      <c r="E18" s="1">
        <v>3260.0</v>
      </c>
      <c r="F18" s="1">
        <v>3160.0</v>
      </c>
      <c r="G18" s="1">
        <v>3200.0</v>
      </c>
      <c r="H18" s="1">
        <v>3270.0</v>
      </c>
      <c r="I18" s="1">
        <v>716.0</v>
      </c>
      <c r="J18" s="1">
        <v>2250.0</v>
      </c>
      <c r="K18" s="1">
        <v>2250.0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>
        <v>925.0</v>
      </c>
      <c r="C19" s="1">
        <v>679.0</v>
      </c>
      <c r="D19" s="1">
        <v>700.0</v>
      </c>
      <c r="E19" s="1">
        <v>697.0</v>
      </c>
      <c r="F19" s="1">
        <v>716.0</v>
      </c>
      <c r="G19" s="1">
        <v>742.0</v>
      </c>
      <c r="H19" s="1">
        <v>764.0</v>
      </c>
      <c r="I19" s="1">
        <v>343.0</v>
      </c>
      <c r="J19" s="1">
        <v>313.0</v>
      </c>
      <c r="K19" s="1">
        <v>306.0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1">
        <v>35.0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0.0</v>
      </c>
      <c r="C21" s="1">
        <v>22.0</v>
      </c>
      <c r="D21" s="1">
        <v>27.0</v>
      </c>
      <c r="E21" s="1">
        <v>24.0</v>
      </c>
      <c r="F21" s="1">
        <v>28.0</v>
      </c>
      <c r="G21" s="1">
        <v>24.0</v>
      </c>
      <c r="H21" s="1">
        <v>17.0</v>
      </c>
      <c r="I21" s="1">
        <v>12.0</v>
      </c>
      <c r="J21" s="1">
        <v>6.0</v>
      </c>
      <c r="K21" s="1">
        <v>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1">
        <v>1580.0</v>
      </c>
      <c r="C22" s="1">
        <v>289.0</v>
      </c>
      <c r="D22" s="1">
        <v>469.0</v>
      </c>
      <c r="E22" s="1">
        <v>610.0</v>
      </c>
      <c r="F22" s="1">
        <v>927.0</v>
      </c>
      <c r="G22" s="1">
        <v>879.0</v>
      </c>
      <c r="H22" s="1">
        <v>1050.0</v>
      </c>
      <c r="I22" s="1">
        <v>377.0</v>
      </c>
      <c r="J22" s="1">
        <v>329.0</v>
      </c>
      <c r="K22" s="1">
        <v>376.0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>
        <v>48860.0</v>
      </c>
      <c r="C23" s="1">
        <v>39300.0</v>
      </c>
      <c r="D23" s="1">
        <v>38320.0</v>
      </c>
      <c r="E23" s="1">
        <v>41480.0</v>
      </c>
      <c r="F23" s="1">
        <v>43400.0</v>
      </c>
      <c r="G23" s="1">
        <v>45680.0</v>
      </c>
      <c r="H23" s="1">
        <v>48120.0</v>
      </c>
      <c r="I23" s="1">
        <v>33220.0</v>
      </c>
      <c r="J23" s="1">
        <v>37840.0</v>
      </c>
      <c r="K23" s="1">
        <v>39240.0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</v>
      </c>
      <c r="B25" s="1">
        <v>1360.0</v>
      </c>
      <c r="C25" s="1">
        <v>812.0</v>
      </c>
      <c r="D25" s="1">
        <v>820.0</v>
      </c>
      <c r="E25" s="1">
        <v>924.0</v>
      </c>
      <c r="F25" s="1">
        <v>989.0</v>
      </c>
      <c r="G25" s="1">
        <v>956.0</v>
      </c>
      <c r="H25" s="1">
        <v>965.0</v>
      </c>
      <c r="I25" s="1">
        <v>679.0</v>
      </c>
      <c r="J25" s="1">
        <v>1200.0</v>
      </c>
      <c r="K25" s="1">
        <v>1100.0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</v>
      </c>
      <c r="B26" s="1">
        <v>342.0</v>
      </c>
      <c r="C26" s="1">
        <v>344.0</v>
      </c>
      <c r="D26" s="1">
        <v>293.0</v>
      </c>
      <c r="E26" s="1">
        <v>325.0</v>
      </c>
      <c r="F26" s="1">
        <v>330.0</v>
      </c>
      <c r="G26" s="1">
        <v>317.0</v>
      </c>
      <c r="H26" s="1">
        <v>324.0</v>
      </c>
      <c r="I26" s="1">
        <v>112.0</v>
      </c>
      <c r="J26" s="1">
        <v>148.0</v>
      </c>
      <c r="K26" s="1">
        <v>175.0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96</v>
      </c>
      <c r="B27" s="1">
        <v>1470.0</v>
      </c>
      <c r="C27" s="1">
        <v>916.0</v>
      </c>
      <c r="D27" s="1">
        <v>923.0</v>
      </c>
      <c r="E27" s="1">
        <v>1080.0</v>
      </c>
      <c r="F27" s="1">
        <v>1430.0</v>
      </c>
      <c r="G27" s="1">
        <v>1150.0</v>
      </c>
      <c r="H27" s="1">
        <v>1660.0</v>
      </c>
      <c r="I27" s="1">
        <v>69.0</v>
      </c>
      <c r="J27" s="1">
        <v>985.0</v>
      </c>
      <c r="K27" s="1">
        <v>992.0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97</v>
      </c>
      <c r="B28" s="1">
        <v>1630.0</v>
      </c>
      <c r="C28" s="1">
        <v>514.0</v>
      </c>
      <c r="D28" s="1">
        <v>522.0</v>
      </c>
      <c r="E28" s="1">
        <v>352.0</v>
      </c>
      <c r="F28" s="1">
        <v>534.0</v>
      </c>
      <c r="G28" s="1">
        <v>1180.0</v>
      </c>
      <c r="H28" s="1">
        <v>1580.0</v>
      </c>
      <c r="I28" s="1">
        <v>475.0</v>
      </c>
      <c r="J28" s="1">
        <v>355.0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26.0</v>
      </c>
      <c r="H29" s="1">
        <v>24.0</v>
      </c>
      <c r="I29" s="1">
        <v>22.0</v>
      </c>
      <c r="J29" s="1">
        <v>22.0</v>
      </c>
      <c r="K29" s="1">
        <v>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99</v>
      </c>
      <c r="B30" s="1">
        <v>230.0</v>
      </c>
      <c r="C30" s="1">
        <v>85.0</v>
      </c>
      <c r="D30" s="1">
        <v>101.0</v>
      </c>
      <c r="E30" s="1">
        <v>105.0</v>
      </c>
      <c r="F30" s="1">
        <v>110.0</v>
      </c>
      <c r="G30" s="1">
        <v>99.0</v>
      </c>
      <c r="H30" s="1">
        <v>91.0</v>
      </c>
      <c r="I30" s="1">
        <v>96.0</v>
      </c>
      <c r="J30" s="1">
        <v>124.0</v>
      </c>
      <c r="K30" s="1">
        <v>130.0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100</v>
      </c>
      <c r="B31" s="1">
        <v>41.0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101</v>
      </c>
      <c r="B32" s="1">
        <v>2370.0</v>
      </c>
      <c r="C32" s="1">
        <v>1200.0</v>
      </c>
      <c r="D32" s="1">
        <v>1180.0</v>
      </c>
      <c r="E32" s="1">
        <v>1240.0</v>
      </c>
      <c r="F32" s="1">
        <v>1170.0</v>
      </c>
      <c r="G32" s="1">
        <v>1180.0</v>
      </c>
      <c r="H32" s="1">
        <v>1340.0</v>
      </c>
      <c r="I32" s="1">
        <v>870.0</v>
      </c>
      <c r="J32" s="1">
        <v>954.0</v>
      </c>
      <c r="K32" s="1">
        <v>915.0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102</v>
      </c>
      <c r="B33" s="1">
        <v>7440.0</v>
      </c>
      <c r="C33" s="1">
        <v>3880.0</v>
      </c>
      <c r="D33" s="1">
        <v>3840.0</v>
      </c>
      <c r="E33" s="1">
        <v>4019.0</v>
      </c>
      <c r="F33" s="1">
        <v>4560.0</v>
      </c>
      <c r="G33" s="1">
        <v>4900.0</v>
      </c>
      <c r="H33" s="1">
        <v>5980.0</v>
      </c>
      <c r="I33" s="1">
        <v>2320.0</v>
      </c>
      <c r="J33" s="1">
        <v>3790.0</v>
      </c>
      <c r="K33" s="1">
        <v>3340.0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103</v>
      </c>
      <c r="B34" s="1">
        <v>19000.0</v>
      </c>
      <c r="C34" s="1">
        <v>18690.0</v>
      </c>
      <c r="D34" s="1">
        <v>17910.0</v>
      </c>
      <c r="E34" s="1">
        <v>19940.0</v>
      </c>
      <c r="F34" s="1">
        <v>20160.0</v>
      </c>
      <c r="G34" s="1">
        <v>20810.0</v>
      </c>
      <c r="H34" s="1">
        <v>21640.0</v>
      </c>
      <c r="I34" s="1">
        <v>10740.0</v>
      </c>
      <c r="J34" s="1">
        <v>12960.0</v>
      </c>
      <c r="K34" s="1">
        <v>14670.0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78.0</v>
      </c>
      <c r="H35" s="1">
        <v>70.0</v>
      </c>
      <c r="I35" s="1">
        <v>47.0</v>
      </c>
      <c r="J35" s="1">
        <v>42.0</v>
      </c>
      <c r="K35" s="1">
        <v>69.0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105</v>
      </c>
      <c r="B36" s="1">
        <v>1770.0</v>
      </c>
      <c r="C36" s="1">
        <v>1430.0</v>
      </c>
      <c r="D36" s="1">
        <v>1020.0</v>
      </c>
      <c r="E36" s="1">
        <v>827.0</v>
      </c>
      <c r="F36" s="1">
        <v>808.0</v>
      </c>
      <c r="G36" s="1">
        <v>638.0</v>
      </c>
      <c r="H36" s="1">
        <v>260.0</v>
      </c>
      <c r="I36" s="1">
        <v>278.0</v>
      </c>
      <c r="J36" s="1">
        <v>393.0</v>
      </c>
      <c r="K36" s="1">
        <v>527.0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106</v>
      </c>
      <c r="B37" s="1">
        <v>4640.0</v>
      </c>
      <c r="C37" s="1">
        <v>3590.0</v>
      </c>
      <c r="D37" s="1">
        <v>4040.0</v>
      </c>
      <c r="E37" s="1">
        <v>4440.0</v>
      </c>
      <c r="F37" s="1">
        <v>4750.0</v>
      </c>
      <c r="G37" s="1">
        <v>4970.0</v>
      </c>
      <c r="H37" s="1">
        <v>5380.0</v>
      </c>
      <c r="I37" s="1">
        <v>4860.0</v>
      </c>
      <c r="J37" s="1">
        <v>5220.0</v>
      </c>
      <c r="K37" s="1">
        <v>5200.0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107</v>
      </c>
      <c r="B38" s="1">
        <v>2390.0</v>
      </c>
      <c r="C38" s="1">
        <v>1800.0</v>
      </c>
      <c r="D38" s="1">
        <v>1600.0</v>
      </c>
      <c r="E38" s="1">
        <v>1480.0</v>
      </c>
      <c r="F38" s="1">
        <v>1460.0</v>
      </c>
      <c r="G38" s="1">
        <v>1300.0</v>
      </c>
      <c r="H38" s="1">
        <v>1420.0</v>
      </c>
      <c r="I38" s="1">
        <v>1250.0</v>
      </c>
      <c r="J38" s="1">
        <v>1520.0</v>
      </c>
      <c r="K38" s="1">
        <v>1500.0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108</v>
      </c>
      <c r="B39" s="1">
        <v>35240.0</v>
      </c>
      <c r="C39" s="1">
        <v>29380.0</v>
      </c>
      <c r="D39" s="1">
        <v>28420.0</v>
      </c>
      <c r="E39" s="1">
        <v>30720.0</v>
      </c>
      <c r="F39" s="1">
        <v>31740.0</v>
      </c>
      <c r="G39" s="1">
        <v>32689.0</v>
      </c>
      <c r="H39" s="1">
        <v>34740.0</v>
      </c>
      <c r="I39" s="1">
        <v>19500.0</v>
      </c>
      <c r="J39" s="1">
        <v>23920.0</v>
      </c>
      <c r="K39" s="1">
        <v>25300.0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7.0</v>
      </c>
      <c r="C40" s="1">
        <v>7.0</v>
      </c>
      <c r="D40" s="1">
        <v>7.0</v>
      </c>
      <c r="E40" s="1">
        <v>7.0</v>
      </c>
      <c r="F40" s="1">
        <v>7.0</v>
      </c>
      <c r="G40" s="1">
        <v>8.0</v>
      </c>
      <c r="H40" s="1">
        <v>8.0</v>
      </c>
      <c r="I40" s="1">
        <v>8.0</v>
      </c>
      <c r="J40" s="1">
        <v>8.0</v>
      </c>
      <c r="K40" s="1">
        <v>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9430.0</v>
      </c>
      <c r="C41" s="1">
        <v>9690.0</v>
      </c>
      <c r="D41" s="1">
        <v>9840.0</v>
      </c>
      <c r="E41" s="1">
        <v>10300.0</v>
      </c>
      <c r="F41" s="1">
        <v>11020.0</v>
      </c>
      <c r="G41" s="1">
        <v>12210.0</v>
      </c>
      <c r="H41" s="1">
        <v>12270.0</v>
      </c>
      <c r="I41" s="1">
        <v>12300.0</v>
      </c>
      <c r="J41" s="1">
        <v>12320.0</v>
      </c>
      <c r="K41" s="1">
        <v>12330.0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6460.0</v>
      </c>
      <c r="C42" s="1">
        <v>2950.0</v>
      </c>
      <c r="D42" s="1">
        <v>3830.0</v>
      </c>
      <c r="E42" s="1">
        <v>3870.0</v>
      </c>
      <c r="F42" s="1">
        <v>4590.0</v>
      </c>
      <c r="G42" s="1">
        <v>5130.0</v>
      </c>
      <c r="H42" s="1">
        <v>5320.0</v>
      </c>
      <c r="I42" s="1">
        <v>2570.0</v>
      </c>
      <c r="J42" s="1">
        <v>2680.0</v>
      </c>
      <c r="K42" s="1">
        <v>2710.0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-1000.0</v>
      </c>
      <c r="J43" s="1">
        <v>-967.0</v>
      </c>
      <c r="K43" s="1">
        <v>-948.0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-2270.0</v>
      </c>
      <c r="C44" s="1">
        <v>-2730.0</v>
      </c>
      <c r="D44" s="1">
        <v>-3780.0</v>
      </c>
      <c r="E44" s="1">
        <v>-3420.0</v>
      </c>
      <c r="F44" s="1">
        <v>-3960.0</v>
      </c>
      <c r="G44" s="1">
        <v>-4360.0</v>
      </c>
      <c r="H44" s="1">
        <v>-4220.0</v>
      </c>
      <c r="I44" s="1">
        <v>-157.0</v>
      </c>
      <c r="J44" s="1">
        <v>-124.0</v>
      </c>
      <c r="K44" s="1">
        <v>-163.0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13630.0</v>
      </c>
      <c r="C45" s="1">
        <v>9920.0</v>
      </c>
      <c r="D45" s="1">
        <v>9900.0</v>
      </c>
      <c r="E45" s="1">
        <v>10760.0</v>
      </c>
      <c r="F45" s="1">
        <v>11660.0</v>
      </c>
      <c r="G45" s="1">
        <v>12990.0</v>
      </c>
      <c r="H45" s="1">
        <v>13370.0</v>
      </c>
      <c r="I45" s="1">
        <v>13720.0</v>
      </c>
      <c r="J45" s="1">
        <v>13920.0</v>
      </c>
      <c r="K45" s="1">
        <v>13930.0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3.0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13630.0</v>
      </c>
      <c r="C47" s="1">
        <v>9920.0</v>
      </c>
      <c r="D47" s="1">
        <v>9900.0</v>
      </c>
      <c r="E47" s="1">
        <v>10760.0</v>
      </c>
      <c r="F47" s="1">
        <v>11660.0</v>
      </c>
      <c r="G47" s="1">
        <v>12990.0</v>
      </c>
      <c r="H47" s="1">
        <v>13370.0</v>
      </c>
      <c r="I47" s="1">
        <v>13720.0</v>
      </c>
      <c r="J47" s="1">
        <v>13920.0</v>
      </c>
      <c r="K47" s="1">
        <v>13930.0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48860.0</v>
      </c>
      <c r="C48" s="1">
        <v>39300.0</v>
      </c>
      <c r="D48" s="1">
        <v>38320.0</v>
      </c>
      <c r="E48" s="1">
        <v>41480.0</v>
      </c>
      <c r="F48" s="1">
        <v>43400.0</v>
      </c>
      <c r="G48" s="1">
        <v>45680.0</v>
      </c>
      <c r="H48" s="1">
        <v>48120.0</v>
      </c>
      <c r="I48" s="1">
        <v>33220.0</v>
      </c>
      <c r="J48" s="1">
        <v>37840.0</v>
      </c>
      <c r="K48" s="1">
        <v>39240.0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667.0</v>
      </c>
      <c r="C50" s="1">
        <v>675.0</v>
      </c>
      <c r="D50" s="1">
        <v>681.0</v>
      </c>
      <c r="E50" s="1">
        <v>694.0</v>
      </c>
      <c r="F50" s="1">
        <v>721.0</v>
      </c>
      <c r="G50" s="1">
        <v>768.0</v>
      </c>
      <c r="H50" s="1">
        <v>769.0</v>
      </c>
      <c r="I50" s="1">
        <v>735.0</v>
      </c>
      <c r="J50" s="1">
        <v>737.0</v>
      </c>
      <c r="K50" s="1">
        <v>738.0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666.0</v>
      </c>
      <c r="C51" s="1">
        <v>674.0</v>
      </c>
      <c r="D51" s="1">
        <v>680.0</v>
      </c>
      <c r="E51" s="1">
        <v>693.0</v>
      </c>
      <c r="F51" s="1">
        <v>720.0</v>
      </c>
      <c r="G51" s="1">
        <v>767.0</v>
      </c>
      <c r="H51" s="1">
        <v>769.0</v>
      </c>
      <c r="I51" s="1">
        <v>735.0</v>
      </c>
      <c r="J51" s="1">
        <v>736.0</v>
      </c>
      <c r="K51" s="1">
        <v>737.0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 t="s">
        <v>121</v>
      </c>
      <c r="C52" s="1" t="s">
        <v>122</v>
      </c>
      <c r="D52" s="1" t="s">
        <v>123</v>
      </c>
      <c r="E52" s="1" t="s">
        <v>124</v>
      </c>
      <c r="F52" s="1" t="s">
        <v>125</v>
      </c>
      <c r="G52" s="1" t="s">
        <v>126</v>
      </c>
      <c r="H52" s="1" t="s">
        <v>127</v>
      </c>
      <c r="I52" s="1" t="s">
        <v>128</v>
      </c>
      <c r="J52" s="1" t="s">
        <v>129</v>
      </c>
      <c r="K52" s="1" t="s">
        <v>130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8700.0</v>
      </c>
      <c r="C53" s="1">
        <v>5690.0</v>
      </c>
      <c r="D53" s="1">
        <v>6140.0</v>
      </c>
      <c r="E53" s="1">
        <v>6810.0</v>
      </c>
      <c r="F53" s="1">
        <v>7780.0</v>
      </c>
      <c r="G53" s="1">
        <v>9050.0</v>
      </c>
      <c r="H53" s="1">
        <v>9340.0</v>
      </c>
      <c r="I53" s="1">
        <v>12660.0</v>
      </c>
      <c r="J53" s="1">
        <v>11350.0</v>
      </c>
      <c r="K53" s="1">
        <v>11380.0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 t="s">
        <v>133</v>
      </c>
      <c r="C54" s="1" t="s">
        <v>134</v>
      </c>
      <c r="D54" s="1" t="s">
        <v>135</v>
      </c>
      <c r="E54" s="1" t="s">
        <v>136</v>
      </c>
      <c r="F54" s="1" t="s">
        <v>137</v>
      </c>
      <c r="G54" s="1" t="s">
        <v>138</v>
      </c>
      <c r="H54" s="1" t="s">
        <v>139</v>
      </c>
      <c r="I54" s="1" t="s">
        <v>140</v>
      </c>
      <c r="J54" s="1" t="s">
        <v>141</v>
      </c>
      <c r="K54" s="1" t="s">
        <v>142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143</v>
      </c>
      <c r="B55" s="1">
        <v>22100.0</v>
      </c>
      <c r="C55" s="1">
        <v>20120.0</v>
      </c>
      <c r="D55" s="1">
        <v>19360.0</v>
      </c>
      <c r="E55" s="1">
        <v>21380.0</v>
      </c>
      <c r="F55" s="1">
        <v>22120.0</v>
      </c>
      <c r="G55" s="1">
        <v>23240.0</v>
      </c>
      <c r="H55" s="1">
        <v>24970.0</v>
      </c>
      <c r="I55" s="1">
        <v>11360.0</v>
      </c>
      <c r="J55" s="1">
        <v>14360.0</v>
      </c>
      <c r="K55" s="1">
        <v>15760.0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144</v>
      </c>
      <c r="B56" s="1">
        <v>20230.0</v>
      </c>
      <c r="C56" s="1">
        <v>19280.0</v>
      </c>
      <c r="D56" s="1">
        <v>19020.0</v>
      </c>
      <c r="E56" s="1">
        <v>20890.0</v>
      </c>
      <c r="F56" s="1">
        <v>21500.0</v>
      </c>
      <c r="G56" s="1">
        <v>22420.0</v>
      </c>
      <c r="H56" s="1">
        <v>24260.0</v>
      </c>
      <c r="I56" s="1">
        <v>7790.0</v>
      </c>
      <c r="J56" s="1">
        <v>14000.0</v>
      </c>
      <c r="K56" s="1">
        <v>15430.0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145</v>
      </c>
      <c r="B57" s="1">
        <v>1770.0</v>
      </c>
      <c r="C57" s="1">
        <v>1420.0</v>
      </c>
      <c r="D57" s="1">
        <v>1010.0</v>
      </c>
      <c r="E57" s="1">
        <v>529.0</v>
      </c>
      <c r="F57" s="1">
        <v>248.0</v>
      </c>
      <c r="G57" s="1">
        <v>131.0</v>
      </c>
      <c r="H57" s="1">
        <v>-489.0</v>
      </c>
      <c r="I57" s="1">
        <v>102.0</v>
      </c>
      <c r="J57" s="1">
        <v>184.0</v>
      </c>
      <c r="K57" s="1">
        <v>278.0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146</v>
      </c>
      <c r="B58" s="1">
        <v>640.0</v>
      </c>
      <c r="C58" s="1">
        <v>392.0</v>
      </c>
      <c r="D58" s="1">
        <v>400.0</v>
      </c>
      <c r="E58" s="1">
        <v>360.0</v>
      </c>
      <c r="F58" s="1">
        <v>360.0</v>
      </c>
      <c r="G58" s="1">
        <v>320.0</v>
      </c>
      <c r="H58" s="1">
        <v>312.0</v>
      </c>
      <c r="I58" s="1">
        <v>240.0</v>
      </c>
      <c r="J58" s="1">
        <v>208.0</v>
      </c>
      <c r="K58" s="1">
        <v>264.0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147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3.0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148</v>
      </c>
      <c r="B60" s="1">
        <v>6.0</v>
      </c>
      <c r="C60" s="1">
        <v>6.0</v>
      </c>
      <c r="D60" s="1">
        <v>6.0</v>
      </c>
      <c r="E60" s="1">
        <v>6.0</v>
      </c>
      <c r="F60" s="1">
        <v>6.0</v>
      </c>
      <c r="G60" s="1">
        <v>6.0</v>
      </c>
      <c r="H60" s="1">
        <v>6.0</v>
      </c>
      <c r="I60" s="1">
        <v>6.0</v>
      </c>
      <c r="J60" s="1">
        <v>6.0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149</v>
      </c>
      <c r="B61" s="1">
        <v>774.0</v>
      </c>
      <c r="C61" s="1">
        <v>315.0</v>
      </c>
      <c r="D61" s="1">
        <v>314.0</v>
      </c>
      <c r="E61" s="1">
        <v>277.0</v>
      </c>
      <c r="F61" s="1">
        <v>262.0</v>
      </c>
      <c r="G61" s="1">
        <v>297.0</v>
      </c>
      <c r="H61" s="1">
        <v>331.0</v>
      </c>
      <c r="I61" s="1">
        <v>268.0</v>
      </c>
      <c r="J61" s="1">
        <v>352.0</v>
      </c>
      <c r="K61" s="1">
        <v>447.0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150</v>
      </c>
      <c r="B62" s="1">
        <v>62.0</v>
      </c>
      <c r="C62" s="1">
        <v>42.0</v>
      </c>
      <c r="D62" s="1">
        <v>42.0</v>
      </c>
      <c r="E62" s="1">
        <v>43.0</v>
      </c>
      <c r="F62" s="1">
        <v>41.0</v>
      </c>
      <c r="G62" s="1">
        <v>35.0</v>
      </c>
      <c r="H62" s="1">
        <v>30.0</v>
      </c>
      <c r="I62" s="1">
        <v>54.0</v>
      </c>
      <c r="J62" s="1">
        <v>91.0</v>
      </c>
      <c r="K62" s="1">
        <v>58.0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151</v>
      </c>
      <c r="B63" s="1">
        <v>41880.0</v>
      </c>
      <c r="C63" s="1">
        <v>34400.0</v>
      </c>
      <c r="D63" s="1">
        <v>34670.0</v>
      </c>
      <c r="E63" s="1">
        <v>38230.0</v>
      </c>
      <c r="F63" s="1">
        <v>39730.0</v>
      </c>
      <c r="G63" s="1">
        <v>42710.0</v>
      </c>
      <c r="H63" s="1">
        <v>45890.0</v>
      </c>
      <c r="I63" s="1">
        <v>30480.0</v>
      </c>
      <c r="J63" s="1">
        <v>36960.0</v>
      </c>
      <c r="K63" s="1">
        <v>38610.0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152</v>
      </c>
      <c r="B64" s="1">
        <v>1.0</v>
      </c>
      <c r="C64" s="1">
        <v>1.0</v>
      </c>
      <c r="D64" s="1">
        <v>1.0</v>
      </c>
      <c r="E64" s="1">
        <v>1.0</v>
      </c>
      <c r="F64" s="1">
        <v>1.0</v>
      </c>
      <c r="G64" s="1">
        <v>1.0</v>
      </c>
      <c r="H64" s="1">
        <v>1.0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153</v>
      </c>
      <c r="B65" s="1">
        <v>46.0</v>
      </c>
      <c r="C65" s="1">
        <v>41.0</v>
      </c>
      <c r="D65" s="1">
        <v>54.0</v>
      </c>
      <c r="E65" s="1">
        <v>51.0</v>
      </c>
      <c r="F65" s="1">
        <v>56.0</v>
      </c>
      <c r="G65" s="1">
        <v>58.0</v>
      </c>
      <c r="H65" s="1">
        <v>75.0</v>
      </c>
      <c r="I65" s="1">
        <v>65.0</v>
      </c>
      <c r="J65" s="1">
        <v>87.0</v>
      </c>
      <c r="K65" s="1">
        <v>123.0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1">
        <v>11500.0</v>
      </c>
      <c r="C2" s="1">
        <v>7670.0</v>
      </c>
      <c r="D2" s="1">
        <v>7520.0</v>
      </c>
      <c r="E2" s="1">
        <v>7450.0</v>
      </c>
      <c r="F2" s="1">
        <v>7780.0</v>
      </c>
      <c r="G2" s="1">
        <v>7770.0</v>
      </c>
      <c r="H2" s="1">
        <v>7610.0</v>
      </c>
      <c r="I2" s="1">
        <v>5780.0</v>
      </c>
      <c r="J2" s="1">
        <v>7900.0</v>
      </c>
      <c r="K2" s="1">
        <v>8310.0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11500.0</v>
      </c>
      <c r="C3" s="1">
        <v>7670.0</v>
      </c>
      <c r="D3" s="1">
        <v>7520.0</v>
      </c>
      <c r="E3" s="1">
        <v>7450.0</v>
      </c>
      <c r="F3" s="1">
        <v>7780.0</v>
      </c>
      <c r="G3" s="1">
        <v>7770.0</v>
      </c>
      <c r="H3" s="1">
        <v>7610.0</v>
      </c>
      <c r="I3" s="1">
        <v>5780.0</v>
      </c>
      <c r="J3" s="1">
        <v>7900.0</v>
      </c>
      <c r="K3" s="1">
        <v>8310.0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156</v>
      </c>
      <c r="B4" s="1">
        <v>3200.0</v>
      </c>
      <c r="C4" s="1">
        <v>1720.0</v>
      </c>
      <c r="D4" s="1">
        <v>1500.0</v>
      </c>
      <c r="E4" s="1">
        <v>1440.0</v>
      </c>
      <c r="F4" s="1">
        <v>1540.0</v>
      </c>
      <c r="G4" s="1">
        <v>1430.0</v>
      </c>
      <c r="H4" s="1">
        <v>1270.0</v>
      </c>
      <c r="I4" s="1">
        <v>1460.0</v>
      </c>
      <c r="J4" s="1">
        <v>2620.0</v>
      </c>
      <c r="K4" s="1">
        <v>2570.0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>
        <v>2750.0</v>
      </c>
      <c r="C5" s="1">
        <v>1900.0</v>
      </c>
      <c r="D5" s="1">
        <v>1720.0</v>
      </c>
      <c r="E5" s="1">
        <v>1600.0</v>
      </c>
      <c r="F5" s="1">
        <v>1940.0</v>
      </c>
      <c r="G5" s="1">
        <v>1940.0</v>
      </c>
      <c r="H5" s="1">
        <v>1890.0</v>
      </c>
      <c r="I5" s="1">
        <v>1540.0</v>
      </c>
      <c r="J5" s="1">
        <v>2360.0</v>
      </c>
      <c r="K5" s="1">
        <v>2300.0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158</v>
      </c>
      <c r="B6" s="1">
        <v>1220.0</v>
      </c>
      <c r="C6" s="1">
        <v>883.0</v>
      </c>
      <c r="D6" s="1">
        <v>926.0</v>
      </c>
      <c r="E6" s="1">
        <v>1010.0</v>
      </c>
      <c r="F6" s="1">
        <v>1090.0</v>
      </c>
      <c r="G6" s="1">
        <v>1200.0</v>
      </c>
      <c r="H6" s="1">
        <v>1290.0</v>
      </c>
      <c r="I6" s="1">
        <v>1080.0</v>
      </c>
      <c r="J6" s="1">
        <v>1180.0</v>
      </c>
      <c r="K6" s="1">
        <v>1250.0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159</v>
      </c>
      <c r="B7" s="1">
        <v>1000.0</v>
      </c>
      <c r="C7" s="1">
        <v>332.0</v>
      </c>
      <c r="D7" s="1">
        <v>328.0</v>
      </c>
      <c r="E7" s="1">
        <v>324.0</v>
      </c>
      <c r="F7" s="1">
        <v>80.0</v>
      </c>
      <c r="G7" s="1">
        <v>33.0</v>
      </c>
      <c r="H7" s="1">
        <v>74.0</v>
      </c>
      <c r="I7" s="1">
        <v>220.0</v>
      </c>
      <c r="J7" s="1">
        <v>321.0</v>
      </c>
      <c r="K7" s="1">
        <v>385.0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160</v>
      </c>
      <c r="B8" s="1">
        <v>8170.0</v>
      </c>
      <c r="C8" s="1">
        <v>4830.0</v>
      </c>
      <c r="D8" s="1">
        <v>4470.0</v>
      </c>
      <c r="E8" s="1">
        <v>4380.0</v>
      </c>
      <c r="F8" s="1">
        <v>4660.0</v>
      </c>
      <c r="G8" s="1">
        <v>4610.0</v>
      </c>
      <c r="H8" s="1">
        <v>4510.0</v>
      </c>
      <c r="I8" s="1">
        <v>4300.0</v>
      </c>
      <c r="J8" s="1">
        <v>6480.0</v>
      </c>
      <c r="K8" s="1">
        <v>6510.0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161</v>
      </c>
      <c r="B9" s="1">
        <v>3330.0</v>
      </c>
      <c r="C9" s="1">
        <v>2840.0</v>
      </c>
      <c r="D9" s="1">
        <v>3050.0</v>
      </c>
      <c r="E9" s="1">
        <v>3070.0</v>
      </c>
      <c r="F9" s="1">
        <v>3120.0</v>
      </c>
      <c r="G9" s="1">
        <v>3160.0</v>
      </c>
      <c r="H9" s="1">
        <v>3090.0</v>
      </c>
      <c r="I9" s="1">
        <v>1480.0</v>
      </c>
      <c r="J9" s="1">
        <v>1420.0</v>
      </c>
      <c r="K9" s="1">
        <v>1800.0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162</v>
      </c>
      <c r="B10" s="1">
        <v>-1020.0</v>
      </c>
      <c r="C10" s="1">
        <v>-871.0</v>
      </c>
      <c r="D10" s="1">
        <v>-888.0</v>
      </c>
      <c r="E10" s="1">
        <v>-901.0</v>
      </c>
      <c r="F10" s="1">
        <v>-963.0</v>
      </c>
      <c r="G10" s="1">
        <v>-994.0</v>
      </c>
      <c r="H10" s="1">
        <v>-1000.0</v>
      </c>
      <c r="I10" s="1">
        <v>-918.0</v>
      </c>
      <c r="J10" s="1">
        <v>-513.0</v>
      </c>
      <c r="K10" s="1">
        <v>-666.0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163</v>
      </c>
      <c r="B11" s="1">
        <v>33.0</v>
      </c>
      <c r="C11" s="1">
        <v>4.0</v>
      </c>
      <c r="D11" s="1">
        <v>3.0</v>
      </c>
      <c r="E11" s="1">
        <v>2.0</v>
      </c>
      <c r="F11" s="1">
        <v>6.0</v>
      </c>
      <c r="G11" s="1">
        <v>16.0</v>
      </c>
      <c r="H11" s="1">
        <v>10.0</v>
      </c>
      <c r="I11" s="1">
        <v>12.0</v>
      </c>
      <c r="J11" s="1">
        <v>4.0</v>
      </c>
      <c r="K11" s="1">
        <v>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164</v>
      </c>
      <c r="B12" s="1">
        <v>-991.0</v>
      </c>
      <c r="C12" s="1">
        <v>-867.0</v>
      </c>
      <c r="D12" s="1">
        <v>-885.0</v>
      </c>
      <c r="E12" s="1">
        <v>-899.0</v>
      </c>
      <c r="F12" s="1">
        <v>-957.0</v>
      </c>
      <c r="G12" s="1">
        <v>-978.0</v>
      </c>
      <c r="H12" s="1">
        <v>-991.0</v>
      </c>
      <c r="I12" s="1">
        <v>-906.0</v>
      </c>
      <c r="J12" s="1">
        <v>-509.0</v>
      </c>
      <c r="K12" s="1">
        <v>-634.0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165</v>
      </c>
      <c r="B13" s="1">
        <v>0.0</v>
      </c>
      <c r="C13" s="1">
        <v>1.0</v>
      </c>
      <c r="D13" s="1">
        <v>1.0</v>
      </c>
      <c r="E13" s="1">
        <v>-1.0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166</v>
      </c>
      <c r="B14" s="1">
        <v>178.0</v>
      </c>
      <c r="C14" s="1">
        <v>86.0</v>
      </c>
      <c r="D14" s="1">
        <v>202.0</v>
      </c>
      <c r="E14" s="1">
        <v>-173.0</v>
      </c>
      <c r="F14" s="1">
        <v>5.0</v>
      </c>
      <c r="G14" s="1">
        <v>41.0</v>
      </c>
      <c r="H14" s="1">
        <v>153.0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167</v>
      </c>
      <c r="B15" s="1">
        <v>0.0</v>
      </c>
      <c r="C15" s="1">
        <v>0.0</v>
      </c>
      <c r="D15" s="1">
        <v>0.0</v>
      </c>
      <c r="E15" s="1">
        <v>0.0</v>
      </c>
      <c r="F15" s="1">
        <v>21.0</v>
      </c>
      <c r="G15" s="1">
        <v>23.0</v>
      </c>
      <c r="H15" s="1">
        <v>20.0</v>
      </c>
      <c r="I15" s="1">
        <v>18.0</v>
      </c>
      <c r="J15" s="1">
        <v>22.0</v>
      </c>
      <c r="K15" s="1">
        <v>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168</v>
      </c>
      <c r="B16" s="1">
        <v>-74.0</v>
      </c>
      <c r="C16" s="1">
        <v>-72.0</v>
      </c>
      <c r="D16" s="1">
        <v>-114.0</v>
      </c>
      <c r="E16" s="1">
        <v>81.0</v>
      </c>
      <c r="F16" s="1">
        <v>-80.0</v>
      </c>
      <c r="G16" s="1">
        <v>-23.0</v>
      </c>
      <c r="H16" s="1">
        <v>-3.0</v>
      </c>
      <c r="I16" s="1">
        <v>-36.0</v>
      </c>
      <c r="J16" s="1">
        <v>-19.0</v>
      </c>
      <c r="K16" s="1">
        <v>-19.0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169</v>
      </c>
      <c r="B17" s="1">
        <v>2440.0</v>
      </c>
      <c r="C17" s="1">
        <v>1980.0</v>
      </c>
      <c r="D17" s="1">
        <v>2250.0</v>
      </c>
      <c r="E17" s="1">
        <v>2080.0</v>
      </c>
      <c r="F17" s="1">
        <v>2110.0</v>
      </c>
      <c r="G17" s="1">
        <v>2220.0</v>
      </c>
      <c r="H17" s="1">
        <v>2270.0</v>
      </c>
      <c r="I17" s="1">
        <v>558.0</v>
      </c>
      <c r="J17" s="1">
        <v>915.0</v>
      </c>
      <c r="K17" s="1">
        <v>1180.0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170</v>
      </c>
      <c r="B18" s="1">
        <v>-56.0</v>
      </c>
      <c r="C18" s="1">
        <v>-8.0</v>
      </c>
      <c r="D18" s="1">
        <v>0.0</v>
      </c>
      <c r="E18" s="1">
        <v>0.0</v>
      </c>
      <c r="F18" s="1">
        <v>-7.0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-82.0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172</v>
      </c>
      <c r="B20" s="1">
        <v>-2.0</v>
      </c>
      <c r="C20" s="1">
        <v>4.0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-37.0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-124.0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175</v>
      </c>
      <c r="B23" s="1">
        <v>-19.0</v>
      </c>
      <c r="C23" s="1">
        <v>88.0</v>
      </c>
      <c r="D23" s="1">
        <v>298.0</v>
      </c>
      <c r="E23" s="1">
        <v>-164.0</v>
      </c>
      <c r="F23" s="1">
        <v>181.0</v>
      </c>
      <c r="G23" s="1">
        <v>-69.0</v>
      </c>
      <c r="H23" s="1">
        <v>-301.0</v>
      </c>
      <c r="I23" s="1">
        <v>0.0</v>
      </c>
      <c r="J23" s="1">
        <v>0.0</v>
      </c>
      <c r="K23" s="1">
        <v>-48.0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176</v>
      </c>
      <c r="B24" s="1">
        <v>2360.0</v>
      </c>
      <c r="C24" s="1">
        <v>2070.0</v>
      </c>
      <c r="D24" s="1">
        <v>2550.0</v>
      </c>
      <c r="E24" s="1">
        <v>1910.0</v>
      </c>
      <c r="F24" s="1">
        <v>2280.0</v>
      </c>
      <c r="G24" s="1">
        <v>2160.0</v>
      </c>
      <c r="H24" s="1">
        <v>1970.0</v>
      </c>
      <c r="I24" s="1">
        <v>521.0</v>
      </c>
      <c r="J24" s="1">
        <v>915.0</v>
      </c>
      <c r="K24" s="1">
        <v>924.0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177</v>
      </c>
      <c r="B25" s="1">
        <v>781.0</v>
      </c>
      <c r="C25" s="1">
        <v>465.0</v>
      </c>
      <c r="D25" s="1">
        <v>648.0</v>
      </c>
      <c r="E25" s="1">
        <v>784.0</v>
      </c>
      <c r="F25" s="1">
        <v>458.0</v>
      </c>
      <c r="G25" s="1">
        <v>409.0</v>
      </c>
      <c r="H25" s="1">
        <v>502.0</v>
      </c>
      <c r="I25" s="1">
        <v>503.0</v>
      </c>
      <c r="J25" s="1">
        <v>201.0</v>
      </c>
      <c r="K25" s="1">
        <v>184.0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178</v>
      </c>
      <c r="B26" s="1">
        <v>1580.0</v>
      </c>
      <c r="C26" s="1">
        <v>1600.0</v>
      </c>
      <c r="D26" s="1">
        <v>1900.0</v>
      </c>
      <c r="E26" s="1">
        <v>1130.0</v>
      </c>
      <c r="F26" s="1">
        <v>1830.0</v>
      </c>
      <c r="G26" s="1">
        <v>1750.0</v>
      </c>
      <c r="H26" s="1">
        <v>1470.0</v>
      </c>
      <c r="I26" s="1">
        <v>18.0</v>
      </c>
      <c r="J26" s="1">
        <v>714.0</v>
      </c>
      <c r="K26" s="1">
        <v>740.0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179</v>
      </c>
      <c r="B27" s="1">
        <v>154.0</v>
      </c>
      <c r="C27" s="1">
        <v>-921.0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-1500.0</v>
      </c>
      <c r="J27" s="1">
        <v>42.0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180</v>
      </c>
      <c r="B28" s="1">
        <v>1740.0</v>
      </c>
      <c r="C28" s="1">
        <v>682.0</v>
      </c>
      <c r="D28" s="1">
        <v>1900.0</v>
      </c>
      <c r="E28" s="1">
        <v>1130.0</v>
      </c>
      <c r="F28" s="1">
        <v>1830.0</v>
      </c>
      <c r="G28" s="1">
        <v>1750.0</v>
      </c>
      <c r="H28" s="1">
        <v>1470.0</v>
      </c>
      <c r="I28" s="1">
        <v>-1480.0</v>
      </c>
      <c r="J28" s="1">
        <v>756.0</v>
      </c>
      <c r="K28" s="1">
        <v>740.0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181</v>
      </c>
      <c r="B29" s="1">
        <v>1740.0</v>
      </c>
      <c r="C29" s="1">
        <v>682.0</v>
      </c>
      <c r="D29" s="1">
        <v>1900.0</v>
      </c>
      <c r="E29" s="1">
        <v>1130.0</v>
      </c>
      <c r="F29" s="1">
        <v>1830.0</v>
      </c>
      <c r="G29" s="1">
        <v>1750.0</v>
      </c>
      <c r="H29" s="1">
        <v>1470.0</v>
      </c>
      <c r="I29" s="1">
        <v>-1480.0</v>
      </c>
      <c r="J29" s="1">
        <v>756.0</v>
      </c>
      <c r="K29" s="1">
        <v>740.0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182</v>
      </c>
      <c r="B30" s="1">
        <v>8.0</v>
      </c>
      <c r="C30" s="1">
        <v>2.0</v>
      </c>
      <c r="D30" s="1">
        <v>6.0</v>
      </c>
      <c r="E30" s="1">
        <v>2.0</v>
      </c>
      <c r="F30" s="1">
        <v>2.0</v>
      </c>
      <c r="G30" s="1">
        <v>1.0</v>
      </c>
      <c r="H30" s="1">
        <v>1.0</v>
      </c>
      <c r="I30" s="1">
        <v>0.0</v>
      </c>
      <c r="J30" s="1">
        <v>1.0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183</v>
      </c>
      <c r="B31" s="1">
        <v>1730.0</v>
      </c>
      <c r="C31" s="1">
        <v>680.0</v>
      </c>
      <c r="D31" s="1">
        <v>1900.0</v>
      </c>
      <c r="E31" s="1">
        <v>1130.0</v>
      </c>
      <c r="F31" s="1">
        <v>1820.0</v>
      </c>
      <c r="G31" s="1">
        <v>1740.0</v>
      </c>
      <c r="H31" s="1">
        <v>1470.0</v>
      </c>
      <c r="I31" s="1">
        <v>-1480.0</v>
      </c>
      <c r="J31" s="1">
        <v>755.0</v>
      </c>
      <c r="K31" s="1">
        <v>739.0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184</v>
      </c>
      <c r="B32" s="1">
        <v>1580.0</v>
      </c>
      <c r="C32" s="1">
        <v>1600.0</v>
      </c>
      <c r="D32" s="1">
        <v>1900.0</v>
      </c>
      <c r="E32" s="1">
        <v>1130.0</v>
      </c>
      <c r="F32" s="1">
        <v>1820.0</v>
      </c>
      <c r="G32" s="1">
        <v>1740.0</v>
      </c>
      <c r="H32" s="1">
        <v>1470.0</v>
      </c>
      <c r="I32" s="1">
        <v>18.0</v>
      </c>
      <c r="J32" s="1">
        <v>713.0</v>
      </c>
      <c r="K32" s="1">
        <v>739.0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 t="s">
        <v>187</v>
      </c>
      <c r="C34" s="1" t="s">
        <v>188</v>
      </c>
      <c r="D34" s="1" t="s">
        <v>189</v>
      </c>
      <c r="E34" s="1" t="s">
        <v>190</v>
      </c>
      <c r="F34" s="1" t="s">
        <v>191</v>
      </c>
      <c r="G34" s="1" t="s">
        <v>192</v>
      </c>
      <c r="H34" s="1" t="s">
        <v>193</v>
      </c>
      <c r="I34" s="1" t="s">
        <v>194</v>
      </c>
      <c r="J34" s="1" t="s">
        <v>195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 t="s">
        <v>197</v>
      </c>
      <c r="C35" s="1" t="s">
        <v>198</v>
      </c>
      <c r="D35" s="1" t="s">
        <v>189</v>
      </c>
      <c r="E35" s="1" t="s">
        <v>190</v>
      </c>
      <c r="F35" s="1" t="s">
        <v>191</v>
      </c>
      <c r="G35" s="1" t="s">
        <v>192</v>
      </c>
      <c r="H35" s="1" t="s">
        <v>193</v>
      </c>
      <c r="I35" s="1" t="s">
        <v>199</v>
      </c>
      <c r="J35" s="1" t="s">
        <v>200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201</v>
      </c>
      <c r="B36" s="1">
        <v>654.0</v>
      </c>
      <c r="C36" s="1">
        <v>670.0</v>
      </c>
      <c r="D36" s="1">
        <v>678.0</v>
      </c>
      <c r="E36" s="1">
        <v>685.0</v>
      </c>
      <c r="F36" s="1">
        <v>704.0</v>
      </c>
      <c r="G36" s="1">
        <v>729.0</v>
      </c>
      <c r="H36" s="1">
        <v>769.0</v>
      </c>
      <c r="I36" s="1">
        <v>763.0</v>
      </c>
      <c r="J36" s="1">
        <v>736.0</v>
      </c>
      <c r="K36" s="1">
        <v>737.0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202</v>
      </c>
      <c r="B37" s="1" t="s">
        <v>203</v>
      </c>
      <c r="C37" s="1">
        <v>1.0</v>
      </c>
      <c r="D37" s="1" t="s">
        <v>204</v>
      </c>
      <c r="E37" s="1" t="s">
        <v>190</v>
      </c>
      <c r="F37" s="1" t="s">
        <v>205</v>
      </c>
      <c r="G37" s="1" t="s">
        <v>206</v>
      </c>
      <c r="H37" s="1" t="s">
        <v>193</v>
      </c>
      <c r="I37" s="1" t="s">
        <v>194</v>
      </c>
      <c r="J37" s="1" t="s">
        <v>188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207</v>
      </c>
      <c r="B38" s="1" t="s">
        <v>208</v>
      </c>
      <c r="C38" s="1" t="s">
        <v>206</v>
      </c>
      <c r="D38" s="1" t="s">
        <v>204</v>
      </c>
      <c r="E38" s="1" t="s">
        <v>190</v>
      </c>
      <c r="F38" s="1" t="s">
        <v>205</v>
      </c>
      <c r="G38" s="1" t="s">
        <v>206</v>
      </c>
      <c r="H38" s="1" t="s">
        <v>193</v>
      </c>
      <c r="I38" s="1" t="s">
        <v>199</v>
      </c>
      <c r="J38" s="1" t="s">
        <v>209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210</v>
      </c>
      <c r="B39" s="1">
        <v>666.0</v>
      </c>
      <c r="C39" s="1">
        <v>673.0</v>
      </c>
      <c r="D39" s="1">
        <v>680.0</v>
      </c>
      <c r="E39" s="1">
        <v>687.0</v>
      </c>
      <c r="F39" s="1">
        <v>709.0</v>
      </c>
      <c r="G39" s="1">
        <v>737.0</v>
      </c>
      <c r="H39" s="1">
        <v>769.0</v>
      </c>
      <c r="I39" s="1">
        <v>765.0</v>
      </c>
      <c r="J39" s="1">
        <v>737.0</v>
      </c>
      <c r="K39" s="1">
        <v>738.0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211</v>
      </c>
      <c r="B40" s="1" t="s">
        <v>212</v>
      </c>
      <c r="C40" s="1" t="s">
        <v>213</v>
      </c>
      <c r="D40" s="1" t="s">
        <v>214</v>
      </c>
      <c r="E40" s="1" t="s">
        <v>215</v>
      </c>
      <c r="F40" s="1" t="s">
        <v>216</v>
      </c>
      <c r="G40" s="1" t="s">
        <v>193</v>
      </c>
      <c r="H40" s="1" t="s">
        <v>213</v>
      </c>
      <c r="I40" s="1" t="s">
        <v>217</v>
      </c>
      <c r="J40" s="1" t="s">
        <v>218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219</v>
      </c>
      <c r="B41" s="1" t="s">
        <v>220</v>
      </c>
      <c r="C41" s="1" t="s">
        <v>221</v>
      </c>
      <c r="D41" s="1" t="s">
        <v>222</v>
      </c>
      <c r="E41" s="1" t="s">
        <v>215</v>
      </c>
      <c r="F41" s="1" t="s">
        <v>223</v>
      </c>
      <c r="G41" s="1" t="s">
        <v>215</v>
      </c>
      <c r="H41" s="1" t="s">
        <v>213</v>
      </c>
      <c r="I41" s="1" t="s">
        <v>217</v>
      </c>
      <c r="J41" s="1" t="s">
        <v>218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224</v>
      </c>
      <c r="B42" s="1" t="s">
        <v>225</v>
      </c>
      <c r="C42" s="1" t="s">
        <v>226</v>
      </c>
      <c r="D42" s="1" t="s">
        <v>227</v>
      </c>
      <c r="E42" s="1" t="s">
        <v>228</v>
      </c>
      <c r="F42" s="1" t="s">
        <v>190</v>
      </c>
      <c r="G42" s="1" t="s">
        <v>229</v>
      </c>
      <c r="H42" s="1" t="s">
        <v>230</v>
      </c>
      <c r="I42" s="1" t="s">
        <v>230</v>
      </c>
      <c r="J42" s="1" t="s">
        <v>231</v>
      </c>
      <c r="K42" s="1" t="s">
        <v>209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232</v>
      </c>
      <c r="B43" s="1" t="s">
        <v>233</v>
      </c>
      <c r="C43" s="1" t="s">
        <v>234</v>
      </c>
      <c r="D43" s="1" t="s">
        <v>235</v>
      </c>
      <c r="E43" s="1" t="s">
        <v>236</v>
      </c>
      <c r="F43" s="1" t="s">
        <v>237</v>
      </c>
      <c r="G43" s="1" t="s">
        <v>238</v>
      </c>
      <c r="H43" s="1" t="s">
        <v>239</v>
      </c>
      <c r="I43" s="1" t="s">
        <v>240</v>
      </c>
      <c r="J43" s="1" t="s">
        <v>241</v>
      </c>
      <c r="K43" s="1" t="s">
        <v>242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243</v>
      </c>
      <c r="B44" s="1">
        <v>1.0</v>
      </c>
      <c r="C44" s="1">
        <v>1.0</v>
      </c>
      <c r="D44" s="1">
        <v>1.0</v>
      </c>
      <c r="E44" s="1">
        <v>1.0</v>
      </c>
      <c r="F44" s="1">
        <v>1.0</v>
      </c>
      <c r="G44" s="1">
        <v>1.0</v>
      </c>
      <c r="H44" s="1">
        <v>1.0</v>
      </c>
      <c r="I44" s="1">
        <v>1.0</v>
      </c>
      <c r="J44" s="1">
        <v>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244</v>
      </c>
      <c r="B46" s="1">
        <v>8450.0</v>
      </c>
      <c r="C46" s="1">
        <v>7650.0</v>
      </c>
      <c r="D46" s="1">
        <v>7500.0</v>
      </c>
      <c r="E46" s="1">
        <v>7440.0</v>
      </c>
      <c r="F46" s="1">
        <v>7760.0</v>
      </c>
      <c r="G46" s="1">
        <v>7730.0</v>
      </c>
      <c r="H46" s="1">
        <v>7570.0</v>
      </c>
      <c r="I46" s="1">
        <v>5750.0</v>
      </c>
      <c r="J46" s="1">
        <v>7880.0</v>
      </c>
      <c r="K46" s="1">
        <v>8310.0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245</v>
      </c>
      <c r="B47" s="1">
        <v>3050.0</v>
      </c>
      <c r="C47" s="1">
        <v>20.0</v>
      </c>
      <c r="D47" s="1">
        <v>13.0</v>
      </c>
      <c r="E47" s="1">
        <v>5.0</v>
      </c>
      <c r="F47" s="1">
        <v>26.0</v>
      </c>
      <c r="G47" s="1">
        <v>38.0</v>
      </c>
      <c r="H47" s="1">
        <v>38.0</v>
      </c>
      <c r="I47" s="1">
        <v>33.0</v>
      </c>
      <c r="J47" s="1">
        <v>23.0</v>
      </c>
      <c r="K47" s="1">
        <v>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246</v>
      </c>
      <c r="B48" s="1">
        <v>4790.0</v>
      </c>
      <c r="C48" s="1">
        <v>3780.0</v>
      </c>
      <c r="D48" s="1">
        <v>4050.0</v>
      </c>
      <c r="E48" s="1">
        <v>4170.0</v>
      </c>
      <c r="F48" s="1">
        <v>4290.0</v>
      </c>
      <c r="G48" s="1">
        <v>4440.0</v>
      </c>
      <c r="H48" s="1">
        <v>4450.0</v>
      </c>
      <c r="I48" s="1">
        <v>2600.0</v>
      </c>
      <c r="J48" s="1">
        <v>2650.0</v>
      </c>
      <c r="K48" s="1">
        <v>3140.0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247</v>
      </c>
      <c r="B49" s="1">
        <v>3560.0</v>
      </c>
      <c r="C49" s="1">
        <v>2900.0</v>
      </c>
      <c r="D49" s="1">
        <v>3130.0</v>
      </c>
      <c r="E49" s="1">
        <v>3160.0</v>
      </c>
      <c r="F49" s="1">
        <v>3200.0</v>
      </c>
      <c r="G49" s="1">
        <v>3240.0</v>
      </c>
      <c r="H49" s="1">
        <v>3160.0</v>
      </c>
      <c r="I49" s="1">
        <v>1520.0</v>
      </c>
      <c r="J49" s="1">
        <v>1470.0</v>
      </c>
      <c r="K49" s="1">
        <v>1880.0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248</v>
      </c>
      <c r="B50" s="1">
        <v>3330.0</v>
      </c>
      <c r="C50" s="1">
        <v>2840.0</v>
      </c>
      <c r="D50" s="1">
        <v>3050.0</v>
      </c>
      <c r="E50" s="1">
        <v>3070.0</v>
      </c>
      <c r="F50" s="1">
        <v>3120.0</v>
      </c>
      <c r="G50" s="1">
        <v>3160.0</v>
      </c>
      <c r="H50" s="1">
        <v>3090.0</v>
      </c>
      <c r="I50" s="1">
        <v>1480.0</v>
      </c>
      <c r="J50" s="1">
        <v>1420.0</v>
      </c>
      <c r="K50" s="1">
        <v>1800.0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249</v>
      </c>
      <c r="B51" s="1">
        <v>4870.0</v>
      </c>
      <c r="C51" s="1">
        <v>3830.0</v>
      </c>
      <c r="D51" s="1">
        <v>4100.0</v>
      </c>
      <c r="E51" s="1">
        <v>4220.0</v>
      </c>
      <c r="F51" s="1">
        <v>4340.0</v>
      </c>
      <c r="G51" s="1">
        <v>4480.0</v>
      </c>
      <c r="H51" s="1">
        <v>4490.0</v>
      </c>
      <c r="I51" s="1">
        <v>2630.0</v>
      </c>
      <c r="J51" s="1">
        <v>2680.0</v>
      </c>
      <c r="K51" s="1">
        <v>3170.0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250</v>
      </c>
      <c r="B52" s="1">
        <v>11500.0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251</v>
      </c>
      <c r="B53" s="1" t="s">
        <v>252</v>
      </c>
      <c r="C53" s="1" t="s">
        <v>253</v>
      </c>
      <c r="D53" s="1" t="s">
        <v>254</v>
      </c>
      <c r="E53" s="1">
        <v>41.0</v>
      </c>
      <c r="F53" s="1" t="s">
        <v>255</v>
      </c>
      <c r="G53" s="1" t="s">
        <v>256</v>
      </c>
      <c r="H53" s="1" t="s">
        <v>257</v>
      </c>
      <c r="I53" s="1" t="s">
        <v>258</v>
      </c>
      <c r="J53" s="1" t="s">
        <v>259</v>
      </c>
      <c r="K53" s="1" t="s">
        <v>260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261</v>
      </c>
      <c r="B54" s="1">
        <v>73.0</v>
      </c>
      <c r="C54" s="1">
        <v>-1.0</v>
      </c>
      <c r="D54" s="1">
        <v>7.0</v>
      </c>
      <c r="E54" s="1">
        <v>31.0</v>
      </c>
      <c r="F54" s="1">
        <v>-2.0</v>
      </c>
      <c r="G54" s="1">
        <v>9.0</v>
      </c>
      <c r="H54" s="1">
        <v>15.0</v>
      </c>
      <c r="I54" s="1">
        <v>35.0</v>
      </c>
      <c r="J54" s="1">
        <v>22.0</v>
      </c>
      <c r="K54" s="1">
        <v>-138.0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262</v>
      </c>
      <c r="B55" s="1">
        <v>152.0</v>
      </c>
      <c r="C55" s="1">
        <v>89.0</v>
      </c>
      <c r="D55" s="1">
        <v>80.0</v>
      </c>
      <c r="E55" s="1">
        <v>45.0</v>
      </c>
      <c r="F55" s="1">
        <v>104.0</v>
      </c>
      <c r="G55" s="1">
        <v>91.0</v>
      </c>
      <c r="H55" s="1">
        <v>85.0</v>
      </c>
      <c r="I55" s="1">
        <v>-1.0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263</v>
      </c>
      <c r="B56" s="1">
        <v>225.0</v>
      </c>
      <c r="C56" s="1">
        <v>88.0</v>
      </c>
      <c r="D56" s="1">
        <v>87.0</v>
      </c>
      <c r="E56" s="1">
        <v>76.0</v>
      </c>
      <c r="F56" s="1">
        <v>102.0</v>
      </c>
      <c r="G56" s="1">
        <v>100.0</v>
      </c>
      <c r="H56" s="1">
        <v>100.0</v>
      </c>
      <c r="I56" s="1">
        <v>34.0</v>
      </c>
      <c r="J56" s="1">
        <v>22.0</v>
      </c>
      <c r="K56" s="1">
        <v>-138.0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264</v>
      </c>
      <c r="B57" s="1">
        <v>460.0</v>
      </c>
      <c r="C57" s="1">
        <v>336.0</v>
      </c>
      <c r="D57" s="1">
        <v>475.0</v>
      </c>
      <c r="E57" s="1">
        <v>575.0</v>
      </c>
      <c r="F57" s="1">
        <v>249.0</v>
      </c>
      <c r="G57" s="1">
        <v>186.0</v>
      </c>
      <c r="H57" s="1">
        <v>187.0</v>
      </c>
      <c r="I57" s="1">
        <v>86.0</v>
      </c>
      <c r="J57" s="1">
        <v>179.0</v>
      </c>
      <c r="K57" s="1">
        <v>325.0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265</v>
      </c>
      <c r="B58" s="1">
        <v>96.0</v>
      </c>
      <c r="C58" s="1">
        <v>41.0</v>
      </c>
      <c r="D58" s="1">
        <v>86.0</v>
      </c>
      <c r="E58" s="1">
        <v>133.0</v>
      </c>
      <c r="F58" s="1">
        <v>107.0</v>
      </c>
      <c r="G58" s="1">
        <v>123.0</v>
      </c>
      <c r="H58" s="1">
        <v>215.0</v>
      </c>
      <c r="I58" s="1">
        <v>383.0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266</v>
      </c>
      <c r="B59" s="1">
        <v>556.0</v>
      </c>
      <c r="C59" s="1">
        <v>377.0</v>
      </c>
      <c r="D59" s="1">
        <v>561.0</v>
      </c>
      <c r="E59" s="1">
        <v>708.0</v>
      </c>
      <c r="F59" s="1">
        <v>356.0</v>
      </c>
      <c r="G59" s="1">
        <v>309.0</v>
      </c>
      <c r="H59" s="1">
        <v>402.0</v>
      </c>
      <c r="I59" s="1">
        <v>469.0</v>
      </c>
      <c r="J59" s="1">
        <v>179.0</v>
      </c>
      <c r="K59" s="1">
        <v>325.0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267</v>
      </c>
      <c r="B60" s="1">
        <v>1530.0</v>
      </c>
      <c r="C60" s="1">
        <v>1240.0</v>
      </c>
      <c r="D60" s="1">
        <v>1410.0</v>
      </c>
      <c r="E60" s="1">
        <v>1300.0</v>
      </c>
      <c r="F60" s="1">
        <v>1320.0</v>
      </c>
      <c r="G60" s="1">
        <v>1390.0</v>
      </c>
      <c r="H60" s="1">
        <v>1420.0</v>
      </c>
      <c r="I60" s="1">
        <v>349.0</v>
      </c>
      <c r="J60" s="1">
        <v>572.0</v>
      </c>
      <c r="K60" s="1">
        <v>736.0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268</v>
      </c>
      <c r="B61" s="1">
        <v>34.0</v>
      </c>
      <c r="C61" s="1">
        <v>11.0</v>
      </c>
      <c r="D61" s="1">
        <v>11.0</v>
      </c>
      <c r="E61" s="1">
        <v>11.0</v>
      </c>
      <c r="F61" s="1">
        <v>15.0</v>
      </c>
      <c r="G61" s="1">
        <v>10.0</v>
      </c>
      <c r="H61" s="1">
        <v>9.0</v>
      </c>
      <c r="I61" s="1">
        <v>6.0</v>
      </c>
      <c r="J61" s="1">
        <v>7.0</v>
      </c>
      <c r="K61" s="1">
        <v>12.0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269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24.0</v>
      </c>
      <c r="H62" s="1">
        <v>33.0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270</v>
      </c>
      <c r="B63" s="1">
        <v>-37.0</v>
      </c>
      <c r="C63" s="1">
        <v>-24.0</v>
      </c>
      <c r="D63" s="1">
        <v>-124.0</v>
      </c>
      <c r="E63" s="1">
        <v>-174.0</v>
      </c>
      <c r="F63" s="1">
        <v>-250.0</v>
      </c>
      <c r="G63" s="1">
        <v>-324.0</v>
      </c>
      <c r="H63" s="1">
        <v>-244.0</v>
      </c>
      <c r="I63" s="1">
        <v>-15.0</v>
      </c>
      <c r="J63" s="1">
        <v>-50.0</v>
      </c>
      <c r="K63" s="1">
        <v>-113.0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271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272</v>
      </c>
      <c r="B65" s="1">
        <v>80.0</v>
      </c>
      <c r="C65" s="1">
        <v>49.0</v>
      </c>
      <c r="D65" s="1">
        <v>50.0</v>
      </c>
      <c r="E65" s="1">
        <v>45.0</v>
      </c>
      <c r="F65" s="1">
        <v>45.0</v>
      </c>
      <c r="G65" s="1">
        <v>40.0</v>
      </c>
      <c r="H65" s="1">
        <v>39.0</v>
      </c>
      <c r="I65" s="1">
        <v>30.0</v>
      </c>
      <c r="J65" s="1">
        <v>26.0</v>
      </c>
      <c r="K65" s="1">
        <v>33.0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273</v>
      </c>
      <c r="B66" s="1">
        <v>30.0</v>
      </c>
      <c r="C66" s="1">
        <v>17.0</v>
      </c>
      <c r="D66" s="1">
        <v>18.0</v>
      </c>
      <c r="E66" s="1">
        <v>16.0</v>
      </c>
      <c r="F66" s="1">
        <v>16.0</v>
      </c>
      <c r="G66" s="1">
        <v>14.0</v>
      </c>
      <c r="H66" s="1">
        <v>13.0</v>
      </c>
      <c r="I66" s="1">
        <v>16.0</v>
      </c>
      <c r="J66" s="1">
        <v>8.0</v>
      </c>
      <c r="K66" s="1">
        <v>11.0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274</v>
      </c>
      <c r="B67" s="1">
        <v>49.0</v>
      </c>
      <c r="C67" s="1">
        <v>31.0</v>
      </c>
      <c r="D67" s="1">
        <v>31.0</v>
      </c>
      <c r="E67" s="1">
        <v>28.0</v>
      </c>
      <c r="F67" s="1">
        <v>28.0</v>
      </c>
      <c r="G67" s="1">
        <v>25.0</v>
      </c>
      <c r="H67" s="1">
        <v>25.0</v>
      </c>
      <c r="I67" s="1">
        <v>13.0</v>
      </c>
      <c r="J67" s="1">
        <v>17.0</v>
      </c>
      <c r="K67" s="1">
        <v>21.0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275</v>
      </c>
      <c r="B68" s="1">
        <v>0.0</v>
      </c>
      <c r="C68" s="1">
        <v>33.0</v>
      </c>
      <c r="D68" s="1">
        <v>27.0</v>
      </c>
      <c r="E68" s="1">
        <v>32.0</v>
      </c>
      <c r="F68" s="1">
        <v>25.0</v>
      </c>
      <c r="G68" s="1">
        <v>36.0</v>
      </c>
      <c r="H68" s="1">
        <v>29.0</v>
      </c>
      <c r="I68" s="1">
        <v>34.0</v>
      </c>
      <c r="J68" s="1">
        <v>36.0</v>
      </c>
      <c r="K68" s="1">
        <v>33.0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276</v>
      </c>
      <c r="B69" s="1">
        <v>64.0</v>
      </c>
      <c r="C69" s="1">
        <v>0.0</v>
      </c>
      <c r="D69" s="1">
        <v>0.0</v>
      </c>
      <c r="E69" s="1">
        <v>6.0</v>
      </c>
      <c r="F69" s="1">
        <v>1.0</v>
      </c>
      <c r="G69" s="1">
        <v>0.0</v>
      </c>
      <c r="H69" s="1">
        <v>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277</v>
      </c>
      <c r="B70" s="1">
        <v>64.0</v>
      </c>
      <c r="C70" s="1">
        <v>33.0</v>
      </c>
      <c r="D70" s="1">
        <v>27.0</v>
      </c>
      <c r="E70" s="1">
        <v>38.0</v>
      </c>
      <c r="F70" s="1">
        <v>26.0</v>
      </c>
      <c r="G70" s="1">
        <v>36.0</v>
      </c>
      <c r="H70" s="1">
        <v>29.0</v>
      </c>
      <c r="I70" s="1">
        <v>34.0</v>
      </c>
      <c r="J70" s="1">
        <v>36.0</v>
      </c>
      <c r="K70" s="1">
        <v>33.0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279</v>
      </c>
      <c r="B3" s="1" t="s">
        <v>280</v>
      </c>
      <c r="C3" s="1" t="s">
        <v>281</v>
      </c>
      <c r="D3" s="1" t="s">
        <v>282</v>
      </c>
      <c r="E3" s="1" t="s">
        <v>283</v>
      </c>
      <c r="F3" s="1" t="s">
        <v>284</v>
      </c>
      <c r="G3" s="1" t="s">
        <v>285</v>
      </c>
      <c r="H3" s="1" t="s">
        <v>286</v>
      </c>
      <c r="I3" s="1" t="s">
        <v>287</v>
      </c>
      <c r="J3" s="1" t="s">
        <v>288</v>
      </c>
      <c r="K3" s="1" t="s">
        <v>289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290</v>
      </c>
      <c r="B4" s="1" t="s">
        <v>291</v>
      </c>
      <c r="C4" s="1" t="s">
        <v>292</v>
      </c>
      <c r="D4" s="1" t="s">
        <v>293</v>
      </c>
      <c r="E4" s="1" t="s">
        <v>294</v>
      </c>
      <c r="F4" s="1" t="s">
        <v>295</v>
      </c>
      <c r="G4" s="1" t="s">
        <v>296</v>
      </c>
      <c r="H4" s="1" t="s">
        <v>297</v>
      </c>
      <c r="I4" s="1" t="s">
        <v>298</v>
      </c>
      <c r="J4" s="1" t="s">
        <v>299</v>
      </c>
      <c r="K4" s="1" t="s">
        <v>300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301</v>
      </c>
      <c r="B5" s="1" t="s">
        <v>302</v>
      </c>
      <c r="C5" s="1" t="s">
        <v>303</v>
      </c>
      <c r="D5" s="1" t="s">
        <v>304</v>
      </c>
      <c r="E5" s="1" t="s">
        <v>305</v>
      </c>
      <c r="F5" s="1" t="s">
        <v>306</v>
      </c>
      <c r="G5" s="1" t="s">
        <v>307</v>
      </c>
      <c r="H5" s="1" t="s">
        <v>308</v>
      </c>
      <c r="I5" s="1" t="s">
        <v>309</v>
      </c>
      <c r="J5" s="1" t="s">
        <v>310</v>
      </c>
      <c r="K5" s="1" t="s">
        <v>311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312</v>
      </c>
      <c r="B6" s="1" t="s">
        <v>313</v>
      </c>
      <c r="C6" s="1" t="s">
        <v>314</v>
      </c>
      <c r="D6" s="1" t="s">
        <v>315</v>
      </c>
      <c r="E6" s="1" t="s">
        <v>316</v>
      </c>
      <c r="F6" s="1" t="s">
        <v>317</v>
      </c>
      <c r="G6" s="1" t="s">
        <v>318</v>
      </c>
      <c r="H6" s="1" t="s">
        <v>308</v>
      </c>
      <c r="I6" s="1" t="s">
        <v>309</v>
      </c>
      <c r="J6" s="1" t="s">
        <v>319</v>
      </c>
      <c r="K6" s="1" t="s">
        <v>311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321</v>
      </c>
      <c r="B8" s="1" t="s">
        <v>322</v>
      </c>
      <c r="C8" s="1" t="s">
        <v>323</v>
      </c>
      <c r="D8" s="1" t="s">
        <v>324</v>
      </c>
      <c r="E8" s="1" t="s">
        <v>325</v>
      </c>
      <c r="F8" s="1" t="s">
        <v>326</v>
      </c>
      <c r="G8" s="1" t="s">
        <v>327</v>
      </c>
      <c r="H8" s="1" t="s">
        <v>328</v>
      </c>
      <c r="I8" s="1" t="s">
        <v>329</v>
      </c>
      <c r="J8" s="1" t="s">
        <v>330</v>
      </c>
      <c r="K8" s="1" t="s">
        <v>331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332</v>
      </c>
      <c r="B9" s="1">
        <v>0.0</v>
      </c>
      <c r="C9" s="1">
        <v>0.0</v>
      </c>
      <c r="D9" s="1">
        <v>0.0</v>
      </c>
      <c r="E9" s="1">
        <v>0.0</v>
      </c>
      <c r="F9" s="1" t="s">
        <v>333</v>
      </c>
      <c r="G9" s="1" t="s">
        <v>334</v>
      </c>
      <c r="H9" s="1" t="s">
        <v>335</v>
      </c>
      <c r="I9" s="1" t="s">
        <v>336</v>
      </c>
      <c r="J9" s="1" t="s">
        <v>337</v>
      </c>
      <c r="K9" s="1" t="s">
        <v>338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339</v>
      </c>
      <c r="B10" s="1" t="s">
        <v>340</v>
      </c>
      <c r="C10" s="1" t="s">
        <v>341</v>
      </c>
      <c r="D10" s="1" t="s">
        <v>342</v>
      </c>
      <c r="E10" s="1" t="s">
        <v>343</v>
      </c>
      <c r="F10" s="1" t="s">
        <v>344</v>
      </c>
      <c r="G10" s="1" t="s">
        <v>345</v>
      </c>
      <c r="H10" s="1" t="s">
        <v>346</v>
      </c>
      <c r="I10" s="1" t="s">
        <v>347</v>
      </c>
      <c r="J10" s="1" t="s">
        <v>348</v>
      </c>
      <c r="K10" s="1" t="s">
        <v>349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350</v>
      </c>
      <c r="B11" s="1" t="s">
        <v>351</v>
      </c>
      <c r="C11" s="1" t="s">
        <v>352</v>
      </c>
      <c r="D11" s="1" t="s">
        <v>353</v>
      </c>
      <c r="E11" s="1" t="s">
        <v>354</v>
      </c>
      <c r="F11" s="1" t="s">
        <v>355</v>
      </c>
      <c r="G11" s="1" t="s">
        <v>356</v>
      </c>
      <c r="H11" s="1" t="s">
        <v>353</v>
      </c>
      <c r="I11" s="1" t="s">
        <v>357</v>
      </c>
      <c r="J11" s="1" t="s">
        <v>358</v>
      </c>
      <c r="K11" s="1" t="s">
        <v>359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360</v>
      </c>
      <c r="B12" s="1" t="s">
        <v>361</v>
      </c>
      <c r="C12" s="1" t="s">
        <v>362</v>
      </c>
      <c r="D12" s="1" t="s">
        <v>363</v>
      </c>
      <c r="E12" s="1" t="s">
        <v>364</v>
      </c>
      <c r="F12" s="1" t="s">
        <v>365</v>
      </c>
      <c r="G12" s="1" t="s">
        <v>366</v>
      </c>
      <c r="H12" s="1" t="s">
        <v>367</v>
      </c>
      <c r="I12" s="1" t="s">
        <v>368</v>
      </c>
      <c r="J12" s="1" t="s">
        <v>369</v>
      </c>
      <c r="K12" s="1" t="s">
        <v>370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371</v>
      </c>
      <c r="B13" s="1" t="s">
        <v>372</v>
      </c>
      <c r="C13" s="1" t="s">
        <v>373</v>
      </c>
      <c r="D13" s="1" t="s">
        <v>374</v>
      </c>
      <c r="E13" s="1" t="s">
        <v>375</v>
      </c>
      <c r="F13" s="1" t="s">
        <v>376</v>
      </c>
      <c r="G13" s="1" t="s">
        <v>377</v>
      </c>
      <c r="H13" s="1" t="s">
        <v>378</v>
      </c>
      <c r="I13" s="1" t="s">
        <v>379</v>
      </c>
      <c r="J13" s="1" t="s">
        <v>380</v>
      </c>
      <c r="K13" s="1" t="s">
        <v>381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382</v>
      </c>
      <c r="B14" s="1" t="s">
        <v>383</v>
      </c>
      <c r="C14" s="1" t="s">
        <v>384</v>
      </c>
      <c r="D14" s="1" t="s">
        <v>374</v>
      </c>
      <c r="E14" s="1" t="s">
        <v>375</v>
      </c>
      <c r="F14" s="1" t="s">
        <v>376</v>
      </c>
      <c r="G14" s="1" t="s">
        <v>377</v>
      </c>
      <c r="H14" s="1" t="s">
        <v>378</v>
      </c>
      <c r="I14" s="1" t="s">
        <v>385</v>
      </c>
      <c r="J14" s="1" t="s">
        <v>386</v>
      </c>
      <c r="K14" s="1" t="s">
        <v>381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387</v>
      </c>
      <c r="B15" s="1" t="s">
        <v>388</v>
      </c>
      <c r="C15" s="1" t="s">
        <v>389</v>
      </c>
      <c r="D15" s="1" t="s">
        <v>390</v>
      </c>
      <c r="E15" s="1" t="s">
        <v>391</v>
      </c>
      <c r="F15" s="1" t="s">
        <v>392</v>
      </c>
      <c r="G15" s="1" t="s">
        <v>393</v>
      </c>
      <c r="H15" s="1" t="s">
        <v>394</v>
      </c>
      <c r="I15" s="1" t="s">
        <v>379</v>
      </c>
      <c r="J15" s="1" t="s">
        <v>395</v>
      </c>
      <c r="K15" s="1" t="s">
        <v>384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396</v>
      </c>
      <c r="B16" s="1" t="s">
        <v>397</v>
      </c>
      <c r="C16" s="1" t="s">
        <v>398</v>
      </c>
      <c r="D16" s="1" t="s">
        <v>399</v>
      </c>
      <c r="E16" s="1" t="s">
        <v>400</v>
      </c>
      <c r="F16" s="1" t="s">
        <v>401</v>
      </c>
      <c r="G16" s="1" t="s">
        <v>402</v>
      </c>
      <c r="H16" s="1" t="s">
        <v>128</v>
      </c>
      <c r="I16" s="1" t="s">
        <v>403</v>
      </c>
      <c r="J16" s="1" t="s">
        <v>404</v>
      </c>
      <c r="K16" s="1" t="s">
        <v>405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406</v>
      </c>
      <c r="B17" s="1" t="s">
        <v>407</v>
      </c>
      <c r="C17" s="1" t="s">
        <v>408</v>
      </c>
      <c r="D17" s="1" t="s">
        <v>409</v>
      </c>
      <c r="E17" s="1" t="s">
        <v>410</v>
      </c>
      <c r="F17" s="1" t="s">
        <v>411</v>
      </c>
      <c r="G17" s="1" t="s">
        <v>412</v>
      </c>
      <c r="H17" s="1" t="s">
        <v>413</v>
      </c>
      <c r="I17" s="1" t="s">
        <v>414</v>
      </c>
      <c r="J17" s="1" t="s">
        <v>415</v>
      </c>
      <c r="K17" s="1" t="s">
        <v>416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417</v>
      </c>
      <c r="B18" s="1" t="s">
        <v>418</v>
      </c>
      <c r="C18" s="1" t="s">
        <v>419</v>
      </c>
      <c r="D18" s="1" t="s">
        <v>420</v>
      </c>
      <c r="E18" s="1" t="s">
        <v>421</v>
      </c>
      <c r="F18" s="1" t="s">
        <v>422</v>
      </c>
      <c r="G18" s="1" t="s">
        <v>423</v>
      </c>
      <c r="H18" s="1" t="s">
        <v>424</v>
      </c>
      <c r="I18" s="1" t="s">
        <v>425</v>
      </c>
      <c r="J18" s="1" t="s">
        <v>426</v>
      </c>
      <c r="K18" s="1" t="s">
        <v>427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428</v>
      </c>
      <c r="B20" s="1" t="s">
        <v>429</v>
      </c>
      <c r="C20" s="1" t="s">
        <v>430</v>
      </c>
      <c r="D20" s="1" t="s">
        <v>431</v>
      </c>
      <c r="E20" s="1" t="s">
        <v>431</v>
      </c>
      <c r="F20" s="1" t="s">
        <v>432</v>
      </c>
      <c r="G20" s="1" t="s">
        <v>430</v>
      </c>
      <c r="H20" s="1" t="s">
        <v>433</v>
      </c>
      <c r="I20" s="1" t="s">
        <v>434</v>
      </c>
      <c r="J20" s="1" t="s">
        <v>435</v>
      </c>
      <c r="K20" s="1" t="s">
        <v>435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436</v>
      </c>
      <c r="B21" s="1" t="s">
        <v>437</v>
      </c>
      <c r="C21" s="1" t="s">
        <v>438</v>
      </c>
      <c r="D21" s="1" t="s">
        <v>439</v>
      </c>
      <c r="E21" s="1" t="s">
        <v>429</v>
      </c>
      <c r="F21" s="1" t="s">
        <v>440</v>
      </c>
      <c r="G21" s="1" t="s">
        <v>435</v>
      </c>
      <c r="H21" s="1" t="s">
        <v>423</v>
      </c>
      <c r="I21" s="1" t="s">
        <v>440</v>
      </c>
      <c r="J21" s="1" t="s">
        <v>441</v>
      </c>
      <c r="K21" s="1" t="s">
        <v>442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443</v>
      </c>
      <c r="B22" s="1" t="s">
        <v>444</v>
      </c>
      <c r="C22" s="1" t="s">
        <v>445</v>
      </c>
      <c r="D22" s="1" t="s">
        <v>446</v>
      </c>
      <c r="E22" s="1" t="s">
        <v>447</v>
      </c>
      <c r="F22" s="1" t="s">
        <v>448</v>
      </c>
      <c r="G22" s="1" t="s">
        <v>449</v>
      </c>
      <c r="H22" s="1" t="s">
        <v>450</v>
      </c>
      <c r="I22" s="1" t="s">
        <v>451</v>
      </c>
      <c r="J22" s="1" t="s">
        <v>452</v>
      </c>
      <c r="K22" s="1" t="s">
        <v>453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454</v>
      </c>
      <c r="B23" s="1" t="s">
        <v>455</v>
      </c>
      <c r="C23" s="1" t="s">
        <v>456</v>
      </c>
      <c r="D23" s="1" t="s">
        <v>457</v>
      </c>
      <c r="E23" s="1" t="s">
        <v>458</v>
      </c>
      <c r="F23" s="1" t="s">
        <v>459</v>
      </c>
      <c r="G23" s="1" t="s">
        <v>460</v>
      </c>
      <c r="H23" s="1" t="s">
        <v>461</v>
      </c>
      <c r="I23" s="1" t="s">
        <v>462</v>
      </c>
      <c r="J23" s="1" t="s">
        <v>463</v>
      </c>
      <c r="K23" s="1" t="s">
        <v>464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466</v>
      </c>
      <c r="B25" s="1" t="s">
        <v>467</v>
      </c>
      <c r="C25" s="1" t="s">
        <v>468</v>
      </c>
      <c r="D25" s="1" t="s">
        <v>469</v>
      </c>
      <c r="E25" s="1" t="s">
        <v>470</v>
      </c>
      <c r="F25" s="1" t="s">
        <v>471</v>
      </c>
      <c r="G25" s="1" t="s">
        <v>472</v>
      </c>
      <c r="H25" s="1" t="s">
        <v>217</v>
      </c>
      <c r="I25" s="1" t="s">
        <v>473</v>
      </c>
      <c r="J25" s="1" t="s">
        <v>474</v>
      </c>
      <c r="K25" s="1" t="s">
        <v>231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475</v>
      </c>
      <c r="B26" s="1" t="s">
        <v>476</v>
      </c>
      <c r="C26" s="1" t="s">
        <v>477</v>
      </c>
      <c r="D26" s="1" t="s">
        <v>478</v>
      </c>
      <c r="E26" s="1" t="s">
        <v>479</v>
      </c>
      <c r="F26" s="1" t="s">
        <v>480</v>
      </c>
      <c r="G26" s="1" t="s">
        <v>481</v>
      </c>
      <c r="H26" s="1" t="s">
        <v>482</v>
      </c>
      <c r="I26" s="1" t="s">
        <v>483</v>
      </c>
      <c r="J26" s="1" t="s">
        <v>477</v>
      </c>
      <c r="K26" s="1" t="s">
        <v>484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485</v>
      </c>
      <c r="B27" s="1" t="s">
        <v>217</v>
      </c>
      <c r="C27" s="1" t="s">
        <v>486</v>
      </c>
      <c r="D27" s="1" t="s">
        <v>474</v>
      </c>
      <c r="E27" s="1" t="s">
        <v>487</v>
      </c>
      <c r="F27" s="1" t="s">
        <v>488</v>
      </c>
      <c r="G27" s="1" t="s">
        <v>476</v>
      </c>
      <c r="H27" s="1" t="s">
        <v>217</v>
      </c>
      <c r="I27" s="1" t="s">
        <v>489</v>
      </c>
      <c r="J27" s="1" t="s">
        <v>217</v>
      </c>
      <c r="K27" s="1" t="s">
        <v>471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490</v>
      </c>
      <c r="B28" s="1" t="s">
        <v>491</v>
      </c>
      <c r="C28" s="1" t="s">
        <v>492</v>
      </c>
      <c r="D28" s="1" t="s">
        <v>493</v>
      </c>
      <c r="E28" s="1" t="s">
        <v>494</v>
      </c>
      <c r="F28" s="1" t="s">
        <v>495</v>
      </c>
      <c r="G28" s="1" t="s">
        <v>496</v>
      </c>
      <c r="H28" s="1" t="s">
        <v>497</v>
      </c>
      <c r="I28" s="1" t="s">
        <v>498</v>
      </c>
      <c r="J28" s="1">
        <v>54.0</v>
      </c>
      <c r="K28" s="1" t="s">
        <v>499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500</v>
      </c>
      <c r="B29" s="1" t="s">
        <v>501</v>
      </c>
      <c r="C29" s="1" t="s">
        <v>502</v>
      </c>
      <c r="D29" s="1" t="s">
        <v>503</v>
      </c>
      <c r="E29" s="1" t="s">
        <v>504</v>
      </c>
      <c r="F29" s="1" t="s">
        <v>505</v>
      </c>
      <c r="G29" s="1" t="s">
        <v>506</v>
      </c>
      <c r="H29" s="1" t="s">
        <v>507</v>
      </c>
      <c r="I29" s="1" t="s">
        <v>508</v>
      </c>
      <c r="J29" s="1" t="s">
        <v>509</v>
      </c>
      <c r="K29" s="1" t="s">
        <v>510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511</v>
      </c>
      <c r="B30" s="1" t="s">
        <v>512</v>
      </c>
      <c r="C30" s="1" t="s">
        <v>513</v>
      </c>
      <c r="D30" s="1" t="s">
        <v>514</v>
      </c>
      <c r="E30" s="1" t="s">
        <v>515</v>
      </c>
      <c r="F30" s="1" t="s">
        <v>516</v>
      </c>
      <c r="G30" s="1" t="s">
        <v>517</v>
      </c>
      <c r="H30" s="1" t="s">
        <v>518</v>
      </c>
      <c r="I30" s="1" t="s">
        <v>519</v>
      </c>
      <c r="J30" s="1" t="s">
        <v>520</v>
      </c>
      <c r="K30" s="1" t="s">
        <v>521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522</v>
      </c>
      <c r="B31" s="1" t="s">
        <v>523</v>
      </c>
      <c r="C31" s="1" t="s">
        <v>524</v>
      </c>
      <c r="D31" s="1" t="s">
        <v>298</v>
      </c>
      <c r="E31" s="1" t="s">
        <v>525</v>
      </c>
      <c r="F31" s="1" t="s">
        <v>526</v>
      </c>
      <c r="G31" s="1" t="s">
        <v>527</v>
      </c>
      <c r="H31" s="1" t="s">
        <v>528</v>
      </c>
      <c r="I31" s="1" t="s">
        <v>380</v>
      </c>
      <c r="J31" s="1" t="s">
        <v>529</v>
      </c>
      <c r="K31" s="1" t="s">
        <v>530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532</v>
      </c>
      <c r="B33" s="1" t="s">
        <v>533</v>
      </c>
      <c r="C33" s="1" t="s">
        <v>534</v>
      </c>
      <c r="D33" s="1" t="s">
        <v>535</v>
      </c>
      <c r="E33" s="1" t="s">
        <v>536</v>
      </c>
      <c r="F33" s="1" t="s">
        <v>537</v>
      </c>
      <c r="G33" s="1" t="s">
        <v>538</v>
      </c>
      <c r="H33" s="1" t="s">
        <v>539</v>
      </c>
      <c r="I33" s="1" t="s">
        <v>540</v>
      </c>
      <c r="J33" s="1" t="s">
        <v>541</v>
      </c>
      <c r="K33" s="1" t="s">
        <v>542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543</v>
      </c>
      <c r="B34" s="1" t="s">
        <v>544</v>
      </c>
      <c r="C34" s="1" t="s">
        <v>545</v>
      </c>
      <c r="D34" s="1" t="s">
        <v>546</v>
      </c>
      <c r="E34" s="1" t="s">
        <v>547</v>
      </c>
      <c r="F34" s="1" t="s">
        <v>548</v>
      </c>
      <c r="G34" s="1" t="s">
        <v>549</v>
      </c>
      <c r="H34" s="1" t="s">
        <v>550</v>
      </c>
      <c r="I34" s="1" t="s">
        <v>551</v>
      </c>
      <c r="J34" s="1" t="s">
        <v>552</v>
      </c>
      <c r="K34" s="1" t="s">
        <v>553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554</v>
      </c>
      <c r="B35" s="1" t="s">
        <v>555</v>
      </c>
      <c r="C35" s="1" t="s">
        <v>556</v>
      </c>
      <c r="D35" s="1" t="s">
        <v>557</v>
      </c>
      <c r="E35" s="1" t="s">
        <v>558</v>
      </c>
      <c r="F35" s="1" t="s">
        <v>559</v>
      </c>
      <c r="G35" s="1" t="s">
        <v>560</v>
      </c>
      <c r="H35" s="1" t="s">
        <v>561</v>
      </c>
      <c r="I35" s="1" t="s">
        <v>562</v>
      </c>
      <c r="J35" s="1" t="s">
        <v>563</v>
      </c>
      <c r="K35" s="1" t="s">
        <v>564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565</v>
      </c>
      <c r="B36" s="1" t="s">
        <v>566</v>
      </c>
      <c r="C36" s="1" t="s">
        <v>567</v>
      </c>
      <c r="D36" s="1" t="s">
        <v>568</v>
      </c>
      <c r="E36" s="1" t="s">
        <v>569</v>
      </c>
      <c r="F36" s="1" t="s">
        <v>570</v>
      </c>
      <c r="G36" s="1" t="s">
        <v>571</v>
      </c>
      <c r="H36" s="1" t="s">
        <v>572</v>
      </c>
      <c r="I36" s="1" t="s">
        <v>573</v>
      </c>
      <c r="J36" s="1" t="s">
        <v>574</v>
      </c>
      <c r="K36" s="1" t="s">
        <v>575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576</v>
      </c>
      <c r="B37" s="1" t="s">
        <v>577</v>
      </c>
      <c r="C37" s="1" t="s">
        <v>578</v>
      </c>
      <c r="D37" s="1" t="s">
        <v>579</v>
      </c>
      <c r="E37" s="1" t="s">
        <v>580</v>
      </c>
      <c r="F37" s="1" t="s">
        <v>581</v>
      </c>
      <c r="G37" s="1" t="s">
        <v>582</v>
      </c>
      <c r="H37" s="1" t="s">
        <v>583</v>
      </c>
      <c r="I37" s="1" t="s">
        <v>584</v>
      </c>
      <c r="J37" s="1" t="s">
        <v>585</v>
      </c>
      <c r="K37" s="1" t="s">
        <v>586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587</v>
      </c>
      <c r="B38" s="1" t="s">
        <v>588</v>
      </c>
      <c r="C38" s="1" t="s">
        <v>589</v>
      </c>
      <c r="D38" s="1" t="s">
        <v>590</v>
      </c>
      <c r="E38" s="1" t="s">
        <v>298</v>
      </c>
      <c r="F38" s="1" t="s">
        <v>591</v>
      </c>
      <c r="G38" s="1" t="s">
        <v>592</v>
      </c>
      <c r="H38" s="1" t="s">
        <v>593</v>
      </c>
      <c r="I38" s="1" t="s">
        <v>594</v>
      </c>
      <c r="J38" s="1" t="s">
        <v>595</v>
      </c>
      <c r="K38" s="1" t="s">
        <v>596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597</v>
      </c>
      <c r="B39" s="1" t="s">
        <v>598</v>
      </c>
      <c r="C39" s="1" t="s">
        <v>599</v>
      </c>
      <c r="D39" s="1" t="s">
        <v>600</v>
      </c>
      <c r="E39" s="1" t="s">
        <v>601</v>
      </c>
      <c r="F39" s="1" t="s">
        <v>602</v>
      </c>
      <c r="G39" s="1" t="s">
        <v>603</v>
      </c>
      <c r="H39" s="1" t="s">
        <v>604</v>
      </c>
      <c r="I39" s="1" t="s">
        <v>605</v>
      </c>
      <c r="J39" s="1" t="s">
        <v>606</v>
      </c>
      <c r="K39" s="1" t="s">
        <v>607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608</v>
      </c>
      <c r="B40" s="1" t="s">
        <v>609</v>
      </c>
      <c r="C40" s="1" t="s">
        <v>441</v>
      </c>
      <c r="D40" s="1" t="s">
        <v>610</v>
      </c>
      <c r="E40" s="1" t="s">
        <v>611</v>
      </c>
      <c r="F40" s="1" t="s">
        <v>612</v>
      </c>
      <c r="G40" s="1" t="s">
        <v>613</v>
      </c>
      <c r="H40" s="1" t="s">
        <v>614</v>
      </c>
      <c r="I40" s="1" t="s">
        <v>615</v>
      </c>
      <c r="J40" s="1" t="s">
        <v>188</v>
      </c>
      <c r="K40" s="1" t="s">
        <v>616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617</v>
      </c>
      <c r="B41" s="1" t="s">
        <v>618</v>
      </c>
      <c r="C41" s="1" t="s">
        <v>619</v>
      </c>
      <c r="D41" s="1" t="s">
        <v>620</v>
      </c>
      <c r="E41" s="1" t="s">
        <v>621</v>
      </c>
      <c r="F41" s="1" t="s">
        <v>622</v>
      </c>
      <c r="G41" s="1" t="s">
        <v>297</v>
      </c>
      <c r="H41" s="1" t="s">
        <v>623</v>
      </c>
      <c r="I41" s="1" t="s">
        <v>624</v>
      </c>
      <c r="J41" s="1" t="s">
        <v>625</v>
      </c>
      <c r="K41" s="1" t="s">
        <v>626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627</v>
      </c>
      <c r="B42" s="1" t="s">
        <v>628</v>
      </c>
      <c r="C42" s="1" t="s">
        <v>629</v>
      </c>
      <c r="D42" s="1" t="s">
        <v>630</v>
      </c>
      <c r="E42" s="1" t="s">
        <v>631</v>
      </c>
      <c r="F42" s="1" t="s">
        <v>631</v>
      </c>
      <c r="G42" s="1">
        <v>5.0</v>
      </c>
      <c r="H42" s="1" t="s">
        <v>632</v>
      </c>
      <c r="I42" s="1" t="s">
        <v>633</v>
      </c>
      <c r="J42" s="1" t="s">
        <v>606</v>
      </c>
      <c r="K42" s="1" t="s">
        <v>634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635</v>
      </c>
      <c r="B43" s="1" t="s">
        <v>636</v>
      </c>
      <c r="C43" s="1" t="s">
        <v>637</v>
      </c>
      <c r="D43" s="1" t="s">
        <v>638</v>
      </c>
      <c r="E43" s="1" t="s">
        <v>639</v>
      </c>
      <c r="F43" s="1" t="s">
        <v>640</v>
      </c>
      <c r="G43" s="1" t="s">
        <v>641</v>
      </c>
      <c r="H43" s="1" t="s">
        <v>642</v>
      </c>
      <c r="I43" s="1" t="s">
        <v>643</v>
      </c>
      <c r="J43" s="1" t="s">
        <v>644</v>
      </c>
      <c r="K43" s="1" t="s">
        <v>645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646</v>
      </c>
      <c r="B44" s="1" t="s">
        <v>647</v>
      </c>
      <c r="C44" s="1" t="s">
        <v>648</v>
      </c>
      <c r="D44" s="1" t="s">
        <v>649</v>
      </c>
      <c r="E44" s="1" t="s">
        <v>650</v>
      </c>
      <c r="F44" s="1" t="s">
        <v>651</v>
      </c>
      <c r="G44" s="1" t="s">
        <v>652</v>
      </c>
      <c r="H44" s="1" t="s">
        <v>653</v>
      </c>
      <c r="I44" s="1" t="s">
        <v>138</v>
      </c>
      <c r="J44" s="1" t="s">
        <v>654</v>
      </c>
      <c r="K44" s="1" t="s">
        <v>655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656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657</v>
      </c>
      <c r="B46" s="1" t="s">
        <v>658</v>
      </c>
      <c r="C46" s="1" t="s">
        <v>659</v>
      </c>
      <c r="D46" s="1" t="s">
        <v>660</v>
      </c>
      <c r="E46" s="1" t="s">
        <v>661</v>
      </c>
      <c r="F46" s="1" t="s">
        <v>662</v>
      </c>
      <c r="G46" s="1" t="s">
        <v>663</v>
      </c>
      <c r="H46" s="1" t="s">
        <v>664</v>
      </c>
      <c r="I46" s="1" t="s">
        <v>296</v>
      </c>
      <c r="J46" s="1" t="s">
        <v>665</v>
      </c>
      <c r="K46" s="1" t="s">
        <v>297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666</v>
      </c>
      <c r="B47" s="1" t="s">
        <v>667</v>
      </c>
      <c r="C47" s="1" t="s">
        <v>668</v>
      </c>
      <c r="D47" s="1" t="s">
        <v>669</v>
      </c>
      <c r="E47" s="1" t="s">
        <v>670</v>
      </c>
      <c r="F47" s="1" t="s">
        <v>671</v>
      </c>
      <c r="G47" s="1" t="s">
        <v>672</v>
      </c>
      <c r="H47" s="1" t="s">
        <v>673</v>
      </c>
      <c r="I47" s="1" t="s">
        <v>674</v>
      </c>
      <c r="J47" s="1" t="s">
        <v>675</v>
      </c>
      <c r="K47" s="1" t="s">
        <v>676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677</v>
      </c>
      <c r="B48" s="1" t="s">
        <v>678</v>
      </c>
      <c r="C48" s="1">
        <v>-2.0</v>
      </c>
      <c r="D48" s="1" t="s">
        <v>679</v>
      </c>
      <c r="E48" s="1" t="s">
        <v>680</v>
      </c>
      <c r="F48" s="1" t="s">
        <v>681</v>
      </c>
      <c r="G48" s="1" t="s">
        <v>682</v>
      </c>
      <c r="H48" s="1" t="s">
        <v>439</v>
      </c>
      <c r="I48" s="1" t="s">
        <v>683</v>
      </c>
      <c r="J48" s="1" t="s">
        <v>684</v>
      </c>
      <c r="K48" s="1" t="s">
        <v>685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686</v>
      </c>
      <c r="B49" s="1" t="s">
        <v>687</v>
      </c>
      <c r="C49" s="1" t="s">
        <v>688</v>
      </c>
      <c r="D49" s="1" t="s">
        <v>689</v>
      </c>
      <c r="E49" s="1" t="s">
        <v>690</v>
      </c>
      <c r="F49" s="1" t="s">
        <v>691</v>
      </c>
      <c r="G49" s="1" t="s">
        <v>692</v>
      </c>
      <c r="H49" s="1" t="s">
        <v>693</v>
      </c>
      <c r="I49" s="1" t="s">
        <v>694</v>
      </c>
      <c r="J49" s="1" t="s">
        <v>695</v>
      </c>
      <c r="K49" s="1" t="s">
        <v>696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697</v>
      </c>
      <c r="B50" s="1" t="s">
        <v>698</v>
      </c>
      <c r="C50" s="1" t="s">
        <v>699</v>
      </c>
      <c r="D50" s="1" t="s">
        <v>700</v>
      </c>
      <c r="E50" s="1" t="s">
        <v>701</v>
      </c>
      <c r="F50" s="1" t="s">
        <v>702</v>
      </c>
      <c r="G50" s="1" t="s">
        <v>703</v>
      </c>
      <c r="H50" s="1" t="s">
        <v>704</v>
      </c>
      <c r="I50" s="1" t="s">
        <v>705</v>
      </c>
      <c r="J50" s="1" t="s">
        <v>706</v>
      </c>
      <c r="K50" s="1" t="s">
        <v>707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708</v>
      </c>
      <c r="B51" s="1" t="s">
        <v>709</v>
      </c>
      <c r="C51" s="1" t="s">
        <v>710</v>
      </c>
      <c r="D51" s="1" t="s">
        <v>711</v>
      </c>
      <c r="E51" s="1" t="s">
        <v>712</v>
      </c>
      <c r="F51" s="1" t="s">
        <v>713</v>
      </c>
      <c r="G51" s="1" t="s">
        <v>714</v>
      </c>
      <c r="H51" s="1" t="s">
        <v>715</v>
      </c>
      <c r="I51" s="1" t="s">
        <v>716</v>
      </c>
      <c r="J51" s="1">
        <v>0.0</v>
      </c>
      <c r="K51" s="1" t="s">
        <v>717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718</v>
      </c>
      <c r="B52" s="1" t="s">
        <v>719</v>
      </c>
      <c r="C52" s="1" t="s">
        <v>720</v>
      </c>
      <c r="D52" s="1" t="s">
        <v>721</v>
      </c>
      <c r="E52" s="1" t="s">
        <v>712</v>
      </c>
      <c r="F52" s="1" t="s">
        <v>713</v>
      </c>
      <c r="G52" s="1" t="s">
        <v>714</v>
      </c>
      <c r="H52" s="1" t="s">
        <v>715</v>
      </c>
      <c r="I52" s="1" t="s">
        <v>722</v>
      </c>
      <c r="J52" s="1" t="s">
        <v>723</v>
      </c>
      <c r="K52" s="1" t="s">
        <v>724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725</v>
      </c>
      <c r="B53" s="1" t="s">
        <v>726</v>
      </c>
      <c r="C53" s="1" t="s">
        <v>727</v>
      </c>
      <c r="D53" s="1" t="s">
        <v>728</v>
      </c>
      <c r="E53" s="1" t="s">
        <v>729</v>
      </c>
      <c r="F53" s="1" t="s">
        <v>730</v>
      </c>
      <c r="G53" s="1" t="s">
        <v>731</v>
      </c>
      <c r="H53" s="1" t="s">
        <v>732</v>
      </c>
      <c r="I53" s="1" t="s">
        <v>733</v>
      </c>
      <c r="J53" s="1">
        <v>0.0</v>
      </c>
      <c r="K53" s="1" t="s">
        <v>734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735</v>
      </c>
      <c r="B54" s="1" t="s">
        <v>736</v>
      </c>
      <c r="C54" s="1" t="s">
        <v>737</v>
      </c>
      <c r="D54" s="1" t="s">
        <v>738</v>
      </c>
      <c r="E54" s="1" t="s">
        <v>694</v>
      </c>
      <c r="F54" s="1" t="s">
        <v>739</v>
      </c>
      <c r="G54" s="1" t="s">
        <v>740</v>
      </c>
      <c r="H54" s="1" t="s">
        <v>473</v>
      </c>
      <c r="I54" s="1">
        <v>-42.0</v>
      </c>
      <c r="J54" s="1" t="s">
        <v>741</v>
      </c>
      <c r="K54" s="1" t="s">
        <v>742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743</v>
      </c>
      <c r="B55" s="1" t="s">
        <v>744</v>
      </c>
      <c r="C55" s="1" t="s">
        <v>745</v>
      </c>
      <c r="D55" s="1" t="s">
        <v>746</v>
      </c>
      <c r="E55" s="1" t="s">
        <v>747</v>
      </c>
      <c r="F55" s="1" t="s">
        <v>748</v>
      </c>
      <c r="G55" s="1" t="s">
        <v>749</v>
      </c>
      <c r="H55" s="1" t="s">
        <v>750</v>
      </c>
      <c r="I55" s="1" t="s">
        <v>751</v>
      </c>
      <c r="J55" s="1" t="s">
        <v>752</v>
      </c>
      <c r="K55" s="1" t="s">
        <v>753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754</v>
      </c>
      <c r="B56" s="1" t="s">
        <v>755</v>
      </c>
      <c r="C56" s="1" t="s">
        <v>756</v>
      </c>
      <c r="D56" s="1" t="s">
        <v>757</v>
      </c>
      <c r="E56" s="1" t="s">
        <v>758</v>
      </c>
      <c r="F56" s="1" t="s">
        <v>759</v>
      </c>
      <c r="G56" s="1" t="s">
        <v>386</v>
      </c>
      <c r="H56" s="1" t="s">
        <v>760</v>
      </c>
      <c r="I56" s="1" t="s">
        <v>446</v>
      </c>
      <c r="J56" s="1" t="s">
        <v>761</v>
      </c>
      <c r="K56" s="1">
        <v>14.0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762</v>
      </c>
      <c r="B57" s="1" t="s">
        <v>763</v>
      </c>
      <c r="C57" s="1" t="s">
        <v>764</v>
      </c>
      <c r="D57" s="1" t="s">
        <v>765</v>
      </c>
      <c r="E57" s="1" t="s">
        <v>766</v>
      </c>
      <c r="F57" s="1" t="s">
        <v>759</v>
      </c>
      <c r="G57" s="1" t="s">
        <v>767</v>
      </c>
      <c r="H57" s="1" t="s">
        <v>768</v>
      </c>
      <c r="I57" s="1" t="s">
        <v>769</v>
      </c>
      <c r="J57" s="1" t="s">
        <v>770</v>
      </c>
      <c r="K57" s="1" t="s">
        <v>426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771</v>
      </c>
      <c r="B58" s="1" t="s">
        <v>772</v>
      </c>
      <c r="C58" s="1" t="s">
        <v>773</v>
      </c>
      <c r="D58" s="1" t="s">
        <v>774</v>
      </c>
      <c r="E58" s="1" t="s">
        <v>775</v>
      </c>
      <c r="F58" s="1" t="s">
        <v>776</v>
      </c>
      <c r="G58" s="1" t="s">
        <v>777</v>
      </c>
      <c r="H58" s="1" t="s">
        <v>778</v>
      </c>
      <c r="I58" s="1" t="s">
        <v>779</v>
      </c>
      <c r="J58" s="1" t="s">
        <v>780</v>
      </c>
      <c r="K58" s="1" t="s">
        <v>781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782</v>
      </c>
      <c r="B59" s="1" t="s">
        <v>783</v>
      </c>
      <c r="C59" s="1" t="s">
        <v>784</v>
      </c>
      <c r="D59" s="1" t="s">
        <v>785</v>
      </c>
      <c r="E59" s="1" t="s">
        <v>786</v>
      </c>
      <c r="F59" s="1" t="s">
        <v>787</v>
      </c>
      <c r="G59" s="1" t="s">
        <v>788</v>
      </c>
      <c r="H59" s="1" t="s">
        <v>789</v>
      </c>
      <c r="I59" s="1" t="s">
        <v>790</v>
      </c>
      <c r="J59" s="1" t="s">
        <v>791</v>
      </c>
      <c r="K59" s="1" t="s">
        <v>440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792</v>
      </c>
      <c r="B60" s="1" t="s">
        <v>793</v>
      </c>
      <c r="C60" s="1" t="s">
        <v>794</v>
      </c>
      <c r="D60" s="1" t="s">
        <v>795</v>
      </c>
      <c r="E60" s="1" t="s">
        <v>796</v>
      </c>
      <c r="F60" s="1" t="s">
        <v>797</v>
      </c>
      <c r="G60" s="1" t="s">
        <v>798</v>
      </c>
      <c r="H60" s="1" t="s">
        <v>799</v>
      </c>
      <c r="I60" s="1" t="s">
        <v>800</v>
      </c>
      <c r="J60" s="1" t="s">
        <v>801</v>
      </c>
      <c r="K60" s="1" t="s">
        <v>802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803</v>
      </c>
      <c r="B61" s="1" t="s">
        <v>804</v>
      </c>
      <c r="C61" s="1" t="s">
        <v>805</v>
      </c>
      <c r="D61" s="1" t="s">
        <v>806</v>
      </c>
      <c r="E61" s="1" t="s">
        <v>807</v>
      </c>
      <c r="F61" s="1" t="s">
        <v>808</v>
      </c>
      <c r="G61" s="1" t="s">
        <v>809</v>
      </c>
      <c r="H61" s="1" t="s">
        <v>810</v>
      </c>
      <c r="I61" s="1" t="s">
        <v>811</v>
      </c>
      <c r="J61" s="1" t="s">
        <v>812</v>
      </c>
      <c r="K61" s="1" t="s">
        <v>316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813</v>
      </c>
      <c r="B62" s="1" t="s">
        <v>814</v>
      </c>
      <c r="C62" s="1" t="s">
        <v>815</v>
      </c>
      <c r="D62" s="1" t="s">
        <v>816</v>
      </c>
      <c r="E62" s="1" t="s">
        <v>817</v>
      </c>
      <c r="F62" s="1" t="s">
        <v>818</v>
      </c>
      <c r="G62" s="1" t="s">
        <v>819</v>
      </c>
      <c r="H62" s="1" t="s">
        <v>820</v>
      </c>
      <c r="I62" s="1" t="s">
        <v>821</v>
      </c>
      <c r="J62" s="1" t="s">
        <v>822</v>
      </c>
      <c r="K62" s="1" t="s">
        <v>823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824</v>
      </c>
      <c r="B63" s="1" t="s">
        <v>825</v>
      </c>
      <c r="C63" s="1" t="s">
        <v>826</v>
      </c>
      <c r="D63" s="1" t="s">
        <v>827</v>
      </c>
      <c r="E63" s="1">
        <v>-45.0</v>
      </c>
      <c r="F63" s="1" t="s">
        <v>828</v>
      </c>
      <c r="G63" s="1" t="s">
        <v>829</v>
      </c>
      <c r="H63" s="1" t="s">
        <v>830</v>
      </c>
      <c r="I63" s="1" t="s">
        <v>831</v>
      </c>
      <c r="J63" s="1" t="s">
        <v>832</v>
      </c>
      <c r="K63" s="1" t="s">
        <v>833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834</v>
      </c>
      <c r="B64" s="1" t="s">
        <v>835</v>
      </c>
      <c r="C64" s="1" t="s">
        <v>486</v>
      </c>
      <c r="D64" s="1" t="s">
        <v>836</v>
      </c>
      <c r="E64" s="1" t="s">
        <v>837</v>
      </c>
      <c r="F64" s="1" t="s">
        <v>838</v>
      </c>
      <c r="G64" s="1" t="s">
        <v>487</v>
      </c>
      <c r="H64" s="1" t="s">
        <v>487</v>
      </c>
      <c r="I64" s="1" t="s">
        <v>839</v>
      </c>
      <c r="J64" s="1" t="s">
        <v>840</v>
      </c>
      <c r="K64" s="1" t="s">
        <v>841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842</v>
      </c>
      <c r="B65" s="1" t="s">
        <v>843</v>
      </c>
      <c r="C65" s="1" t="s">
        <v>844</v>
      </c>
      <c r="D65" s="1" t="s">
        <v>845</v>
      </c>
      <c r="E65" s="1" t="s">
        <v>846</v>
      </c>
      <c r="F65" s="1" t="s">
        <v>847</v>
      </c>
      <c r="G65" s="1" t="s">
        <v>848</v>
      </c>
      <c r="H65" s="1" t="s">
        <v>680</v>
      </c>
      <c r="I65" s="1" t="s">
        <v>849</v>
      </c>
      <c r="J65" s="1" t="s">
        <v>424</v>
      </c>
      <c r="K65" s="1" t="s">
        <v>309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850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851</v>
      </c>
      <c r="B67" s="1" t="s">
        <v>852</v>
      </c>
      <c r="C67" s="1" t="s">
        <v>767</v>
      </c>
      <c r="D67" s="1" t="s">
        <v>853</v>
      </c>
      <c r="E67" s="1" t="s">
        <v>854</v>
      </c>
      <c r="F67" s="1" t="s">
        <v>855</v>
      </c>
      <c r="G67" s="1" t="s">
        <v>856</v>
      </c>
      <c r="H67" s="1" t="s">
        <v>857</v>
      </c>
      <c r="I67" s="1" t="s">
        <v>858</v>
      </c>
      <c r="J67" s="1" t="s">
        <v>859</v>
      </c>
      <c r="K67" s="1" t="s">
        <v>860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861</v>
      </c>
      <c r="B68" s="1" t="s">
        <v>862</v>
      </c>
      <c r="C68" s="1" t="s">
        <v>863</v>
      </c>
      <c r="D68" s="1" t="s">
        <v>864</v>
      </c>
      <c r="E68" s="1" t="s">
        <v>865</v>
      </c>
      <c r="F68" s="1" t="s">
        <v>866</v>
      </c>
      <c r="G68" s="1" t="s">
        <v>221</v>
      </c>
      <c r="H68" s="1" t="s">
        <v>867</v>
      </c>
      <c r="I68" s="1" t="s">
        <v>230</v>
      </c>
      <c r="J68" s="1" t="s">
        <v>702</v>
      </c>
      <c r="K68" s="1" t="s">
        <v>868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869</v>
      </c>
      <c r="B69" s="1" t="s">
        <v>870</v>
      </c>
      <c r="C69" s="1" t="s">
        <v>604</v>
      </c>
      <c r="D69" s="1" t="s">
        <v>871</v>
      </c>
      <c r="E69" s="1" t="s">
        <v>629</v>
      </c>
      <c r="F69" s="1" t="s">
        <v>289</v>
      </c>
      <c r="G69" s="1" t="s">
        <v>872</v>
      </c>
      <c r="H69" s="1" t="s">
        <v>873</v>
      </c>
      <c r="I69" s="1" t="s">
        <v>874</v>
      </c>
      <c r="J69" s="1" t="s">
        <v>875</v>
      </c>
      <c r="K69" s="1" t="s">
        <v>876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877</v>
      </c>
      <c r="B70" s="1" t="s">
        <v>606</v>
      </c>
      <c r="C70" s="1" t="s">
        <v>878</v>
      </c>
      <c r="D70" s="1" t="s">
        <v>591</v>
      </c>
      <c r="E70" s="1" t="s">
        <v>744</v>
      </c>
      <c r="F70" s="1" t="s">
        <v>879</v>
      </c>
      <c r="G70" s="1" t="s">
        <v>874</v>
      </c>
      <c r="H70" s="1" t="s">
        <v>880</v>
      </c>
      <c r="I70" s="1" t="s">
        <v>881</v>
      </c>
      <c r="J70" s="1" t="s">
        <v>882</v>
      </c>
      <c r="K70" s="1" t="s">
        <v>883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884</v>
      </c>
      <c r="B71" s="1" t="s">
        <v>634</v>
      </c>
      <c r="C71" s="1" t="s">
        <v>885</v>
      </c>
      <c r="D71" s="1" t="s">
        <v>886</v>
      </c>
      <c r="E71" s="1" t="s">
        <v>887</v>
      </c>
      <c r="F71" s="1" t="s">
        <v>874</v>
      </c>
      <c r="G71" s="1" t="s">
        <v>226</v>
      </c>
      <c r="H71" s="1" t="s">
        <v>888</v>
      </c>
      <c r="I71" s="1" t="s">
        <v>889</v>
      </c>
      <c r="J71" s="1" t="s">
        <v>890</v>
      </c>
      <c r="K71" s="1" t="s">
        <v>891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892</v>
      </c>
      <c r="B72" s="1" t="s">
        <v>893</v>
      </c>
      <c r="C72" s="1" t="s">
        <v>894</v>
      </c>
      <c r="D72" s="1" t="s">
        <v>895</v>
      </c>
      <c r="E72" s="1" t="s">
        <v>896</v>
      </c>
      <c r="F72" s="1" t="s">
        <v>897</v>
      </c>
      <c r="G72" s="1" t="s">
        <v>898</v>
      </c>
      <c r="H72" s="1" t="s">
        <v>899</v>
      </c>
      <c r="I72" s="1" t="s">
        <v>900</v>
      </c>
      <c r="J72" s="1" t="s">
        <v>901</v>
      </c>
      <c r="K72" s="1" t="s">
        <v>902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903</v>
      </c>
      <c r="B73" s="1" t="s">
        <v>904</v>
      </c>
      <c r="C73" s="1" t="s">
        <v>905</v>
      </c>
      <c r="D73" s="1" t="s">
        <v>906</v>
      </c>
      <c r="E73" s="1" t="s">
        <v>907</v>
      </c>
      <c r="F73" s="1" t="s">
        <v>897</v>
      </c>
      <c r="G73" s="1" t="s">
        <v>898</v>
      </c>
      <c r="H73" s="1" t="s">
        <v>899</v>
      </c>
      <c r="I73" s="1" t="s">
        <v>908</v>
      </c>
      <c r="J73" s="1" t="s">
        <v>909</v>
      </c>
      <c r="K73" s="1" t="s">
        <v>910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911</v>
      </c>
      <c r="B74" s="1" t="s">
        <v>912</v>
      </c>
      <c r="C74" s="1" t="s">
        <v>913</v>
      </c>
      <c r="D74" s="1" t="s">
        <v>914</v>
      </c>
      <c r="E74" s="1" t="s">
        <v>915</v>
      </c>
      <c r="F74" s="1" t="s">
        <v>805</v>
      </c>
      <c r="G74" s="1" t="s">
        <v>916</v>
      </c>
      <c r="H74" s="1" t="s">
        <v>917</v>
      </c>
      <c r="I74" s="1" t="s">
        <v>918</v>
      </c>
      <c r="J74" s="1" t="s">
        <v>919</v>
      </c>
      <c r="K74" s="1" t="s">
        <v>920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921</v>
      </c>
      <c r="B75" s="1" t="s">
        <v>841</v>
      </c>
      <c r="C75" s="1" t="s">
        <v>922</v>
      </c>
      <c r="D75" s="1" t="s">
        <v>923</v>
      </c>
      <c r="E75" s="1" t="s">
        <v>473</v>
      </c>
      <c r="F75" s="1" t="s">
        <v>924</v>
      </c>
      <c r="G75" s="1" t="s">
        <v>925</v>
      </c>
      <c r="H75" s="1" t="s">
        <v>757</v>
      </c>
      <c r="I75" s="1" t="s">
        <v>926</v>
      </c>
      <c r="J75" s="1" t="s">
        <v>927</v>
      </c>
      <c r="K75" s="1" t="s">
        <v>928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929</v>
      </c>
      <c r="B76" s="1" t="s">
        <v>930</v>
      </c>
      <c r="C76" s="1" t="s">
        <v>931</v>
      </c>
      <c r="D76" s="1" t="s">
        <v>299</v>
      </c>
      <c r="E76" s="1" t="s">
        <v>932</v>
      </c>
      <c r="F76" s="1" t="s">
        <v>933</v>
      </c>
      <c r="G76" s="1" t="s">
        <v>934</v>
      </c>
      <c r="H76" s="1" t="s">
        <v>935</v>
      </c>
      <c r="I76" s="1" t="s">
        <v>936</v>
      </c>
      <c r="J76" s="1" t="s">
        <v>937</v>
      </c>
      <c r="K76" s="1" t="s">
        <v>937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938</v>
      </c>
      <c r="B77" s="1" t="s">
        <v>939</v>
      </c>
      <c r="C77" s="1" t="s">
        <v>940</v>
      </c>
      <c r="D77" s="1" t="s">
        <v>941</v>
      </c>
      <c r="E77" s="1" t="s">
        <v>942</v>
      </c>
      <c r="F77" s="1" t="s">
        <v>943</v>
      </c>
      <c r="G77" s="1" t="s">
        <v>223</v>
      </c>
      <c r="H77" s="1" t="s">
        <v>944</v>
      </c>
      <c r="I77" s="1" t="s">
        <v>945</v>
      </c>
      <c r="J77" s="1" t="s">
        <v>946</v>
      </c>
      <c r="K77" s="1" t="s">
        <v>947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948</v>
      </c>
      <c r="B78" s="1" t="s">
        <v>949</v>
      </c>
      <c r="C78" s="1" t="s">
        <v>950</v>
      </c>
      <c r="D78" s="1" t="s">
        <v>951</v>
      </c>
      <c r="E78" s="1" t="s">
        <v>865</v>
      </c>
      <c r="F78" s="1" t="s">
        <v>470</v>
      </c>
      <c r="G78" s="1" t="s">
        <v>952</v>
      </c>
      <c r="H78" s="1" t="s">
        <v>953</v>
      </c>
      <c r="I78" s="1" t="s">
        <v>954</v>
      </c>
      <c r="J78" s="1" t="s">
        <v>955</v>
      </c>
      <c r="K78" s="1" t="s">
        <v>956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957</v>
      </c>
      <c r="B79" s="1" t="s">
        <v>958</v>
      </c>
      <c r="C79" s="1" t="s">
        <v>959</v>
      </c>
      <c r="D79" s="1" t="s">
        <v>960</v>
      </c>
      <c r="E79" s="1" t="s">
        <v>961</v>
      </c>
      <c r="F79" s="1" t="s">
        <v>962</v>
      </c>
      <c r="G79" s="1" t="s">
        <v>963</v>
      </c>
      <c r="H79" s="1" t="s">
        <v>964</v>
      </c>
      <c r="I79" s="1" t="s">
        <v>965</v>
      </c>
      <c r="J79" s="1" t="s">
        <v>966</v>
      </c>
      <c r="K79" s="1" t="s">
        <v>967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968</v>
      </c>
      <c r="B80" s="1" t="s">
        <v>969</v>
      </c>
      <c r="C80" s="1" t="s">
        <v>970</v>
      </c>
      <c r="D80" s="1" t="s">
        <v>971</v>
      </c>
      <c r="E80" s="1" t="s">
        <v>972</v>
      </c>
      <c r="F80" s="1" t="s">
        <v>973</v>
      </c>
      <c r="G80" s="1" t="s">
        <v>974</v>
      </c>
      <c r="H80" s="1" t="s">
        <v>975</v>
      </c>
      <c r="I80" s="1" t="s">
        <v>976</v>
      </c>
      <c r="J80" s="1" t="s">
        <v>672</v>
      </c>
      <c r="K80" s="1" t="s">
        <v>977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978</v>
      </c>
      <c r="B81" s="1" t="s">
        <v>979</v>
      </c>
      <c r="C81" s="1" t="s">
        <v>980</v>
      </c>
      <c r="D81" s="1" t="s">
        <v>981</v>
      </c>
      <c r="E81" s="1" t="s">
        <v>982</v>
      </c>
      <c r="F81" s="1" t="s">
        <v>983</v>
      </c>
      <c r="G81" s="1" t="s">
        <v>984</v>
      </c>
      <c r="H81" s="1" t="s">
        <v>985</v>
      </c>
      <c r="I81" s="1" t="s">
        <v>986</v>
      </c>
      <c r="J81" s="1" t="s">
        <v>987</v>
      </c>
      <c r="K81" s="1" t="s">
        <v>988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989</v>
      </c>
      <c r="B82" s="1" t="s">
        <v>990</v>
      </c>
      <c r="C82" s="1" t="s">
        <v>991</v>
      </c>
      <c r="D82" s="1" t="s">
        <v>992</v>
      </c>
      <c r="E82" s="1" t="s">
        <v>993</v>
      </c>
      <c r="F82" s="1" t="s">
        <v>994</v>
      </c>
      <c r="G82" s="1" t="s">
        <v>995</v>
      </c>
      <c r="H82" s="1" t="s">
        <v>996</v>
      </c>
      <c r="I82" s="1" t="s">
        <v>997</v>
      </c>
      <c r="J82" s="1" t="s">
        <v>998</v>
      </c>
      <c r="K82" s="1">
        <v>-12.0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999</v>
      </c>
      <c r="B83" s="1" t="s">
        <v>1000</v>
      </c>
      <c r="C83" s="1" t="s">
        <v>1001</v>
      </c>
      <c r="D83" s="1" t="s">
        <v>1002</v>
      </c>
      <c r="E83" s="1" t="s">
        <v>1003</v>
      </c>
      <c r="F83" s="1" t="s">
        <v>964</v>
      </c>
      <c r="G83" s="1" t="s">
        <v>1004</v>
      </c>
      <c r="H83" s="1" t="s">
        <v>430</v>
      </c>
      <c r="I83" s="1" t="s">
        <v>1005</v>
      </c>
      <c r="J83" s="1" t="s">
        <v>1006</v>
      </c>
      <c r="K83" s="1" t="s">
        <v>1007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1008</v>
      </c>
      <c r="B84" s="1" t="s">
        <v>1009</v>
      </c>
      <c r="C84" s="1" t="s">
        <v>1010</v>
      </c>
      <c r="D84" s="1" t="s">
        <v>1011</v>
      </c>
      <c r="E84" s="1" t="s">
        <v>1012</v>
      </c>
      <c r="F84" s="1" t="s">
        <v>1013</v>
      </c>
      <c r="G84" s="1" t="s">
        <v>1014</v>
      </c>
      <c r="H84" s="1" t="s">
        <v>1015</v>
      </c>
      <c r="I84" s="1" t="s">
        <v>1016</v>
      </c>
      <c r="J84" s="1" t="s">
        <v>1017</v>
      </c>
      <c r="K84" s="1" t="s">
        <v>1018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1019</v>
      </c>
      <c r="B85" s="1" t="s">
        <v>1020</v>
      </c>
      <c r="C85" s="1" t="s">
        <v>1021</v>
      </c>
      <c r="D85" s="1" t="s">
        <v>1022</v>
      </c>
      <c r="E85" s="1" t="s">
        <v>1023</v>
      </c>
      <c r="F85" s="1" t="s">
        <v>1024</v>
      </c>
      <c r="G85" s="1" t="s">
        <v>1025</v>
      </c>
      <c r="H85" s="1" t="s">
        <v>1026</v>
      </c>
      <c r="I85" s="1" t="s">
        <v>1027</v>
      </c>
      <c r="J85" s="1" t="s">
        <v>1028</v>
      </c>
      <c r="K85" s="1" t="s">
        <v>1029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1030</v>
      </c>
      <c r="B86" s="1" t="s">
        <v>1031</v>
      </c>
      <c r="C86" s="1" t="s">
        <v>188</v>
      </c>
      <c r="D86" s="1">
        <v>1.0</v>
      </c>
      <c r="E86" s="1" t="s">
        <v>1032</v>
      </c>
      <c r="F86" s="1" t="s">
        <v>1033</v>
      </c>
      <c r="G86" s="1" t="s">
        <v>1034</v>
      </c>
      <c r="H86" s="1" t="s">
        <v>487</v>
      </c>
      <c r="I86" s="1" t="s">
        <v>1035</v>
      </c>
      <c r="J86" s="1" t="s">
        <v>1036</v>
      </c>
      <c r="K86" s="1" t="s">
        <v>1037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1038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1039</v>
      </c>
      <c r="B88" s="1" t="s">
        <v>1040</v>
      </c>
      <c r="C88" s="1" t="s">
        <v>1041</v>
      </c>
      <c r="D88" s="1" t="s">
        <v>611</v>
      </c>
      <c r="E88" s="1" t="s">
        <v>1042</v>
      </c>
      <c r="F88" s="1" t="s">
        <v>476</v>
      </c>
      <c r="G88" s="1" t="s">
        <v>691</v>
      </c>
      <c r="H88" s="1" t="s">
        <v>1043</v>
      </c>
      <c r="I88" s="1" t="s">
        <v>407</v>
      </c>
      <c r="J88" s="1" t="s">
        <v>1044</v>
      </c>
      <c r="K88" s="1" t="s">
        <v>1045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1046</v>
      </c>
      <c r="B89" s="1" t="s">
        <v>1047</v>
      </c>
      <c r="C89" s="1" t="s">
        <v>1048</v>
      </c>
      <c r="D89" s="1" t="s">
        <v>631</v>
      </c>
      <c r="E89" s="1" t="s">
        <v>1049</v>
      </c>
      <c r="F89" s="1" t="s">
        <v>1050</v>
      </c>
      <c r="G89" s="1" t="s">
        <v>1051</v>
      </c>
      <c r="H89" s="1" t="s">
        <v>1052</v>
      </c>
      <c r="I89" s="1" t="s">
        <v>954</v>
      </c>
      <c r="J89" s="1" t="s">
        <v>1053</v>
      </c>
      <c r="K89" s="1" t="s">
        <v>1054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1055</v>
      </c>
      <c r="B90" s="1" t="s">
        <v>1056</v>
      </c>
      <c r="C90" s="1" t="s">
        <v>991</v>
      </c>
      <c r="D90" s="1" t="s">
        <v>953</v>
      </c>
      <c r="E90" s="1" t="s">
        <v>187</v>
      </c>
      <c r="F90" s="1" t="s">
        <v>932</v>
      </c>
      <c r="G90" s="1" t="s">
        <v>593</v>
      </c>
      <c r="H90" s="1" t="s">
        <v>670</v>
      </c>
      <c r="I90" s="1" t="s">
        <v>1057</v>
      </c>
      <c r="J90" s="1" t="s">
        <v>1058</v>
      </c>
      <c r="K90" s="1" t="s">
        <v>1059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1060</v>
      </c>
      <c r="B91" s="1" t="s">
        <v>1061</v>
      </c>
      <c r="C91" s="1" t="s">
        <v>1062</v>
      </c>
      <c r="D91" s="1" t="s">
        <v>1063</v>
      </c>
      <c r="E91" s="1" t="s">
        <v>1064</v>
      </c>
      <c r="F91" s="1" t="s">
        <v>1065</v>
      </c>
      <c r="G91" s="1" t="s">
        <v>1066</v>
      </c>
      <c r="H91" s="1" t="s">
        <v>839</v>
      </c>
      <c r="I91" s="1" t="s">
        <v>1067</v>
      </c>
      <c r="J91" s="1" t="s">
        <v>1068</v>
      </c>
      <c r="K91" s="1" t="s">
        <v>1069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1070</v>
      </c>
      <c r="B92" s="1" t="s">
        <v>215</v>
      </c>
      <c r="C92" s="1" t="s">
        <v>1071</v>
      </c>
      <c r="D92" s="1" t="s">
        <v>1072</v>
      </c>
      <c r="E92" s="1" t="s">
        <v>1073</v>
      </c>
      <c r="F92" s="1" t="s">
        <v>588</v>
      </c>
      <c r="G92" s="1" t="s">
        <v>1074</v>
      </c>
      <c r="H92" s="1" t="s">
        <v>442</v>
      </c>
      <c r="I92" s="1" t="s">
        <v>1075</v>
      </c>
      <c r="J92" s="1" t="s">
        <v>1076</v>
      </c>
      <c r="K92" s="1" t="s">
        <v>280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1077</v>
      </c>
      <c r="B93" s="1" t="s">
        <v>1078</v>
      </c>
      <c r="C93" s="1" t="s">
        <v>1079</v>
      </c>
      <c r="D93" s="1" t="s">
        <v>1080</v>
      </c>
      <c r="E93" s="1" t="s">
        <v>1081</v>
      </c>
      <c r="F93" s="1" t="s">
        <v>602</v>
      </c>
      <c r="G93" s="1" t="s">
        <v>1082</v>
      </c>
      <c r="H93" s="1" t="s">
        <v>1083</v>
      </c>
      <c r="I93" s="1" t="s">
        <v>1084</v>
      </c>
      <c r="J93" s="1" t="s">
        <v>746</v>
      </c>
      <c r="K93" s="1" t="s">
        <v>1085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1086</v>
      </c>
      <c r="B94" s="1" t="s">
        <v>1087</v>
      </c>
      <c r="C94" s="1" t="s">
        <v>1088</v>
      </c>
      <c r="D94" s="1" t="s">
        <v>1089</v>
      </c>
      <c r="E94" s="1" t="s">
        <v>1015</v>
      </c>
      <c r="F94" s="1" t="s">
        <v>1090</v>
      </c>
      <c r="G94" s="1" t="s">
        <v>1082</v>
      </c>
      <c r="H94" s="1" t="s">
        <v>1083</v>
      </c>
      <c r="I94" s="1" t="s">
        <v>1091</v>
      </c>
      <c r="J94" s="1" t="s">
        <v>1092</v>
      </c>
      <c r="K94" s="1" t="s">
        <v>1093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1094</v>
      </c>
      <c r="B95" s="1" t="s">
        <v>1095</v>
      </c>
      <c r="C95" s="1" t="s">
        <v>668</v>
      </c>
      <c r="D95" s="1" t="s">
        <v>1096</v>
      </c>
      <c r="E95" s="1" t="s">
        <v>1097</v>
      </c>
      <c r="F95" s="1" t="s">
        <v>605</v>
      </c>
      <c r="G95" s="1" t="s">
        <v>882</v>
      </c>
      <c r="H95" s="1" t="s">
        <v>1098</v>
      </c>
      <c r="I95" s="1" t="s">
        <v>1099</v>
      </c>
      <c r="J95" s="1" t="s">
        <v>1100</v>
      </c>
      <c r="K95" s="1" t="s">
        <v>1101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1102</v>
      </c>
      <c r="B96" s="1" t="s">
        <v>1032</v>
      </c>
      <c r="C96" s="1" t="s">
        <v>1103</v>
      </c>
      <c r="D96" s="1" t="s">
        <v>1104</v>
      </c>
      <c r="E96" s="1" t="s">
        <v>1105</v>
      </c>
      <c r="F96" s="1">
        <v>2.0</v>
      </c>
      <c r="G96" s="1" t="s">
        <v>1106</v>
      </c>
      <c r="H96" s="1" t="s">
        <v>295</v>
      </c>
      <c r="I96" s="1" t="s">
        <v>1107</v>
      </c>
      <c r="J96" s="1" t="s">
        <v>1108</v>
      </c>
      <c r="K96" s="1" t="s">
        <v>1109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1110</v>
      </c>
      <c r="B97" s="1" t="s">
        <v>775</v>
      </c>
      <c r="C97" s="1" t="s">
        <v>1111</v>
      </c>
      <c r="D97" s="1" t="s">
        <v>1112</v>
      </c>
      <c r="E97" s="1" t="s">
        <v>1113</v>
      </c>
      <c r="F97" s="1" t="s">
        <v>1114</v>
      </c>
      <c r="G97" s="1" t="s">
        <v>1115</v>
      </c>
      <c r="H97" s="1" t="s">
        <v>1116</v>
      </c>
      <c r="I97" s="1" t="s">
        <v>1117</v>
      </c>
      <c r="J97" s="1">
        <v>-6.0</v>
      </c>
      <c r="K97" s="1" t="s">
        <v>760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1118</v>
      </c>
      <c r="B98" s="1" t="s">
        <v>1119</v>
      </c>
      <c r="C98" s="1" t="s">
        <v>1120</v>
      </c>
      <c r="D98" s="1" t="s">
        <v>1121</v>
      </c>
      <c r="E98" s="1" t="s">
        <v>1122</v>
      </c>
      <c r="F98" s="1" t="s">
        <v>942</v>
      </c>
      <c r="G98" s="1" t="s">
        <v>1123</v>
      </c>
      <c r="H98" s="1" t="s">
        <v>1124</v>
      </c>
      <c r="I98" s="1" t="s">
        <v>1049</v>
      </c>
      <c r="J98" s="1" t="s">
        <v>1125</v>
      </c>
      <c r="K98" s="1" t="s">
        <v>1126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1127</v>
      </c>
      <c r="B99" s="1" t="s">
        <v>1128</v>
      </c>
      <c r="C99" s="1" t="s">
        <v>1129</v>
      </c>
      <c r="D99" s="1" t="s">
        <v>1130</v>
      </c>
      <c r="E99" s="1" t="s">
        <v>1004</v>
      </c>
      <c r="F99" s="1" t="s">
        <v>200</v>
      </c>
      <c r="G99" s="1" t="s">
        <v>866</v>
      </c>
      <c r="H99" s="1" t="s">
        <v>1131</v>
      </c>
      <c r="I99" s="1" t="s">
        <v>1132</v>
      </c>
      <c r="J99" s="1" t="s">
        <v>444</v>
      </c>
      <c r="K99" s="1" t="s">
        <v>1133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1134</v>
      </c>
      <c r="B100" s="1" t="s">
        <v>906</v>
      </c>
      <c r="C100" s="1" t="s">
        <v>1135</v>
      </c>
      <c r="D100" s="1" t="s">
        <v>1136</v>
      </c>
      <c r="E100" s="1" t="s">
        <v>1137</v>
      </c>
      <c r="F100" s="1" t="s">
        <v>1138</v>
      </c>
      <c r="G100" s="1" t="s">
        <v>1139</v>
      </c>
      <c r="H100" s="1" t="s">
        <v>1140</v>
      </c>
      <c r="I100" s="1" t="s">
        <v>1141</v>
      </c>
      <c r="J100" s="1" t="s">
        <v>1136</v>
      </c>
      <c r="K100" s="1" t="s">
        <v>1142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1143</v>
      </c>
      <c r="B101" s="1" t="s">
        <v>1144</v>
      </c>
      <c r="C101" s="1" t="s">
        <v>1145</v>
      </c>
      <c r="D101" s="1" t="s">
        <v>1146</v>
      </c>
      <c r="E101" s="1" t="s">
        <v>1147</v>
      </c>
      <c r="F101" s="1" t="s">
        <v>1148</v>
      </c>
      <c r="G101" s="1" t="s">
        <v>1149</v>
      </c>
      <c r="H101" s="1" t="s">
        <v>1150</v>
      </c>
      <c r="I101" s="1" t="s">
        <v>1059</v>
      </c>
      <c r="J101" s="1" t="s">
        <v>817</v>
      </c>
      <c r="K101" s="1" t="s">
        <v>1151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1152</v>
      </c>
      <c r="B102" s="1" t="s">
        <v>1153</v>
      </c>
      <c r="C102" s="1" t="s">
        <v>765</v>
      </c>
      <c r="D102" s="1" t="s">
        <v>1154</v>
      </c>
      <c r="E102" s="1" t="s">
        <v>1155</v>
      </c>
      <c r="F102" s="1" t="s">
        <v>1156</v>
      </c>
      <c r="G102" s="1" t="s">
        <v>1157</v>
      </c>
      <c r="H102" s="1" t="s">
        <v>1158</v>
      </c>
      <c r="I102" s="1" t="s">
        <v>1159</v>
      </c>
      <c r="J102" s="1" t="s">
        <v>925</v>
      </c>
      <c r="K102" s="1" t="s">
        <v>1006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1160</v>
      </c>
      <c r="B103" s="1" t="s">
        <v>1161</v>
      </c>
      <c r="C103" s="1" t="s">
        <v>1162</v>
      </c>
      <c r="D103" s="1" t="s">
        <v>478</v>
      </c>
      <c r="E103" s="1" t="s">
        <v>1163</v>
      </c>
      <c r="F103" s="1" t="s">
        <v>1164</v>
      </c>
      <c r="G103" s="1" t="s">
        <v>1122</v>
      </c>
      <c r="H103" s="1" t="s">
        <v>1165</v>
      </c>
      <c r="I103" s="1" t="s">
        <v>1166</v>
      </c>
      <c r="J103" s="1" t="s">
        <v>1167</v>
      </c>
      <c r="K103" s="1" t="s">
        <v>1168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1169</v>
      </c>
      <c r="B104" s="1" t="s">
        <v>1170</v>
      </c>
      <c r="C104" s="1" t="s">
        <v>1171</v>
      </c>
      <c r="D104" s="1" t="s">
        <v>1166</v>
      </c>
      <c r="E104" s="1" t="s">
        <v>1172</v>
      </c>
      <c r="F104" s="1" t="s">
        <v>1173</v>
      </c>
      <c r="G104" s="1" t="s">
        <v>1174</v>
      </c>
      <c r="H104" s="1" t="s">
        <v>1074</v>
      </c>
      <c r="I104" s="1" t="s">
        <v>1175</v>
      </c>
      <c r="J104" s="1" t="s">
        <v>1001</v>
      </c>
      <c r="K104" s="1" t="s">
        <v>949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1176</v>
      </c>
      <c r="B105" s="1" t="s">
        <v>946</v>
      </c>
      <c r="C105" s="1" t="s">
        <v>1177</v>
      </c>
      <c r="D105" s="1" t="s">
        <v>1178</v>
      </c>
      <c r="E105" s="1" t="s">
        <v>1179</v>
      </c>
      <c r="F105" s="1" t="s">
        <v>1180</v>
      </c>
      <c r="G105" s="1" t="s">
        <v>403</v>
      </c>
      <c r="H105" s="1" t="s">
        <v>1181</v>
      </c>
      <c r="I105" s="1" t="s">
        <v>1182</v>
      </c>
      <c r="J105" s="1" t="s">
        <v>1183</v>
      </c>
      <c r="K105" s="1" t="s">
        <v>1184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1185</v>
      </c>
      <c r="B106" s="1" t="s">
        <v>1186</v>
      </c>
      <c r="C106" s="1" t="s">
        <v>1187</v>
      </c>
      <c r="D106" s="1" t="s">
        <v>1188</v>
      </c>
      <c r="E106" s="1" t="s">
        <v>1189</v>
      </c>
      <c r="F106" s="1" t="s">
        <v>1190</v>
      </c>
      <c r="G106" s="1" t="s">
        <v>1191</v>
      </c>
      <c r="H106" s="1" t="s">
        <v>1192</v>
      </c>
      <c r="I106" s="1" t="s">
        <v>1193</v>
      </c>
      <c r="J106" s="1" t="s">
        <v>1194</v>
      </c>
      <c r="K106" s="1" t="s">
        <v>1195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1196</v>
      </c>
      <c r="B107" s="1" t="s">
        <v>1197</v>
      </c>
      <c r="C107" s="1" t="s">
        <v>1198</v>
      </c>
      <c r="D107" s="1" t="s">
        <v>1199</v>
      </c>
      <c r="E107" s="1" t="s">
        <v>1200</v>
      </c>
      <c r="F107" s="1" t="s">
        <v>1201</v>
      </c>
      <c r="G107" s="1" t="s">
        <v>595</v>
      </c>
      <c r="H107" s="1" t="s">
        <v>230</v>
      </c>
      <c r="I107" s="1" t="s">
        <v>478</v>
      </c>
      <c r="J107" s="1" t="s">
        <v>1202</v>
      </c>
      <c r="K107" s="1" t="s">
        <v>1203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1205</v>
      </c>
      <c r="B109" s="1" t="s">
        <v>1206</v>
      </c>
      <c r="C109" s="1" t="s">
        <v>1207</v>
      </c>
      <c r="D109" s="1" t="s">
        <v>1208</v>
      </c>
      <c r="E109" s="1" t="s">
        <v>1209</v>
      </c>
      <c r="F109" s="1" t="s">
        <v>424</v>
      </c>
      <c r="G109" s="1" t="s">
        <v>663</v>
      </c>
      <c r="H109" s="1" t="s">
        <v>1210</v>
      </c>
      <c r="I109" s="1" t="s">
        <v>1211</v>
      </c>
      <c r="J109" s="1" t="s">
        <v>1212</v>
      </c>
      <c r="K109" s="1" t="s">
        <v>1213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1214</v>
      </c>
      <c r="B110" s="1" t="s">
        <v>1215</v>
      </c>
      <c r="C110" s="1" t="s">
        <v>1216</v>
      </c>
      <c r="D110" s="1" t="s">
        <v>1217</v>
      </c>
      <c r="E110" s="1" t="s">
        <v>1218</v>
      </c>
      <c r="F110" s="1" t="s">
        <v>633</v>
      </c>
      <c r="G110" s="1" t="s">
        <v>616</v>
      </c>
      <c r="H110" s="1" t="s">
        <v>483</v>
      </c>
      <c r="I110" s="1" t="s">
        <v>1219</v>
      </c>
      <c r="J110" s="1" t="s">
        <v>1220</v>
      </c>
      <c r="K110" s="1" t="s">
        <v>1221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1222</v>
      </c>
      <c r="B111" s="1" t="s">
        <v>1223</v>
      </c>
      <c r="C111" s="1" t="s">
        <v>1224</v>
      </c>
      <c r="D111" s="1" t="s">
        <v>1225</v>
      </c>
      <c r="E111" s="1" t="s">
        <v>1226</v>
      </c>
      <c r="F111" s="1" t="s">
        <v>1227</v>
      </c>
      <c r="G111" s="1" t="s">
        <v>1228</v>
      </c>
      <c r="H111" s="1" t="s">
        <v>1229</v>
      </c>
      <c r="I111" s="1" t="s">
        <v>1230</v>
      </c>
      <c r="J111" s="1" t="s">
        <v>1231</v>
      </c>
      <c r="K111" s="1" t="s">
        <v>1232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1233</v>
      </c>
      <c r="B112" s="1" t="s">
        <v>1234</v>
      </c>
      <c r="C112" s="1" t="s">
        <v>1235</v>
      </c>
      <c r="D112" s="1" t="s">
        <v>674</v>
      </c>
      <c r="E112" s="1" t="s">
        <v>1236</v>
      </c>
      <c r="F112" s="1" t="s">
        <v>1124</v>
      </c>
      <c r="G112" s="1" t="s">
        <v>672</v>
      </c>
      <c r="H112" s="1" t="s">
        <v>1237</v>
      </c>
      <c r="I112" s="1" t="s">
        <v>1238</v>
      </c>
      <c r="J112" s="1" t="s">
        <v>1041</v>
      </c>
      <c r="K112" s="1">
        <v>-10.0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1239</v>
      </c>
      <c r="B113" s="1" t="s">
        <v>1240</v>
      </c>
      <c r="C113" s="1" t="s">
        <v>760</v>
      </c>
      <c r="D113" s="1" t="s">
        <v>1241</v>
      </c>
      <c r="E113" s="1" t="s">
        <v>441</v>
      </c>
      <c r="F113" s="1" t="s">
        <v>286</v>
      </c>
      <c r="G113" s="1" t="s">
        <v>483</v>
      </c>
      <c r="H113" s="1" t="s">
        <v>1052</v>
      </c>
      <c r="I113" s="1" t="s">
        <v>1238</v>
      </c>
      <c r="J113" s="1" t="s">
        <v>1242</v>
      </c>
      <c r="K113" s="1" t="s">
        <v>791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1243</v>
      </c>
      <c r="B114" s="1" t="s">
        <v>1244</v>
      </c>
      <c r="C114" s="1" t="s">
        <v>1245</v>
      </c>
      <c r="D114" s="1" t="s">
        <v>1246</v>
      </c>
      <c r="E114" s="1" t="s">
        <v>1247</v>
      </c>
      <c r="F114" s="1" t="s">
        <v>1248</v>
      </c>
      <c r="G114" s="1" t="s">
        <v>1249</v>
      </c>
      <c r="H114" s="1" t="s">
        <v>1250</v>
      </c>
      <c r="I114" s="1" t="s">
        <v>1251</v>
      </c>
      <c r="J114" s="1" t="s">
        <v>1097</v>
      </c>
      <c r="K114" s="1" t="s">
        <v>1252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1253</v>
      </c>
      <c r="B115" s="1" t="s">
        <v>1254</v>
      </c>
      <c r="C115" s="1" t="s">
        <v>1255</v>
      </c>
      <c r="D115" s="1" t="s">
        <v>1256</v>
      </c>
      <c r="E115" s="1" t="s">
        <v>1257</v>
      </c>
      <c r="F115" s="1" t="s">
        <v>1125</v>
      </c>
      <c r="G115" s="1" t="s">
        <v>1258</v>
      </c>
      <c r="H115" s="1" t="s">
        <v>1259</v>
      </c>
      <c r="I115" s="1" t="s">
        <v>1260</v>
      </c>
      <c r="J115" s="1" t="s">
        <v>1261</v>
      </c>
      <c r="K115" s="1" t="s">
        <v>1252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1262</v>
      </c>
      <c r="B116" s="1" t="s">
        <v>649</v>
      </c>
      <c r="C116" s="1" t="s">
        <v>226</v>
      </c>
      <c r="D116" s="1" t="s">
        <v>701</v>
      </c>
      <c r="E116" s="1" t="s">
        <v>1263</v>
      </c>
      <c r="F116" s="1">
        <v>4.0</v>
      </c>
      <c r="G116" s="1" t="s">
        <v>215</v>
      </c>
      <c r="H116" s="1" t="s">
        <v>1264</v>
      </c>
      <c r="I116" s="1" t="s">
        <v>1265</v>
      </c>
      <c r="J116" s="1" t="s">
        <v>1266</v>
      </c>
      <c r="K116" s="1" t="s">
        <v>1267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1268</v>
      </c>
      <c r="B117" s="1" t="s">
        <v>1269</v>
      </c>
      <c r="C117" s="1" t="s">
        <v>974</v>
      </c>
      <c r="D117" s="1" t="s">
        <v>1270</v>
      </c>
      <c r="E117" s="1" t="s">
        <v>1271</v>
      </c>
      <c r="F117" s="1" t="s">
        <v>1272</v>
      </c>
      <c r="G117" s="1" t="s">
        <v>189</v>
      </c>
      <c r="H117" s="1" t="s">
        <v>596</v>
      </c>
      <c r="I117" s="1" t="s">
        <v>1092</v>
      </c>
      <c r="J117" s="1" t="s">
        <v>1273</v>
      </c>
      <c r="K117" s="1" t="s">
        <v>1274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1275</v>
      </c>
      <c r="B118" s="1" t="s">
        <v>1276</v>
      </c>
      <c r="C118" s="1" t="s">
        <v>925</v>
      </c>
      <c r="D118" s="1" t="s">
        <v>873</v>
      </c>
      <c r="E118" s="1" t="s">
        <v>684</v>
      </c>
      <c r="F118" s="1" t="s">
        <v>1277</v>
      </c>
      <c r="G118" s="1" t="s">
        <v>625</v>
      </c>
      <c r="H118" s="1" t="s">
        <v>1278</v>
      </c>
      <c r="I118" s="1" t="s">
        <v>1279</v>
      </c>
      <c r="J118" s="1" t="s">
        <v>1042</v>
      </c>
      <c r="K118" s="1" t="s">
        <v>1280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1281</v>
      </c>
      <c r="B119" s="1" t="s">
        <v>1282</v>
      </c>
      <c r="C119" s="1" t="s">
        <v>1283</v>
      </c>
      <c r="D119" s="1" t="s">
        <v>1284</v>
      </c>
      <c r="E119" s="1" t="s">
        <v>1285</v>
      </c>
      <c r="F119" s="1" t="s">
        <v>1286</v>
      </c>
      <c r="G119" s="1" t="s">
        <v>1287</v>
      </c>
      <c r="H119" s="1" t="s">
        <v>435</v>
      </c>
      <c r="I119" s="1" t="s">
        <v>897</v>
      </c>
      <c r="J119" s="1" t="s">
        <v>1288</v>
      </c>
      <c r="K119" s="1" t="s">
        <v>1289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1290</v>
      </c>
      <c r="B120" s="1" t="s">
        <v>1291</v>
      </c>
      <c r="C120" s="1" t="s">
        <v>1292</v>
      </c>
      <c r="D120" s="1" t="s">
        <v>1293</v>
      </c>
      <c r="E120" s="1" t="s">
        <v>1294</v>
      </c>
      <c r="F120" s="1" t="s">
        <v>1295</v>
      </c>
      <c r="G120" s="1" t="s">
        <v>1296</v>
      </c>
      <c r="H120" s="1" t="s">
        <v>1297</v>
      </c>
      <c r="I120" s="1" t="s">
        <v>1298</v>
      </c>
      <c r="J120" s="1" t="s">
        <v>682</v>
      </c>
      <c r="K120" s="1" t="s">
        <v>1299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1300</v>
      </c>
      <c r="B121" s="1" t="s">
        <v>1301</v>
      </c>
      <c r="C121" s="1" t="s">
        <v>1302</v>
      </c>
      <c r="D121" s="1" t="s">
        <v>724</v>
      </c>
      <c r="E121" s="1" t="s">
        <v>746</v>
      </c>
      <c r="F121" s="1" t="s">
        <v>1303</v>
      </c>
      <c r="G121" s="1" t="s">
        <v>1304</v>
      </c>
      <c r="H121" s="1" t="s">
        <v>748</v>
      </c>
      <c r="I121" s="1" t="s">
        <v>1082</v>
      </c>
      <c r="J121" s="1" t="s">
        <v>1145</v>
      </c>
      <c r="K121" s="1">
        <v>-2.0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1305</v>
      </c>
      <c r="B122" s="1" t="s">
        <v>1306</v>
      </c>
      <c r="C122" s="1" t="s">
        <v>1307</v>
      </c>
      <c r="D122" s="1" t="s">
        <v>1280</v>
      </c>
      <c r="E122" s="1" t="s">
        <v>471</v>
      </c>
      <c r="F122" s="1" t="s">
        <v>1001</v>
      </c>
      <c r="G122" s="1" t="s">
        <v>1308</v>
      </c>
      <c r="H122" s="1" t="s">
        <v>1309</v>
      </c>
      <c r="I122" s="1" t="s">
        <v>1310</v>
      </c>
      <c r="J122" s="1" t="s">
        <v>1311</v>
      </c>
      <c r="K122" s="1" t="s">
        <v>1312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1313</v>
      </c>
      <c r="B123" s="1" t="s">
        <v>1314</v>
      </c>
      <c r="C123" s="1" t="s">
        <v>1315</v>
      </c>
      <c r="D123" s="1" t="s">
        <v>1316</v>
      </c>
      <c r="E123" s="1" t="s">
        <v>1272</v>
      </c>
      <c r="F123" s="1" t="s">
        <v>1317</v>
      </c>
      <c r="G123" s="1" t="s">
        <v>1318</v>
      </c>
      <c r="H123" s="1" t="s">
        <v>1319</v>
      </c>
      <c r="I123" s="1" t="s">
        <v>1320</v>
      </c>
      <c r="J123" s="1" t="s">
        <v>1321</v>
      </c>
      <c r="K123" s="1" t="s">
        <v>1322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1323</v>
      </c>
      <c r="B124" s="1" t="s">
        <v>1324</v>
      </c>
      <c r="C124" s="1" t="s">
        <v>319</v>
      </c>
      <c r="D124" s="1" t="s">
        <v>1325</v>
      </c>
      <c r="E124" s="1" t="s">
        <v>1123</v>
      </c>
      <c r="F124" s="1" t="s">
        <v>1326</v>
      </c>
      <c r="G124" s="1" t="s">
        <v>1327</v>
      </c>
      <c r="H124" s="1" t="s">
        <v>489</v>
      </c>
      <c r="I124" s="1" t="s">
        <v>1328</v>
      </c>
      <c r="J124" s="1" t="s">
        <v>1329</v>
      </c>
      <c r="K124" s="1" t="s">
        <v>1330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1331</v>
      </c>
      <c r="B125" s="1" t="s">
        <v>1332</v>
      </c>
      <c r="C125" s="1" t="s">
        <v>643</v>
      </c>
      <c r="D125" s="1" t="s">
        <v>589</v>
      </c>
      <c r="E125" s="1" t="s">
        <v>432</v>
      </c>
      <c r="F125" s="1" t="s">
        <v>1333</v>
      </c>
      <c r="G125" s="1" t="s">
        <v>1334</v>
      </c>
      <c r="H125" s="1" t="s">
        <v>1335</v>
      </c>
      <c r="I125" s="1" t="s">
        <v>1336</v>
      </c>
      <c r="J125" s="1" t="s">
        <v>1337</v>
      </c>
      <c r="K125" s="1" t="s">
        <v>1338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1339</v>
      </c>
      <c r="B126" s="1" t="s">
        <v>1340</v>
      </c>
      <c r="C126" s="1" t="s">
        <v>389</v>
      </c>
      <c r="D126" s="1" t="s">
        <v>881</v>
      </c>
      <c r="E126" s="1" t="s">
        <v>1341</v>
      </c>
      <c r="F126" s="1" t="s">
        <v>1342</v>
      </c>
      <c r="G126" s="1" t="s">
        <v>1343</v>
      </c>
      <c r="H126" s="1" t="s">
        <v>1344</v>
      </c>
      <c r="I126" s="1" t="s">
        <v>1345</v>
      </c>
      <c r="J126" s="1" t="s">
        <v>1346</v>
      </c>
      <c r="K126" s="1" t="s">
        <v>1347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1348</v>
      </c>
      <c r="B127" s="1" t="s">
        <v>1349</v>
      </c>
      <c r="C127" s="1" t="s">
        <v>1350</v>
      </c>
      <c r="D127" s="1" t="s">
        <v>1351</v>
      </c>
      <c r="E127" s="1" t="s">
        <v>1352</v>
      </c>
      <c r="F127" s="1" t="s">
        <v>1353</v>
      </c>
      <c r="G127" s="1" t="s">
        <v>1354</v>
      </c>
      <c r="H127" s="1" t="s">
        <v>1355</v>
      </c>
      <c r="I127" s="1" t="s">
        <v>1356</v>
      </c>
      <c r="J127" s="1" t="s">
        <v>1357</v>
      </c>
      <c r="K127" s="1" t="s">
        <v>1358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1359</v>
      </c>
      <c r="B128" s="1" t="s">
        <v>1360</v>
      </c>
      <c r="C128" s="1" t="s">
        <v>1361</v>
      </c>
      <c r="D128" s="1" t="s">
        <v>230</v>
      </c>
      <c r="E128" s="1" t="s">
        <v>216</v>
      </c>
      <c r="F128" s="1" t="s">
        <v>1362</v>
      </c>
      <c r="G128" s="1" t="s">
        <v>1050</v>
      </c>
      <c r="H128" s="1" t="s">
        <v>1049</v>
      </c>
      <c r="I128" s="1" t="s">
        <v>765</v>
      </c>
      <c r="J128" s="1" t="s">
        <v>1363</v>
      </c>
      <c r="K128" s="1" t="s">
        <v>1266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1364</v>
      </c>
      <c r="C1" s="1" t="s">
        <v>1365</v>
      </c>
      <c r="D1" s="1" t="s">
        <v>1366</v>
      </c>
      <c r="E1" s="1" t="s">
        <v>1367</v>
      </c>
      <c r="F1" s="1" t="s">
        <v>1368</v>
      </c>
      <c r="G1" s="1" t="s">
        <v>1369</v>
      </c>
      <c r="H1" s="1" t="s">
        <v>1370</v>
      </c>
      <c r="I1" s="1" t="s">
        <v>1371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1372</v>
      </c>
      <c r="B2" s="1" t="s">
        <v>1373</v>
      </c>
      <c r="C2" s="1" t="s">
        <v>1374</v>
      </c>
      <c r="D2" s="1" t="s">
        <v>1375</v>
      </c>
      <c r="E2" s="1" t="s">
        <v>1376</v>
      </c>
      <c r="F2" s="1" t="s">
        <v>1377</v>
      </c>
      <c r="G2" s="1" t="s">
        <v>1378</v>
      </c>
      <c r="H2" s="1" t="s">
        <v>1378</v>
      </c>
      <c r="I2" s="1" t="s">
        <v>1379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1380</v>
      </c>
      <c r="B3" s="1" t="s">
        <v>1379</v>
      </c>
      <c r="C3" s="1" t="s">
        <v>1381</v>
      </c>
      <c r="D3" s="1" t="s">
        <v>1382</v>
      </c>
      <c r="E3" s="1" t="s">
        <v>1383</v>
      </c>
      <c r="F3" s="1" t="s">
        <v>1384</v>
      </c>
      <c r="G3" s="1" t="s">
        <v>1385</v>
      </c>
      <c r="H3" s="1" t="s">
        <v>1386</v>
      </c>
      <c r="I3" s="1" t="s">
        <v>1379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1387</v>
      </c>
      <c r="B4" s="1" t="s">
        <v>1388</v>
      </c>
      <c r="C4" s="1" t="s">
        <v>1389</v>
      </c>
      <c r="D4" s="1" t="s">
        <v>1390</v>
      </c>
      <c r="E4" s="1" t="s">
        <v>1391</v>
      </c>
      <c r="F4" s="1" t="s">
        <v>1392</v>
      </c>
      <c r="G4" s="1" t="s">
        <v>1393</v>
      </c>
      <c r="H4" s="1" t="s">
        <v>1394</v>
      </c>
      <c r="I4" s="1" t="s">
        <v>1395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1380</v>
      </c>
      <c r="B5" s="1" t="s">
        <v>1379</v>
      </c>
      <c r="C5" s="1" t="s">
        <v>1396</v>
      </c>
      <c r="D5" s="1" t="s">
        <v>1397</v>
      </c>
      <c r="E5" s="1" t="s">
        <v>1398</v>
      </c>
      <c r="F5" s="1" t="s">
        <v>1399</v>
      </c>
      <c r="G5" s="1" t="s">
        <v>1400</v>
      </c>
      <c r="H5" s="1" t="s">
        <v>1401</v>
      </c>
      <c r="I5" s="1" t="s">
        <v>1402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1403</v>
      </c>
      <c r="B6" s="1" t="s">
        <v>1404</v>
      </c>
      <c r="C6" s="1" t="s">
        <v>1405</v>
      </c>
      <c r="D6" s="1" t="s">
        <v>1406</v>
      </c>
      <c r="E6" s="1" t="s">
        <v>1407</v>
      </c>
      <c r="F6" s="1" t="s">
        <v>1408</v>
      </c>
      <c r="G6" s="1" t="s">
        <v>1409</v>
      </c>
      <c r="H6" s="1" t="s">
        <v>1410</v>
      </c>
      <c r="I6" s="1" t="s">
        <v>1411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1412</v>
      </c>
      <c r="B7" s="1" t="s">
        <v>1413</v>
      </c>
      <c r="C7" s="1" t="s">
        <v>1414</v>
      </c>
      <c r="D7" s="1" t="s">
        <v>1415</v>
      </c>
      <c r="E7" s="1" t="s">
        <v>1414</v>
      </c>
      <c r="F7" s="1" t="s">
        <v>1416</v>
      </c>
      <c r="G7" s="1" t="s">
        <v>1417</v>
      </c>
      <c r="H7" s="1" t="s">
        <v>1418</v>
      </c>
      <c r="I7" s="1" t="s">
        <v>1419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1420</v>
      </c>
      <c r="B8" s="1" t="s">
        <v>1379</v>
      </c>
      <c r="C8" s="1" t="s">
        <v>1421</v>
      </c>
      <c r="D8" s="1" t="s">
        <v>1422</v>
      </c>
      <c r="E8" s="1" t="s">
        <v>1423</v>
      </c>
      <c r="F8" s="1" t="s">
        <v>1424</v>
      </c>
      <c r="G8" s="1" t="s">
        <v>1425</v>
      </c>
      <c r="H8" s="1" t="s">
        <v>1425</v>
      </c>
      <c r="I8" s="1" t="s">
        <v>1426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1427</v>
      </c>
      <c r="B9" s="1" t="s">
        <v>1428</v>
      </c>
      <c r="C9" s="1" t="s">
        <v>1429</v>
      </c>
      <c r="D9" s="1" t="s">
        <v>1430</v>
      </c>
      <c r="E9" s="1" t="s">
        <v>1431</v>
      </c>
      <c r="F9" s="1" t="s">
        <v>1432</v>
      </c>
      <c r="G9" s="1" t="s">
        <v>1433</v>
      </c>
      <c r="H9" s="1" t="s">
        <v>1434</v>
      </c>
      <c r="I9" s="1" t="s">
        <v>1435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1436</v>
      </c>
      <c r="B10" s="1" t="s">
        <v>1437</v>
      </c>
      <c r="C10" s="1" t="s">
        <v>1438</v>
      </c>
      <c r="D10" s="1" t="s">
        <v>1439</v>
      </c>
      <c r="E10" s="1" t="s">
        <v>1440</v>
      </c>
      <c r="F10" s="1" t="s">
        <v>1441</v>
      </c>
      <c r="G10" s="1" t="s">
        <v>1442</v>
      </c>
      <c r="H10" s="1" t="s">
        <v>1443</v>
      </c>
      <c r="I10" s="1" t="s">
        <v>1444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1445</v>
      </c>
      <c r="B11" s="1" t="s">
        <v>1446</v>
      </c>
      <c r="C11" s="1" t="s">
        <v>1447</v>
      </c>
      <c r="D11" s="1" t="s">
        <v>1446</v>
      </c>
      <c r="E11" s="1" t="s">
        <v>1448</v>
      </c>
      <c r="F11" s="1" t="s">
        <v>1446</v>
      </c>
      <c r="G11" s="1" t="s">
        <v>1449</v>
      </c>
      <c r="H11" s="1" t="s">
        <v>1450</v>
      </c>
      <c r="I11" s="1" t="s">
        <v>1451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1452</v>
      </c>
      <c r="B12" s="1" t="s">
        <v>1453</v>
      </c>
      <c r="C12" s="1" t="s">
        <v>1454</v>
      </c>
      <c r="D12" s="1" t="s">
        <v>1455</v>
      </c>
      <c r="E12" s="1" t="s">
        <v>1456</v>
      </c>
      <c r="F12" s="1" t="s">
        <v>1457</v>
      </c>
      <c r="G12" s="1" t="s">
        <v>1458</v>
      </c>
      <c r="H12" s="1" t="s">
        <v>1459</v>
      </c>
      <c r="I12" s="1" t="s">
        <v>1460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1461</v>
      </c>
      <c r="B13" s="1" t="s">
        <v>1462</v>
      </c>
      <c r="C13" s="1" t="s">
        <v>1463</v>
      </c>
      <c r="D13" s="1" t="s">
        <v>1464</v>
      </c>
      <c r="E13" s="1" t="s">
        <v>1465</v>
      </c>
      <c r="F13" s="1" t="s">
        <v>1466</v>
      </c>
      <c r="G13" s="1" t="s">
        <v>1467</v>
      </c>
      <c r="H13" s="1" t="s">
        <v>1468</v>
      </c>
      <c r="I13" s="1" t="s">
        <v>1469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1470</v>
      </c>
      <c r="B14" s="1" t="s">
        <v>1471</v>
      </c>
      <c r="C14" s="1" t="s">
        <v>1472</v>
      </c>
      <c r="D14" s="1" t="s">
        <v>1473</v>
      </c>
      <c r="E14" s="1" t="s">
        <v>1474</v>
      </c>
      <c r="F14" s="1" t="s">
        <v>1475</v>
      </c>
      <c r="G14" s="1" t="s">
        <v>1476</v>
      </c>
      <c r="H14" s="1" t="s">
        <v>1477</v>
      </c>
      <c r="I14" s="1" t="s">
        <v>1478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1479</v>
      </c>
      <c r="B15" s="1" t="s">
        <v>229</v>
      </c>
      <c r="C15" s="1" t="s">
        <v>230</v>
      </c>
      <c r="D15" s="1" t="s">
        <v>230</v>
      </c>
      <c r="E15" s="1" t="s">
        <v>1480</v>
      </c>
      <c r="F15" s="1" t="s">
        <v>209</v>
      </c>
      <c r="G15" s="1" t="s">
        <v>1481</v>
      </c>
      <c r="H15" s="1" t="s">
        <v>1482</v>
      </c>
      <c r="I15" s="1" t="s">
        <v>1483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1484</v>
      </c>
      <c r="B16" s="1" t="s">
        <v>1485</v>
      </c>
      <c r="C16" s="1" t="s">
        <v>1486</v>
      </c>
      <c r="D16" s="1" t="s">
        <v>1487</v>
      </c>
      <c r="E16" s="1" t="s">
        <v>1488</v>
      </c>
      <c r="F16" s="1" t="s">
        <v>1489</v>
      </c>
      <c r="G16" s="1" t="s">
        <v>1490</v>
      </c>
      <c r="H16" s="1" t="s">
        <v>1491</v>
      </c>
      <c r="I16" s="1" t="s">
        <v>1492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1493</v>
      </c>
      <c r="B17" s="1" t="s">
        <v>206</v>
      </c>
      <c r="C17" s="1" t="s">
        <v>193</v>
      </c>
      <c r="D17" s="1" t="s">
        <v>1494</v>
      </c>
      <c r="E17" s="1" t="s">
        <v>188</v>
      </c>
      <c r="F17" s="1" t="s">
        <v>1495</v>
      </c>
      <c r="G17" s="1" t="s">
        <v>1496</v>
      </c>
      <c r="H17" s="1" t="s">
        <v>1497</v>
      </c>
      <c r="I17" s="1" t="s">
        <v>1498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1499</v>
      </c>
      <c r="B18" s="1" t="s">
        <v>1500</v>
      </c>
      <c r="C18" s="1" t="s">
        <v>1501</v>
      </c>
      <c r="D18" s="1" t="s">
        <v>1502</v>
      </c>
      <c r="E18" s="1" t="s">
        <v>1503</v>
      </c>
      <c r="F18" s="1" t="s">
        <v>1504</v>
      </c>
      <c r="G18" s="1" t="s">
        <v>1505</v>
      </c>
      <c r="H18" s="1" t="s">
        <v>1506</v>
      </c>
      <c r="I18" s="1" t="s">
        <v>1507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1508</v>
      </c>
      <c r="B19" s="1" t="s">
        <v>1509</v>
      </c>
      <c r="C19" s="1" t="s">
        <v>1510</v>
      </c>
      <c r="D19" s="1" t="s">
        <v>1511</v>
      </c>
      <c r="E19" s="1" t="s">
        <v>1512</v>
      </c>
      <c r="F19" s="1" t="s">
        <v>1513</v>
      </c>
      <c r="G19" s="1" t="s">
        <v>1514</v>
      </c>
      <c r="H19" s="1" t="s">
        <v>1515</v>
      </c>
      <c r="I19" s="1" t="s">
        <v>1516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1517</v>
      </c>
      <c r="B20" s="1" t="s">
        <v>1518</v>
      </c>
      <c r="C20" s="1" t="s">
        <v>1519</v>
      </c>
      <c r="D20" s="1" t="s">
        <v>1520</v>
      </c>
      <c r="E20" s="1" t="s">
        <v>1521</v>
      </c>
      <c r="F20" s="1" t="s">
        <v>1522</v>
      </c>
      <c r="G20" s="1" t="s">
        <v>1523</v>
      </c>
      <c r="H20" s="1" t="s">
        <v>1524</v>
      </c>
      <c r="I20" s="1" t="s">
        <v>1525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1526</v>
      </c>
      <c r="B21" s="1" t="s">
        <v>1527</v>
      </c>
      <c r="C21" s="1" t="s">
        <v>1528</v>
      </c>
      <c r="D21" s="1" t="s">
        <v>1529</v>
      </c>
      <c r="E21" s="1" t="s">
        <v>1530</v>
      </c>
      <c r="F21" s="1" t="s">
        <v>1531</v>
      </c>
      <c r="G21" s="1" t="s">
        <v>1532</v>
      </c>
      <c r="H21" s="1" t="s">
        <v>1533</v>
      </c>
      <c r="I21" s="1" t="s">
        <v>1534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1535</v>
      </c>
      <c r="B22" s="1" t="s">
        <v>1536</v>
      </c>
      <c r="C22" s="1" t="s">
        <v>1537</v>
      </c>
      <c r="D22" s="1" t="s">
        <v>1538</v>
      </c>
      <c r="E22" s="1" t="s">
        <v>1539</v>
      </c>
      <c r="F22" s="1" t="s">
        <v>1540</v>
      </c>
      <c r="G22" s="1" t="s">
        <v>1541</v>
      </c>
      <c r="H22" s="1" t="s">
        <v>1542</v>
      </c>
      <c r="I22" s="1" t="s">
        <v>1543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1544</v>
      </c>
      <c r="B23" s="1" t="s">
        <v>1545</v>
      </c>
      <c r="C23" s="1" t="s">
        <v>1546</v>
      </c>
      <c r="D23" s="1" t="s">
        <v>1547</v>
      </c>
      <c r="E23" s="1" t="s">
        <v>1548</v>
      </c>
      <c r="F23" s="1" t="s">
        <v>1549</v>
      </c>
      <c r="G23" s="1" t="s">
        <v>1550</v>
      </c>
      <c r="H23" s="1" t="s">
        <v>1551</v>
      </c>
      <c r="I23" s="1" t="s">
        <v>1552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1553</v>
      </c>
      <c r="B24" s="1" t="s">
        <v>1554</v>
      </c>
      <c r="C24" s="1" t="s">
        <v>1555</v>
      </c>
      <c r="D24" s="1" t="s">
        <v>1556</v>
      </c>
      <c r="E24" s="1" t="s">
        <v>1557</v>
      </c>
      <c r="F24" s="1" t="s">
        <v>1558</v>
      </c>
      <c r="G24" s="1" t="s">
        <v>1559</v>
      </c>
      <c r="H24" s="1" t="s">
        <v>1559</v>
      </c>
      <c r="I24" s="1" t="s">
        <v>1559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1560</v>
      </c>
      <c r="B25" s="1" t="s">
        <v>1561</v>
      </c>
      <c r="C25" s="1" t="s">
        <v>1562</v>
      </c>
      <c r="D25" s="1" t="s">
        <v>1563</v>
      </c>
      <c r="E25" s="1" t="s">
        <v>1564</v>
      </c>
      <c r="F25" s="1" t="s">
        <v>1565</v>
      </c>
      <c r="G25" s="1" t="s">
        <v>1566</v>
      </c>
      <c r="H25" s="1" t="s">
        <v>1566</v>
      </c>
      <c r="I25" s="1" t="s">
        <v>1379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1567</v>
      </c>
      <c r="B26" s="1" t="s">
        <v>1568</v>
      </c>
      <c r="C26" s="1" t="s">
        <v>1569</v>
      </c>
      <c r="D26" s="1" t="s">
        <v>1570</v>
      </c>
      <c r="E26" s="1" t="s">
        <v>1571</v>
      </c>
      <c r="F26" s="1" t="s">
        <v>1572</v>
      </c>
      <c r="G26" s="1" t="s">
        <v>1379</v>
      </c>
      <c r="H26" s="1" t="s">
        <v>1379</v>
      </c>
      <c r="I26" s="1" t="s">
        <v>1379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1573</v>
      </c>
      <c r="B2" s="1" t="s">
        <v>1574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1575</v>
      </c>
      <c r="B3" s="1" t="s">
        <v>1576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1577</v>
      </c>
      <c r="B4" s="1" t="s">
        <v>1578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1579</v>
      </c>
      <c r="B5" s="1" t="s">
        <v>1580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1582</v>
      </c>
      <c r="B7" s="1" t="s">
        <v>1583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1584</v>
      </c>
      <c r="B8" s="4" t="s">
        <v>1585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1586</v>
      </c>
      <c r="B9" s="1" t="s">
        <v>1587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1588</v>
      </c>
      <c r="B10" s="1" t="s">
        <v>1589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1590</v>
      </c>
      <c r="B11" s="1" t="s">
        <v>1587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1591</v>
      </c>
      <c r="B12" s="1" t="s">
        <v>1592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1593</v>
      </c>
      <c r="B13" s="1" t="s">
        <v>1594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1595</v>
      </c>
      <c r="B14" s="1" t="s">
        <v>1592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1596</v>
      </c>
      <c r="B15" s="1" t="s">
        <v>1597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1598</v>
      </c>
      <c r="B16" s="1">
        <v>6629.0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1599</v>
      </c>
      <c r="B17" s="1" t="s">
        <v>1600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1601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1602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1603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1604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1605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1606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1607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1608</v>
      </c>
      <c r="B25" s="4" t="s">
        <v>1609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1610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1611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1612</v>
      </c>
      <c r="B28" s="1">
        <v>31.73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1613</v>
      </c>
      <c r="B29" s="1">
        <v>31.77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1614</v>
      </c>
      <c r="B30" s="1">
        <v>31.22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1615</v>
      </c>
      <c r="B31" s="1">
        <v>31.8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1616</v>
      </c>
      <c r="B32" s="1">
        <v>31.73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1617</v>
      </c>
      <c r="B33" s="1">
        <v>31.77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1618</v>
      </c>
      <c r="B34" s="1">
        <v>31.22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1619</v>
      </c>
      <c r="B35" s="1">
        <v>31.8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1620</v>
      </c>
      <c r="B36" s="1">
        <v>1.03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1621</v>
      </c>
      <c r="B37" s="1">
        <v>0.0325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1622</v>
      </c>
      <c r="B38" s="1">
        <v>1.7337888E9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1623</v>
      </c>
      <c r="B39" s="1">
        <v>0.91220003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1624</v>
      </c>
      <c r="B40" s="1">
        <v>4.64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1625</v>
      </c>
      <c r="B41" s="1">
        <v>0.834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1626</v>
      </c>
      <c r="B42" s="1">
        <v>28.54054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1627</v>
      </c>
      <c r="B43" s="1">
        <v>17.354149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1628</v>
      </c>
      <c r="B44" s="1">
        <v>4040919.0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1629</v>
      </c>
      <c r="B45" s="1">
        <v>4040919.0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1630</v>
      </c>
      <c r="B46" s="1">
        <v>4348713.0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1631</v>
      </c>
      <c r="B47" s="1">
        <v>3077890.0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1632</v>
      </c>
      <c r="B48" s="1">
        <v>3077890.0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1633</v>
      </c>
      <c r="B49" s="1">
        <v>1800.0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1634</v>
      </c>
      <c r="B50" s="1">
        <v>1100.0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1635</v>
      </c>
      <c r="B51" s="1">
        <v>2.3415795712E10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1636</v>
      </c>
      <c r="B52" s="1">
        <v>25.35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1637</v>
      </c>
      <c r="B53" s="1">
        <v>35.15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1638</v>
      </c>
      <c r="B54" s="1">
        <v>2.8273118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1639</v>
      </c>
      <c r="B55" s="1">
        <v>33.0108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1640</v>
      </c>
      <c r="B56" s="1">
        <v>30.5357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1641</v>
      </c>
      <c r="B57" s="1">
        <v>1.013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1642</v>
      </c>
      <c r="B58" s="1">
        <v>0.031925622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1643</v>
      </c>
      <c r="B59" s="1" t="s">
        <v>1644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1645</v>
      </c>
      <c r="B60" s="1">
        <v>3.939889152E10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1646</v>
      </c>
      <c r="B61" s="1">
        <v>0.09949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1647</v>
      </c>
      <c r="B62" s="1">
        <v>7.36486685E8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1648</v>
      </c>
      <c r="B63" s="1">
        <v>7.37969984E8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1649</v>
      </c>
      <c r="B64" s="1">
        <v>1.4708922E7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1650</v>
      </c>
      <c r="B65" s="1">
        <v>1.5081976E7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1651</v>
      </c>
      <c r="B66" s="1">
        <v>1.7316288E9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1652</v>
      </c>
      <c r="B67" s="1">
        <v>1.734048E9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1653</v>
      </c>
      <c r="B68" s="1">
        <v>0.0199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1654</v>
      </c>
      <c r="B69" s="1">
        <v>7.2999997E-4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1655</v>
      </c>
      <c r="B70" s="1">
        <v>0.78365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1656</v>
      </c>
      <c r="B71" s="1">
        <v>3.23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1657</v>
      </c>
      <c r="B72" s="1">
        <v>0.0229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1658</v>
      </c>
      <c r="B73" s="1">
        <v>7.39134976E8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1659</v>
      </c>
      <c r="B74" s="1">
        <v>19.101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1660</v>
      </c>
      <c r="B75" s="1">
        <v>1.6585519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1661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1662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1663</v>
      </c>
      <c r="B78" s="1">
        <v>1.7276544E9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1664</v>
      </c>
      <c r="B79" s="1">
        <v>-0.07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1665</v>
      </c>
      <c r="B80" s="1">
        <v>8.22E8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1666</v>
      </c>
      <c r="B81" s="1">
        <v>1.11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1667</v>
      </c>
      <c r="B82" s="1">
        <v>1.83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1668</v>
      </c>
      <c r="B83" s="1" t="s">
        <v>1669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1670</v>
      </c>
      <c r="B84" s="1">
        <v>1.4332032E9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1671</v>
      </c>
      <c r="B85" s="1">
        <v>4.757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1672</v>
      </c>
      <c r="B86" s="1">
        <v>12.027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1673</v>
      </c>
      <c r="B87" s="1">
        <v>0.18351364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1674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1675</v>
      </c>
      <c r="B89" s="1">
        <v>0.258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1676</v>
      </c>
      <c r="B90" s="1">
        <v>1.7337888E9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1677</v>
      </c>
      <c r="B91" s="1" t="s">
        <v>1678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1679</v>
      </c>
      <c r="B92" s="1" t="s">
        <v>1680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1681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1682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1683</v>
      </c>
      <c r="B95" s="1" t="s">
        <v>1684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1685</v>
      </c>
      <c r="B96" s="1" t="s">
        <v>1684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1686</v>
      </c>
      <c r="B97" s="1">
        <v>3.221514E8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1687</v>
      </c>
      <c r="B98" s="1" t="s">
        <v>1688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1689</v>
      </c>
      <c r="B99" s="1" t="s">
        <v>1690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1691</v>
      </c>
      <c r="B100" s="1" t="s">
        <v>1692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1693</v>
      </c>
      <c r="B101" s="1" t="s">
        <v>1694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1695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1696</v>
      </c>
      <c r="B103" s="1">
        <v>31.68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1697</v>
      </c>
      <c r="B104" s="1">
        <v>38.0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1698</v>
      </c>
      <c r="B105" s="1">
        <v>31.0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1699</v>
      </c>
      <c r="B106" s="1">
        <v>35.07235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1700</v>
      </c>
      <c r="B107" s="1">
        <v>35.0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1701</v>
      </c>
      <c r="B108" s="1">
        <v>1.83333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1702</v>
      </c>
      <c r="B109" s="1" t="s">
        <v>1703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1704</v>
      </c>
      <c r="B110" s="1">
        <v>17.0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1705</v>
      </c>
      <c r="B111" s="1">
        <v>5.42E8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1706</v>
      </c>
      <c r="B112" s="1">
        <v>0.734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1707</v>
      </c>
      <c r="B113" s="1">
        <v>3.276E9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1708</v>
      </c>
      <c r="B114" s="1">
        <v>1.6561999872E10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1709</v>
      </c>
      <c r="B115" s="1">
        <v>0.807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1710</v>
      </c>
      <c r="B116" s="1">
        <v>1.29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1711</v>
      </c>
      <c r="B117" s="1">
        <v>8.281999872E9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1712</v>
      </c>
      <c r="B118" s="1">
        <v>117.528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1713</v>
      </c>
      <c r="B119" s="1">
        <v>11.229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1714</v>
      </c>
      <c r="B120" s="1">
        <v>0.0304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1715</v>
      </c>
      <c r="B121" s="1">
        <v>0.05864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1716</v>
      </c>
      <c r="B122" s="1">
        <v>3.516999936E9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1717</v>
      </c>
      <c r="B123" s="1">
        <v>-6.85124992E8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1718</v>
      </c>
      <c r="B124" s="1">
        <v>1.939000064E9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1719</v>
      </c>
      <c r="B125" s="1">
        <v>-0.069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1720</v>
      </c>
      <c r="B126" s="1">
        <v>0.011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1721</v>
      </c>
      <c r="B127" s="1">
        <v>0.42466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1722</v>
      </c>
      <c r="B128" s="1">
        <v>0.39556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1723</v>
      </c>
      <c r="B129" s="1">
        <v>0.22167999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1724</v>
      </c>
      <c r="B130" s="1" t="s">
        <v>1644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1725</v>
      </c>
      <c r="B131" s="1">
        <v>1.0423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69</v>
      </c>
      <c r="B3" s="1">
        <v>-444.0</v>
      </c>
      <c r="C3" s="1">
        <v>-1180.0</v>
      </c>
      <c r="D3" s="1">
        <v>11.0</v>
      </c>
      <c r="E3" s="1">
        <v>5.0</v>
      </c>
      <c r="F3" s="1">
        <v>-82.0</v>
      </c>
      <c r="G3" s="1">
        <v>15.0</v>
      </c>
      <c r="H3" s="1">
        <v>106.0</v>
      </c>
      <c r="I3" s="1">
        <v>8080.0</v>
      </c>
      <c r="J3" s="1">
        <v>-382.0</v>
      </c>
      <c r="K3" s="1">
        <v>-154.0</v>
      </c>
      <c r="L3" s="1">
        <f>IF(K3*FORECAST(L2,B3:K3,B2:K2)&gt;0,FORECAST(L2,B3:K3,B2:K2),K3)*$X$1</f>
        <v>-154</v>
      </c>
      <c r="M3" s="1">
        <f>IF(L3*FORECAST(M2,B3:L3,B2:L2)&gt;0,FORECAST(M2,B3:L3,B2:L2),L3)*$X$1</f>
        <v>-154</v>
      </c>
      <c r="N3" s="1">
        <f>IF(M3*FORECAST(N2,B3:M3,B2:M2)&gt;0,FORECAST(N2,B3:M3,B2:M2),M3)*$X$1</f>
        <v>-154</v>
      </c>
      <c r="O3" s="1">
        <f>IF(N3*FORECAST(O2,B3:N3,B2:N2)&gt;0,FORECAST(O2,B3:N3,B2:N2),N3)*$X$1</f>
        <v>-154</v>
      </c>
      <c r="P3" s="1">
        <f>IF(O3*FORECAST(P2,B3:O3,B2:O2)&gt;0,FORECAST(P2,B3:O3,B2:O2),O3)*$X$1</f>
        <v>-154</v>
      </c>
      <c r="Q3" s="1">
        <f>IF(P3*FORECAST(Q2,B3:P3,B2:P2)&gt;0,FORECAST(Q2,B3:P3,B2:P2),P3)*$X$1</f>
        <v>-154</v>
      </c>
      <c r="R3" s="1">
        <f>IF(Q3*FORECAST(R2,B3:Q3,B2:Q2)&gt;0,FORECAST(R2,B3:Q3,B2:Q2),Q3)*$X$1</f>
        <v>-154</v>
      </c>
      <c r="S3" s="5">
        <f>IF(R3*FORECAST(S2,B3:R3,B2:R2)&gt;0,FORECAST(S2,B3:R3,B2:R2),R3)*$X$1</f>
        <v>-154</v>
      </c>
      <c r="T3" s="5">
        <f>IF(S3*FORECAST(T2,B3:S3,B2:S2)&gt;0,FORECAST(T2,B3:S3,B2:S2),S3)*$X$1</f>
        <v>-154</v>
      </c>
      <c r="U3" s="5">
        <f>IF(T3*FORECAST(U2,B3:T3,B2:T2)&gt;0,FORECAST(U2,B3:T3,B2:T2),T3)*$X$1</f>
        <v>-154</v>
      </c>
      <c r="V3" s="5">
        <f>IF(U3*FORECAST(V2,B3:U3,B2:U2)&gt;0,FORECAST(V2,B3:U3,B2:U2),U3)*$X$1</f>
        <v>-154</v>
      </c>
      <c r="W3" s="5">
        <f>IF(V3*FORECAST(W2,B3:V3,B2:V2)&gt;0,FORECAST(W2,B3:V3,B2:V2),V3)*$X$1</f>
        <v>-37.02857143</v>
      </c>
      <c r="X3" s="2"/>
      <c r="Y3" s="2"/>
      <c r="Z3" s="2"/>
    </row>
    <row r="4">
      <c r="A4" s="3" t="s">
        <v>143</v>
      </c>
      <c r="B4" s="1">
        <v>20230.0</v>
      </c>
      <c r="C4" s="1">
        <v>19280.0</v>
      </c>
      <c r="D4" s="1">
        <v>19020.0</v>
      </c>
      <c r="E4" s="1">
        <v>20890.0</v>
      </c>
      <c r="F4" s="1">
        <v>21500.0</v>
      </c>
      <c r="G4" s="1">
        <v>22420.0</v>
      </c>
      <c r="H4" s="1">
        <v>24260.0</v>
      </c>
      <c r="I4" s="1">
        <v>7790.0</v>
      </c>
      <c r="J4" s="1">
        <v>14000.0</v>
      </c>
      <c r="K4" s="1">
        <v>15430.0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1726</v>
      </c>
      <c r="B5" s="1">
        <v>666.0</v>
      </c>
      <c r="C5" s="1">
        <v>673.0</v>
      </c>
      <c r="D5" s="1">
        <v>680.0</v>
      </c>
      <c r="E5" s="1">
        <v>687.0</v>
      </c>
      <c r="F5" s="1">
        <v>709.0</v>
      </c>
      <c r="G5" s="1">
        <v>737.0</v>
      </c>
      <c r="H5" s="1">
        <v>769.0</v>
      </c>
      <c r="I5" s="1">
        <v>765.0</v>
      </c>
      <c r="J5" s="1">
        <v>737.0</v>
      </c>
      <c r="K5" s="1">
        <v>738.0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1727</v>
      </c>
      <c r="L7" s="1">
        <f>IF(W3*FORECAST(W2,B3:W3,B2:W2)&gt;0,FORECAST(W2,B3:W3,B2:W2),V3)*$X$1 * (1+0.02)/(0.0728-0.02)</f>
        <v>-715.3246753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1728</v>
      </c>
      <c r="L8" s="6">
        <f t="array" ref="L8">NPV(0.0728,M3:W3)</f>
        <v>-1084.863134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1729</v>
      </c>
      <c r="L9" s="6">
        <f t="array" ref="L9">NPV(0.0728,M16:W16)</f>
        <v>-330.2149969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1730</v>
      </c>
      <c r="L10" s="6">
        <f>L8 + L9</f>
        <v>-1415.078131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144</v>
      </c>
      <c r="L11" s="1">
        <v>15430.0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1731</v>
      </c>
      <c r="L12" s="6">
        <f>L10 - L11</f>
        <v>-16845.07813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1732</v>
      </c>
      <c r="L13" s="1">
        <v>738.0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-22.82530912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-715.3246753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1740.0</v>
      </c>
      <c r="C3" s="1">
        <v>682.0</v>
      </c>
      <c r="D3" s="1">
        <v>1900.0</v>
      </c>
      <c r="E3" s="1">
        <v>1130.0</v>
      </c>
      <c r="F3" s="1">
        <v>1830.0</v>
      </c>
      <c r="G3" s="1">
        <v>1750.0</v>
      </c>
      <c r="H3" s="1">
        <v>1470.0</v>
      </c>
      <c r="I3" s="1">
        <v>-1480.0</v>
      </c>
      <c r="J3" s="1">
        <v>756.0</v>
      </c>
      <c r="K3" s="1">
        <v>740.0</v>
      </c>
      <c r="L3" s="1">
        <f>IF(K3*FORECAST(L2,B3:K3,B2:K2)&gt;0,FORECAST(L2,B3:K3,B2:K2),K3)*$X$1</f>
        <v>237.0666667</v>
      </c>
      <c r="M3" s="1">
        <f>IF(L3*FORECAST(M2,B3:L3,B2:L2)&gt;0,FORECAST(M2,B3:L3,B2:L2),L3)*$X$1</f>
        <v>88.93333333</v>
      </c>
      <c r="N3" s="1">
        <f>IF(M3*FORECAST(N2,B3:M3,B2:M2)&gt;0,FORECAST(N2,B3:M3,B2:M2),M3)*$X$1</f>
        <v>88.93333333</v>
      </c>
      <c r="O3" s="1">
        <f>IF(N3*FORECAST(O2,B3:N3,B2:N2)&gt;0,FORECAST(O2,B3:N3,B2:N2),N3)*$X$1</f>
        <v>88.93333333</v>
      </c>
      <c r="P3" s="1">
        <f>IF(O3*FORECAST(P2,B3:O3,B2:O2)&gt;0,FORECAST(P2,B3:O3,B2:O2),O3)*$X$1</f>
        <v>88.93333333</v>
      </c>
      <c r="Q3" s="1">
        <f>IF(P3*FORECAST(Q2,B3:P3,B2:P2)&gt;0,FORECAST(Q2,B3:P3,B2:P2),P3)*$X$1</f>
        <v>88.93333333</v>
      </c>
      <c r="R3" s="1">
        <f>IF(Q3*FORECAST(R2,B3:Q3,B2:Q2)&gt;0,FORECAST(R2,B3:Q3,B2:Q2),Q3)*$X$1</f>
        <v>88.93333333</v>
      </c>
      <c r="S3" s="5">
        <f>IF(R3*FORECAST(S2,B3:R3,B2:R2)&gt;0,FORECAST(S2,B3:R3,B2:R2),R3)*$X$1</f>
        <v>88.93333333</v>
      </c>
      <c r="T3" s="5">
        <f>IF(S3*FORECAST(T2,B3:S3,B2:S2)&gt;0,FORECAST(T2,B3:S3,B2:S2),S3)*$X$1</f>
        <v>88.93333333</v>
      </c>
      <c r="U3" s="5">
        <f>IF(T3*FORECAST(U2,B3:T3,B2:T2)&gt;0,FORECAST(U2,B3:T3,B2:T2),T3)*$X$1</f>
        <v>88.93333333</v>
      </c>
      <c r="V3" s="5">
        <f>IF(U3*FORECAST(V2,B3:U3,B2:U2)&gt;0,FORECAST(V2,B3:U3,B2:U2),U3)*$X$1</f>
        <v>88.93333333</v>
      </c>
      <c r="W3" s="5">
        <f>IF(V3*FORECAST(W2,B3:V3,B2:V2)&gt;0,FORECAST(W2,B3:V3,B2:V2),V3)*$X$1</f>
        <v>88.93333333</v>
      </c>
      <c r="X3" s="2"/>
      <c r="Y3" s="2"/>
      <c r="Z3" s="2"/>
    </row>
    <row r="4">
      <c r="A4" s="3" t="s">
        <v>143</v>
      </c>
      <c r="B4" s="1">
        <v>20230.0</v>
      </c>
      <c r="C4" s="1">
        <v>19280.0</v>
      </c>
      <c r="D4" s="1">
        <v>19020.0</v>
      </c>
      <c r="E4" s="1">
        <v>20890.0</v>
      </c>
      <c r="F4" s="1">
        <v>21500.0</v>
      </c>
      <c r="G4" s="1">
        <v>22420.0</v>
      </c>
      <c r="H4" s="1">
        <v>24260.0</v>
      </c>
      <c r="I4" s="1">
        <v>7790.0</v>
      </c>
      <c r="J4" s="1">
        <v>14000.0</v>
      </c>
      <c r="K4" s="1">
        <v>15430.0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1726</v>
      </c>
      <c r="B5" s="1">
        <v>666.0</v>
      </c>
      <c r="C5" s="1">
        <v>673.0</v>
      </c>
      <c r="D5" s="1">
        <v>680.0</v>
      </c>
      <c r="E5" s="1">
        <v>687.0</v>
      </c>
      <c r="F5" s="1">
        <v>709.0</v>
      </c>
      <c r="G5" s="1">
        <v>737.0</v>
      </c>
      <c r="H5" s="1">
        <v>769.0</v>
      </c>
      <c r="I5" s="1">
        <v>765.0</v>
      </c>
      <c r="J5" s="1">
        <v>737.0</v>
      </c>
      <c r="K5" s="1">
        <v>738.0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1727</v>
      </c>
      <c r="L7" s="1">
        <f>IF(W3*FORECAST(W2,B3:W3,B2:W2)&gt;0,FORECAST(W2,B3:W3,B2:W2),V3)*$X$1 * (1+0.02)/(0.0728-0.02)</f>
        <v>1718.030303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1728</v>
      </c>
      <c r="L8" s="6">
        <f t="array" ref="L8">NPV(0.0728,M3:W3)</f>
        <v>657.6796712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1729</v>
      </c>
      <c r="L9" s="6">
        <f t="array" ref="L9">NPV(0.0728,M16:W16)</f>
        <v>793.0935291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1730</v>
      </c>
      <c r="L10" s="6">
        <f>L8 + L9</f>
        <v>1450.7732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144</v>
      </c>
      <c r="L11" s="1">
        <v>15430.0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1731</v>
      </c>
      <c r="L12" s="6">
        <f>L10 - L11</f>
        <v>-13979.2268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1732</v>
      </c>
      <c r="L13" s="1">
        <v>738.0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-18.94204173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1718.030303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