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<sst xmlns="http://schemas.openxmlformats.org/spreadsheetml/2006/main" count="2016" uniqueCount="1710">
  <si>
    <t>ticker</t>
  </si>
  <si>
    <t>PM</t>
  </si>
  <si>
    <t>nombre</t>
  </si>
  <si>
    <t>PHILIP MORRIS INTERNATION</t>
  </si>
  <si>
    <t>empresa</t>
  </si>
  <si>
    <t>Tobacco</t>
  </si>
  <si>
    <t>Open</t>
  </si>
  <si>
    <t>Target Price</t>
  </si>
  <si>
    <t>Upside</t>
  </si>
  <si>
    <t>-2.05%</t>
  </si>
  <si>
    <t>Country</t>
  </si>
  <si>
    <t>United States</t>
  </si>
  <si>
    <t>Market Cap</t>
  </si>
  <si>
    <t>Book Value</t>
  </si>
  <si>
    <t>Pe ratio</t>
  </si>
  <si>
    <t>Dividend Ratio</t>
  </si>
  <si>
    <t>Net Debt Growth</t>
  </si>
  <si>
    <t>10.81%</t>
  </si>
  <si>
    <t>Total Assets Growth</t>
  </si>
  <si>
    <t>3.62%</t>
  </si>
  <si>
    <t>Net Property, Plant and Equipment Growth</t>
  </si>
  <si>
    <t>6.12%</t>
  </si>
  <si>
    <t>EBITDA Growth</t>
  </si>
  <si>
    <t>44.36%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</si>
  <si>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</si>
  <si>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</si>
  <si>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</si>
  <si>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</si>
  <si>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</si>
  <si>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Asset Writedown &amp; Restructuring Costs</t>
  </si>
  <si>
    <t>Other Operating Activities, Total</t>
  </si>
  <si>
    <t>Change In Accounts Receivable</t>
  </si>
  <si>
    <t>Change In Inventories</t>
  </si>
  <si>
    <t>Change In Accounts Payable</t>
  </si>
  <si>
    <t>Change In Income Taxes</t>
  </si>
  <si>
    <t>Change in Other Net Operating Assets</t>
  </si>
  <si>
    <t>Cash from Operations</t>
  </si>
  <si>
    <t>Capital Expenditure</t>
  </si>
  <si>
    <t>Cash Acquisitions</t>
  </si>
  <si>
    <t>Divestitures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</si>
  <si>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</si>
  <si>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</si>
  <si>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</si>
  <si>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</si>
  <si>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</si>
  <si>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</si>
  <si>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</si>
  <si>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</si>
  <si>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</si>
  <si>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</si>
  <si>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</si>
  <si>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</si>
  <si>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</si>
  <si>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</si>
  <si>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</si>
  <si>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</si>
  <si>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</si>
  <si>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</si>
  <si>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</si>
  <si>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</si>
  <si>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</si>
  <si>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</si>
  <si>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</si>
  <si>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</si>
  <si>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</si>
  <si>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Trading Asset Securities, Total</t>
  </si>
  <si>
    <t>Total Cash And Short Term Investments</t>
  </si>
  <si>
    <t>Accounts Receivable, Total</t>
  </si>
  <si>
    <t>Other Receivables</t>
  </si>
  <si>
    <t>Total Receivables</t>
  </si>
  <si>
    <t>Inventory</t>
  </si>
  <si>
    <t>Deferred Tax Assets Current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</si>
  <si>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</si>
  <si>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</si>
  <si>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</si>
  <si>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</si>
  <si>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</si>
  <si>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</si>
  <si>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</si>
  <si>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</si>
  <si>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</si>
  <si>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</si>
  <si>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</si>
  <si>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</si>
  <si>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</si>
  <si>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</si>
  <si>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</si>
  <si>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</si>
  <si>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</si>
  <si>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</si>
  <si>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</si>
  <si>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Deferred Tax Liability Current</t>
  </si>
  <si>
    <t>Other Current Liabilities</t>
  </si>
  <si>
    <t>Total Current Liabilities</t>
  </si>
  <si>
    <t>Long-Term Debt</t>
  </si>
  <si>
    <t>Long-Term Leases</t>
  </si>
  <si>
    <t>Pension &amp; Other Post Retirement Benefits</t>
  </si>
  <si>
    <t>Deferred Tax Liability Non Current</t>
  </si>
  <si>
    <t>Other Non Current Liabilities</t>
  </si>
  <si>
    <t>Total Liabilities</t>
  </si>
  <si>
    <t>Additional Paid In Capital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</si>
  <si>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</si>
  <si>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</si>
  <si>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</si>
  <si>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</si>
  <si>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</si>
  <si>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</si>
  <si>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</si>
  <si>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</si>
  <si>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</si>
  <si>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</si>
  <si>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-8.16</t>
  </si>
  <si>
    <t>-8.55</t>
  </si>
  <si>
    <t>-8.18</t>
  </si>
  <si>
    <t>-7.78</t>
  </si>
  <si>
    <t>-8.01</t>
  </si>
  <si>
    <t>-7.44</t>
  </si>
  <si>
    <t>-8.07</t>
  </si>
  <si>
    <t>-6.52</t>
  </si>
  <si>
    <t>-5.78</t>
  </si>
  <si>
    <t>-7.23</t>
  </si>
  <si>
    <t>Tangible Book Value</t>
  </si>
  <si>
    <t>Tangible Book Value Per Share</t>
  </si>
  <si>
    <t>-15.52</t>
  </si>
  <si>
    <t>-15.03</t>
  </si>
  <si>
    <t>-14.49</t>
  </si>
  <si>
    <t>-14.28</t>
  </si>
  <si>
    <t>-14.1</t>
  </si>
  <si>
    <t>-12.56</t>
  </si>
  <si>
    <t>-13.2</t>
  </si>
  <si>
    <t>-12.65</t>
  </si>
  <si>
    <t>-22.8</t>
  </si>
  <si>
    <t>-24.39</t>
  </si>
  <si>
    <t>Total Debt</t>
  </si>
  <si>
    <t>Net Debt</t>
  </si>
  <si>
    <t>Debt Equivalent of Unfunded Proj. Benefit Obligation</t>
  </si>
  <si>
    <t>Debt Equivalent Oper. Leases</t>
  </si>
  <si>
    <t>Minority Interest, Total (Incl. Fin. Div)</t>
  </si>
  <si>
    <t>Equity Method Investments, Total</t>
  </si>
  <si>
    <t>Account Code - Inventory Valuation</t>
  </si>
  <si>
    <t>Inventories - Raw Materials, Total</t>
  </si>
  <si>
    <t>Inventories - Finished Goods, Total</t>
  </si>
  <si>
    <t>Land - (BS)</t>
  </si>
  <si>
    <t>Buildings, Total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</si>
  <si>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</si>
  <si>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</si>
  <si>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</si>
  <si>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</si>
  <si>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</si>
  <si>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</si>
  <si>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</si>
  <si>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</si>
  <si>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Amortization of Goodwill and Intangible Assets -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</si>
  <si>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</si>
  <si>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</si>
  <si>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</si>
  <si>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</si>
  <si>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</si>
  <si>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</si>
  <si>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EBT, Excl. Unusual Items</t>
  </si>
  <si>
    <t>Restructuring Charges</t>
  </si>
  <si>
    <t>Impairment of Goodwill</t>
  </si>
  <si>
    <t>Asset Writedown</t>
  </si>
  <si>
    <t>Legal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</si>
  <si>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</si>
  <si>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</si>
  <si>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</si>
  <si>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</si>
  <si>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</si>
  <si>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</si>
  <si>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</si>
  <si>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</si>
  <si>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</si>
  <si>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</si>
  <si>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</si>
  <si>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4.76</t>
  </si>
  <si>
    <t>4.42</t>
  </si>
  <si>
    <t>4.48</t>
  </si>
  <si>
    <t>3.88</t>
  </si>
  <si>
    <t>5.08</t>
  </si>
  <si>
    <t>4.61</t>
  </si>
  <si>
    <t>5.16</t>
  </si>
  <si>
    <t>5.83</t>
  </si>
  <si>
    <t>5.82</t>
  </si>
  <si>
    <t>5.02</t>
  </si>
  <si>
    <t>Basic EPS - Continuing Operations</t>
  </si>
  <si>
    <t>Basic Weighted Average Shares Outstanding</t>
  </si>
  <si>
    <t>Net EPS - Diluted</t>
  </si>
  <si>
    <t>5.81</t>
  </si>
  <si>
    <t>Diluted EPS - Continuing Operations</t>
  </si>
  <si>
    <t>Diluted Weighted Average Shares Outstanding</t>
  </si>
  <si>
    <t>Normalized Basic EPS</t>
  </si>
  <si>
    <t>4.4</t>
  </si>
  <si>
    <t>3.85</t>
  </si>
  <si>
    <t>4.09</t>
  </si>
  <si>
    <t>4.07</t>
  </si>
  <si>
    <t>4.12</t>
  </si>
  <si>
    <t>4.67</t>
  </si>
  <si>
    <t>4.51</t>
  </si>
  <si>
    <t>4.46</t>
  </si>
  <si>
    <t>Normalized Diluted EPS</t>
  </si>
  <si>
    <t>4.66</t>
  </si>
  <si>
    <t>4.5</t>
  </si>
  <si>
    <t>4.45</t>
  </si>
  <si>
    <t>Dividend Per Share</t>
  </si>
  <si>
    <t>4.04</t>
  </si>
  <si>
    <t>4.22</t>
  </si>
  <si>
    <t>4.49</t>
  </si>
  <si>
    <t>4.62</t>
  </si>
  <si>
    <t>4.74</t>
  </si>
  <si>
    <t>4.9</t>
  </si>
  <si>
    <t>5.04</t>
  </si>
  <si>
    <t>5.14</t>
  </si>
  <si>
    <t>Payout Ratio</t>
  </si>
  <si>
    <t>80.54</t>
  </si>
  <si>
    <t>90.94</t>
  </si>
  <si>
    <t>91.55</t>
  </si>
  <si>
    <t>108.04</t>
  </si>
  <si>
    <t>87.03</t>
  </si>
  <si>
    <t>99.67</t>
  </si>
  <si>
    <t>91.41</t>
  </si>
  <si>
    <t>83.21</t>
  </si>
  <si>
    <t>86.34</t>
  </si>
  <si>
    <t>101.93</t>
  </si>
  <si>
    <t>American Depositary Receipts Ratio (ADR)</t>
  </si>
  <si>
    <t>0.5</t>
  </si>
  <si>
    <t>EBITDA</t>
  </si>
  <si>
    <t>EBITA</t>
  </si>
  <si>
    <t>EBIT</t>
  </si>
  <si>
    <t>EBITDAR</t>
  </si>
  <si>
    <t>Total Revenues (As Reported)</t>
  </si>
  <si>
    <t>Effective Tax Rate - (Ratio)</t>
  </si>
  <si>
    <t>28.8</t>
  </si>
  <si>
    <t>27.65</t>
  </si>
  <si>
    <t>27.63</t>
  </si>
  <si>
    <t>40.45</t>
  </si>
  <si>
    <t>22.78</t>
  </si>
  <si>
    <t>22.88</t>
  </si>
  <si>
    <t>21.67</t>
  </si>
  <si>
    <t>21.57</t>
  </si>
  <si>
    <t>19.06</t>
  </si>
  <si>
    <t>22.05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</si>
  <si>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</si>
  <si>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</si>
  <si>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</si>
  <si>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</si>
  <si>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</si>
  <si>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</si>
  <si>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</si>
  <si>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on Long-Term Debt</t>
  </si>
  <si>
    <t>Non-Cash Pension Expense</t>
  </si>
  <si>
    <t>Supplemental Operating Expense Items</t>
  </si>
  <si>
    <t>Advertising Expense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</si>
  <si>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</si>
  <si>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</si>
  <si>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</si>
  <si>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</si>
  <si>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</si>
  <si>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</si>
  <si>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</si>
  <si>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</si>
  <si>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20.85</t>
  </si>
  <si>
    <t>19.33</t>
  </si>
  <si>
    <t>19.09</t>
  </si>
  <si>
    <t>18.01</t>
  </si>
  <si>
    <t>17.12</t>
  </si>
  <si>
    <t>16.43</t>
  </si>
  <si>
    <t>16.71</t>
  </si>
  <si>
    <t>18.98</t>
  </si>
  <si>
    <t>15.05</t>
  </si>
  <si>
    <t>12.5</t>
  </si>
  <si>
    <t>Return on Total Capital</t>
  </si>
  <si>
    <t>38.57</t>
  </si>
  <si>
    <t>37.9</t>
  </si>
  <si>
    <t>38.44</t>
  </si>
  <si>
    <t>34.01</t>
  </si>
  <si>
    <t>31.4</t>
  </si>
  <si>
    <t>31.41</t>
  </si>
  <si>
    <t>33.43</t>
  </si>
  <si>
    <t>39.15</t>
  </si>
  <si>
    <t>26.92</t>
  </si>
  <si>
    <t>20.69</t>
  </si>
  <si>
    <t>Return On Equity %</t>
  </si>
  <si>
    <t>-87.64</t>
  </si>
  <si>
    <t>-62.01</t>
  </si>
  <si>
    <t>-64.8</t>
  </si>
  <si>
    <t>-60.02</t>
  </si>
  <si>
    <t>-79.03</t>
  </si>
  <si>
    <t>-84.94</t>
  </si>
  <si>
    <t>-103.08</t>
  </si>
  <si>
    <t>-131.23</t>
  </si>
  <si>
    <t>-104.94</t>
  </si>
  <si>
    <t>Return on Common Equity</t>
  </si>
  <si>
    <t>-73.15</t>
  </si>
  <si>
    <t>-52.94</t>
  </si>
  <si>
    <t>-53.59</t>
  </si>
  <si>
    <t>-48.61</t>
  </si>
  <si>
    <t>-64.33</t>
  </si>
  <si>
    <t>-59.64</t>
  </si>
  <si>
    <t>-66.57</t>
  </si>
  <si>
    <t>-80.12</t>
  </si>
  <si>
    <t>-94.68</t>
  </si>
  <si>
    <t>-77.21</t>
  </si>
  <si>
    <t>Margin Analysis</t>
  </si>
  <si>
    <t>Gross Profit Margin %</t>
  </si>
  <si>
    <t>64.94</t>
  </si>
  <si>
    <t>65.05</t>
  </si>
  <si>
    <t>64.81</t>
  </si>
  <si>
    <t>63.71</t>
  </si>
  <si>
    <t>63.69</t>
  </si>
  <si>
    <t>64.73</t>
  </si>
  <si>
    <t>66.65</t>
  </si>
  <si>
    <t>68.06</t>
  </si>
  <si>
    <t>64.65</t>
  </si>
  <si>
    <t>63.39</t>
  </si>
  <si>
    <t>SG&amp;A Margin</t>
  </si>
  <si>
    <t>23.52</t>
  </si>
  <si>
    <t>24.84</t>
  </si>
  <si>
    <t>23.39</t>
  </si>
  <si>
    <t>25.14</t>
  </si>
  <si>
    <t>28.06</t>
  </si>
  <si>
    <t>25.55</t>
  </si>
  <si>
    <t>26.12</t>
  </si>
  <si>
    <t>25.62</t>
  </si>
  <si>
    <t>27.29</t>
  </si>
  <si>
    <t>EBITDA Margin %</t>
  </si>
  <si>
    <t>44.1</t>
  </si>
  <si>
    <t>42.71</t>
  </si>
  <si>
    <t>43.31</t>
  </si>
  <si>
    <t>43.06</t>
  </si>
  <si>
    <t>41.6</t>
  </si>
  <si>
    <t>39.68</t>
  </si>
  <si>
    <t>44.26</t>
  </si>
  <si>
    <t>44.81</t>
  </si>
  <si>
    <t>42.77</t>
  </si>
  <si>
    <t>40.07</t>
  </si>
  <si>
    <t>EBITA Margin %</t>
  </si>
  <si>
    <t>41.42</t>
  </si>
  <si>
    <t>40.21</t>
  </si>
  <si>
    <t>40.81</t>
  </si>
  <si>
    <t>40.32</t>
  </si>
  <si>
    <t>38.54</t>
  </si>
  <si>
    <t>36.67</t>
  </si>
  <si>
    <t>41.1</t>
  </si>
  <si>
    <t>41.94</t>
  </si>
  <si>
    <t>39.88</t>
  </si>
  <si>
    <t>37.51</t>
  </si>
  <si>
    <t>EBIT Margin %</t>
  </si>
  <si>
    <t>41.11</t>
  </si>
  <si>
    <t>39.9</t>
  </si>
  <si>
    <t>40.53</t>
  </si>
  <si>
    <t>40.01</t>
  </si>
  <si>
    <t>38.26</t>
  </si>
  <si>
    <t>36.45</t>
  </si>
  <si>
    <t>40.84</t>
  </si>
  <si>
    <t>41.64</t>
  </si>
  <si>
    <t>39.03</t>
  </si>
  <si>
    <t>36.1</t>
  </si>
  <si>
    <t>Income From Continuing Operations Margin %</t>
  </si>
  <si>
    <t>25.73</t>
  </si>
  <si>
    <t>26.24</t>
  </si>
  <si>
    <t>27.17</t>
  </si>
  <si>
    <t>22.06</t>
  </si>
  <si>
    <t>27.97</t>
  </si>
  <si>
    <t>25.93</t>
  </si>
  <si>
    <t>29.94</t>
  </si>
  <si>
    <t>30.92</t>
  </si>
  <si>
    <t>29.99</t>
  </si>
  <si>
    <t>23.51</t>
  </si>
  <si>
    <t>Net Income Margin %</t>
  </si>
  <si>
    <t>25.17</t>
  </si>
  <si>
    <t>25.65</t>
  </si>
  <si>
    <t>26.11</t>
  </si>
  <si>
    <t>20.99</t>
  </si>
  <si>
    <t>26.7</t>
  </si>
  <si>
    <t>24.11</t>
  </si>
  <si>
    <t>28.08</t>
  </si>
  <si>
    <t>28.49</t>
  </si>
  <si>
    <t>22.21</t>
  </si>
  <si>
    <t>Net Avail. For Common Margin %</t>
  </si>
  <si>
    <t>25.06</t>
  </si>
  <si>
    <t>25.56</t>
  </si>
  <si>
    <t>26.04</t>
  </si>
  <si>
    <t>20.94</t>
  </si>
  <si>
    <t>26.65</t>
  </si>
  <si>
    <t>24.05</t>
  </si>
  <si>
    <t>28.01</t>
  </si>
  <si>
    <t>28.92</t>
  </si>
  <si>
    <t>28.41</t>
  </si>
  <si>
    <t>22.15</t>
  </si>
  <si>
    <t>Normalized Net Income Margin</t>
  </si>
  <si>
    <t>23.15</t>
  </si>
  <si>
    <t>22.24</t>
  </si>
  <si>
    <t>22.4</t>
  </si>
  <si>
    <t>22.08</t>
  </si>
  <si>
    <t>21.37</t>
  </si>
  <si>
    <t>20.08</t>
  </si>
  <si>
    <t>22.35</t>
  </si>
  <si>
    <t>23.16</t>
  </si>
  <si>
    <t>19.66</t>
  </si>
  <si>
    <t>Levered Free Cash Flow Margin</t>
  </si>
  <si>
    <t>23.29</t>
  </si>
  <si>
    <t>25.82</t>
  </si>
  <si>
    <t>22.22</t>
  </si>
  <si>
    <t>20.55</t>
  </si>
  <si>
    <t>20.22</t>
  </si>
  <si>
    <t>30.19</t>
  </si>
  <si>
    <t>29.12</t>
  </si>
  <si>
    <t>22.8</t>
  </si>
  <si>
    <t>21.46</t>
  </si>
  <si>
    <t>Unlevered Free Cash Flow Margin</t>
  </si>
  <si>
    <t>25.75</t>
  </si>
  <si>
    <t>28.46</t>
  </si>
  <si>
    <t>24.72</t>
  </si>
  <si>
    <t>22.93</t>
  </si>
  <si>
    <t>22.02</t>
  </si>
  <si>
    <t>27.22</t>
  </si>
  <si>
    <t>31.78</t>
  </si>
  <si>
    <t>30.59</t>
  </si>
  <si>
    <t>24.31</t>
  </si>
  <si>
    <t>24.17</t>
  </si>
  <si>
    <t>Asset Turnover</t>
  </si>
  <si>
    <t>0.81</t>
  </si>
  <si>
    <t>0.78</t>
  </si>
  <si>
    <t>0.75</t>
  </si>
  <si>
    <t>0.72</t>
  </si>
  <si>
    <t>0.65</t>
  </si>
  <si>
    <t>0.73</t>
  </si>
  <si>
    <t>0.62</t>
  </si>
  <si>
    <t>0.55</t>
  </si>
  <si>
    <t>Fixed Assets Turnover</t>
  </si>
  <si>
    <t>4.64</t>
  </si>
  <si>
    <t>4.54</t>
  </si>
  <si>
    <t>4.53</t>
  </si>
  <si>
    <t>4.31</t>
  </si>
  <si>
    <t>4.08</t>
  </si>
  <si>
    <t>3.97</t>
  </si>
  <si>
    <t>4.57</t>
  </si>
  <si>
    <t>4.55</t>
  </si>
  <si>
    <t>Receivables Turnover (Average Receivables)</t>
  </si>
  <si>
    <t>7.58</t>
  </si>
  <si>
    <t>7.9</t>
  </si>
  <si>
    <t>8.5</t>
  </si>
  <si>
    <t>7.94</t>
  </si>
  <si>
    <t>9.64</t>
  </si>
  <si>
    <t>9.89</t>
  </si>
  <si>
    <t>9.59</t>
  </si>
  <si>
    <t>10.42</t>
  </si>
  <si>
    <t>9.11</t>
  </si>
  <si>
    <t>9.62</t>
  </si>
  <si>
    <t>Inventory Turnover (Average Inventory)</t>
  </si>
  <si>
    <t>1.13</t>
  </si>
  <si>
    <t>1.1</t>
  </si>
  <si>
    <t>1.07</t>
  </si>
  <si>
    <t>1.17</t>
  </si>
  <si>
    <t>1.22</t>
  </si>
  <si>
    <t>1.02</t>
  </si>
  <si>
    <t>1.21</t>
  </si>
  <si>
    <t>1.25</t>
  </si>
  <si>
    <t>Short Term Liquidity</t>
  </si>
  <si>
    <t>Current Ratio</t>
  </si>
  <si>
    <t>1.03</t>
  </si>
  <si>
    <t>1.35</t>
  </si>
  <si>
    <t>1.09</t>
  </si>
  <si>
    <t>0.92</t>
  </si>
  <si>
    <t>Quick Ratio</t>
  </si>
  <si>
    <t>0.38</t>
  </si>
  <si>
    <t>0.4</t>
  </si>
  <si>
    <t>0.47</t>
  </si>
  <si>
    <t>0.76</t>
  </si>
  <si>
    <t>0.59</t>
  </si>
  <si>
    <t>0.56</t>
  </si>
  <si>
    <t>0.44</t>
  </si>
  <si>
    <t>0.29</t>
  </si>
  <si>
    <t>0.28</t>
  </si>
  <si>
    <t>Operating Cash Flow to Current Liabilities</t>
  </si>
  <si>
    <t>0.51</t>
  </si>
  <si>
    <t>0.49</t>
  </si>
  <si>
    <t>0.54</t>
  </si>
  <si>
    <t>0.35</t>
  </si>
  <si>
    <t>Days Sales Outstanding (Average Receivables)</t>
  </si>
  <si>
    <t>48.17</t>
  </si>
  <si>
    <t>46.19</t>
  </si>
  <si>
    <t>43.05</t>
  </si>
  <si>
    <t>45.94</t>
  </si>
  <si>
    <t>37.85</t>
  </si>
  <si>
    <t>36.92</t>
  </si>
  <si>
    <t>38.17</t>
  </si>
  <si>
    <t>35.03</t>
  </si>
  <si>
    <t>37.93</t>
  </si>
  <si>
    <t>Days Outstanding Inventory (Average Inventory)</t>
  </si>
  <si>
    <t>322.44</t>
  </si>
  <si>
    <t>332.55</t>
  </si>
  <si>
    <t>340.82</t>
  </si>
  <si>
    <t>311.8</t>
  </si>
  <si>
    <t>298.74</t>
  </si>
  <si>
    <t>313.15</t>
  </si>
  <si>
    <t>360.03</t>
  </si>
  <si>
    <t>333.18</t>
  </si>
  <si>
    <t>302.42</t>
  </si>
  <si>
    <t>292.78</t>
  </si>
  <si>
    <t>Average Days Payable Outstanding</t>
  </si>
  <si>
    <t>50.01</t>
  </si>
  <si>
    <t>49.96</t>
  </si>
  <si>
    <t>54.43</t>
  </si>
  <si>
    <t>69.78</t>
  </si>
  <si>
    <t>73.13</t>
  </si>
  <si>
    <t>72.82</t>
  </si>
  <si>
    <t>93.65</t>
  </si>
  <si>
    <t>121.77</t>
  </si>
  <si>
    <t>109.07</t>
  </si>
  <si>
    <t>108.96</t>
  </si>
  <si>
    <t>Cash Conversion Cycle (Average Days)</t>
  </si>
  <si>
    <t>320.6</t>
  </si>
  <si>
    <t>328.79</t>
  </si>
  <si>
    <t>329.44</t>
  </si>
  <si>
    <t>287.96</t>
  </si>
  <si>
    <t>263.46</t>
  </si>
  <si>
    <t>277.25</t>
  </si>
  <si>
    <t>304.56</t>
  </si>
  <si>
    <t>246.44</t>
  </si>
  <si>
    <t>233.42</t>
  </si>
  <si>
    <t>221.75</t>
  </si>
  <si>
    <t>Long Term Solvency</t>
  </si>
  <si>
    <t>Total Debt/Equity</t>
  </si>
  <si>
    <t>-262.92</t>
  </si>
  <si>
    <t>-248.17</t>
  </si>
  <si>
    <t>-266.67</t>
  </si>
  <si>
    <t>-335.67</t>
  </si>
  <si>
    <t>-295.74</t>
  </si>
  <si>
    <t>-331.37</t>
  </si>
  <si>
    <t>-303.29</t>
  </si>
  <si>
    <t>-345.3</t>
  </si>
  <si>
    <t>-693.03</t>
  </si>
  <si>
    <t>-515.12</t>
  </si>
  <si>
    <t>Total Debt / Total Capital</t>
  </si>
  <si>
    <t>161.38</t>
  </si>
  <si>
    <t>167.49</t>
  </si>
  <si>
    <t>142.43</t>
  </si>
  <si>
    <t>151.09</t>
  </si>
  <si>
    <t>143.22</t>
  </si>
  <si>
    <t>149.19</t>
  </si>
  <si>
    <t>140.77</t>
  </si>
  <si>
    <t>116.86</t>
  </si>
  <si>
    <t>124.09</t>
  </si>
  <si>
    <t>LT Debt/Equity</t>
  </si>
  <si>
    <t>-240.37</t>
  </si>
  <si>
    <t>-220.02</t>
  </si>
  <si>
    <t>-237.17</t>
  </si>
  <si>
    <t>-306.3</t>
  </si>
  <si>
    <t>-251.19</t>
  </si>
  <si>
    <t>-283.62</t>
  </si>
  <si>
    <t>-269.82</t>
  </si>
  <si>
    <t>-306.13</t>
  </si>
  <si>
    <t>-559.52</t>
  </si>
  <si>
    <t>-441.64</t>
  </si>
  <si>
    <t>Long-Term Debt / Total Capital</t>
  </si>
  <si>
    <t>147.54</t>
  </si>
  <si>
    <t>148.49</t>
  </si>
  <si>
    <t>142.3</t>
  </si>
  <si>
    <t>129.97</t>
  </si>
  <si>
    <t>128.33</t>
  </si>
  <si>
    <t>122.59</t>
  </si>
  <si>
    <t>132.73</t>
  </si>
  <si>
    <t>124.8</t>
  </si>
  <si>
    <t>94.35</t>
  </si>
  <si>
    <t>106.39</t>
  </si>
  <si>
    <t>Total Liabilities / Total Assets</t>
  </si>
  <si>
    <t>131.84</t>
  </si>
  <si>
    <t>133.8</t>
  </si>
  <si>
    <t>129.58</t>
  </si>
  <si>
    <t>123.81</t>
  </si>
  <si>
    <t>126.98</t>
  </si>
  <si>
    <t>122.39</t>
  </si>
  <si>
    <t>123.72</t>
  </si>
  <si>
    <t>119.88</t>
  </si>
  <si>
    <t>110.23</t>
  </si>
  <si>
    <t>114.46</t>
  </si>
  <si>
    <t>EBIT / Interest Expense</t>
  </si>
  <si>
    <t>10.46</t>
  </si>
  <si>
    <t>9.44</t>
  </si>
  <si>
    <t>10.12</t>
  </si>
  <si>
    <t>10.5</t>
  </si>
  <si>
    <t>13.26</t>
  </si>
  <si>
    <t>13.65</t>
  </si>
  <si>
    <t>16.1</t>
  </si>
  <si>
    <t>17.74</t>
  </si>
  <si>
    <t>16.14</t>
  </si>
  <si>
    <t>8.32</t>
  </si>
  <si>
    <t>EBITDA / Interest Expense</t>
  </si>
  <si>
    <t>11.22</t>
  </si>
  <si>
    <t>10.11</t>
  </si>
  <si>
    <t>10.81</t>
  </si>
  <si>
    <t>11.29</t>
  </si>
  <si>
    <t>14.42</t>
  </si>
  <si>
    <t>15.28</t>
  </si>
  <si>
    <t>17.88</t>
  </si>
  <si>
    <t>19.56</t>
  </si>
  <si>
    <t>18.12</t>
  </si>
  <si>
    <t>9.47</t>
  </si>
  <si>
    <t>(EBITDA - Capex) / Interest Expense</t>
  </si>
  <si>
    <t>10.23</t>
  </si>
  <si>
    <t>9.26</t>
  </si>
  <si>
    <t>9.72</t>
  </si>
  <si>
    <t>9.88</t>
  </si>
  <si>
    <t>12.74</t>
  </si>
  <si>
    <t>14.21</t>
  </si>
  <si>
    <t>17.05</t>
  </si>
  <si>
    <t>18.54</t>
  </si>
  <si>
    <t>16.72</t>
  </si>
  <si>
    <t>8.6</t>
  </si>
  <si>
    <t>Total Debt / EBITDA</t>
  </si>
  <si>
    <t>2.24</t>
  </si>
  <si>
    <t>2.49</t>
  </si>
  <si>
    <t>2.51</t>
  </si>
  <si>
    <t>2.77</t>
  </si>
  <si>
    <t>2.58</t>
  </si>
  <si>
    <t>2.62</t>
  </si>
  <si>
    <t>2.48</t>
  </si>
  <si>
    <t>1.97</t>
  </si>
  <si>
    <t>3.14</t>
  </si>
  <si>
    <t>3.37</t>
  </si>
  <si>
    <t>Net Debt / EBITDA</t>
  </si>
  <si>
    <t>2.12</t>
  </si>
  <si>
    <t>2.19</t>
  </si>
  <si>
    <t>2.15</t>
  </si>
  <si>
    <t>2.09</t>
  </si>
  <si>
    <t>2.04</t>
  </si>
  <si>
    <t>2.05</t>
  </si>
  <si>
    <t>1.92</t>
  </si>
  <si>
    <t>1.65</t>
  </si>
  <si>
    <t>2.91</t>
  </si>
  <si>
    <t>3.16</t>
  </si>
  <si>
    <t>Total Debt / (EBITDA - Capex)</t>
  </si>
  <si>
    <t>2.46</t>
  </si>
  <si>
    <t>2.72</t>
  </si>
  <si>
    <t>2.8</t>
  </si>
  <si>
    <t>3.17</t>
  </si>
  <si>
    <t>2.92</t>
  </si>
  <si>
    <t>2.81</t>
  </si>
  <si>
    <t>2.6</t>
  </si>
  <si>
    <t>2.07</t>
  </si>
  <si>
    <t>3.41</t>
  </si>
  <si>
    <t>3.71</t>
  </si>
  <si>
    <t>Net Debt / (EBITDA - Capex)</t>
  </si>
  <si>
    <t>2.32</t>
  </si>
  <si>
    <t>2.39</t>
  </si>
  <si>
    <t>2.31</t>
  </si>
  <si>
    <t>2.21</t>
  </si>
  <si>
    <t>2.01</t>
  </si>
  <si>
    <t>1.75</t>
  </si>
  <si>
    <t>3.47</t>
  </si>
  <si>
    <t>Growth Over Prior Year</t>
  </si>
  <si>
    <t>Total Revenues, 1 Yr. Growth %</t>
  </si>
  <si>
    <t>-4.64</t>
  </si>
  <si>
    <t>-9.99</t>
  </si>
  <si>
    <t>-0.41</t>
  </si>
  <si>
    <t>7.73</t>
  </si>
  <si>
    <t>3.05</t>
  </si>
  <si>
    <t>0.61</t>
  </si>
  <si>
    <t>-3.73</t>
  </si>
  <si>
    <t>9.45</t>
  </si>
  <si>
    <t>1.14</t>
  </si>
  <si>
    <t>10.74</t>
  </si>
  <si>
    <t>Gross Profit, 1 Yr. Growth %</t>
  </si>
  <si>
    <t>-7.09</t>
  </si>
  <si>
    <t>-9.84</t>
  </si>
  <si>
    <t>-0.77</t>
  </si>
  <si>
    <t>5.91</t>
  </si>
  <si>
    <t>3.01</t>
  </si>
  <si>
    <t>2.25</t>
  </si>
  <si>
    <t>-0.87</t>
  </si>
  <si>
    <t>11.76</t>
  </si>
  <si>
    <t>-3.93</t>
  </si>
  <si>
    <t>8.58</t>
  </si>
  <si>
    <t>EBITDA, 1 Yr. Growth %</t>
  </si>
  <si>
    <t>-10.74</t>
  </si>
  <si>
    <t>-12.81</t>
  </si>
  <si>
    <t>0.99</t>
  </si>
  <si>
    <t>7.09</t>
  </si>
  <si>
    <t>-0.43</t>
  </si>
  <si>
    <t>-4.03</t>
  </si>
  <si>
    <t>5.65</t>
  </si>
  <si>
    <t>-3.47</t>
  </si>
  <si>
    <t>3.48</t>
  </si>
  <si>
    <t>EBITA, 1 Yr. Growth %</t>
  </si>
  <si>
    <t>-11.4</t>
  </si>
  <si>
    <t>-12.63</t>
  </si>
  <si>
    <t>1.08</t>
  </si>
  <si>
    <t>6.45</t>
  </si>
  <si>
    <t>-1.49</t>
  </si>
  <si>
    <t>-4.27</t>
  </si>
  <si>
    <t>6.01</t>
  </si>
  <si>
    <t>11.69</t>
  </si>
  <si>
    <t>-3.83</t>
  </si>
  <si>
    <t>3.87</t>
  </si>
  <si>
    <t>EBIT, 1 Yr. Growth %</t>
  </si>
  <si>
    <t>-11.48</t>
  </si>
  <si>
    <t>1.16</t>
  </si>
  <si>
    <t>6.36</t>
  </si>
  <si>
    <t>-1.45</t>
  </si>
  <si>
    <t>-4.16</t>
  </si>
  <si>
    <t>5.99</t>
  </si>
  <si>
    <t>11.57</t>
  </si>
  <si>
    <t>-5.2</t>
  </si>
  <si>
    <t>Earnings From Cont. Operations, 1 Yr. Growth %</t>
  </si>
  <si>
    <t>-13.47</t>
  </si>
  <si>
    <t>-8.17</t>
  </si>
  <si>
    <t>3.1</t>
  </si>
  <si>
    <t>-12.54</t>
  </si>
  <si>
    <t>30.67</t>
  </si>
  <si>
    <t>-6.73</t>
  </si>
  <si>
    <t>11.18</t>
  </si>
  <si>
    <t>13.01</t>
  </si>
  <si>
    <t>-1.88</t>
  </si>
  <si>
    <t>-13.22</t>
  </si>
  <si>
    <t>Net Income, 1 Yr. Growth %</t>
  </si>
  <si>
    <t>-8.27</t>
  </si>
  <si>
    <t>1.37</t>
  </si>
  <si>
    <t>-13.38</t>
  </si>
  <si>
    <t>31.09</t>
  </si>
  <si>
    <t>-9.18</t>
  </si>
  <si>
    <t>12.12</t>
  </si>
  <si>
    <t>13.07</t>
  </si>
  <si>
    <t>-0.67</t>
  </si>
  <si>
    <t>-13.65</t>
  </si>
  <si>
    <t>Normalized Net Income, 1 Yr. Growth %</t>
  </si>
  <si>
    <t>-11.01</t>
  </si>
  <si>
    <t>-13.54</t>
  </si>
  <si>
    <t>0.33</t>
  </si>
  <si>
    <t>6.2</t>
  </si>
  <si>
    <t>-0.27</t>
  </si>
  <si>
    <t>-5.5</t>
  </si>
  <si>
    <t>13.4</t>
  </si>
  <si>
    <t>-2.31</t>
  </si>
  <si>
    <t>Diluted EPS Before Extra, 1 Yr. Growth %</t>
  </si>
  <si>
    <t>-9.5</t>
  </si>
  <si>
    <t>-7.14</t>
  </si>
  <si>
    <t>-13.4</t>
  </si>
  <si>
    <t>30.87</t>
  </si>
  <si>
    <t>-9.21</t>
  </si>
  <si>
    <t>11.94</t>
  </si>
  <si>
    <t>12.98</t>
  </si>
  <si>
    <t>-0.34</t>
  </si>
  <si>
    <t>-13.6</t>
  </si>
  <si>
    <t>Accounts Receivable, 1 Yr. Growth %</t>
  </si>
  <si>
    <t>3.92</t>
  </si>
  <si>
    <t>-30.62</t>
  </si>
  <si>
    <t>25.95</t>
  </si>
  <si>
    <t>6.83</t>
  </si>
  <si>
    <t>-7.64</t>
  </si>
  <si>
    <t>4.41</t>
  </si>
  <si>
    <t>-5.68</t>
  </si>
  <si>
    <t>7.5</t>
  </si>
  <si>
    <t>23.28</t>
  </si>
  <si>
    <t>-10.1</t>
  </si>
  <si>
    <t>Inventory, 1 Yr. Growth %</t>
  </si>
  <si>
    <t>-12.74</t>
  </si>
  <si>
    <t>-1.39</t>
  </si>
  <si>
    <t>6.42</t>
  </si>
  <si>
    <t>-2.34</t>
  </si>
  <si>
    <t>-0.02</t>
  </si>
  <si>
    <t>-9.08</t>
  </si>
  <si>
    <t>13.37</t>
  </si>
  <si>
    <t>8.98</t>
  </si>
  <si>
    <t>Net Property, Plant and Equip., 1 Yr. Growth %</t>
  </si>
  <si>
    <t>-10.13</t>
  </si>
  <si>
    <t>-5.77</t>
  </si>
  <si>
    <t>19.9</t>
  </si>
  <si>
    <t>-0.96</t>
  </si>
  <si>
    <t>-4.53</t>
  </si>
  <si>
    <t>-5.21</t>
  </si>
  <si>
    <t>11.54</t>
  </si>
  <si>
    <t>Total Assets, 1 Yr. Growth %</t>
  </si>
  <si>
    <t>-7.81</t>
  </si>
  <si>
    <t>-3.5</t>
  </si>
  <si>
    <t>8.53</t>
  </si>
  <si>
    <t>16.6</t>
  </si>
  <si>
    <t>-7.37</t>
  </si>
  <si>
    <t>7.72</t>
  </si>
  <si>
    <t>4.52</t>
  </si>
  <si>
    <t>-7.87</t>
  </si>
  <si>
    <t>49.38</t>
  </si>
  <si>
    <t>5.87</t>
  </si>
  <si>
    <t>Tangible Book Value, 1 Yr. Growth %</t>
  </si>
  <si>
    <t>20.9</t>
  </si>
  <si>
    <t>-3.44</t>
  </si>
  <si>
    <t>-1.33</t>
  </si>
  <si>
    <t>-1.16</t>
  </si>
  <si>
    <t>-10.85</t>
  </si>
  <si>
    <t>5.13</t>
  </si>
  <si>
    <t>-4.6</t>
  </si>
  <si>
    <t>80.29</t>
  </si>
  <si>
    <t>7.14</t>
  </si>
  <si>
    <t>Common Equity, 1 Yr. Growth %</t>
  </si>
  <si>
    <t>62.62</t>
  </si>
  <si>
    <t>4.87</t>
  </si>
  <si>
    <t>-4.2</t>
  </si>
  <si>
    <t>-4.74</t>
  </si>
  <si>
    <t>3.09</t>
  </si>
  <si>
    <t>-7.08</t>
  </si>
  <si>
    <t>8.55</t>
  </si>
  <si>
    <t>-19.58</t>
  </si>
  <si>
    <t>-11.37</t>
  </si>
  <si>
    <t>25.32</t>
  </si>
  <si>
    <t>Cash From Operations, 1 Yr. Growth %</t>
  </si>
  <si>
    <t>-23.64</t>
  </si>
  <si>
    <t>1.63</t>
  </si>
  <si>
    <t>2.7</t>
  </si>
  <si>
    <t>10.34</t>
  </si>
  <si>
    <t>6.35</t>
  </si>
  <si>
    <t>6.46</t>
  </si>
  <si>
    <t>-2.76</t>
  </si>
  <si>
    <t>21.96</t>
  </si>
  <si>
    <t>-9.73</t>
  </si>
  <si>
    <t>-14.8</t>
  </si>
  <si>
    <t>Capital Expenditures, 1 Yr. Growth %</t>
  </si>
  <si>
    <t>-3.92</t>
  </si>
  <si>
    <t>-16.74</t>
  </si>
  <si>
    <t>32.08</t>
  </si>
  <si>
    <t>-7.24</t>
  </si>
  <si>
    <t>-40.67</t>
  </si>
  <si>
    <t>-29.34</t>
  </si>
  <si>
    <t>24.25</t>
  </si>
  <si>
    <t>43.98</t>
  </si>
  <si>
    <t>22.66</t>
  </si>
  <si>
    <t>Levered Free Cash Flow, 1 Yr. Growth %</t>
  </si>
  <si>
    <t>-17.02</t>
  </si>
  <si>
    <t>-0.21</t>
  </si>
  <si>
    <t>-14.32</t>
  </si>
  <si>
    <t>-0.35</t>
  </si>
  <si>
    <t>1.39</t>
  </si>
  <si>
    <t>27.14</t>
  </si>
  <si>
    <t>11.98</t>
  </si>
  <si>
    <t>5.56</t>
  </si>
  <si>
    <t>-20.82</t>
  </si>
  <si>
    <t>Unlevered Free Cash Flow, 1 Yr. Growth %</t>
  </si>
  <si>
    <t>-15.27</t>
  </si>
  <si>
    <t>-0.5</t>
  </si>
  <si>
    <t>-13.51</t>
  </si>
  <si>
    <t>-0.06</t>
  </si>
  <si>
    <t>-1.04</t>
  </si>
  <si>
    <t>24.36</t>
  </si>
  <si>
    <t>5.35</t>
  </si>
  <si>
    <t>-19.62</t>
  </si>
  <si>
    <t>10.77</t>
  </si>
  <si>
    <t>Dividend Per Share, 1 Yr. Growth %</t>
  </si>
  <si>
    <t>8.38</t>
  </si>
  <si>
    <t>1.98</t>
  </si>
  <si>
    <t>2.43</t>
  </si>
  <si>
    <t>6.4</t>
  </si>
  <si>
    <t>2.9</t>
  </si>
  <si>
    <t>3.38</t>
  </si>
  <si>
    <t>2.86</t>
  </si>
  <si>
    <t>Compound Annual Growth Rate Over Two Years</t>
  </si>
  <si>
    <t>Total Revenues, 2 Yr. CAGR %</t>
  </si>
  <si>
    <t>-2.6</t>
  </si>
  <si>
    <t>-7.35</t>
  </si>
  <si>
    <t>-5.32</t>
  </si>
  <si>
    <t>3.58</t>
  </si>
  <si>
    <t>5.36</t>
  </si>
  <si>
    <t>1.82</t>
  </si>
  <si>
    <t>-1.58</t>
  </si>
  <si>
    <t>2.65</t>
  </si>
  <si>
    <t>5.21</t>
  </si>
  <si>
    <t>Gross Profit, 2 Yr. CAGR %</t>
  </si>
  <si>
    <t>-4.07</t>
  </si>
  <si>
    <t>-8.48</t>
  </si>
  <si>
    <t>-5.42</t>
  </si>
  <si>
    <t>2.63</t>
  </si>
  <si>
    <t>0.68</t>
  </si>
  <si>
    <t>5.26</t>
  </si>
  <si>
    <t>3.62</t>
  </si>
  <si>
    <t>2.13</t>
  </si>
  <si>
    <t>EBITDA, 2 Yr. CAGR %</t>
  </si>
  <si>
    <t>-5.96</t>
  </si>
  <si>
    <t>-11.78</t>
  </si>
  <si>
    <t>-6.16</t>
  </si>
  <si>
    <t>3.26</t>
  </si>
  <si>
    <t>-2.25</t>
  </si>
  <si>
    <t>1.51</t>
  </si>
  <si>
    <t>8.2</t>
  </si>
  <si>
    <t>3.42</t>
  </si>
  <si>
    <t>0.07</t>
  </si>
  <si>
    <t>EBITA, 2 Yr. CAGR %</t>
  </si>
  <si>
    <t>-6.3</t>
  </si>
  <si>
    <t>-12.02</t>
  </si>
  <si>
    <t>-6.02</t>
  </si>
  <si>
    <t>3.73</t>
  </si>
  <si>
    <t>2.4</t>
  </si>
  <si>
    <t>-2.89</t>
  </si>
  <si>
    <t>8.82</t>
  </si>
  <si>
    <t>3.96</t>
  </si>
  <si>
    <t>0.45</t>
  </si>
  <si>
    <t>EBIT, 2 Yr. CAGR %</t>
  </si>
  <si>
    <t>-6.33</t>
  </si>
  <si>
    <t>-12.06</t>
  </si>
  <si>
    <t>-5.99</t>
  </si>
  <si>
    <t>2.38</t>
  </si>
  <si>
    <t>-2.82</t>
  </si>
  <si>
    <t>1.68</t>
  </si>
  <si>
    <t>8.74</t>
  </si>
  <si>
    <t>2.84</t>
  </si>
  <si>
    <t>-1.46</t>
  </si>
  <si>
    <t>Earnings From Cont. Operations, 2 Yr. CAGR %</t>
  </si>
  <si>
    <t>-8.54</t>
  </si>
  <si>
    <t>-10.86</t>
  </si>
  <si>
    <t>-2.7</t>
  </si>
  <si>
    <t>-5.04</t>
  </si>
  <si>
    <t>6.91</t>
  </si>
  <si>
    <t>10.4</t>
  </si>
  <si>
    <t>1.83</t>
  </si>
  <si>
    <t>12.09</t>
  </si>
  <si>
    <t>5.3</t>
  </si>
  <si>
    <t>-7.72</t>
  </si>
  <si>
    <t>Net Income, 2 Yr. CAGR %</t>
  </si>
  <si>
    <t>-10.48</t>
  </si>
  <si>
    <t>-3.57</t>
  </si>
  <si>
    <t>-6.29</t>
  </si>
  <si>
    <t>6.56</t>
  </si>
  <si>
    <t>0.91</t>
  </si>
  <si>
    <t>12.6</t>
  </si>
  <si>
    <t>5.98</t>
  </si>
  <si>
    <t>-7.39</t>
  </si>
  <si>
    <t>Normalized Net Income, 2 Yr. CAGR %</t>
  </si>
  <si>
    <t>-6.09</t>
  </si>
  <si>
    <t>-12.28</t>
  </si>
  <si>
    <t>-6.86</t>
  </si>
  <si>
    <t>3.22</t>
  </si>
  <si>
    <t>-2.92</t>
  </si>
  <si>
    <t>0.64</t>
  </si>
  <si>
    <t>9.14</t>
  </si>
  <si>
    <t>4.38</t>
  </si>
  <si>
    <t>-2.48</t>
  </si>
  <si>
    <t>Diluted EPS Before Extra, 2 Yr. CAGR %</t>
  </si>
  <si>
    <t>-4.05</t>
  </si>
  <si>
    <t>-8.33</t>
  </si>
  <si>
    <t>-2.99</t>
  </si>
  <si>
    <t>-6.31</t>
  </si>
  <si>
    <t>12.46</t>
  </si>
  <si>
    <t>6.11</t>
  </si>
  <si>
    <t>-7.21</t>
  </si>
  <si>
    <t>Accounts Receivable, 2 Yr. CAGR %</t>
  </si>
  <si>
    <t>5.62</t>
  </si>
  <si>
    <t>-15.09</t>
  </si>
  <si>
    <t>-1.8</t>
  </si>
  <si>
    <t>0.7</t>
  </si>
  <si>
    <t>15.12</t>
  </si>
  <si>
    <t>5.27</t>
  </si>
  <si>
    <t>Inventory, 2 Yr. CAGR %</t>
  </si>
  <si>
    <t>-2.02</t>
  </si>
  <si>
    <t>2.44</t>
  </si>
  <si>
    <t>1.95</t>
  </si>
  <si>
    <t>-1.19</t>
  </si>
  <si>
    <t>2.41</t>
  </si>
  <si>
    <t>4.37</t>
  </si>
  <si>
    <t>-2.83</t>
  </si>
  <si>
    <t>1.53</t>
  </si>
  <si>
    <t>11.16</t>
  </si>
  <si>
    <t>Net Property, Plant and Equip., 2 Yr. CAGR %</t>
  </si>
  <si>
    <t>-4.42</t>
  </si>
  <si>
    <t>-7.97</t>
  </si>
  <si>
    <t>8.97</t>
  </si>
  <si>
    <t>0.86</t>
  </si>
  <si>
    <t>-0.97</t>
  </si>
  <si>
    <t>-4.87</t>
  </si>
  <si>
    <t>1.7</t>
  </si>
  <si>
    <t>10.32</t>
  </si>
  <si>
    <t>Total Assets, 2 Yr. CAGR %</t>
  </si>
  <si>
    <t>-3.35</t>
  </si>
  <si>
    <t>2.34</t>
  </si>
  <si>
    <t>12.49</t>
  </si>
  <si>
    <t>3.93</t>
  </si>
  <si>
    <t>-0.11</t>
  </si>
  <si>
    <t>-1.87</t>
  </si>
  <si>
    <t>17.32</t>
  </si>
  <si>
    <t>25.76</t>
  </si>
  <si>
    <t>Tangible Book Value, 2 Yr. CAGR %</t>
  </si>
  <si>
    <t>18.84</t>
  </si>
  <si>
    <t>8.29</t>
  </si>
  <si>
    <t>-3.22</t>
  </si>
  <si>
    <t>-2.39</t>
  </si>
  <si>
    <t>-1.24</t>
  </si>
  <si>
    <t>-6.13</t>
  </si>
  <si>
    <t>-3.19</t>
  </si>
  <si>
    <t>0.14</t>
  </si>
  <si>
    <t>31.14</t>
  </si>
  <si>
    <t>38.98</t>
  </si>
  <si>
    <t>Common Equity, 2 Yr. CAGR %</t>
  </si>
  <si>
    <t>90.61</t>
  </si>
  <si>
    <t>0.23</t>
  </si>
  <si>
    <t>-4.47</t>
  </si>
  <si>
    <t>-0.91</t>
  </si>
  <si>
    <t>-2.13</t>
  </si>
  <si>
    <t>0.43</t>
  </si>
  <si>
    <t>-6.57</t>
  </si>
  <si>
    <t>-15.58</t>
  </si>
  <si>
    <t>5.39</t>
  </si>
  <si>
    <t>Cash From Operations, 2 Yr. CAGR %</t>
  </si>
  <si>
    <t>-9.37</t>
  </si>
  <si>
    <t>-11.91</t>
  </si>
  <si>
    <t>2.16</t>
  </si>
  <si>
    <t>8.33</t>
  </si>
  <si>
    <t>8.9</t>
  </si>
  <si>
    <t>4.93</t>
  </si>
  <si>
    <t>-12.3</t>
  </si>
  <si>
    <t>Capital Expenditures, 2 Yr. CAGR %</t>
  </si>
  <si>
    <t>-10.56</t>
  </si>
  <si>
    <t>0.82</t>
  </si>
  <si>
    <t>26.98</t>
  </si>
  <si>
    <t>10.69</t>
  </si>
  <si>
    <t>-25.81</t>
  </si>
  <si>
    <t>-35.25</t>
  </si>
  <si>
    <t>33.75</t>
  </si>
  <si>
    <t>32.89</t>
  </si>
  <si>
    <t>Levered Free Cash Flow, 2 Yr. CAGR %</t>
  </si>
  <si>
    <t>-4.56</t>
  </si>
  <si>
    <t>-7.54</t>
  </si>
  <si>
    <t>-7.6</t>
  </si>
  <si>
    <t>0.52</t>
  </si>
  <si>
    <t>13.54</t>
  </si>
  <si>
    <t>20.27</t>
  </si>
  <si>
    <t>8.73</t>
  </si>
  <si>
    <t>-8.58</t>
  </si>
  <si>
    <t>-9.16</t>
  </si>
  <si>
    <t>Unlevered Free Cash Flow, 2 Yr. CAGR %</t>
  </si>
  <si>
    <t>-3.56</t>
  </si>
  <si>
    <t>-7.03</t>
  </si>
  <si>
    <t>-0.55</t>
  </si>
  <si>
    <t>10.94</t>
  </si>
  <si>
    <t>18.23</t>
  </si>
  <si>
    <t>8.01</t>
  </si>
  <si>
    <t>-7.98</t>
  </si>
  <si>
    <t>-5.93</t>
  </si>
  <si>
    <t>Dividend Per Share, 2 Yr. CAGR %</t>
  </si>
  <si>
    <t>9.43</t>
  </si>
  <si>
    <t>6.23</t>
  </si>
  <si>
    <t>2.2</t>
  </si>
  <si>
    <t>4.39</t>
  </si>
  <si>
    <t>4.63</t>
  </si>
  <si>
    <t>2.75</t>
  </si>
  <si>
    <t>2.99</t>
  </si>
  <si>
    <t>3.12</t>
  </si>
  <si>
    <t>2.42</t>
  </si>
  <si>
    <t>Compound Annual Growth Rate Over Three Years</t>
  </si>
  <si>
    <t>Total Revenues, 3 Yr. CAGR %</t>
  </si>
  <si>
    <t>-5.13</t>
  </si>
  <si>
    <t>-5.09</t>
  </si>
  <si>
    <t>-1.15</t>
  </si>
  <si>
    <t>3.4</t>
  </si>
  <si>
    <t>3.75</t>
  </si>
  <si>
    <t>1.96</t>
  </si>
  <si>
    <t>2.14</t>
  </si>
  <si>
    <t>7.02</t>
  </si>
  <si>
    <t>Gross Profit, 3 Yr. CAGR %</t>
  </si>
  <si>
    <t>-1.81</t>
  </si>
  <si>
    <t>-6.03</t>
  </si>
  <si>
    <t>-5.98</t>
  </si>
  <si>
    <t>-1.78</t>
  </si>
  <si>
    <t>2.68</t>
  </si>
  <si>
    <t>1.45</t>
  </si>
  <si>
    <t>4.25</t>
  </si>
  <si>
    <t>2.1</t>
  </si>
  <si>
    <t>5.25</t>
  </si>
  <si>
    <t>EBITDA, 3 Yr. CAGR %</t>
  </si>
  <si>
    <t>-3.14</t>
  </si>
  <si>
    <t>-8.3</t>
  </si>
  <si>
    <t>-1.94</t>
  </si>
  <si>
    <t>2.5</t>
  </si>
  <si>
    <t>0.77</t>
  </si>
  <si>
    <t>4.16</t>
  </si>
  <si>
    <t>3.53</t>
  </si>
  <si>
    <t>EBITA, 3 Yr. CAGR %</t>
  </si>
  <si>
    <t>-3.09</t>
  </si>
  <si>
    <t>-8.46</t>
  </si>
  <si>
    <t>-7.85</t>
  </si>
  <si>
    <t>-2.04</t>
  </si>
  <si>
    <t>0.13</t>
  </si>
  <si>
    <t>0.58</t>
  </si>
  <si>
    <t>4.88</t>
  </si>
  <si>
    <t>4.03</t>
  </si>
  <si>
    <t>EBIT, 3 Yr. CAGR %</t>
  </si>
  <si>
    <t>-3.1</t>
  </si>
  <si>
    <t>-7.86</t>
  </si>
  <si>
    <t>0.15</t>
  </si>
  <si>
    <t>Earnings From Cont. Operations, 3 Yr. CAGR %</t>
  </si>
  <si>
    <t>-4.81</t>
  </si>
  <si>
    <t>-8.42</t>
  </si>
  <si>
    <t>-6.43</t>
  </si>
  <si>
    <t>-6.1</t>
  </si>
  <si>
    <t>10.66</t>
  </si>
  <si>
    <t>5.43</t>
  </si>
  <si>
    <t>7.22</t>
  </si>
  <si>
    <t>-1.27</t>
  </si>
  <si>
    <t>Net Income, 3 Yr. CAGR %</t>
  </si>
  <si>
    <t>-4.46</t>
  </si>
  <si>
    <t>-7.91</t>
  </si>
  <si>
    <t>-6.69</t>
  </si>
  <si>
    <t>-6.96</t>
  </si>
  <si>
    <t>4.8</t>
  </si>
  <si>
    <t>4.81</t>
  </si>
  <si>
    <t>7.99</t>
  </si>
  <si>
    <t>-1.02</t>
  </si>
  <si>
    <t>Normalized Net Income, 3 Yr. CAGR %</t>
  </si>
  <si>
    <t>-3.26</t>
  </si>
  <si>
    <t>-8.64</t>
  </si>
  <si>
    <t>-2.69</t>
  </si>
  <si>
    <t>0.03</t>
  </si>
  <si>
    <t>4.72</t>
  </si>
  <si>
    <t>4.6</t>
  </si>
  <si>
    <t>2.55</t>
  </si>
  <si>
    <t>Diluted EPS Before Extra, 3 Yr. CAGR %</t>
  </si>
  <si>
    <t>-0.62</t>
  </si>
  <si>
    <t>-6.59</t>
  </si>
  <si>
    <t>4.73</t>
  </si>
  <si>
    <t>0.96</t>
  </si>
  <si>
    <t>9.97</t>
  </si>
  <si>
    <t>8.02</t>
  </si>
  <si>
    <t>Accounts Receivable, 3 Yr. CAGR %</t>
  </si>
  <si>
    <t>7.75</t>
  </si>
  <si>
    <t>-3.16</t>
  </si>
  <si>
    <t>-2.27</t>
  </si>
  <si>
    <t>2.02</t>
  </si>
  <si>
    <t>-3.11</t>
  </si>
  <si>
    <t>Inventory, 3 Yr. CAGR %</t>
  </si>
  <si>
    <t>1.9</t>
  </si>
  <si>
    <t>1.29</t>
  </si>
  <si>
    <t>0.8</t>
  </si>
  <si>
    <t>2.89</t>
  </si>
  <si>
    <t>-0.32</t>
  </si>
  <si>
    <t>2.3</t>
  </si>
  <si>
    <t>3.95</t>
  </si>
  <si>
    <t>Net Property, Plant and Equip., 3 Yr. CAGR %</t>
  </si>
  <si>
    <t>-3.53</t>
  </si>
  <si>
    <t>7.97</t>
  </si>
  <si>
    <t>6.85</t>
  </si>
  <si>
    <t>-2.4</t>
  </si>
  <si>
    <t>-0.42</t>
  </si>
  <si>
    <t>Total Assets, 3 Yr. CAGR %</t>
  </si>
  <si>
    <t>-0.28</t>
  </si>
  <si>
    <t>-3.4</t>
  </si>
  <si>
    <t>6.89</t>
  </si>
  <si>
    <t>5.44</t>
  </si>
  <si>
    <t>5.18</t>
  </si>
  <si>
    <t>1.41</t>
  </si>
  <si>
    <t>1.23</t>
  </si>
  <si>
    <t>12.89</t>
  </si>
  <si>
    <t>Tangible Book Value, 3 Yr. CAGR %</t>
  </si>
  <si>
    <t>11.06</t>
  </si>
  <si>
    <t>4.23</t>
  </si>
  <si>
    <t>-2.59</t>
  </si>
  <si>
    <t>-1.98</t>
  </si>
  <si>
    <t>-4.55</t>
  </si>
  <si>
    <t>-2.52</t>
  </si>
  <si>
    <t>-3.66</t>
  </si>
  <si>
    <t>21.83</t>
  </si>
  <si>
    <t>22.6</t>
  </si>
  <si>
    <t>Common Equity, 3 Yr. CAGR %</t>
  </si>
  <si>
    <t>280.64</t>
  </si>
  <si>
    <t>56.19</t>
  </si>
  <si>
    <t>17.78</t>
  </si>
  <si>
    <t>-3.01</t>
  </si>
  <si>
    <t>1.31</t>
  </si>
  <si>
    <t>-6.74</t>
  </si>
  <si>
    <t>-8.2</t>
  </si>
  <si>
    <t>-3.69</t>
  </si>
  <si>
    <t>Cash From Operations, 3 Yr. CAGR %</t>
  </si>
  <si>
    <t>-9.75</t>
  </si>
  <si>
    <t>-5.84</t>
  </si>
  <si>
    <t>-7.29</t>
  </si>
  <si>
    <t>4.82</t>
  </si>
  <si>
    <t>7.7</t>
  </si>
  <si>
    <t>8.08</t>
  </si>
  <si>
    <t>-2.11</t>
  </si>
  <si>
    <t>Capital Expenditures, 3 Yr. CAGR %</t>
  </si>
  <si>
    <t>-3.13</t>
  </si>
  <si>
    <t>-0.78</t>
  </si>
  <si>
    <t>14.37</t>
  </si>
  <si>
    <t>-10.08</t>
  </si>
  <si>
    <t>-27.01</t>
  </si>
  <si>
    <t>-19.54</t>
  </si>
  <si>
    <t>8.12</t>
  </si>
  <si>
    <t>29.95</t>
  </si>
  <si>
    <t>Levered Free Cash Flow, 3 Yr. CAGR %</t>
  </si>
  <si>
    <t>-9.06</t>
  </si>
  <si>
    <t>-10.81</t>
  </si>
  <si>
    <t>-4.7</t>
  </si>
  <si>
    <t>8.71</t>
  </si>
  <si>
    <t>13.62</t>
  </si>
  <si>
    <t>15.15</t>
  </si>
  <si>
    <t>-2.18</t>
  </si>
  <si>
    <t>-4.49</t>
  </si>
  <si>
    <t>Unlevered Free Cash Flow, 3 Yr. CAGR %</t>
  </si>
  <si>
    <t>-2.55</t>
  </si>
  <si>
    <t>-4.9</t>
  </si>
  <si>
    <t>-5.07</t>
  </si>
  <si>
    <t>11.42</t>
  </si>
  <si>
    <t>13.77</t>
  </si>
  <si>
    <t>-2.12</t>
  </si>
  <si>
    <t>Dividend Per Share, 3 Yr. CAGR %</t>
  </si>
  <si>
    <t>7.63</t>
  </si>
  <si>
    <t>4.79</t>
  </si>
  <si>
    <t>3.89</t>
  </si>
  <si>
    <t>2.96</t>
  </si>
  <si>
    <t>2.94</t>
  </si>
  <si>
    <t>2.74</t>
  </si>
  <si>
    <t>Compound Annual Growth Rate Over Five Years</t>
  </si>
  <si>
    <t>Total Revenues, 5 Yr. CAGR %</t>
  </si>
  <si>
    <t>3.52</t>
  </si>
  <si>
    <t>-0.31</t>
  </si>
  <si>
    <t>-1.73</t>
  </si>
  <si>
    <t>1.38</t>
  </si>
  <si>
    <t>3.31</t>
  </si>
  <si>
    <t>3.49</t>
  </si>
  <si>
    <t>Gross Profit, 5 Yr. CAGR %</t>
  </si>
  <si>
    <t>3.84</t>
  </si>
  <si>
    <t>-0.08</t>
  </si>
  <si>
    <t>-3.27</t>
  </si>
  <si>
    <t>-0.04</t>
  </si>
  <si>
    <t>1.87</t>
  </si>
  <si>
    <t>4.33</t>
  </si>
  <si>
    <t>EBITDA, 5 Yr. CAGR %</t>
  </si>
  <si>
    <t>3.74</t>
  </si>
  <si>
    <t>-4.36</t>
  </si>
  <si>
    <t>-2.06</t>
  </si>
  <si>
    <t>4.02</t>
  </si>
  <si>
    <t>1.88</t>
  </si>
  <si>
    <t>EBITA, 5 Yr. CAGR %</t>
  </si>
  <si>
    <t>3.98</t>
  </si>
  <si>
    <t>-1.01</t>
  </si>
  <si>
    <t>-4.28</t>
  </si>
  <si>
    <t>-3.77</t>
  </si>
  <si>
    <t>-3.88</t>
  </si>
  <si>
    <t>-2.38</t>
  </si>
  <si>
    <t>1.79</t>
  </si>
  <si>
    <t>2.93</t>
  </si>
  <si>
    <t>EBIT, 5 Yr. CAGR %</t>
  </si>
  <si>
    <t>-3.78</t>
  </si>
  <si>
    <t>-3.89</t>
  </si>
  <si>
    <t>-2.35</t>
  </si>
  <si>
    <t>1.85</t>
  </si>
  <si>
    <t>2.29</t>
  </si>
  <si>
    <t>Earnings From Cont. Operations, 5 Yr. CAGR %</t>
  </si>
  <si>
    <t>-1.28</t>
  </si>
  <si>
    <t>-3.97</t>
  </si>
  <si>
    <t>-1.31</t>
  </si>
  <si>
    <t>0.18</t>
  </si>
  <si>
    <t>6.02</t>
  </si>
  <si>
    <t>8.48</t>
  </si>
  <si>
    <t>Net Income, 5 Yr. CAGR %</t>
  </si>
  <si>
    <t>3.39</t>
  </si>
  <si>
    <t>-1.09</t>
  </si>
  <si>
    <t>-4.1</t>
  </si>
  <si>
    <t>-7.27</t>
  </si>
  <si>
    <t>-1.6</t>
  </si>
  <si>
    <t>-0.84</t>
  </si>
  <si>
    <t>3.23</t>
  </si>
  <si>
    <t>5.51</t>
  </si>
  <si>
    <t>8.44</t>
  </si>
  <si>
    <t>-0.25</t>
  </si>
  <si>
    <t>Normalized Net Income, 5 Yr. CAGR %</t>
  </si>
  <si>
    <t>4.29</t>
  </si>
  <si>
    <t>-0.93</t>
  </si>
  <si>
    <t>-4.72</t>
  </si>
  <si>
    <t>-3.95</t>
  </si>
  <si>
    <t>-2.78</t>
  </si>
  <si>
    <t>1.48</t>
  </si>
  <si>
    <t>1.93</t>
  </si>
  <si>
    <t>1.78</t>
  </si>
  <si>
    <t>Diluted EPS Before Extra, 5 Yr. CAGR %</t>
  </si>
  <si>
    <t>-5.58</t>
  </si>
  <si>
    <t>-0.7</t>
  </si>
  <si>
    <t>-0.64</t>
  </si>
  <si>
    <t>5.41</t>
  </si>
  <si>
    <t>8.41</t>
  </si>
  <si>
    <t>-0.23</t>
  </si>
  <si>
    <t>Accounts Receivable, 5 Yr. CAGR %</t>
  </si>
  <si>
    <t>1.8</t>
  </si>
  <si>
    <t>-5.11</t>
  </si>
  <si>
    <t>0.9</t>
  </si>
  <si>
    <t>3.81</t>
  </si>
  <si>
    <t>3.25</t>
  </si>
  <si>
    <t>Inventory, 5 Yr. CAGR %</t>
  </si>
  <si>
    <t>-1.37</t>
  </si>
  <si>
    <t>0.37</t>
  </si>
  <si>
    <t>-2.21</t>
  </si>
  <si>
    <t>Net Property, Plant and Equip., 5 Yr. CAGR %</t>
  </si>
  <si>
    <t>-0.6</t>
  </si>
  <si>
    <t>4.3</t>
  </si>
  <si>
    <t>0.09</t>
  </si>
  <si>
    <t>Total Assets, 5 Yr. CAGR %</t>
  </si>
  <si>
    <t>0.36</t>
  </si>
  <si>
    <t>-0.63</t>
  </si>
  <si>
    <t>2.67</t>
  </si>
  <si>
    <t>0.84</t>
  </si>
  <si>
    <t>5.71</t>
  </si>
  <si>
    <t>10.41</t>
  </si>
  <si>
    <t>Tangible Book Value, 5 Yr. CAGR %</t>
  </si>
  <si>
    <t>28.16</t>
  </si>
  <si>
    <t>17.2</t>
  </si>
  <si>
    <t>10.91</t>
  </si>
  <si>
    <t>5.47</t>
  </si>
  <si>
    <t>-4.02</t>
  </si>
  <si>
    <t>-2.47</t>
  </si>
  <si>
    <t>9.76</t>
  </si>
  <si>
    <t>11.55</t>
  </si>
  <si>
    <t>Common Equity, 5 Yr. CAGR %</t>
  </si>
  <si>
    <t>17.18</t>
  </si>
  <si>
    <t>30.45</t>
  </si>
  <si>
    <t>123.21</t>
  </si>
  <si>
    <t>28.3</t>
  </si>
  <si>
    <t>9.92</t>
  </si>
  <si>
    <t>-1.72</t>
  </si>
  <si>
    <t>-4.45</t>
  </si>
  <si>
    <t>-5.82</t>
  </si>
  <si>
    <t>Cash From Operations, 5 Yr. CAGR %</t>
  </si>
  <si>
    <t>-0.37</t>
  </si>
  <si>
    <t>-3.58</t>
  </si>
  <si>
    <t>-5.16</t>
  </si>
  <si>
    <t>-1.1</t>
  </si>
  <si>
    <t>5.45</t>
  </si>
  <si>
    <t>8.18</t>
  </si>
  <si>
    <t>-0.58</t>
  </si>
  <si>
    <t>Capital Expenditures, 5 Yr. CAGR %</t>
  </si>
  <si>
    <t>10.03</t>
  </si>
  <si>
    <t>6.13</t>
  </si>
  <si>
    <t>5.49</t>
  </si>
  <si>
    <t>7.95</t>
  </si>
  <si>
    <t>3.66</t>
  </si>
  <si>
    <t>-5.87</t>
  </si>
  <si>
    <t>-8.91</t>
  </si>
  <si>
    <t>-8.59</t>
  </si>
  <si>
    <t>-1.66</t>
  </si>
  <si>
    <t>Levered Free Cash Flow, 5 Yr. CAGR %</t>
  </si>
  <si>
    <t>-8.45</t>
  </si>
  <si>
    <t>-4.94</t>
  </si>
  <si>
    <t>-6.44</t>
  </si>
  <si>
    <t>1.89</t>
  </si>
  <si>
    <t>9.06</t>
  </si>
  <si>
    <t>Unlevered Free Cash Flow, 5 Yr. CAGR %</t>
  </si>
  <si>
    <t>-4.37</t>
  </si>
  <si>
    <t>3.64</t>
  </si>
  <si>
    <t>7.81</t>
  </si>
  <si>
    <t>3.21</t>
  </si>
  <si>
    <t>Dividend Per Share, 5 Yr. CAGR %</t>
  </si>
  <si>
    <t>11.61</t>
  </si>
  <si>
    <t>10.61</t>
  </si>
  <si>
    <t>7.88</t>
  </si>
  <si>
    <t>3.55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</si>
  <si>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</si>
  <si>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</si>
  <si>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</si>
  <si>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</si>
  <si>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</si>
  <si>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</si>
  <si>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</si>
  <si>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</si>
  <si>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</si>
  <si>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132,389</t>
  </si>
  <si>
    <t>128,930</t>
  </si>
  <si>
    <t>147,899</t>
  </si>
  <si>
    <t>156,896</t>
  </si>
  <si>
    <t>146,050</t>
  </si>
  <si>
    <t>182,771</t>
  </si>
  <si>
    <t>-</t>
  </si>
  <si>
    <t>Change</t>
  </si>
  <si>
    <t>-2.61%</t>
  </si>
  <si>
    <t>14.71%</t>
  </si>
  <si>
    <t>6.08%</t>
  </si>
  <si>
    <t>-6.91%</t>
  </si>
  <si>
    <t>25.14%</t>
  </si>
  <si>
    <t>0%</t>
  </si>
  <si>
    <t>Enterprise Value (EV)
                                    1</t>
  </si>
  <si>
    <t>156,573</t>
  </si>
  <si>
    <t>153,186</t>
  </si>
  <si>
    <t>171,209</t>
  </si>
  <si>
    <t>196,812</t>
  </si>
  <si>
    <t>190,899</t>
  </si>
  <si>
    <t>226,018</t>
  </si>
  <si>
    <t>223,953</t>
  </si>
  <si>
    <t>220,876</t>
  </si>
  <si>
    <t>-2.16%</t>
  </si>
  <si>
    <t>11.77%</t>
  </si>
  <si>
    <t>14.95%</t>
  </si>
  <si>
    <t>-3%</t>
  </si>
  <si>
    <t>18.4%</t>
  </si>
  <si>
    <t>-0.91%</t>
  </si>
  <si>
    <t>-1.37%</t>
  </si>
  <si>
    <t>P/E ratio</t>
  </si>
  <si>
    <t>18.5x</t>
  </si>
  <si>
    <t>16x</t>
  </si>
  <si>
    <t>16.3x</t>
  </si>
  <si>
    <t>17.4x</t>
  </si>
  <si>
    <t>18.7x</t>
  </si>
  <si>
    <t>18.4x</t>
  </si>
  <si>
    <t>16.9x</t>
  </si>
  <si>
    <t>15.6x</t>
  </si>
  <si>
    <t>PBR</t>
  </si>
  <si>
    <t>-11.4x</t>
  </si>
  <si>
    <t>-10.3x</t>
  </si>
  <si>
    <t>-14.6x</t>
  </si>
  <si>
    <t>-17.5x</t>
  </si>
  <si>
    <t>-13x</t>
  </si>
  <si>
    <t>-19.6x</t>
  </si>
  <si>
    <t>-25.9x</t>
  </si>
  <si>
    <t>-45.2x</t>
  </si>
  <si>
    <t>PEG</t>
  </si>
  <si>
    <t>1.3x</t>
  </si>
  <si>
    <t>-50.72x</t>
  </si>
  <si>
    <t>-1.4x</t>
  </si>
  <si>
    <t>0.7x</t>
  </si>
  <si>
    <t>1.94x</t>
  </si>
  <si>
    <t>1.75x</t>
  </si>
  <si>
    <t>Capitalization / Revenue</t>
  </si>
  <si>
    <t>4.44x</t>
  </si>
  <si>
    <t>4.49x</t>
  </si>
  <si>
    <t>4.71x</t>
  </si>
  <si>
    <t>4.94x</t>
  </si>
  <si>
    <t>4.15x</t>
  </si>
  <si>
    <t>4.85x</t>
  </si>
  <si>
    <t>4.62x</t>
  </si>
  <si>
    <t>4.3x</t>
  </si>
  <si>
    <t>EV / Revenue</t>
  </si>
  <si>
    <t>5.25x</t>
  </si>
  <si>
    <t>5.34x</t>
  </si>
  <si>
    <t>5.45x</t>
  </si>
  <si>
    <t>6.2x</t>
  </si>
  <si>
    <t>5.43x</t>
  </si>
  <si>
    <t>6x</t>
  </si>
  <si>
    <t>5.66x</t>
  </si>
  <si>
    <t>5.2x</t>
  </si>
  <si>
    <t>EV / EBITDA</t>
  </si>
  <si>
    <t>12.3x</t>
  </si>
  <si>
    <t>12.1x</t>
  </si>
  <si>
    <t>11.8x</t>
  </si>
  <si>
    <t>14.3x</t>
  </si>
  <si>
    <t>13.5x</t>
  </si>
  <si>
    <t>14.1x</t>
  </si>
  <si>
    <t>13.3x</t>
  </si>
  <si>
    <t>12x</t>
  </si>
  <si>
    <t>EV / EBIT</t>
  </si>
  <si>
    <t>13.1x</t>
  </si>
  <si>
    <t>12.7x</t>
  </si>
  <si>
    <t>15.2x</t>
  </si>
  <si>
    <t>15.5x</t>
  </si>
  <si>
    <t>14.4x</t>
  </si>
  <si>
    <t>12.9x</t>
  </si>
  <si>
    <t>EV / FCF</t>
  </si>
  <si>
    <t>16.6x</t>
  </si>
  <si>
    <t>15.3x</t>
  </si>
  <si>
    <t>20.2x</t>
  </si>
  <si>
    <t>24.2x</t>
  </si>
  <si>
    <t>20.8x</t>
  </si>
  <si>
    <t>19.9x</t>
  </si>
  <si>
    <t>17.5x</t>
  </si>
  <si>
    <t>FCF Yield</t>
  </si>
  <si>
    <t>5.9%</t>
  </si>
  <si>
    <t>6.01%</t>
  </si>
  <si>
    <t>6.55%</t>
  </si>
  <si>
    <t>4.94%</t>
  </si>
  <si>
    <t>4.13%</t>
  </si>
  <si>
    <t>4.81%</t>
  </si>
  <si>
    <t>5.02%</t>
  </si>
  <si>
    <t>5.7%</t>
  </si>
  <si>
    <t>Dividend per Share
                                    2</t>
  </si>
  <si>
    <t>5.2</t>
  </si>
  <si>
    <t>5.298</t>
  </si>
  <si>
    <t>5.501</t>
  </si>
  <si>
    <t>5.691</t>
  </si>
  <si>
    <t>Rate of return</t>
  </si>
  <si>
    <t>5.43%</t>
  </si>
  <si>
    <t>5.73%</t>
  </si>
  <si>
    <t>5.16%</t>
  </si>
  <si>
    <t>4.98%</t>
  </si>
  <si>
    <t>5.53%</t>
  </si>
  <si>
    <t>4.51%</t>
  </si>
  <si>
    <t>4.68%</t>
  </si>
  <si>
    <t>4.84%</t>
  </si>
  <si>
    <t>EPS
                                    2</t>
  </si>
  <si>
    <t>6.383</t>
  </si>
  <si>
    <t>6.94</t>
  </si>
  <si>
    <t>7.558</t>
  </si>
  <si>
    <t>Distribution rate</t>
  </si>
  <si>
    <t>100%</t>
  </si>
  <si>
    <t>91.9%</t>
  </si>
  <si>
    <t>84%</t>
  </si>
  <si>
    <t>86.7%</t>
  </si>
  <si>
    <t>104%</t>
  </si>
  <si>
    <t>83%</t>
  </si>
  <si>
    <t>79.3%</t>
  </si>
  <si>
    <t>75.3%</t>
  </si>
  <si>
    <t>Net sales
                                    1</t>
  </si>
  <si>
    <t>29,805</t>
  </si>
  <si>
    <t>28,694</t>
  </si>
  <si>
    <t>31,405</t>
  </si>
  <si>
    <t>31,762</t>
  </si>
  <si>
    <t>35,174</t>
  </si>
  <si>
    <t>37,661</t>
  </si>
  <si>
    <t>39,586</t>
  </si>
  <si>
    <t>42,511</t>
  </si>
  <si>
    <t>EBITDA
                                    1</t>
  </si>
  <si>
    <t>12,724</t>
  </si>
  <si>
    <t>12,679</t>
  </si>
  <si>
    <t>14,486</t>
  </si>
  <si>
    <t>13,802</t>
  </si>
  <si>
    <t>14,193</t>
  </si>
  <si>
    <t>15,978</t>
  </si>
  <si>
    <t>16,795</t>
  </si>
  <si>
    <t>18,369</t>
  </si>
  <si>
    <t>EBIT
                                    1</t>
  </si>
  <si>
    <t>11,760</t>
  </si>
  <si>
    <t>11,698</t>
  </si>
  <si>
    <t>13,488</t>
  </si>
  <si>
    <t>12,908</t>
  </si>
  <si>
    <t>13,337</t>
  </si>
  <si>
    <t>14,615</t>
  </si>
  <si>
    <t>15,542</t>
  </si>
  <si>
    <t>17,084</t>
  </si>
  <si>
    <t>Net income
                                    1</t>
  </si>
  <si>
    <t>7,185</t>
  </si>
  <si>
    <t>8,056</t>
  </si>
  <si>
    <t>9,109</t>
  </si>
  <si>
    <t>9,048</t>
  </si>
  <si>
    <t>7,813</t>
  </si>
  <si>
    <t>9,880</t>
  </si>
  <si>
    <t>10,704</t>
  </si>
  <si>
    <t>11,746</t>
  </si>
  <si>
    <t>Net Debt
                                    1</t>
  </si>
  <si>
    <t>24,184</t>
  </si>
  <si>
    <t>24,256</t>
  </si>
  <si>
    <t>23,310</t>
  </si>
  <si>
    <t>39,916</t>
  </si>
  <si>
    <t>44,849</t>
  </si>
  <si>
    <t>43,248</t>
  </si>
  <si>
    <t>41,182</t>
  </si>
  <si>
    <t>38,105</t>
  </si>
  <si>
    <t>Reference price
                                    2</t>
  </si>
  <si>
    <t>85.09</t>
  </si>
  <si>
    <t>82.79</t>
  </si>
  <si>
    <t>95.00</t>
  </si>
  <si>
    <t>101.21</t>
  </si>
  <si>
    <t>94.08</t>
  </si>
  <si>
    <t>117.55</t>
  </si>
  <si>
    <t>Nbr of stocks (in thousands)</t>
  </si>
  <si>
    <t>1,555,875</t>
  </si>
  <si>
    <t>1,557,316</t>
  </si>
  <si>
    <t>1,556,828</t>
  </si>
  <si>
    <t>1,550,202</t>
  </si>
  <si>
    <t>1,552,406</t>
  </si>
  <si>
    <t>1,554,833</t>
  </si>
  <si>
    <t>Announcement Date</t>
  </si>
  <si>
    <t>2/6/20</t>
  </si>
  <si>
    <t>2/4/21</t>
  </si>
  <si>
    <t>2/10/22</t>
  </si>
  <si>
    <t>2/9/23</t>
  </si>
  <si>
    <t>2/8/24</t>
  </si>
  <si>
    <t>address1</t>
  </si>
  <si>
    <t>677 Washington Boulevard</t>
  </si>
  <si>
    <t>address2</t>
  </si>
  <si>
    <t>Suite 1100</t>
  </si>
  <si>
    <t>city</t>
  </si>
  <si>
    <t>Stamford</t>
  </si>
  <si>
    <t>state</t>
  </si>
  <si>
    <t>CT</t>
  </si>
  <si>
    <t>zip</t>
  </si>
  <si>
    <t>06901</t>
  </si>
  <si>
    <t>country</t>
  </si>
  <si>
    <t>phone</t>
  </si>
  <si>
    <t>203 905 2410</t>
  </si>
  <si>
    <t>website</t>
  </si>
  <si>
    <t>https://www.pmi.com</t>
  </si>
  <si>
    <t>industry</t>
  </si>
  <si>
    <t>industryKey</t>
  </si>
  <si>
    <t>tobacco</t>
  </si>
  <si>
    <t>industryDisp</t>
  </si>
  <si>
    <t>sector</t>
  </si>
  <si>
    <t>Consumer Defensive</t>
  </si>
  <si>
    <t>sectorKey</t>
  </si>
  <si>
    <t>consumer-defensive</t>
  </si>
  <si>
    <t>sectorDisp</t>
  </si>
  <si>
    <t>longBusinessSummary</t>
  </si>
  <si>
    <t>Philip Morris International Inc. operates as a tobacco company working to delivers a smoke-free future and evolving portfolio for the long-term to include products outside of the tobacco and nicotine sector. The company's product portfolio primarily consists of cigarettes and smoke-free products, including heat-not-burn, vapor, and oral nicotine products primarily under the IQOS and ZYN brands; and consumer accessories, such as lighters and matches. It also offers wellness and healthcare products. Philip Morris International Inc. was incorporated in 1987 and is headquartered in Stamford, Connecticut.</t>
  </si>
  <si>
    <t>fullTimeEmployees</t>
  </si>
  <si>
    <t>companyOfficers</t>
  </si>
  <si>
    <t>[{'maxAge': 1, 'name': 'Mr. Jacek  Olczak', 'age': 59, 'title': 'CEO &amp; Director', 'yearBorn': 1965, 'fiscalYear': 2023, 'totalPay': 6198859, 'exercisedValue': 0, 'unexercisedValue': 0}, {'maxAge': 1, 'name': 'Mr. Emmanuel  Babeau', 'age': 57, 'title': 'Chief Financial Officer', 'yearBorn': 1967, 'fiscalYear': 2023, 'totalPay': 3531792, 'exercisedValue': 0, 'unexercisedValue': 0}, {'maxAge': 1, 'name': 'Mr. Frederic  de Wilde', 'age': 57, 'title': 'President of South &amp; Southeast Asia, Commonwealth of Ind. States and Middle East &amp; Africa Region', 'yearBorn': 1967, 'fiscalYear': 2023, 'totalPay': 3327016, 'exercisedValue': 0, 'unexercisedValue': 0}, {'maxAge': 1, 'name': 'Ms. Stacey  Kennedy', 'age': 51, 'title': 'President of Americas Region &amp; CEO of US Business', 'yearBorn': 1973, 'fiscalYear': 2023, 'totalPay': 4426321, 'exercisedValue': 0, 'unexercisedValue': 0}, {'maxAge': 1, 'name': 'Mr. Stefano  Volpetti', 'age': 52, 'title': 'President of Smoke-Free Inhalable Products &amp; Chief Consumer Officer', 'yearBorn': 1972, 'fiscalYear': 2023, 'totalPay': 2570559, 'exercisedValue': 0, 'unexercisedValue': 0}, {'maxAge': 1, 'name': 'Mr. Scott  Coutts', 'title': 'Senior Vice President of Operations', 'fiscalYear': 2023, 'exercisedValue': 0, 'unexercisedValue': 0}, {'maxAge': 1, 'name': 'Mr. Frank  De Rooij', 'age': 58, 'title': 'Vice President of Treasury &amp; Corporate Finance', 'yearBorn': 1966, 'fiscalYear': 2023, 'exercisedValue': 0, 'unexercisedValue': 0}, {'maxAge': 1, 'name': 'Mr. Michael  Voegele', 'age': 51, 'title': 'Chief Digital &amp; Information Officer', 'yearBorn': 1973, 'fiscalYear': 2023, 'exercisedValue': 0, 'unexercisedValue': 0}, {'maxAge': 1, 'name': 'Mr. James R. Bushnell', 'title': 'Vice President of Investor Relations &amp; Financial Communications', 'fiscalYear': 2023, 'exercisedValue': 0, 'unexercisedValue': 0}, {'maxAge': 1, 'name': 'Mr. Yann  Guerin', 'age': 47, 'title': 'Senior VP &amp; General Counsel', 'yearBorn': 1977,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</si>
  <si>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</si>
  <si>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</si>
  <si>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</si>
  <si>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</si>
  <si>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</si>
  <si>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</si>
  <si>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</si>
  <si>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</si>
  <si>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</si>
  <si>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</si>
  <si>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</si>
  <si>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</si>
  <si>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</si>
  <si>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</si>
  <si>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</si>
  <si>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</si>
  <si>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</si>
  <si>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</si>
  <si>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</si>
  <si>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</si>
  <si>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</si>
  <si>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</si>
  <si>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</si>
  <si>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</si>
  <si>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</si>
  <si>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</si>
  <si>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</si>
  <si>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</si>
  <si>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</si>
  <si>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</si>
  <si>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</si>
  <si>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</si>
  <si>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</si>
  <si>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</si>
  <si>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</si>
  <si>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</si>
  <si>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</si>
  <si>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</si>
  <si>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</si>
  <si>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</si>
  <si>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</si>
  <si>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</si>
  <si>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</si>
  <si>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</si>
  <si>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</si>
  <si>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</si>
  <si>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</si>
  <si>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</si>
  <si>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</si>
  <si>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</si>
  <si>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</si>
  <si>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</si>
  <si>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</si>
  <si>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</si>
  <si>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</si>
  <si>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</si>
  <si>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</si>
  <si>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</si>
  <si>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</si>
  <si>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</si>
  <si>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</si>
  <si>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</si>
  <si>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</si>
  <si>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</si>
  <si>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</si>
  <si>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</si>
  <si>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</si>
  <si>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</si>
  <si>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</si>
  <si>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</si>
  <si>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</si>
  <si>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</si>
  <si>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</si>
  <si>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</si>
  <si>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</si>
  <si>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</si>
  <si>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</si>
  <si>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Philip Morris International Inc</t>
  </si>
  <si>
    <t>longName</t>
  </si>
  <si>
    <t>Philip Morris International Inc.</t>
  </si>
  <si>
    <t>firstTradeDateEpochUtc</t>
  </si>
  <si>
    <t>timeZoneFullName</t>
  </si>
  <si>
    <t>America/New_York</t>
  </si>
  <si>
    <t>timeZoneShortName</t>
  </si>
  <si>
    <t>EST</t>
  </si>
  <si>
    <t>uuid</t>
  </si>
  <si>
    <t>21b7eb30-013b-3477-af5b-06bc59209391</t>
  </si>
  <si>
    <t>messageBoardId</t>
  </si>
  <si>
    <t>finmb_6569181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</si>
  <si>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</si>
  <si>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</si>
  <si>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</si>
  <si>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</si>
  <si>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</si>
  <si>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</si>
  <si>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</si>
  <si>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</si>
  <si>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</si>
  <si>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</si>
  <si>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</si>
  <si>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</si>
  <si>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</si>
  <si>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</si>
  <si>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</si>
  <si>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</si>
  <si>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</si>
  <si>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revenuePerShare</t>
  </si>
  <si>
    <t>returnOnAssets</t>
  </si>
  <si>
    <t>grossProfits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</si>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</sst>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pmi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117.0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114.6021461869843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1.82770270208E11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-6.235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16.657291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5.4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7490.0</v>
      </c>
      <c r="C2" s="1">
        <v>6870.0</v>
      </c>
      <c r="D2" s="1">
        <v>6970.0</v>
      </c>
      <c r="E2" s="1">
        <v>6040.0</v>
      </c>
      <c r="F2" s="1">
        <v>7910.0</v>
      </c>
      <c r="G2" s="1">
        <v>7180.0</v>
      </c>
      <c r="H2" s="1">
        <v>8060.0</v>
      </c>
      <c r="I2" s="1">
        <v>9110.0</v>
      </c>
      <c r="J2" s="1">
        <v>9050.0</v>
      </c>
      <c r="K2" s="1">
        <v>7810.0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796.0</v>
      </c>
      <c r="C3" s="1">
        <v>672.0</v>
      </c>
      <c r="D3" s="1">
        <v>669.0</v>
      </c>
      <c r="E3" s="1">
        <v>787.0</v>
      </c>
      <c r="F3" s="1">
        <v>907.0</v>
      </c>
      <c r="G3" s="1">
        <v>898.0</v>
      </c>
      <c r="H3" s="1">
        <v>908.0</v>
      </c>
      <c r="I3" s="1">
        <v>902.0</v>
      </c>
      <c r="J3" s="1">
        <v>918.0</v>
      </c>
      <c r="K3" s="1">
        <v>901.0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93.0</v>
      </c>
      <c r="C4" s="1">
        <v>82.0</v>
      </c>
      <c r="D4" s="1">
        <v>74.0</v>
      </c>
      <c r="E4" s="1">
        <v>88.0</v>
      </c>
      <c r="F4" s="1">
        <v>82.0</v>
      </c>
      <c r="G4" s="1">
        <v>66.0</v>
      </c>
      <c r="H4" s="1">
        <v>73.0</v>
      </c>
      <c r="I4" s="1">
        <v>96.0</v>
      </c>
      <c r="J4" s="1">
        <v>271.0</v>
      </c>
      <c r="K4" s="1">
        <v>497.0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889.0</v>
      </c>
      <c r="C5" s="1">
        <v>754.0</v>
      </c>
      <c r="D5" s="1">
        <v>743.0</v>
      </c>
      <c r="E5" s="1">
        <v>875.0</v>
      </c>
      <c r="F5" s="1">
        <v>989.0</v>
      </c>
      <c r="G5" s="1">
        <v>964.0</v>
      </c>
      <c r="H5" s="1">
        <v>981.0</v>
      </c>
      <c r="I5" s="1">
        <v>998.0</v>
      </c>
      <c r="J5" s="1">
        <v>1190.0</v>
      </c>
      <c r="K5" s="1">
        <v>1400.0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175.0</v>
      </c>
      <c r="C6" s="1">
        <v>-164.0</v>
      </c>
      <c r="D6" s="1">
        <v>-31.0</v>
      </c>
      <c r="E6" s="1">
        <v>-10.0</v>
      </c>
      <c r="F6" s="1">
        <v>0.0</v>
      </c>
      <c r="G6" s="1">
        <v>420.0</v>
      </c>
      <c r="H6" s="1">
        <v>149.0</v>
      </c>
      <c r="I6" s="1">
        <v>-22.0</v>
      </c>
      <c r="J6" s="1">
        <v>-93.0</v>
      </c>
      <c r="K6" s="1">
        <v>710.0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100.0</v>
      </c>
      <c r="C7" s="1">
        <v>336.0</v>
      </c>
      <c r="D7" s="1">
        <v>461.0</v>
      </c>
      <c r="E7" s="1">
        <v>133.0</v>
      </c>
      <c r="F7" s="1">
        <v>414.0</v>
      </c>
      <c r="G7" s="1">
        <v>766.0</v>
      </c>
      <c r="H7" s="1">
        <v>498.0</v>
      </c>
      <c r="I7" s="1">
        <v>515.0</v>
      </c>
      <c r="J7" s="1">
        <v>497.0</v>
      </c>
      <c r="K7" s="1">
        <v>583.0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-463.0</v>
      </c>
      <c r="C8" s="1">
        <v>647.0</v>
      </c>
      <c r="D8" s="1">
        <v>-1010.0</v>
      </c>
      <c r="E8" s="1">
        <v>-92.0</v>
      </c>
      <c r="F8" s="1">
        <v>53.0</v>
      </c>
      <c r="G8" s="1">
        <v>-331.0</v>
      </c>
      <c r="H8" s="1">
        <v>26.0</v>
      </c>
      <c r="I8" s="1">
        <v>-198.0</v>
      </c>
      <c r="J8" s="1">
        <v>-871.0</v>
      </c>
      <c r="K8" s="1">
        <v>314.0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105.0</v>
      </c>
      <c r="C9" s="1">
        <v>-841.0</v>
      </c>
      <c r="D9" s="1">
        <v>-695.0</v>
      </c>
      <c r="E9" s="1">
        <v>730.0</v>
      </c>
      <c r="F9" s="1">
        <v>-613.0</v>
      </c>
      <c r="G9" s="1">
        <v>-548.0</v>
      </c>
      <c r="H9" s="1">
        <v>-165.0</v>
      </c>
      <c r="I9" s="1">
        <v>549.0</v>
      </c>
      <c r="J9" s="1">
        <v>-1290.0</v>
      </c>
      <c r="K9" s="1">
        <v>-862.0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177.0</v>
      </c>
      <c r="C10" s="1">
        <v>310.0</v>
      </c>
      <c r="D10" s="1">
        <v>373.0</v>
      </c>
      <c r="E10" s="1">
        <v>425.0</v>
      </c>
      <c r="F10" s="1">
        <v>-51.0</v>
      </c>
      <c r="G10" s="1">
        <v>451.0</v>
      </c>
      <c r="H10" s="1">
        <v>406.0</v>
      </c>
      <c r="I10" s="1">
        <v>653.0</v>
      </c>
      <c r="J10" s="1">
        <v>719.0</v>
      </c>
      <c r="K10" s="1">
        <v>-288.0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-230.0</v>
      </c>
      <c r="C11" s="1">
        <v>-42.0</v>
      </c>
      <c r="D11" s="1">
        <v>-209.0</v>
      </c>
      <c r="E11" s="1">
        <v>1370.0</v>
      </c>
      <c r="F11" s="1">
        <v>-135.0</v>
      </c>
      <c r="G11" s="1">
        <v>75.0</v>
      </c>
      <c r="H11" s="1">
        <v>-260.0</v>
      </c>
      <c r="I11" s="1">
        <v>-260.0</v>
      </c>
      <c r="J11" s="1">
        <v>-261.0</v>
      </c>
      <c r="K11" s="1">
        <v>-232.0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-507.0</v>
      </c>
      <c r="C12" s="1">
        <v>-8.0</v>
      </c>
      <c r="D12" s="1">
        <v>1480.0</v>
      </c>
      <c r="E12" s="1">
        <v>-554.0</v>
      </c>
      <c r="F12" s="1">
        <v>910.0</v>
      </c>
      <c r="G12" s="1">
        <v>1110.0</v>
      </c>
      <c r="H12" s="1">
        <v>121.0</v>
      </c>
      <c r="I12" s="1">
        <v>623.0</v>
      </c>
      <c r="J12" s="1">
        <v>1860.0</v>
      </c>
      <c r="K12" s="1">
        <v>-232.0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7740.0</v>
      </c>
      <c r="C13" s="1">
        <v>7860.0</v>
      </c>
      <c r="D13" s="1">
        <v>8080.0</v>
      </c>
      <c r="E13" s="1">
        <v>8910.0</v>
      </c>
      <c r="F13" s="1">
        <v>9480.0</v>
      </c>
      <c r="G13" s="1">
        <v>10090.0</v>
      </c>
      <c r="H13" s="1">
        <v>9810.0</v>
      </c>
      <c r="I13" s="1">
        <v>11970.0</v>
      </c>
      <c r="J13" s="1">
        <v>10800.0</v>
      </c>
      <c r="K13" s="1">
        <v>9200.0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-1150.0</v>
      </c>
      <c r="C14" s="1">
        <v>-960.0</v>
      </c>
      <c r="D14" s="1">
        <v>-1170.0</v>
      </c>
      <c r="E14" s="1">
        <v>-1550.0</v>
      </c>
      <c r="F14" s="1">
        <v>-1440.0</v>
      </c>
      <c r="G14" s="1">
        <v>-852.0</v>
      </c>
      <c r="H14" s="1">
        <v>-602.0</v>
      </c>
      <c r="I14" s="1">
        <v>-748.0</v>
      </c>
      <c r="J14" s="1">
        <v>-1080.0</v>
      </c>
      <c r="K14" s="1">
        <v>-1320.0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-110.0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-2110.0</v>
      </c>
      <c r="J15" s="1">
        <v>-14980.0</v>
      </c>
      <c r="K15" s="1">
        <v>-1780.0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-1350.0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-29.0</v>
      </c>
      <c r="C17" s="1">
        <v>-55.0</v>
      </c>
      <c r="D17" s="1">
        <v>-41.0</v>
      </c>
      <c r="E17" s="1">
        <v>-111.0</v>
      </c>
      <c r="F17" s="1">
        <v>-63.0</v>
      </c>
      <c r="G17" s="1">
        <v>-31.0</v>
      </c>
      <c r="H17" s="1">
        <v>-47.0</v>
      </c>
      <c r="I17" s="1">
        <v>-34.0</v>
      </c>
      <c r="J17" s="1">
        <v>-20.0</v>
      </c>
      <c r="K17" s="1">
        <v>-111.0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296.0</v>
      </c>
      <c r="C18" s="1">
        <v>307.0</v>
      </c>
      <c r="D18" s="1">
        <v>245.0</v>
      </c>
      <c r="E18" s="1">
        <v>-1360.0</v>
      </c>
      <c r="F18" s="1">
        <v>501.0</v>
      </c>
      <c r="G18" s="1">
        <v>418.0</v>
      </c>
      <c r="H18" s="1">
        <v>-505.0</v>
      </c>
      <c r="I18" s="1">
        <v>535.0</v>
      </c>
      <c r="J18" s="1">
        <v>396.0</v>
      </c>
      <c r="K18" s="1">
        <v>-391.0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-996.0</v>
      </c>
      <c r="C19" s="1">
        <v>-708.0</v>
      </c>
      <c r="D19" s="1">
        <v>-968.0</v>
      </c>
      <c r="E19" s="1">
        <v>-3010.0</v>
      </c>
      <c r="F19" s="1">
        <v>-998.0</v>
      </c>
      <c r="G19" s="1">
        <v>-1810.0</v>
      </c>
      <c r="H19" s="1">
        <v>-1150.0</v>
      </c>
      <c r="I19" s="1">
        <v>-2360.0</v>
      </c>
      <c r="J19" s="1">
        <v>-15680.0</v>
      </c>
      <c r="K19" s="1">
        <v>-3600.0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1010.0</v>
      </c>
      <c r="C20" s="1">
        <v>0.0</v>
      </c>
      <c r="D20" s="1">
        <v>0.0</v>
      </c>
      <c r="E20" s="1">
        <v>1630.0</v>
      </c>
      <c r="F20" s="1">
        <v>255.0</v>
      </c>
      <c r="G20" s="1">
        <v>989.0</v>
      </c>
      <c r="H20" s="1">
        <v>45.0</v>
      </c>
      <c r="I20" s="1">
        <v>0.0</v>
      </c>
      <c r="J20" s="1">
        <v>15730.0</v>
      </c>
      <c r="K20" s="1">
        <v>1900.0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5590.0</v>
      </c>
      <c r="C21" s="1">
        <v>1540.0</v>
      </c>
      <c r="D21" s="1">
        <v>3540.0</v>
      </c>
      <c r="E21" s="1">
        <v>6850.0</v>
      </c>
      <c r="F21" s="1">
        <v>0.0</v>
      </c>
      <c r="G21" s="1">
        <v>3820.0</v>
      </c>
      <c r="H21" s="1">
        <v>3710.0</v>
      </c>
      <c r="I21" s="1">
        <v>0.0</v>
      </c>
      <c r="J21" s="1">
        <v>5960.0</v>
      </c>
      <c r="K21" s="1">
        <v>9960.0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6600.0</v>
      </c>
      <c r="C22" s="1">
        <v>1540.0</v>
      </c>
      <c r="D22" s="1">
        <v>3540.0</v>
      </c>
      <c r="E22" s="1">
        <v>8480.0</v>
      </c>
      <c r="F22" s="1">
        <v>255.0</v>
      </c>
      <c r="G22" s="1">
        <v>4810.0</v>
      </c>
      <c r="H22" s="1">
        <v>3760.0</v>
      </c>
      <c r="I22" s="1">
        <v>0.0</v>
      </c>
      <c r="J22" s="1">
        <v>21700.0</v>
      </c>
      <c r="K22" s="1">
        <v>11860.0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-2090.0</v>
      </c>
      <c r="C23" s="1">
        <v>-266.0</v>
      </c>
      <c r="D23" s="1">
        <v>-12.0</v>
      </c>
      <c r="E23" s="1">
        <v>-1760.0</v>
      </c>
      <c r="F23" s="1">
        <v>0.0</v>
      </c>
      <c r="G23" s="1">
        <v>-1350.0</v>
      </c>
      <c r="H23" s="1">
        <v>-115.0</v>
      </c>
      <c r="I23" s="1">
        <v>0.0</v>
      </c>
      <c r="J23" s="1">
        <v>-4800.0</v>
      </c>
      <c r="K23" s="1">
        <v>-5600.0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-1240.0</v>
      </c>
      <c r="C24" s="1">
        <v>-1230.0</v>
      </c>
      <c r="D24" s="1">
        <v>-2390.0</v>
      </c>
      <c r="E24" s="1">
        <v>-2550.0</v>
      </c>
      <c r="F24" s="1">
        <v>-2480.0</v>
      </c>
      <c r="G24" s="1">
        <v>-4000.0</v>
      </c>
      <c r="H24" s="1">
        <v>-4000.0</v>
      </c>
      <c r="I24" s="1">
        <v>-3040.0</v>
      </c>
      <c r="J24" s="1">
        <v>-2720.0</v>
      </c>
      <c r="K24" s="1">
        <v>-2550.0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-3330.0</v>
      </c>
      <c r="C25" s="1">
        <v>-1500.0</v>
      </c>
      <c r="D25" s="1">
        <v>-2400.0</v>
      </c>
      <c r="E25" s="1">
        <v>-4310.0</v>
      </c>
      <c r="F25" s="1">
        <v>-2480.0</v>
      </c>
      <c r="G25" s="1">
        <v>-5350.0</v>
      </c>
      <c r="H25" s="1">
        <v>-4110.0</v>
      </c>
      <c r="I25" s="1">
        <v>-3040.0</v>
      </c>
      <c r="J25" s="1">
        <v>-7520.0</v>
      </c>
      <c r="K25" s="1">
        <v>-8150.0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-3830.0</v>
      </c>
      <c r="C26" s="1">
        <v>-48.0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1">
        <v>-775.0</v>
      </c>
      <c r="J26" s="1">
        <v>-209.0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-6040.0</v>
      </c>
      <c r="C27" s="1">
        <v>-6250.0</v>
      </c>
      <c r="D27" s="1">
        <v>-6380.0</v>
      </c>
      <c r="E27" s="1">
        <v>-6520.0</v>
      </c>
      <c r="F27" s="1">
        <v>-6880.0</v>
      </c>
      <c r="G27" s="1">
        <v>-7160.0</v>
      </c>
      <c r="H27" s="1">
        <v>-7360.0</v>
      </c>
      <c r="I27" s="1">
        <v>-7580.0</v>
      </c>
      <c r="J27" s="1">
        <v>-7810.0</v>
      </c>
      <c r="K27" s="1">
        <v>-7960.0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-6040.0</v>
      </c>
      <c r="C28" s="1">
        <v>-6250.0</v>
      </c>
      <c r="D28" s="1">
        <v>-6380.0</v>
      </c>
      <c r="E28" s="1">
        <v>-6520.0</v>
      </c>
      <c r="F28" s="1">
        <v>-6880.0</v>
      </c>
      <c r="G28" s="1">
        <v>-7160.0</v>
      </c>
      <c r="H28" s="1">
        <v>-7360.0</v>
      </c>
      <c r="I28" s="1">
        <v>-7580.0</v>
      </c>
      <c r="J28" s="1">
        <v>-7810.0</v>
      </c>
      <c r="K28" s="1">
        <v>-7960.0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1">
        <v>-242.0</v>
      </c>
      <c r="C29" s="1">
        <v>1520.0</v>
      </c>
      <c r="D29" s="1">
        <v>-166.0</v>
      </c>
      <c r="E29" s="1">
        <v>-421.0</v>
      </c>
      <c r="F29" s="1">
        <v>-537.0</v>
      </c>
      <c r="G29" s="1">
        <v>-357.0</v>
      </c>
      <c r="H29" s="1">
        <v>-776.0</v>
      </c>
      <c r="I29" s="1">
        <v>-580.0</v>
      </c>
      <c r="J29" s="1">
        <v>-2350.0</v>
      </c>
      <c r="K29" s="1">
        <v>-1320.0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1">
        <v>-6840.0</v>
      </c>
      <c r="C30" s="1">
        <v>-4740.0</v>
      </c>
      <c r="D30" s="1">
        <v>-5410.0</v>
      </c>
      <c r="E30" s="1">
        <v>-2770.0</v>
      </c>
      <c r="F30" s="1">
        <v>-9650.0</v>
      </c>
      <c r="G30" s="1">
        <v>-8060.0</v>
      </c>
      <c r="H30" s="1">
        <v>-8500.0</v>
      </c>
      <c r="I30" s="1">
        <v>-11980.0</v>
      </c>
      <c r="J30" s="1">
        <v>3810.0</v>
      </c>
      <c r="K30" s="1">
        <v>-5580.0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1">
        <v>-376.0</v>
      </c>
      <c r="C31" s="1">
        <v>-686.0</v>
      </c>
      <c r="D31" s="1">
        <v>-874.0</v>
      </c>
      <c r="E31" s="1">
        <v>1080.0</v>
      </c>
      <c r="F31" s="1">
        <v>-685.0</v>
      </c>
      <c r="G31" s="1">
        <v>27.0</v>
      </c>
      <c r="H31" s="1">
        <v>258.0</v>
      </c>
      <c r="I31" s="1">
        <v>-417.0</v>
      </c>
      <c r="J31" s="1">
        <v>-213.0</v>
      </c>
      <c r="K31" s="1">
        <v>-95.0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1">
        <v>-472.0</v>
      </c>
      <c r="C32" s="1">
        <v>1740.0</v>
      </c>
      <c r="D32" s="1">
        <v>822.0</v>
      </c>
      <c r="E32" s="1">
        <v>4210.0</v>
      </c>
      <c r="F32" s="1">
        <v>-1860.0</v>
      </c>
      <c r="G32" s="1">
        <v>245.0</v>
      </c>
      <c r="H32" s="1">
        <v>420.0</v>
      </c>
      <c r="I32" s="1">
        <v>-2780.0</v>
      </c>
      <c r="J32" s="1">
        <v>-1280.0</v>
      </c>
      <c r="K32" s="1">
        <v>-71.0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56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57</v>
      </c>
      <c r="B34" s="1">
        <v>1070.0</v>
      </c>
      <c r="C34" s="1">
        <v>1040.0</v>
      </c>
      <c r="D34" s="1">
        <v>1050.0</v>
      </c>
      <c r="E34" s="1">
        <v>1050.0</v>
      </c>
      <c r="F34" s="1">
        <v>882.0</v>
      </c>
      <c r="G34" s="1">
        <v>800.0</v>
      </c>
      <c r="H34" s="1">
        <v>728.0</v>
      </c>
      <c r="I34" s="1">
        <v>716.0</v>
      </c>
      <c r="J34" s="1">
        <v>717.0</v>
      </c>
      <c r="K34" s="1">
        <v>1340.0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58</v>
      </c>
      <c r="B35" s="1">
        <v>3580.0</v>
      </c>
      <c r="C35" s="1">
        <v>2770.0</v>
      </c>
      <c r="D35" s="1">
        <v>2830.0</v>
      </c>
      <c r="E35" s="1">
        <v>3400.0</v>
      </c>
      <c r="F35" s="1">
        <v>2750.0</v>
      </c>
      <c r="G35" s="1">
        <v>2430.0</v>
      </c>
      <c r="H35" s="1">
        <v>2780.0</v>
      </c>
      <c r="I35" s="1">
        <v>2940.0</v>
      </c>
      <c r="J35" s="1">
        <v>2750.0</v>
      </c>
      <c r="K35" s="1">
        <v>2950.0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59</v>
      </c>
      <c r="B36" s="1">
        <v>6930.0</v>
      </c>
      <c r="C36" s="1">
        <v>6920.0</v>
      </c>
      <c r="D36" s="1">
        <v>5930.0</v>
      </c>
      <c r="E36" s="1">
        <v>5910.0</v>
      </c>
      <c r="F36" s="1">
        <v>5990.0</v>
      </c>
      <c r="G36" s="1">
        <v>7620.0</v>
      </c>
      <c r="H36" s="1">
        <v>8660.0</v>
      </c>
      <c r="I36" s="1">
        <v>9150.0</v>
      </c>
      <c r="J36" s="1">
        <v>7240.0</v>
      </c>
      <c r="K36" s="1">
        <v>7550.0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60</v>
      </c>
      <c r="B37" s="1">
        <v>7670.0</v>
      </c>
      <c r="C37" s="1">
        <v>7630.0</v>
      </c>
      <c r="D37" s="1">
        <v>6600.0</v>
      </c>
      <c r="E37" s="1">
        <v>6590.0</v>
      </c>
      <c r="F37" s="1">
        <v>6520.0</v>
      </c>
      <c r="G37" s="1">
        <v>8109.0</v>
      </c>
      <c r="H37" s="1">
        <v>9120.0</v>
      </c>
      <c r="I37" s="1">
        <v>9610.0</v>
      </c>
      <c r="J37" s="1">
        <v>7720.0</v>
      </c>
      <c r="K37" s="1">
        <v>8500.0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61</v>
      </c>
      <c r="B38" s="1">
        <v>-71.0</v>
      </c>
      <c r="C38" s="1">
        <v>-985.0</v>
      </c>
      <c r="D38" s="1">
        <v>-113.0</v>
      </c>
      <c r="E38" s="1">
        <v>72.0</v>
      </c>
      <c r="F38" s="1">
        <v>252.0</v>
      </c>
      <c r="G38" s="1">
        <v>-1040.0</v>
      </c>
      <c r="H38" s="1">
        <v>-1250.0</v>
      </c>
      <c r="I38" s="1">
        <v>-974.0</v>
      </c>
      <c r="J38" s="1">
        <v>321.0</v>
      </c>
      <c r="K38" s="1">
        <v>-277.0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62</v>
      </c>
      <c r="B39" s="1">
        <v>3270.0</v>
      </c>
      <c r="C39" s="1">
        <v>44.0</v>
      </c>
      <c r="D39" s="1">
        <v>1130.0</v>
      </c>
      <c r="E39" s="1">
        <v>4170.0</v>
      </c>
      <c r="F39" s="1">
        <v>-2230.0</v>
      </c>
      <c r="G39" s="1">
        <v>-543.0</v>
      </c>
      <c r="H39" s="1">
        <v>-356.0</v>
      </c>
      <c r="I39" s="1">
        <v>-3040.0</v>
      </c>
      <c r="J39" s="1">
        <v>14180.0</v>
      </c>
      <c r="K39" s="1">
        <v>3700.0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64</v>
      </c>
      <c r="B3" s="1">
        <v>1680.0</v>
      </c>
      <c r="C3" s="1">
        <v>3420.0</v>
      </c>
      <c r="D3" s="1">
        <v>4240.0</v>
      </c>
      <c r="E3" s="1">
        <v>8450.0</v>
      </c>
      <c r="F3" s="1">
        <v>6590.0</v>
      </c>
      <c r="G3" s="1">
        <v>6860.0</v>
      </c>
      <c r="H3" s="1">
        <v>7280.0</v>
      </c>
      <c r="I3" s="1">
        <v>4500.0</v>
      </c>
      <c r="J3" s="1">
        <v>3210.0</v>
      </c>
      <c r="K3" s="1">
        <v>3060.0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65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0.0</v>
      </c>
      <c r="J4" s="1">
        <v>0.0</v>
      </c>
      <c r="K4" s="1">
        <v>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66</v>
      </c>
      <c r="B5" s="1">
        <v>1680.0</v>
      </c>
      <c r="C5" s="1">
        <v>3420.0</v>
      </c>
      <c r="D5" s="1">
        <v>4240.0</v>
      </c>
      <c r="E5" s="1">
        <v>8450.0</v>
      </c>
      <c r="F5" s="1">
        <v>6590.0</v>
      </c>
      <c r="G5" s="1">
        <v>6860.0</v>
      </c>
      <c r="H5" s="1">
        <v>7280.0</v>
      </c>
      <c r="I5" s="1">
        <v>4500.0</v>
      </c>
      <c r="J5" s="1">
        <v>3210.0</v>
      </c>
      <c r="K5" s="1">
        <v>3060.0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67</v>
      </c>
      <c r="B6" s="1">
        <v>4000.0</v>
      </c>
      <c r="C6" s="1">
        <v>2780.0</v>
      </c>
      <c r="D6" s="1">
        <v>3500.0</v>
      </c>
      <c r="E6" s="1">
        <v>3740.0</v>
      </c>
      <c r="F6" s="1">
        <v>2950.0</v>
      </c>
      <c r="G6" s="1">
        <v>3080.0</v>
      </c>
      <c r="H6" s="1">
        <v>2900.0</v>
      </c>
      <c r="I6" s="1">
        <v>3120.0</v>
      </c>
      <c r="J6" s="1">
        <v>3850.0</v>
      </c>
      <c r="K6" s="1">
        <v>3460.0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68</v>
      </c>
      <c r="B7" s="1">
        <v>0.0</v>
      </c>
      <c r="C7" s="1">
        <v>0.0</v>
      </c>
      <c r="D7" s="1">
        <v>0.0</v>
      </c>
      <c r="E7" s="1">
        <v>0.0</v>
      </c>
      <c r="F7" s="1">
        <v>614.0</v>
      </c>
      <c r="G7" s="1">
        <v>637.0</v>
      </c>
      <c r="H7" s="1">
        <v>856.0</v>
      </c>
      <c r="I7" s="1">
        <v>817.0</v>
      </c>
      <c r="J7" s="1">
        <v>906.0</v>
      </c>
      <c r="K7" s="1">
        <v>930.0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69</v>
      </c>
      <c r="B8" s="1">
        <v>4000.0</v>
      </c>
      <c r="C8" s="1">
        <v>2780.0</v>
      </c>
      <c r="D8" s="1">
        <v>3500.0</v>
      </c>
      <c r="E8" s="1">
        <v>3740.0</v>
      </c>
      <c r="F8" s="1">
        <v>3560.0</v>
      </c>
      <c r="G8" s="1">
        <v>3720.0</v>
      </c>
      <c r="H8" s="1">
        <v>3760.0</v>
      </c>
      <c r="I8" s="1">
        <v>3940.0</v>
      </c>
      <c r="J8" s="1">
        <v>4760.0</v>
      </c>
      <c r="K8" s="1">
        <v>4390.0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70</v>
      </c>
      <c r="B9" s="1">
        <v>8590.0</v>
      </c>
      <c r="C9" s="1">
        <v>8470.0</v>
      </c>
      <c r="D9" s="1">
        <v>9020.0</v>
      </c>
      <c r="E9" s="1">
        <v>8810.0</v>
      </c>
      <c r="F9" s="1">
        <v>8800.0</v>
      </c>
      <c r="G9" s="1">
        <v>9240.0</v>
      </c>
      <c r="H9" s="1">
        <v>9590.0</v>
      </c>
      <c r="I9" s="1">
        <v>8720.0</v>
      </c>
      <c r="J9" s="1">
        <v>9890.0</v>
      </c>
      <c r="K9" s="1">
        <v>10770.0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71</v>
      </c>
      <c r="B10" s="1">
        <v>533.0</v>
      </c>
      <c r="C10" s="1">
        <v>488.0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72</v>
      </c>
      <c r="B11" s="1">
        <v>0.0</v>
      </c>
      <c r="C11" s="1">
        <v>0.0</v>
      </c>
      <c r="D11" s="1">
        <v>0.0</v>
      </c>
      <c r="E11" s="1">
        <v>0.0</v>
      </c>
      <c r="F11" s="1">
        <v>27.0</v>
      </c>
      <c r="G11" s="1">
        <v>4.0</v>
      </c>
      <c r="H11" s="1">
        <v>5.0</v>
      </c>
      <c r="I11" s="1">
        <v>4.0</v>
      </c>
      <c r="J11" s="1">
        <v>10.0</v>
      </c>
      <c r="K11" s="1">
        <v>86.0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73</v>
      </c>
      <c r="B12" s="1">
        <v>673.0</v>
      </c>
      <c r="C12" s="1">
        <v>648.0</v>
      </c>
      <c r="D12" s="1">
        <v>853.0</v>
      </c>
      <c r="E12" s="1">
        <v>603.0</v>
      </c>
      <c r="F12" s="1">
        <v>454.0</v>
      </c>
      <c r="G12" s="1">
        <v>697.0</v>
      </c>
      <c r="H12" s="1">
        <v>855.0</v>
      </c>
      <c r="I12" s="1">
        <v>557.0</v>
      </c>
      <c r="J12" s="1">
        <v>1760.0</v>
      </c>
      <c r="K12" s="1">
        <v>1440.0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74</v>
      </c>
      <c r="B13" s="1">
        <v>15480.0</v>
      </c>
      <c r="C13" s="1">
        <v>15800.0</v>
      </c>
      <c r="D13" s="1">
        <v>17610.0</v>
      </c>
      <c r="E13" s="1">
        <v>21590.0</v>
      </c>
      <c r="F13" s="1">
        <v>19440.0</v>
      </c>
      <c r="G13" s="1">
        <v>20510.0</v>
      </c>
      <c r="H13" s="1">
        <v>21490.0</v>
      </c>
      <c r="I13" s="1">
        <v>17720.0</v>
      </c>
      <c r="J13" s="1">
        <v>19620.0</v>
      </c>
      <c r="K13" s="1">
        <v>19760.0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75</v>
      </c>
      <c r="B14" s="1">
        <v>12760.0</v>
      </c>
      <c r="C14" s="1">
        <v>11770.0</v>
      </c>
      <c r="D14" s="1">
        <v>12360.0</v>
      </c>
      <c r="E14" s="1">
        <v>14570.0</v>
      </c>
      <c r="F14" s="1">
        <v>14560.0</v>
      </c>
      <c r="G14" s="1">
        <v>15210.0</v>
      </c>
      <c r="H14" s="1">
        <v>15610.0</v>
      </c>
      <c r="I14" s="1">
        <v>15260.0</v>
      </c>
      <c r="J14" s="1">
        <v>16040.0</v>
      </c>
      <c r="K14" s="1">
        <v>17710.0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76</v>
      </c>
      <c r="B15" s="1">
        <v>-6690.0</v>
      </c>
      <c r="C15" s="1">
        <v>-6050.0</v>
      </c>
      <c r="D15" s="1">
        <v>-6300.0</v>
      </c>
      <c r="E15" s="1">
        <v>-7300.0</v>
      </c>
      <c r="F15" s="1">
        <v>-7360.0</v>
      </c>
      <c r="G15" s="1">
        <v>-7820.0</v>
      </c>
      <c r="H15" s="1">
        <v>-8540.0</v>
      </c>
      <c r="I15" s="1">
        <v>-8560.0</v>
      </c>
      <c r="J15" s="1">
        <v>-8730.0</v>
      </c>
      <c r="K15" s="1">
        <v>-9560.0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77</v>
      </c>
      <c r="B16" s="1">
        <v>6070.0</v>
      </c>
      <c r="C16" s="1">
        <v>5720.0</v>
      </c>
      <c r="D16" s="1">
        <v>6060.0</v>
      </c>
      <c r="E16" s="1">
        <v>7270.0</v>
      </c>
      <c r="F16" s="1">
        <v>7200.0</v>
      </c>
      <c r="G16" s="1">
        <v>7400.0</v>
      </c>
      <c r="H16" s="1">
        <v>7060.0</v>
      </c>
      <c r="I16" s="1">
        <v>6690.0</v>
      </c>
      <c r="J16" s="1">
        <v>7300.0</v>
      </c>
      <c r="K16" s="1">
        <v>8150.0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78</v>
      </c>
      <c r="B17" s="1">
        <v>1080.0</v>
      </c>
      <c r="C17" s="1">
        <v>890.0</v>
      </c>
      <c r="D17" s="1">
        <v>1010.0</v>
      </c>
      <c r="E17" s="1">
        <v>1070.0</v>
      </c>
      <c r="F17" s="1">
        <v>1270.0</v>
      </c>
      <c r="G17" s="1">
        <v>4640.0</v>
      </c>
      <c r="H17" s="1">
        <v>4800.0</v>
      </c>
      <c r="I17" s="1">
        <v>4460.0</v>
      </c>
      <c r="J17" s="1">
        <v>4430.0</v>
      </c>
      <c r="K17" s="1">
        <v>4930.0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79</v>
      </c>
      <c r="B18" s="1">
        <v>8390.0</v>
      </c>
      <c r="C18" s="1">
        <v>7420.0</v>
      </c>
      <c r="D18" s="1">
        <v>7320.0</v>
      </c>
      <c r="E18" s="1">
        <v>7670.0</v>
      </c>
      <c r="F18" s="1">
        <v>7190.0</v>
      </c>
      <c r="G18" s="1">
        <v>5860.0</v>
      </c>
      <c r="H18" s="1">
        <v>5960.0</v>
      </c>
      <c r="I18" s="1">
        <v>6680.0</v>
      </c>
      <c r="J18" s="1">
        <v>19660.0</v>
      </c>
      <c r="K18" s="1">
        <v>16780.0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80</v>
      </c>
      <c r="B19" s="1">
        <v>2980.0</v>
      </c>
      <c r="C19" s="1">
        <v>2620.0</v>
      </c>
      <c r="D19" s="1">
        <v>2470.0</v>
      </c>
      <c r="E19" s="1">
        <v>2430.0</v>
      </c>
      <c r="F19" s="1">
        <v>2280.0</v>
      </c>
      <c r="G19" s="1">
        <v>2110.0</v>
      </c>
      <c r="H19" s="1">
        <v>2020.0</v>
      </c>
      <c r="I19" s="1">
        <v>2820.0</v>
      </c>
      <c r="J19" s="1">
        <v>6730.0</v>
      </c>
      <c r="K19" s="1">
        <v>9860.0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81</v>
      </c>
      <c r="B20" s="1">
        <v>0.0</v>
      </c>
      <c r="C20" s="1">
        <v>0.0</v>
      </c>
      <c r="D20" s="1">
        <v>859.0</v>
      </c>
      <c r="E20" s="1">
        <v>1010.0</v>
      </c>
      <c r="F20" s="1">
        <v>977.0</v>
      </c>
      <c r="G20" s="1">
        <v>1150.0</v>
      </c>
      <c r="H20" s="1">
        <v>1410.0</v>
      </c>
      <c r="I20" s="1">
        <v>895.0</v>
      </c>
      <c r="J20" s="1">
        <v>603.0</v>
      </c>
      <c r="K20" s="1">
        <v>814.0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82</v>
      </c>
      <c r="B21" s="1">
        <v>1180.0</v>
      </c>
      <c r="C21" s="1">
        <v>1500.0</v>
      </c>
      <c r="D21" s="1">
        <v>1520.0</v>
      </c>
      <c r="E21" s="1">
        <v>1920.0</v>
      </c>
      <c r="F21" s="1">
        <v>1440.0</v>
      </c>
      <c r="G21" s="1">
        <v>1200.0</v>
      </c>
      <c r="H21" s="1">
        <v>2070.0</v>
      </c>
      <c r="I21" s="1">
        <v>2020.0</v>
      </c>
      <c r="J21" s="1">
        <v>3340.0</v>
      </c>
      <c r="K21" s="1">
        <v>5020.0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83</v>
      </c>
      <c r="B22" s="1">
        <v>35190.0</v>
      </c>
      <c r="C22" s="1">
        <v>33960.0</v>
      </c>
      <c r="D22" s="1">
        <v>36850.0</v>
      </c>
      <c r="E22" s="1">
        <v>42970.0</v>
      </c>
      <c r="F22" s="1">
        <v>39800.0</v>
      </c>
      <c r="G22" s="1">
        <v>42880.0</v>
      </c>
      <c r="H22" s="1">
        <v>44820.0</v>
      </c>
      <c r="I22" s="1">
        <v>41290.0</v>
      </c>
      <c r="J22" s="1">
        <v>61680.0</v>
      </c>
      <c r="K22" s="1">
        <v>65300.0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84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85</v>
      </c>
      <c r="B24" s="1">
        <v>1240.0</v>
      </c>
      <c r="C24" s="1">
        <v>1290.0</v>
      </c>
      <c r="D24" s="1">
        <v>1670.0</v>
      </c>
      <c r="E24" s="1">
        <v>2240.0</v>
      </c>
      <c r="F24" s="1">
        <v>2070.0</v>
      </c>
      <c r="G24" s="1">
        <v>2300.0</v>
      </c>
      <c r="H24" s="1">
        <v>2780.0</v>
      </c>
      <c r="I24" s="1">
        <v>3330.0</v>
      </c>
      <c r="J24" s="1">
        <v>4080.0</v>
      </c>
      <c r="K24" s="1">
        <v>4140.0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86</v>
      </c>
      <c r="B25" s="1">
        <v>8420.0</v>
      </c>
      <c r="C25" s="1">
        <v>8050.0</v>
      </c>
      <c r="D25" s="1">
        <v>9000.0</v>
      </c>
      <c r="E25" s="1">
        <v>7930.0</v>
      </c>
      <c r="F25" s="1">
        <v>7820.0</v>
      </c>
      <c r="G25" s="1">
        <v>9090.0</v>
      </c>
      <c r="H25" s="1">
        <v>9720.0</v>
      </c>
      <c r="I25" s="1">
        <v>9500.0</v>
      </c>
      <c r="J25" s="1">
        <v>11380.0</v>
      </c>
      <c r="K25" s="1">
        <v>11340.0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87</v>
      </c>
      <c r="B26" s="1">
        <v>1210.0</v>
      </c>
      <c r="C26" s="1">
        <v>825.0</v>
      </c>
      <c r="D26" s="1">
        <v>643.0</v>
      </c>
      <c r="E26" s="1">
        <v>499.0</v>
      </c>
      <c r="F26" s="1">
        <v>730.0</v>
      </c>
      <c r="G26" s="1">
        <v>338.0</v>
      </c>
      <c r="H26" s="1">
        <v>244.0</v>
      </c>
      <c r="I26" s="1">
        <v>225.0</v>
      </c>
      <c r="J26" s="1">
        <v>5640.0</v>
      </c>
      <c r="K26" s="1">
        <v>1970.0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88</v>
      </c>
      <c r="B27" s="1">
        <v>1320.0</v>
      </c>
      <c r="C27" s="1">
        <v>2400.0</v>
      </c>
      <c r="D27" s="1">
        <v>2570.0</v>
      </c>
      <c r="E27" s="1">
        <v>2510.0</v>
      </c>
      <c r="F27" s="1">
        <v>4050.0</v>
      </c>
      <c r="G27" s="1">
        <v>4050.0</v>
      </c>
      <c r="H27" s="1">
        <v>3120.0</v>
      </c>
      <c r="I27" s="1">
        <v>2750.0</v>
      </c>
      <c r="J27" s="1">
        <v>2580.0</v>
      </c>
      <c r="K27" s="1">
        <v>4750.0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89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194.0</v>
      </c>
      <c r="H28" s="1">
        <v>190.0</v>
      </c>
      <c r="I28" s="1">
        <v>240.0</v>
      </c>
      <c r="J28" s="1">
        <v>212.0</v>
      </c>
      <c r="K28" s="1">
        <v>227.0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90</v>
      </c>
      <c r="B29" s="1">
        <v>1080.0</v>
      </c>
      <c r="C29" s="1">
        <v>970.0</v>
      </c>
      <c r="D29" s="1">
        <v>832.0</v>
      </c>
      <c r="E29" s="1">
        <v>812.0</v>
      </c>
      <c r="F29" s="1">
        <v>576.0</v>
      </c>
      <c r="G29" s="1">
        <v>796.0</v>
      </c>
      <c r="H29" s="1">
        <v>1090.0</v>
      </c>
      <c r="I29" s="1">
        <v>1020.0</v>
      </c>
      <c r="J29" s="1">
        <v>1040.0</v>
      </c>
      <c r="K29" s="1">
        <v>1160.0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91</v>
      </c>
      <c r="B30" s="1">
        <v>158.0</v>
      </c>
      <c r="C30" s="1">
        <v>206.0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92</v>
      </c>
      <c r="B31" s="1">
        <v>1680.0</v>
      </c>
      <c r="C31" s="1">
        <v>1640.0</v>
      </c>
      <c r="D31" s="1">
        <v>1750.0</v>
      </c>
      <c r="E31" s="1">
        <v>1970.0</v>
      </c>
      <c r="F31" s="1">
        <v>1940.0</v>
      </c>
      <c r="G31" s="1">
        <v>2060.0</v>
      </c>
      <c r="H31" s="1">
        <v>2460.0</v>
      </c>
      <c r="I31" s="1">
        <v>2180.0</v>
      </c>
      <c r="J31" s="1">
        <v>2410.0</v>
      </c>
      <c r="K31" s="1">
        <v>2800.0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93</v>
      </c>
      <c r="B32" s="1">
        <v>15110.0</v>
      </c>
      <c r="C32" s="1">
        <v>15390.0</v>
      </c>
      <c r="D32" s="1">
        <v>16470.0</v>
      </c>
      <c r="E32" s="1">
        <v>15960.0</v>
      </c>
      <c r="F32" s="1">
        <v>17190.0</v>
      </c>
      <c r="G32" s="1">
        <v>18830.0</v>
      </c>
      <c r="H32" s="1">
        <v>19620.0</v>
      </c>
      <c r="I32" s="1">
        <v>19260.0</v>
      </c>
      <c r="J32" s="1">
        <v>27340.0</v>
      </c>
      <c r="K32" s="1">
        <v>26380.0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94</v>
      </c>
      <c r="B33" s="1">
        <v>26930.0</v>
      </c>
      <c r="C33" s="1">
        <v>25250.0</v>
      </c>
      <c r="D33" s="1">
        <v>25850.0</v>
      </c>
      <c r="E33" s="1">
        <v>31330.0</v>
      </c>
      <c r="F33" s="1">
        <v>26940.0</v>
      </c>
      <c r="G33" s="1">
        <v>26600.0</v>
      </c>
      <c r="H33" s="1">
        <v>28130.0</v>
      </c>
      <c r="I33" s="1">
        <v>24760.0</v>
      </c>
      <c r="J33" s="1">
        <v>34860.0</v>
      </c>
      <c r="K33" s="1">
        <v>41240.0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95</v>
      </c>
      <c r="B34" s="1">
        <v>0.0</v>
      </c>
      <c r="C34" s="1">
        <v>0.0</v>
      </c>
      <c r="D34" s="1">
        <v>0.0</v>
      </c>
      <c r="E34" s="1">
        <v>0.0</v>
      </c>
      <c r="F34" s="1">
        <v>33.0</v>
      </c>
      <c r="G34" s="1">
        <v>625.0</v>
      </c>
      <c r="H34" s="1">
        <v>554.0</v>
      </c>
      <c r="I34" s="1">
        <v>367.0</v>
      </c>
      <c r="J34" s="1">
        <v>456.0</v>
      </c>
      <c r="K34" s="1">
        <v>479.0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96</v>
      </c>
      <c r="B35" s="1">
        <v>1340.0</v>
      </c>
      <c r="C35" s="1">
        <v>1910.0</v>
      </c>
      <c r="D35" s="1">
        <v>2160.0</v>
      </c>
      <c r="E35" s="1">
        <v>1690.0</v>
      </c>
      <c r="F35" s="1">
        <v>2480.0</v>
      </c>
      <c r="G35" s="1">
        <v>2890.0</v>
      </c>
      <c r="H35" s="1">
        <v>3700.0</v>
      </c>
      <c r="I35" s="1">
        <v>2150.0</v>
      </c>
      <c r="J35" s="1">
        <v>1260.0</v>
      </c>
      <c r="K35" s="1">
        <v>2210.0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97</v>
      </c>
      <c r="B36" s="1">
        <v>1550.0</v>
      </c>
      <c r="C36" s="1">
        <v>1540.0</v>
      </c>
      <c r="D36" s="1">
        <v>1900.0</v>
      </c>
      <c r="E36" s="1">
        <v>799.0</v>
      </c>
      <c r="F36" s="1">
        <v>898.0</v>
      </c>
      <c r="G36" s="1">
        <v>908.0</v>
      </c>
      <c r="H36" s="1">
        <v>684.0</v>
      </c>
      <c r="I36" s="1">
        <v>726.0</v>
      </c>
      <c r="J36" s="1">
        <v>1960.0</v>
      </c>
      <c r="K36" s="1">
        <v>2340.0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98</v>
      </c>
      <c r="B37" s="1">
        <v>1460.0</v>
      </c>
      <c r="C37" s="1">
        <v>1340.0</v>
      </c>
      <c r="D37" s="1">
        <v>1380.0</v>
      </c>
      <c r="E37" s="1">
        <v>3410.0</v>
      </c>
      <c r="F37" s="1">
        <v>3000.0</v>
      </c>
      <c r="G37" s="1">
        <v>2620.0</v>
      </c>
      <c r="H37" s="1">
        <v>2760.0</v>
      </c>
      <c r="I37" s="1">
        <v>2240.0</v>
      </c>
      <c r="J37" s="1">
        <v>2130.0</v>
      </c>
      <c r="K37" s="1">
        <v>2100.0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99</v>
      </c>
      <c r="B38" s="1">
        <v>46390.0</v>
      </c>
      <c r="C38" s="1">
        <v>45430.0</v>
      </c>
      <c r="D38" s="1">
        <v>47750.0</v>
      </c>
      <c r="E38" s="1">
        <v>53200.0</v>
      </c>
      <c r="F38" s="1">
        <v>50540.0</v>
      </c>
      <c r="G38" s="1">
        <v>52470.0</v>
      </c>
      <c r="H38" s="1">
        <v>55450.0</v>
      </c>
      <c r="I38" s="1">
        <v>49500.0</v>
      </c>
      <c r="J38" s="1">
        <v>67990.0</v>
      </c>
      <c r="K38" s="1">
        <v>74750.0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100</v>
      </c>
      <c r="B39" s="1">
        <v>710.0</v>
      </c>
      <c r="C39" s="1">
        <v>1930.0</v>
      </c>
      <c r="D39" s="1">
        <v>1960.0</v>
      </c>
      <c r="E39" s="1">
        <v>1970.0</v>
      </c>
      <c r="F39" s="1">
        <v>1940.0</v>
      </c>
      <c r="G39" s="1">
        <v>2020.0</v>
      </c>
      <c r="H39" s="1">
        <v>2100.0</v>
      </c>
      <c r="I39" s="1">
        <v>2220.0</v>
      </c>
      <c r="J39" s="1">
        <v>2230.0</v>
      </c>
      <c r="K39" s="1">
        <v>2280.0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101</v>
      </c>
      <c r="B40" s="1">
        <v>29250.0</v>
      </c>
      <c r="C40" s="1">
        <v>29840.0</v>
      </c>
      <c r="D40" s="1">
        <v>30400.0</v>
      </c>
      <c r="E40" s="1">
        <v>29860.0</v>
      </c>
      <c r="F40" s="1">
        <v>31010.0</v>
      </c>
      <c r="G40" s="1">
        <v>30990.0</v>
      </c>
      <c r="H40" s="1">
        <v>31640.0</v>
      </c>
      <c r="I40" s="1">
        <v>33080.0</v>
      </c>
      <c r="J40" s="1">
        <v>34290.0</v>
      </c>
      <c r="K40" s="1">
        <v>34090.0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102</v>
      </c>
      <c r="B41" s="1">
        <v>-35760.0</v>
      </c>
      <c r="C41" s="1">
        <v>-35610.0</v>
      </c>
      <c r="D41" s="1">
        <v>-35490.0</v>
      </c>
      <c r="E41" s="1">
        <v>-35380.0</v>
      </c>
      <c r="F41" s="1">
        <v>-35300.0</v>
      </c>
      <c r="G41" s="1">
        <v>-35220.0</v>
      </c>
      <c r="H41" s="1">
        <v>-35130.0</v>
      </c>
      <c r="I41" s="1">
        <v>-35840.0</v>
      </c>
      <c r="J41" s="1">
        <v>-35920.0</v>
      </c>
      <c r="K41" s="1">
        <v>-35780.0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103</v>
      </c>
      <c r="B42" s="1">
        <v>-6830.0</v>
      </c>
      <c r="C42" s="1">
        <v>-9400.0</v>
      </c>
      <c r="D42" s="1">
        <v>-9560.0</v>
      </c>
      <c r="E42" s="1">
        <v>-8540.0</v>
      </c>
      <c r="F42" s="1">
        <v>-10110.0</v>
      </c>
      <c r="G42" s="1">
        <v>-9360.0</v>
      </c>
      <c r="H42" s="1">
        <v>-11180.0</v>
      </c>
      <c r="I42" s="1">
        <v>-9580.0</v>
      </c>
      <c r="J42" s="1">
        <v>-9560.0</v>
      </c>
      <c r="K42" s="1">
        <v>-11820.0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104</v>
      </c>
      <c r="B43" s="1">
        <v>-12630.0</v>
      </c>
      <c r="C43" s="1">
        <v>-13240.0</v>
      </c>
      <c r="D43" s="1">
        <v>-12690.0</v>
      </c>
      <c r="E43" s="1">
        <v>-12090.0</v>
      </c>
      <c r="F43" s="1">
        <v>-12460.0</v>
      </c>
      <c r="G43" s="1">
        <v>-11580.0</v>
      </c>
      <c r="H43" s="1">
        <v>-12570.0</v>
      </c>
      <c r="I43" s="1">
        <v>-10110.0</v>
      </c>
      <c r="J43" s="1">
        <v>-8960.0</v>
      </c>
      <c r="K43" s="1">
        <v>-11220.0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105</v>
      </c>
      <c r="B44" s="1">
        <v>1430.0</v>
      </c>
      <c r="C44" s="1">
        <v>1770.0</v>
      </c>
      <c r="D44" s="1">
        <v>1790.0</v>
      </c>
      <c r="E44" s="1">
        <v>1860.0</v>
      </c>
      <c r="F44" s="1">
        <v>1720.0</v>
      </c>
      <c r="G44" s="1">
        <v>1980.0</v>
      </c>
      <c r="H44" s="1">
        <v>1940.0</v>
      </c>
      <c r="I44" s="1">
        <v>1900.0</v>
      </c>
      <c r="J44" s="1">
        <v>2650.0</v>
      </c>
      <c r="K44" s="1">
        <v>1780.0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106</v>
      </c>
      <c r="B45" s="1">
        <v>-11200.0</v>
      </c>
      <c r="C45" s="1">
        <v>-11480.0</v>
      </c>
      <c r="D45" s="1">
        <v>-10900.0</v>
      </c>
      <c r="E45" s="1">
        <v>-10230.0</v>
      </c>
      <c r="F45" s="1">
        <v>-10740.0</v>
      </c>
      <c r="G45" s="1">
        <v>-9600.0</v>
      </c>
      <c r="H45" s="1">
        <v>-10630.0</v>
      </c>
      <c r="I45" s="1">
        <v>-8210.0</v>
      </c>
      <c r="J45" s="1">
        <v>-6310.0</v>
      </c>
      <c r="K45" s="1">
        <v>-9450.0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107</v>
      </c>
      <c r="B46" s="1">
        <v>35190.0</v>
      </c>
      <c r="C46" s="1">
        <v>33960.0</v>
      </c>
      <c r="D46" s="1">
        <v>36850.0</v>
      </c>
      <c r="E46" s="1">
        <v>42970.0</v>
      </c>
      <c r="F46" s="1">
        <v>39800.0</v>
      </c>
      <c r="G46" s="1">
        <v>42880.0</v>
      </c>
      <c r="H46" s="1">
        <v>44820.0</v>
      </c>
      <c r="I46" s="1">
        <v>41290.0</v>
      </c>
      <c r="J46" s="1">
        <v>61680.0</v>
      </c>
      <c r="K46" s="1">
        <v>65300.0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56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108</v>
      </c>
      <c r="B48" s="1">
        <v>1550.0</v>
      </c>
      <c r="C48" s="1">
        <v>1550.0</v>
      </c>
      <c r="D48" s="1">
        <v>1550.0</v>
      </c>
      <c r="E48" s="1">
        <v>1550.0</v>
      </c>
      <c r="F48" s="1">
        <v>1550.0</v>
      </c>
      <c r="G48" s="1">
        <v>1560.0</v>
      </c>
      <c r="H48" s="1">
        <v>1560.0</v>
      </c>
      <c r="I48" s="1">
        <v>1550.0</v>
      </c>
      <c r="J48" s="1">
        <v>1550.0</v>
      </c>
      <c r="K48" s="1">
        <v>1550.0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109</v>
      </c>
      <c r="B49" s="1">
        <v>1550.0</v>
      </c>
      <c r="C49" s="1">
        <v>1550.0</v>
      </c>
      <c r="D49" s="1">
        <v>1550.0</v>
      </c>
      <c r="E49" s="1">
        <v>1550.0</v>
      </c>
      <c r="F49" s="1">
        <v>1550.0</v>
      </c>
      <c r="G49" s="1">
        <v>1560.0</v>
      </c>
      <c r="H49" s="1">
        <v>1560.0</v>
      </c>
      <c r="I49" s="1">
        <v>1550.0</v>
      </c>
      <c r="J49" s="1">
        <v>1550.0</v>
      </c>
      <c r="K49" s="1">
        <v>1550.0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110</v>
      </c>
      <c r="B50" s="1" t="s">
        <v>111</v>
      </c>
      <c r="C50" s="1" t="s">
        <v>112</v>
      </c>
      <c r="D50" s="1" t="s">
        <v>113</v>
      </c>
      <c r="E50" s="1" t="s">
        <v>114</v>
      </c>
      <c r="F50" s="1" t="s">
        <v>115</v>
      </c>
      <c r="G50" s="1" t="s">
        <v>116</v>
      </c>
      <c r="H50" s="1" t="s">
        <v>117</v>
      </c>
      <c r="I50" s="1" t="s">
        <v>118</v>
      </c>
      <c r="J50" s="1" t="s">
        <v>119</v>
      </c>
      <c r="K50" s="1" t="s">
        <v>120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121</v>
      </c>
      <c r="B51" s="1">
        <v>-24000.0</v>
      </c>
      <c r="C51" s="1">
        <v>-23280.0</v>
      </c>
      <c r="D51" s="1">
        <v>-22480.0</v>
      </c>
      <c r="E51" s="1">
        <v>-22180.0</v>
      </c>
      <c r="F51" s="1">
        <v>-21930.0</v>
      </c>
      <c r="G51" s="1">
        <v>-19550.0</v>
      </c>
      <c r="H51" s="1">
        <v>-20550.0</v>
      </c>
      <c r="I51" s="1">
        <v>-19600.0</v>
      </c>
      <c r="J51" s="1">
        <v>-35340.0</v>
      </c>
      <c r="K51" s="1">
        <v>-37870.0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122</v>
      </c>
      <c r="B52" s="1" t="s">
        <v>123</v>
      </c>
      <c r="C52" s="1" t="s">
        <v>124</v>
      </c>
      <c r="D52" s="1" t="s">
        <v>125</v>
      </c>
      <c r="E52" s="1" t="s">
        <v>126</v>
      </c>
      <c r="F52" s="1" t="s">
        <v>127</v>
      </c>
      <c r="G52" s="1" t="s">
        <v>128</v>
      </c>
      <c r="H52" s="1" t="s">
        <v>129</v>
      </c>
      <c r="I52" s="1" t="s">
        <v>130</v>
      </c>
      <c r="J52" s="1" t="s">
        <v>131</v>
      </c>
      <c r="K52" s="1" t="s">
        <v>132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133</v>
      </c>
      <c r="B53" s="1">
        <v>29460.0</v>
      </c>
      <c r="C53" s="1">
        <v>28480.0</v>
      </c>
      <c r="D53" s="1">
        <v>29070.0</v>
      </c>
      <c r="E53" s="1">
        <v>34340.0</v>
      </c>
      <c r="F53" s="1">
        <v>31760.0</v>
      </c>
      <c r="G53" s="1">
        <v>31810.0</v>
      </c>
      <c r="H53" s="1">
        <v>32240.0</v>
      </c>
      <c r="I53" s="1">
        <v>28340.0</v>
      </c>
      <c r="J53" s="1">
        <v>43740.0</v>
      </c>
      <c r="K53" s="1">
        <v>48660.0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134</v>
      </c>
      <c r="B54" s="1">
        <v>27770.0</v>
      </c>
      <c r="C54" s="1">
        <v>25060.0</v>
      </c>
      <c r="D54" s="1">
        <v>24830.0</v>
      </c>
      <c r="E54" s="1">
        <v>25890.0</v>
      </c>
      <c r="F54" s="1">
        <v>25170.0</v>
      </c>
      <c r="G54" s="1">
        <v>24950.0</v>
      </c>
      <c r="H54" s="1">
        <v>24960.0</v>
      </c>
      <c r="I54" s="1">
        <v>23850.0</v>
      </c>
      <c r="J54" s="1">
        <v>40530.0</v>
      </c>
      <c r="K54" s="1">
        <v>45600.0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135</v>
      </c>
      <c r="B55" s="1">
        <v>1350.0</v>
      </c>
      <c r="C55" s="1">
        <v>1680.0</v>
      </c>
      <c r="D55" s="1">
        <v>1930.0</v>
      </c>
      <c r="E55" s="1">
        <v>1430.0</v>
      </c>
      <c r="F55" s="1">
        <v>2260.0</v>
      </c>
      <c r="G55" s="1">
        <v>2680.0</v>
      </c>
      <c r="H55" s="1">
        <v>3500.0</v>
      </c>
      <c r="I55" s="1">
        <v>1660.0</v>
      </c>
      <c r="J55" s="1">
        <v>667.0</v>
      </c>
      <c r="K55" s="1">
        <v>1720.0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136</v>
      </c>
      <c r="B56" s="1">
        <v>2690.0</v>
      </c>
      <c r="C56" s="1">
        <v>2290.0</v>
      </c>
      <c r="D56" s="1">
        <v>2270.0</v>
      </c>
      <c r="E56" s="1">
        <v>2500.0</v>
      </c>
      <c r="F56" s="1">
        <v>2500.0</v>
      </c>
      <c r="G56" s="1">
        <v>2660.0</v>
      </c>
      <c r="H56" s="1">
        <v>2540.0</v>
      </c>
      <c r="I56" s="1">
        <v>2710.0</v>
      </c>
      <c r="J56" s="1">
        <v>2640.0</v>
      </c>
      <c r="K56" s="1">
        <v>2820.0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137</v>
      </c>
      <c r="B57" s="1">
        <v>1430.0</v>
      </c>
      <c r="C57" s="1">
        <v>1770.0</v>
      </c>
      <c r="D57" s="1">
        <v>1790.0</v>
      </c>
      <c r="E57" s="1">
        <v>1860.0</v>
      </c>
      <c r="F57" s="1">
        <v>1720.0</v>
      </c>
      <c r="G57" s="1">
        <v>1980.0</v>
      </c>
      <c r="H57" s="1">
        <v>1940.0</v>
      </c>
      <c r="I57" s="1">
        <v>1900.0</v>
      </c>
      <c r="J57" s="1">
        <v>2650.0</v>
      </c>
      <c r="K57" s="1">
        <v>1780.0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138</v>
      </c>
      <c r="B58" s="1">
        <v>1080.0</v>
      </c>
      <c r="C58" s="1">
        <v>890.0</v>
      </c>
      <c r="D58" s="1">
        <v>1010.0</v>
      </c>
      <c r="E58" s="1">
        <v>1070.0</v>
      </c>
      <c r="F58" s="1">
        <v>1270.0</v>
      </c>
      <c r="G58" s="1">
        <v>1050.0</v>
      </c>
      <c r="H58" s="1">
        <v>966.0</v>
      </c>
      <c r="I58" s="1">
        <v>879.0</v>
      </c>
      <c r="J58" s="1">
        <v>1000.0</v>
      </c>
      <c r="K58" s="1">
        <v>1310.0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139</v>
      </c>
      <c r="B59" s="1">
        <v>5.0</v>
      </c>
      <c r="C59" s="1">
        <v>5.0</v>
      </c>
      <c r="D59" s="1">
        <v>5.0</v>
      </c>
      <c r="E59" s="1">
        <v>5.0</v>
      </c>
      <c r="F59" s="1">
        <v>5.0</v>
      </c>
      <c r="G59" s="1">
        <v>5.0</v>
      </c>
      <c r="H59" s="1">
        <v>5.0</v>
      </c>
      <c r="I59" s="1">
        <v>5.0</v>
      </c>
      <c r="J59" s="1">
        <v>5.0</v>
      </c>
      <c r="K59" s="1">
        <v>5.0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140</v>
      </c>
      <c r="B60" s="1">
        <v>4830.0</v>
      </c>
      <c r="C60" s="1">
        <v>4250.0</v>
      </c>
      <c r="D60" s="1">
        <v>4070.0</v>
      </c>
      <c r="E60" s="1">
        <v>4170.0</v>
      </c>
      <c r="F60" s="1">
        <v>3720.0</v>
      </c>
      <c r="G60" s="1">
        <v>3650.0</v>
      </c>
      <c r="H60" s="1">
        <v>3780.0</v>
      </c>
      <c r="I60" s="1">
        <v>3290.0</v>
      </c>
      <c r="J60" s="1">
        <v>3700.0</v>
      </c>
      <c r="K60" s="1">
        <v>4240.0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141</v>
      </c>
      <c r="B61" s="1">
        <v>3760.0</v>
      </c>
      <c r="C61" s="1">
        <v>4220.0</v>
      </c>
      <c r="D61" s="1">
        <v>4950.0</v>
      </c>
      <c r="E61" s="1">
        <v>4640.0</v>
      </c>
      <c r="F61" s="1">
        <v>5080.0</v>
      </c>
      <c r="G61" s="1">
        <v>5590.0</v>
      </c>
      <c r="H61" s="1">
        <v>5820.0</v>
      </c>
      <c r="I61" s="1">
        <v>5430.0</v>
      </c>
      <c r="J61" s="1">
        <v>6180.0</v>
      </c>
      <c r="K61" s="1">
        <v>6540.0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142</v>
      </c>
      <c r="B62" s="1">
        <v>639.0</v>
      </c>
      <c r="C62" s="1">
        <v>583.0</v>
      </c>
      <c r="D62" s="1">
        <v>590.0</v>
      </c>
      <c r="E62" s="1">
        <v>639.0</v>
      </c>
      <c r="F62" s="1">
        <v>600.0</v>
      </c>
      <c r="G62" s="1">
        <v>566.0</v>
      </c>
      <c r="H62" s="1">
        <v>590.0</v>
      </c>
      <c r="I62" s="1">
        <v>565.0</v>
      </c>
      <c r="J62" s="1">
        <v>545.0</v>
      </c>
      <c r="K62" s="1">
        <v>550.0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143</v>
      </c>
      <c r="B63" s="1">
        <v>3620.0</v>
      </c>
      <c r="C63" s="1">
        <v>3360.0</v>
      </c>
      <c r="D63" s="1">
        <v>3470.0</v>
      </c>
      <c r="E63" s="1">
        <v>3990.0</v>
      </c>
      <c r="F63" s="1">
        <v>3980.0</v>
      </c>
      <c r="G63" s="1">
        <v>4130.0</v>
      </c>
      <c r="H63" s="1">
        <v>4410.0</v>
      </c>
      <c r="I63" s="1">
        <v>4290.0</v>
      </c>
      <c r="J63" s="1">
        <v>4290.0</v>
      </c>
      <c r="K63" s="1">
        <v>4620.0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144</v>
      </c>
      <c r="B64" s="1">
        <v>7660.0</v>
      </c>
      <c r="C64" s="1">
        <v>6980.0</v>
      </c>
      <c r="D64" s="1">
        <v>7370.0</v>
      </c>
      <c r="E64" s="1">
        <v>8980.0</v>
      </c>
      <c r="F64" s="1">
        <v>9100.0</v>
      </c>
      <c r="G64" s="1">
        <v>9350.0</v>
      </c>
      <c r="H64" s="1">
        <v>9460.0</v>
      </c>
      <c r="I64" s="1">
        <v>9280.0</v>
      </c>
      <c r="J64" s="1">
        <v>9550.0</v>
      </c>
      <c r="K64" s="1">
        <v>10710.0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145</v>
      </c>
      <c r="B65" s="1">
        <v>8.0</v>
      </c>
      <c r="C65" s="1">
        <v>8.0</v>
      </c>
      <c r="D65" s="1">
        <v>7.0</v>
      </c>
      <c r="E65" s="1">
        <v>8.0</v>
      </c>
      <c r="F65" s="1">
        <v>7.0</v>
      </c>
      <c r="G65" s="1">
        <v>7.0</v>
      </c>
      <c r="H65" s="1">
        <v>7.0</v>
      </c>
      <c r="I65" s="1">
        <v>6.0</v>
      </c>
      <c r="J65" s="1">
        <v>7.0</v>
      </c>
      <c r="K65" s="1">
        <v>8.0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146</v>
      </c>
      <c r="B66" s="1">
        <v>50.0</v>
      </c>
      <c r="C66" s="1">
        <v>58.0</v>
      </c>
      <c r="D66" s="1">
        <v>42.0</v>
      </c>
      <c r="E66" s="1">
        <v>30.0</v>
      </c>
      <c r="F66" s="1">
        <v>25.0</v>
      </c>
      <c r="G66" s="1">
        <v>20.0</v>
      </c>
      <c r="H66" s="1">
        <v>23.0</v>
      </c>
      <c r="I66" s="1">
        <v>70.0</v>
      </c>
      <c r="J66" s="1">
        <v>42.0</v>
      </c>
      <c r="K66" s="1">
        <v>79.0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147</v>
      </c>
      <c r="B2" s="1">
        <v>29770.0</v>
      </c>
      <c r="C2" s="1">
        <v>26790.0</v>
      </c>
      <c r="D2" s="1">
        <v>26680.0</v>
      </c>
      <c r="E2" s="1">
        <v>28750.0</v>
      </c>
      <c r="F2" s="1">
        <v>29620.0</v>
      </c>
      <c r="G2" s="1">
        <v>29800.0</v>
      </c>
      <c r="H2" s="1">
        <v>28690.0</v>
      </c>
      <c r="I2" s="1">
        <v>31400.0</v>
      </c>
      <c r="J2" s="1">
        <v>31760.0</v>
      </c>
      <c r="K2" s="1">
        <v>35170.0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148</v>
      </c>
      <c r="B3" s="1">
        <v>29770.0</v>
      </c>
      <c r="C3" s="1">
        <v>26790.0</v>
      </c>
      <c r="D3" s="1">
        <v>26680.0</v>
      </c>
      <c r="E3" s="1">
        <v>28750.0</v>
      </c>
      <c r="F3" s="1">
        <v>29620.0</v>
      </c>
      <c r="G3" s="1">
        <v>29800.0</v>
      </c>
      <c r="H3" s="1">
        <v>28690.0</v>
      </c>
      <c r="I3" s="1">
        <v>31400.0</v>
      </c>
      <c r="J3" s="1">
        <v>31760.0</v>
      </c>
      <c r="K3" s="1">
        <v>35170.0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149</v>
      </c>
      <c r="B4" s="1">
        <v>10440.0</v>
      </c>
      <c r="C4" s="1">
        <v>9360.0</v>
      </c>
      <c r="D4" s="1">
        <v>9390.0</v>
      </c>
      <c r="E4" s="1">
        <v>10430.0</v>
      </c>
      <c r="F4" s="1">
        <v>10760.0</v>
      </c>
      <c r="G4" s="1">
        <v>10510.0</v>
      </c>
      <c r="H4" s="1">
        <v>9570.0</v>
      </c>
      <c r="I4" s="1">
        <v>10030.0</v>
      </c>
      <c r="J4" s="1">
        <v>11230.0</v>
      </c>
      <c r="K4" s="1">
        <v>12880.0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150</v>
      </c>
      <c r="B5" s="1">
        <v>19330.0</v>
      </c>
      <c r="C5" s="1">
        <v>17430.0</v>
      </c>
      <c r="D5" s="1">
        <v>17290.0</v>
      </c>
      <c r="E5" s="1">
        <v>18320.0</v>
      </c>
      <c r="F5" s="1">
        <v>18870.0</v>
      </c>
      <c r="G5" s="1">
        <v>19290.0</v>
      </c>
      <c r="H5" s="1">
        <v>19120.0</v>
      </c>
      <c r="I5" s="1">
        <v>21380.0</v>
      </c>
      <c r="J5" s="1">
        <v>20530.0</v>
      </c>
      <c r="K5" s="1">
        <v>22300.0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151</v>
      </c>
      <c r="B6" s="1">
        <v>7000.0</v>
      </c>
      <c r="C6" s="1">
        <v>6660.0</v>
      </c>
      <c r="D6" s="1">
        <v>6400.0</v>
      </c>
      <c r="E6" s="1">
        <v>6720.0</v>
      </c>
      <c r="F6" s="1">
        <v>7450.0</v>
      </c>
      <c r="G6" s="1">
        <v>8360.0</v>
      </c>
      <c r="H6" s="1">
        <v>7330.0</v>
      </c>
      <c r="I6" s="1">
        <v>8200.0</v>
      </c>
      <c r="J6" s="1">
        <v>8140.0</v>
      </c>
      <c r="K6" s="1">
        <v>9600.0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152</v>
      </c>
      <c r="B7" s="1">
        <v>93.0</v>
      </c>
      <c r="C7" s="1">
        <v>82.0</v>
      </c>
      <c r="D7" s="1">
        <v>74.0</v>
      </c>
      <c r="E7" s="1">
        <v>88.0</v>
      </c>
      <c r="F7" s="1">
        <v>82.0</v>
      </c>
      <c r="G7" s="1">
        <v>66.0</v>
      </c>
      <c r="H7" s="1">
        <v>73.0</v>
      </c>
      <c r="I7" s="1">
        <v>96.0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153</v>
      </c>
      <c r="B8" s="1">
        <v>7090.0</v>
      </c>
      <c r="C8" s="1">
        <v>6740.0</v>
      </c>
      <c r="D8" s="1">
        <v>6480.0</v>
      </c>
      <c r="E8" s="1">
        <v>6810.0</v>
      </c>
      <c r="F8" s="1">
        <v>7530.0</v>
      </c>
      <c r="G8" s="1">
        <v>8430.0</v>
      </c>
      <c r="H8" s="1">
        <v>7400.0</v>
      </c>
      <c r="I8" s="1">
        <v>8300.0</v>
      </c>
      <c r="J8" s="1">
        <v>8140.0</v>
      </c>
      <c r="K8" s="1">
        <v>9600.0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154</v>
      </c>
      <c r="B9" s="1">
        <v>12240.0</v>
      </c>
      <c r="C9" s="1">
        <v>10690.0</v>
      </c>
      <c r="D9" s="1">
        <v>10820.0</v>
      </c>
      <c r="E9" s="1">
        <v>11500.0</v>
      </c>
      <c r="F9" s="1">
        <v>11340.0</v>
      </c>
      <c r="G9" s="1">
        <v>10860.0</v>
      </c>
      <c r="H9" s="1">
        <v>11720.0</v>
      </c>
      <c r="I9" s="1">
        <v>13080.0</v>
      </c>
      <c r="J9" s="1">
        <v>12400.0</v>
      </c>
      <c r="K9" s="1">
        <v>12700.0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155</v>
      </c>
      <c r="B10" s="1">
        <v>-1170.0</v>
      </c>
      <c r="C10" s="1">
        <v>-1130.0</v>
      </c>
      <c r="D10" s="1">
        <v>-1070.0</v>
      </c>
      <c r="E10" s="1">
        <v>-1100.0</v>
      </c>
      <c r="F10" s="1">
        <v>-855.0</v>
      </c>
      <c r="G10" s="1">
        <v>-796.0</v>
      </c>
      <c r="H10" s="1">
        <v>-728.0</v>
      </c>
      <c r="I10" s="1">
        <v>-737.0</v>
      </c>
      <c r="J10" s="1">
        <v>-768.0</v>
      </c>
      <c r="K10" s="1">
        <v>-1530.0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156</v>
      </c>
      <c r="B11" s="1">
        <v>118.0</v>
      </c>
      <c r="C11" s="1">
        <v>124.0</v>
      </c>
      <c r="D11" s="1">
        <v>178.0</v>
      </c>
      <c r="E11" s="1">
        <v>182.0</v>
      </c>
      <c r="F11" s="1">
        <v>190.0</v>
      </c>
      <c r="G11" s="1">
        <v>226.0</v>
      </c>
      <c r="H11" s="1">
        <v>110.0</v>
      </c>
      <c r="I11" s="1">
        <v>109.0</v>
      </c>
      <c r="J11" s="1">
        <v>180.0</v>
      </c>
      <c r="K11" s="1">
        <v>465.0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157</v>
      </c>
      <c r="B12" s="1">
        <v>-1050.0</v>
      </c>
      <c r="C12" s="1">
        <v>-1010.0</v>
      </c>
      <c r="D12" s="1">
        <v>-891.0</v>
      </c>
      <c r="E12" s="1">
        <v>-914.0</v>
      </c>
      <c r="F12" s="1">
        <v>-665.0</v>
      </c>
      <c r="G12" s="1">
        <v>-570.0</v>
      </c>
      <c r="H12" s="1">
        <v>-618.0</v>
      </c>
      <c r="I12" s="1">
        <v>-628.0</v>
      </c>
      <c r="J12" s="1">
        <v>-588.0</v>
      </c>
      <c r="K12" s="1">
        <v>-1060.0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158</v>
      </c>
      <c r="B13" s="1">
        <v>105.0</v>
      </c>
      <c r="C13" s="1">
        <v>105.0</v>
      </c>
      <c r="D13" s="1">
        <v>94.0</v>
      </c>
      <c r="E13" s="1">
        <v>59.0</v>
      </c>
      <c r="F13" s="1">
        <v>60.0</v>
      </c>
      <c r="G13" s="1">
        <v>149.0</v>
      </c>
      <c r="H13" s="1">
        <v>16.0</v>
      </c>
      <c r="I13" s="1">
        <v>149.0</v>
      </c>
      <c r="J13" s="1">
        <v>137.0</v>
      </c>
      <c r="K13" s="1">
        <v>157.0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159</v>
      </c>
      <c r="B14" s="1">
        <v>11290.0</v>
      </c>
      <c r="C14" s="1">
        <v>9790.0</v>
      </c>
      <c r="D14" s="1">
        <v>10020.0</v>
      </c>
      <c r="E14" s="1">
        <v>10650.0</v>
      </c>
      <c r="F14" s="1">
        <v>10730.0</v>
      </c>
      <c r="G14" s="1">
        <v>10440.0</v>
      </c>
      <c r="H14" s="1">
        <v>11120.0</v>
      </c>
      <c r="I14" s="1">
        <v>12600.0</v>
      </c>
      <c r="J14" s="1">
        <v>11940.0</v>
      </c>
      <c r="K14" s="1">
        <v>11790.0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160</v>
      </c>
      <c r="B15" s="1">
        <v>-535.0</v>
      </c>
      <c r="C15" s="1">
        <v>-68.0</v>
      </c>
      <c r="D15" s="1">
        <v>0.0</v>
      </c>
      <c r="E15" s="1">
        <v>0.0</v>
      </c>
      <c r="F15" s="1">
        <v>0.0</v>
      </c>
      <c r="G15" s="1">
        <v>-422.0</v>
      </c>
      <c r="H15" s="1">
        <v>-149.0</v>
      </c>
      <c r="I15" s="1">
        <v>-216.0</v>
      </c>
      <c r="J15" s="1">
        <v>0.0</v>
      </c>
      <c r="K15" s="1">
        <v>-109.0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161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-665.0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162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-112.0</v>
      </c>
      <c r="K17" s="1">
        <v>-15.0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163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-204.0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164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-62.0</v>
      </c>
      <c r="K19" s="1">
        <v>-193.0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165</v>
      </c>
      <c r="B20" s="1">
        <v>10760.0</v>
      </c>
      <c r="C20" s="1">
        <v>9720.0</v>
      </c>
      <c r="D20" s="1">
        <v>10020.0</v>
      </c>
      <c r="E20" s="1">
        <v>10650.0</v>
      </c>
      <c r="F20" s="1">
        <v>10730.0</v>
      </c>
      <c r="G20" s="1">
        <v>10020.0</v>
      </c>
      <c r="H20" s="1">
        <v>10970.0</v>
      </c>
      <c r="I20" s="1">
        <v>12380.0</v>
      </c>
      <c r="J20" s="1">
        <v>11770.0</v>
      </c>
      <c r="K20" s="1">
        <v>10610.0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166</v>
      </c>
      <c r="B21" s="1">
        <v>3100.0</v>
      </c>
      <c r="C21" s="1">
        <v>2690.0</v>
      </c>
      <c r="D21" s="1">
        <v>2770.0</v>
      </c>
      <c r="E21" s="1">
        <v>4310.0</v>
      </c>
      <c r="F21" s="1">
        <v>2440.0</v>
      </c>
      <c r="G21" s="1">
        <v>2290.0</v>
      </c>
      <c r="H21" s="1">
        <v>2380.0</v>
      </c>
      <c r="I21" s="1">
        <v>2670.0</v>
      </c>
      <c r="J21" s="1">
        <v>2240.0</v>
      </c>
      <c r="K21" s="1">
        <v>2340.0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167</v>
      </c>
      <c r="B22" s="1">
        <v>7660.0</v>
      </c>
      <c r="C22" s="1">
        <v>7030.0</v>
      </c>
      <c r="D22" s="1">
        <v>7250.0</v>
      </c>
      <c r="E22" s="1">
        <v>6340.0</v>
      </c>
      <c r="F22" s="1">
        <v>8290.0</v>
      </c>
      <c r="G22" s="1">
        <v>7730.0</v>
      </c>
      <c r="H22" s="1">
        <v>8590.0</v>
      </c>
      <c r="I22" s="1">
        <v>9710.0</v>
      </c>
      <c r="J22" s="1">
        <v>9530.0</v>
      </c>
      <c r="K22" s="1">
        <v>8270.0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168</v>
      </c>
      <c r="B23" s="1">
        <v>7660.0</v>
      </c>
      <c r="C23" s="1">
        <v>7030.0</v>
      </c>
      <c r="D23" s="1">
        <v>7250.0</v>
      </c>
      <c r="E23" s="1">
        <v>6340.0</v>
      </c>
      <c r="F23" s="1">
        <v>8290.0</v>
      </c>
      <c r="G23" s="1">
        <v>7730.0</v>
      </c>
      <c r="H23" s="1">
        <v>8590.0</v>
      </c>
      <c r="I23" s="1">
        <v>9710.0</v>
      </c>
      <c r="J23" s="1">
        <v>9530.0</v>
      </c>
      <c r="K23" s="1">
        <v>8270.0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105</v>
      </c>
      <c r="B24" s="1">
        <v>-165.0</v>
      </c>
      <c r="C24" s="1">
        <v>-159.0</v>
      </c>
      <c r="D24" s="1">
        <v>-283.0</v>
      </c>
      <c r="E24" s="1">
        <v>-306.0</v>
      </c>
      <c r="F24" s="1">
        <v>-375.0</v>
      </c>
      <c r="G24" s="1">
        <v>-543.0</v>
      </c>
      <c r="H24" s="1">
        <v>-536.0</v>
      </c>
      <c r="I24" s="1">
        <v>-601.0</v>
      </c>
      <c r="J24" s="1">
        <v>-479.0</v>
      </c>
      <c r="K24" s="1">
        <v>-455.0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169</v>
      </c>
      <c r="B25" s="1">
        <v>7490.0</v>
      </c>
      <c r="C25" s="1">
        <v>6870.0</v>
      </c>
      <c r="D25" s="1">
        <v>6970.0</v>
      </c>
      <c r="E25" s="1">
        <v>6040.0</v>
      </c>
      <c r="F25" s="1">
        <v>7910.0</v>
      </c>
      <c r="G25" s="1">
        <v>7180.0</v>
      </c>
      <c r="H25" s="1">
        <v>8060.0</v>
      </c>
      <c r="I25" s="1">
        <v>9110.0</v>
      </c>
      <c r="J25" s="1">
        <v>9050.0</v>
      </c>
      <c r="K25" s="1">
        <v>7810.0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170</v>
      </c>
      <c r="B26" s="1">
        <v>34.0</v>
      </c>
      <c r="C26" s="1">
        <v>24.0</v>
      </c>
      <c r="D26" s="1">
        <v>19.0</v>
      </c>
      <c r="E26" s="1">
        <v>14.0</v>
      </c>
      <c r="F26" s="1">
        <v>16.0</v>
      </c>
      <c r="G26" s="1">
        <v>17.0</v>
      </c>
      <c r="H26" s="1">
        <v>20.0</v>
      </c>
      <c r="I26" s="1">
        <v>26.0</v>
      </c>
      <c r="J26" s="1">
        <v>24.0</v>
      </c>
      <c r="K26" s="1">
        <v>22.0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171</v>
      </c>
      <c r="B27" s="1">
        <v>7460.0</v>
      </c>
      <c r="C27" s="1">
        <v>6850.0</v>
      </c>
      <c r="D27" s="1">
        <v>6950.0</v>
      </c>
      <c r="E27" s="1">
        <v>6020.0</v>
      </c>
      <c r="F27" s="1">
        <v>7900.0</v>
      </c>
      <c r="G27" s="1">
        <v>7170.0</v>
      </c>
      <c r="H27" s="1">
        <v>8039.0</v>
      </c>
      <c r="I27" s="1">
        <v>9080.0</v>
      </c>
      <c r="J27" s="1">
        <v>9020.0</v>
      </c>
      <c r="K27" s="1">
        <v>7790.0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172</v>
      </c>
      <c r="B28" s="1">
        <v>7460.0</v>
      </c>
      <c r="C28" s="1">
        <v>6850.0</v>
      </c>
      <c r="D28" s="1">
        <v>6950.0</v>
      </c>
      <c r="E28" s="1">
        <v>6020.0</v>
      </c>
      <c r="F28" s="1">
        <v>7900.0</v>
      </c>
      <c r="G28" s="1">
        <v>7170.0</v>
      </c>
      <c r="H28" s="1">
        <v>8039.0</v>
      </c>
      <c r="I28" s="1">
        <v>9080.0</v>
      </c>
      <c r="J28" s="1">
        <v>9020.0</v>
      </c>
      <c r="K28" s="1">
        <v>7790.0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173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174</v>
      </c>
      <c r="B30" s="1" t="s">
        <v>175</v>
      </c>
      <c r="C30" s="1" t="s">
        <v>176</v>
      </c>
      <c r="D30" s="1" t="s">
        <v>177</v>
      </c>
      <c r="E30" s="1" t="s">
        <v>178</v>
      </c>
      <c r="F30" s="1" t="s">
        <v>179</v>
      </c>
      <c r="G30" s="1" t="s">
        <v>180</v>
      </c>
      <c r="H30" s="1" t="s">
        <v>181</v>
      </c>
      <c r="I30" s="1" t="s">
        <v>182</v>
      </c>
      <c r="J30" s="1" t="s">
        <v>183</v>
      </c>
      <c r="K30" s="1" t="s">
        <v>184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185</v>
      </c>
      <c r="B31" s="1" t="s">
        <v>175</v>
      </c>
      <c r="C31" s="1" t="s">
        <v>176</v>
      </c>
      <c r="D31" s="1" t="s">
        <v>177</v>
      </c>
      <c r="E31" s="1" t="s">
        <v>178</v>
      </c>
      <c r="F31" s="1" t="s">
        <v>179</v>
      </c>
      <c r="G31" s="1" t="s">
        <v>180</v>
      </c>
      <c r="H31" s="1" t="s">
        <v>181</v>
      </c>
      <c r="I31" s="1" t="s">
        <v>182</v>
      </c>
      <c r="J31" s="1" t="s">
        <v>183</v>
      </c>
      <c r="K31" s="1" t="s">
        <v>184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186</v>
      </c>
      <c r="B32" s="1">
        <v>1570.0</v>
      </c>
      <c r="C32" s="1">
        <v>1550.0</v>
      </c>
      <c r="D32" s="1">
        <v>1550.0</v>
      </c>
      <c r="E32" s="1">
        <v>1550.0</v>
      </c>
      <c r="F32" s="1">
        <v>1560.0</v>
      </c>
      <c r="G32" s="1">
        <v>1560.0</v>
      </c>
      <c r="H32" s="1">
        <v>1560.0</v>
      </c>
      <c r="I32" s="1">
        <v>1560.0</v>
      </c>
      <c r="J32" s="1">
        <v>1550.0</v>
      </c>
      <c r="K32" s="1">
        <v>1550.0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187</v>
      </c>
      <c r="B33" s="1" t="s">
        <v>175</v>
      </c>
      <c r="C33" s="1" t="s">
        <v>176</v>
      </c>
      <c r="D33" s="1" t="s">
        <v>177</v>
      </c>
      <c r="E33" s="1" t="s">
        <v>178</v>
      </c>
      <c r="F33" s="1" t="s">
        <v>179</v>
      </c>
      <c r="G33" s="1" t="s">
        <v>180</v>
      </c>
      <c r="H33" s="1" t="s">
        <v>181</v>
      </c>
      <c r="I33" s="1" t="s">
        <v>182</v>
      </c>
      <c r="J33" s="1" t="s">
        <v>188</v>
      </c>
      <c r="K33" s="1" t="s">
        <v>184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189</v>
      </c>
      <c r="B34" s="1" t="s">
        <v>175</v>
      </c>
      <c r="C34" s="1" t="s">
        <v>176</v>
      </c>
      <c r="D34" s="1" t="s">
        <v>177</v>
      </c>
      <c r="E34" s="1" t="s">
        <v>178</v>
      </c>
      <c r="F34" s="1" t="s">
        <v>179</v>
      </c>
      <c r="G34" s="1" t="s">
        <v>180</v>
      </c>
      <c r="H34" s="1" t="s">
        <v>181</v>
      </c>
      <c r="I34" s="1" t="s">
        <v>182</v>
      </c>
      <c r="J34" s="1" t="s">
        <v>188</v>
      </c>
      <c r="K34" s="1" t="s">
        <v>184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190</v>
      </c>
      <c r="B35" s="1">
        <v>1570.0</v>
      </c>
      <c r="C35" s="1">
        <v>1550.0</v>
      </c>
      <c r="D35" s="1">
        <v>1550.0</v>
      </c>
      <c r="E35" s="1">
        <v>1550.0</v>
      </c>
      <c r="F35" s="1">
        <v>1560.0</v>
      </c>
      <c r="G35" s="1">
        <v>1560.0</v>
      </c>
      <c r="H35" s="1">
        <v>1560.0</v>
      </c>
      <c r="I35" s="1">
        <v>1560.0</v>
      </c>
      <c r="J35" s="1">
        <v>1550.0</v>
      </c>
      <c r="K35" s="1">
        <v>1550.0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191</v>
      </c>
      <c r="B36" s="1" t="s">
        <v>192</v>
      </c>
      <c r="C36" s="1" t="s">
        <v>193</v>
      </c>
      <c r="D36" s="1" t="s">
        <v>193</v>
      </c>
      <c r="E36" s="1" t="s">
        <v>194</v>
      </c>
      <c r="F36" s="1" t="s">
        <v>195</v>
      </c>
      <c r="G36" s="1" t="s">
        <v>193</v>
      </c>
      <c r="H36" s="1" t="s">
        <v>196</v>
      </c>
      <c r="I36" s="1" t="s">
        <v>197</v>
      </c>
      <c r="J36" s="1" t="s">
        <v>198</v>
      </c>
      <c r="K36" s="1" t="s">
        <v>199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200</v>
      </c>
      <c r="B37" s="1" t="s">
        <v>192</v>
      </c>
      <c r="C37" s="1" t="s">
        <v>193</v>
      </c>
      <c r="D37" s="1" t="s">
        <v>193</v>
      </c>
      <c r="E37" s="1" t="s">
        <v>194</v>
      </c>
      <c r="F37" s="1" t="s">
        <v>195</v>
      </c>
      <c r="G37" s="1" t="s">
        <v>193</v>
      </c>
      <c r="H37" s="1" t="s">
        <v>196</v>
      </c>
      <c r="I37" s="1" t="s">
        <v>201</v>
      </c>
      <c r="J37" s="1" t="s">
        <v>202</v>
      </c>
      <c r="K37" s="1" t="s">
        <v>203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204</v>
      </c>
      <c r="B38" s="1" t="s">
        <v>178</v>
      </c>
      <c r="C38" s="1" t="s">
        <v>205</v>
      </c>
      <c r="D38" s="1" t="s">
        <v>196</v>
      </c>
      <c r="E38" s="1" t="s">
        <v>206</v>
      </c>
      <c r="F38" s="1" t="s">
        <v>207</v>
      </c>
      <c r="G38" s="1" t="s">
        <v>208</v>
      </c>
      <c r="H38" s="1" t="s">
        <v>209</v>
      </c>
      <c r="I38" s="1" t="s">
        <v>210</v>
      </c>
      <c r="J38" s="1" t="s">
        <v>211</v>
      </c>
      <c r="K38" s="1" t="s">
        <v>212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213</v>
      </c>
      <c r="B39" s="1" t="s">
        <v>214</v>
      </c>
      <c r="C39" s="1" t="s">
        <v>215</v>
      </c>
      <c r="D39" s="1" t="s">
        <v>216</v>
      </c>
      <c r="E39" s="1" t="s">
        <v>217</v>
      </c>
      <c r="F39" s="1" t="s">
        <v>218</v>
      </c>
      <c r="G39" s="1" t="s">
        <v>219</v>
      </c>
      <c r="H39" s="1" t="s">
        <v>220</v>
      </c>
      <c r="I39" s="1" t="s">
        <v>221</v>
      </c>
      <c r="J39" s="1" t="s">
        <v>222</v>
      </c>
      <c r="K39" s="1" t="s">
        <v>223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224</v>
      </c>
      <c r="B40" s="1" t="s">
        <v>225</v>
      </c>
      <c r="C40" s="1" t="s">
        <v>225</v>
      </c>
      <c r="D40" s="1" t="s">
        <v>225</v>
      </c>
      <c r="E40" s="1" t="s">
        <v>225</v>
      </c>
      <c r="F40" s="1" t="s">
        <v>225</v>
      </c>
      <c r="G40" s="1" t="s">
        <v>225</v>
      </c>
      <c r="H40" s="1" t="s">
        <v>225</v>
      </c>
      <c r="I40" s="1" t="s">
        <v>225</v>
      </c>
      <c r="J40" s="1" t="s">
        <v>225</v>
      </c>
      <c r="K40" s="1" t="s">
        <v>225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56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226</v>
      </c>
      <c r="B42" s="1">
        <v>13130.0</v>
      </c>
      <c r="C42" s="1">
        <v>11440.0</v>
      </c>
      <c r="D42" s="1">
        <v>11560.0</v>
      </c>
      <c r="E42" s="1">
        <v>12380.0</v>
      </c>
      <c r="F42" s="1">
        <v>12320.0</v>
      </c>
      <c r="G42" s="1">
        <v>11830.0</v>
      </c>
      <c r="H42" s="1">
        <v>12700.0</v>
      </c>
      <c r="I42" s="1">
        <v>14070.0</v>
      </c>
      <c r="J42" s="1">
        <v>13580.0</v>
      </c>
      <c r="K42" s="1">
        <v>14100.0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227</v>
      </c>
      <c r="B43" s="1">
        <v>12330.0</v>
      </c>
      <c r="C43" s="1">
        <v>10770.0</v>
      </c>
      <c r="D43" s="1">
        <v>10890.0</v>
      </c>
      <c r="E43" s="1">
        <v>11590.0</v>
      </c>
      <c r="F43" s="1">
        <v>11420.0</v>
      </c>
      <c r="G43" s="1">
        <v>10930.0</v>
      </c>
      <c r="H43" s="1">
        <v>11790.0</v>
      </c>
      <c r="I43" s="1">
        <v>13170.0</v>
      </c>
      <c r="J43" s="1">
        <v>12670.0</v>
      </c>
      <c r="K43" s="1">
        <v>13190.0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228</v>
      </c>
      <c r="B44" s="1">
        <v>12240.0</v>
      </c>
      <c r="C44" s="1">
        <v>10690.0</v>
      </c>
      <c r="D44" s="1">
        <v>10820.0</v>
      </c>
      <c r="E44" s="1">
        <v>11500.0</v>
      </c>
      <c r="F44" s="1">
        <v>11340.0</v>
      </c>
      <c r="G44" s="1">
        <v>10860.0</v>
      </c>
      <c r="H44" s="1">
        <v>11720.0</v>
      </c>
      <c r="I44" s="1">
        <v>13080.0</v>
      </c>
      <c r="J44" s="1">
        <v>12400.0</v>
      </c>
      <c r="K44" s="1">
        <v>12700.0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229</v>
      </c>
      <c r="B45" s="1">
        <v>13460.0</v>
      </c>
      <c r="C45" s="1">
        <v>11730.0</v>
      </c>
      <c r="D45" s="1">
        <v>11840.0</v>
      </c>
      <c r="E45" s="1">
        <v>12690.0</v>
      </c>
      <c r="F45" s="1">
        <v>12640.0</v>
      </c>
      <c r="G45" s="1">
        <v>12160.0</v>
      </c>
      <c r="H45" s="1">
        <v>13020.0</v>
      </c>
      <c r="I45" s="1">
        <v>14410.0</v>
      </c>
      <c r="J45" s="1">
        <v>13920.0</v>
      </c>
      <c r="K45" s="1">
        <v>14450.0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230</v>
      </c>
      <c r="B46" s="1">
        <v>0.0</v>
      </c>
      <c r="C46" s="1">
        <v>0.0</v>
      </c>
      <c r="D46" s="1">
        <v>0.0</v>
      </c>
      <c r="E46" s="1">
        <v>0.0</v>
      </c>
      <c r="F46" s="1">
        <v>29620.0</v>
      </c>
      <c r="G46" s="1">
        <v>29800.0</v>
      </c>
      <c r="H46" s="1">
        <v>28690.0</v>
      </c>
      <c r="I46" s="1">
        <v>31400.0</v>
      </c>
      <c r="J46" s="1">
        <v>31760.0</v>
      </c>
      <c r="K46" s="1">
        <v>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231</v>
      </c>
      <c r="B47" s="1" t="s">
        <v>232</v>
      </c>
      <c r="C47" s="1" t="s">
        <v>233</v>
      </c>
      <c r="D47" s="1" t="s">
        <v>234</v>
      </c>
      <c r="E47" s="1" t="s">
        <v>235</v>
      </c>
      <c r="F47" s="1" t="s">
        <v>236</v>
      </c>
      <c r="G47" s="1" t="s">
        <v>237</v>
      </c>
      <c r="H47" s="1" t="s">
        <v>238</v>
      </c>
      <c r="I47" s="1" t="s">
        <v>239</v>
      </c>
      <c r="J47" s="1" t="s">
        <v>240</v>
      </c>
      <c r="K47" s="1" t="s">
        <v>241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242</v>
      </c>
      <c r="B48" s="1">
        <v>-56.0</v>
      </c>
      <c r="C48" s="1">
        <v>-56.0</v>
      </c>
      <c r="D48" s="1">
        <v>-39.0</v>
      </c>
      <c r="E48" s="1">
        <v>1660.0</v>
      </c>
      <c r="F48" s="1">
        <v>120.0</v>
      </c>
      <c r="G48" s="1">
        <v>17.0</v>
      </c>
      <c r="H48" s="1">
        <v>-80.0</v>
      </c>
      <c r="I48" s="1">
        <v>73.0</v>
      </c>
      <c r="J48" s="1">
        <v>-75.0</v>
      </c>
      <c r="K48" s="1">
        <v>201.0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243</v>
      </c>
      <c r="B49" s="1">
        <v>3220.0</v>
      </c>
      <c r="C49" s="1">
        <v>2760.0</v>
      </c>
      <c r="D49" s="1">
        <v>2620.0</v>
      </c>
      <c r="E49" s="1">
        <v>3150.0</v>
      </c>
      <c r="F49" s="1">
        <v>2420.0</v>
      </c>
      <c r="G49" s="1">
        <v>2420.0</v>
      </c>
      <c r="H49" s="1">
        <v>2600.0</v>
      </c>
      <c r="I49" s="1">
        <v>2620.0</v>
      </c>
      <c r="J49" s="1">
        <v>2550.0</v>
      </c>
      <c r="K49" s="1">
        <v>2470.0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244</v>
      </c>
      <c r="B50" s="1">
        <v>3160.0</v>
      </c>
      <c r="C50" s="1">
        <v>2710.0</v>
      </c>
      <c r="D50" s="1">
        <v>2590.0</v>
      </c>
      <c r="E50" s="1">
        <v>4810.0</v>
      </c>
      <c r="F50" s="1">
        <v>2540.0</v>
      </c>
      <c r="G50" s="1">
        <v>2430.0</v>
      </c>
      <c r="H50" s="1">
        <v>2520.0</v>
      </c>
      <c r="I50" s="1">
        <v>2690.0</v>
      </c>
      <c r="J50" s="1">
        <v>2480.0</v>
      </c>
      <c r="K50" s="1">
        <v>2670.0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245</v>
      </c>
      <c r="B51" s="1">
        <v>162.0</v>
      </c>
      <c r="C51" s="1">
        <v>117.0</v>
      </c>
      <c r="D51" s="1">
        <v>293.0</v>
      </c>
      <c r="E51" s="1">
        <v>-384.0</v>
      </c>
      <c r="F51" s="1">
        <v>-113.0</v>
      </c>
      <c r="G51" s="1">
        <v>24.0</v>
      </c>
      <c r="H51" s="1">
        <v>53.0</v>
      </c>
      <c r="I51" s="1">
        <v>27.0</v>
      </c>
      <c r="J51" s="1">
        <v>-139.0</v>
      </c>
      <c r="K51" s="1">
        <v>-368.0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246</v>
      </c>
      <c r="B52" s="1">
        <v>-224.0</v>
      </c>
      <c r="C52" s="1">
        <v>-135.0</v>
      </c>
      <c r="D52" s="1">
        <v>-111.0</v>
      </c>
      <c r="E52" s="1">
        <v>-117.0</v>
      </c>
      <c r="F52" s="1">
        <v>13.0</v>
      </c>
      <c r="G52" s="1">
        <v>-165.0</v>
      </c>
      <c r="H52" s="1">
        <v>-196.0</v>
      </c>
      <c r="I52" s="1">
        <v>-45.0</v>
      </c>
      <c r="J52" s="1">
        <v>-95.0</v>
      </c>
      <c r="K52" s="1">
        <v>38.0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247</v>
      </c>
      <c r="B53" s="1">
        <v>-62.0</v>
      </c>
      <c r="C53" s="1">
        <v>-18.0</v>
      </c>
      <c r="D53" s="1">
        <v>182.0</v>
      </c>
      <c r="E53" s="1">
        <v>-501.0</v>
      </c>
      <c r="F53" s="1">
        <v>-100.0</v>
      </c>
      <c r="G53" s="1">
        <v>-141.0</v>
      </c>
      <c r="H53" s="1">
        <v>-143.0</v>
      </c>
      <c r="I53" s="1">
        <v>-18.0</v>
      </c>
      <c r="J53" s="1">
        <v>-234.0</v>
      </c>
      <c r="K53" s="1">
        <v>-330.0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248</v>
      </c>
      <c r="B54" s="1">
        <v>6890.0</v>
      </c>
      <c r="C54" s="1">
        <v>5960.0</v>
      </c>
      <c r="D54" s="1">
        <v>5980.0</v>
      </c>
      <c r="E54" s="1">
        <v>6350.0</v>
      </c>
      <c r="F54" s="1">
        <v>6330.0</v>
      </c>
      <c r="G54" s="1">
        <v>5980.0</v>
      </c>
      <c r="H54" s="1">
        <v>6410.0</v>
      </c>
      <c r="I54" s="1">
        <v>7270.0</v>
      </c>
      <c r="J54" s="1">
        <v>6990.0</v>
      </c>
      <c r="K54" s="1">
        <v>6920.0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249</v>
      </c>
      <c r="B55" s="1">
        <v>0.0</v>
      </c>
      <c r="C55" s="1">
        <v>0.0</v>
      </c>
      <c r="D55" s="1">
        <v>0.0</v>
      </c>
      <c r="E55" s="1">
        <v>0.0</v>
      </c>
      <c r="F55" s="1">
        <v>0.0</v>
      </c>
      <c r="G55" s="1">
        <v>0.0</v>
      </c>
      <c r="H55" s="1">
        <v>0.0</v>
      </c>
      <c r="I55" s="1">
        <v>1.0</v>
      </c>
      <c r="J55" s="1">
        <v>1.0</v>
      </c>
      <c r="K55" s="1">
        <v>1.0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250</v>
      </c>
      <c r="B56" s="1">
        <v>495.0</v>
      </c>
      <c r="C56" s="1">
        <v>17.0</v>
      </c>
      <c r="D56" s="1">
        <v>-6.0</v>
      </c>
      <c r="E56" s="1">
        <v>-20.0</v>
      </c>
      <c r="F56" s="1">
        <v>-51.0</v>
      </c>
      <c r="G56" s="1">
        <v>-18.0</v>
      </c>
      <c r="H56" s="1">
        <v>-14.0</v>
      </c>
      <c r="I56" s="1">
        <v>-1.0</v>
      </c>
      <c r="J56" s="1">
        <v>-93.0</v>
      </c>
      <c r="K56" s="1">
        <v>-84.0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251</v>
      </c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252</v>
      </c>
      <c r="B58" s="1">
        <v>439.0</v>
      </c>
      <c r="C58" s="1">
        <v>448.0</v>
      </c>
      <c r="D58" s="1">
        <v>405.0</v>
      </c>
      <c r="E58" s="1">
        <v>830.0</v>
      </c>
      <c r="F58" s="1">
        <v>896.0</v>
      </c>
      <c r="G58" s="1">
        <v>730.0</v>
      </c>
      <c r="H58" s="1">
        <v>637.0</v>
      </c>
      <c r="I58" s="1">
        <v>807.0</v>
      </c>
      <c r="J58" s="1">
        <v>777.0</v>
      </c>
      <c r="K58" s="1">
        <v>965.0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253</v>
      </c>
      <c r="B59" s="1">
        <v>433.0</v>
      </c>
      <c r="C59" s="1">
        <v>423.0</v>
      </c>
      <c r="D59" s="1">
        <v>429.0</v>
      </c>
      <c r="E59" s="1">
        <v>453.0</v>
      </c>
      <c r="F59" s="1">
        <v>383.0</v>
      </c>
      <c r="G59" s="1">
        <v>465.0</v>
      </c>
      <c r="H59" s="1">
        <v>495.0</v>
      </c>
      <c r="I59" s="1">
        <v>617.0</v>
      </c>
      <c r="J59" s="1">
        <v>642.0</v>
      </c>
      <c r="K59" s="1">
        <v>709.0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254</v>
      </c>
      <c r="B60" s="1">
        <v>336.0</v>
      </c>
      <c r="C60" s="1">
        <v>286.0</v>
      </c>
      <c r="D60" s="1">
        <v>284.0</v>
      </c>
      <c r="E60" s="1">
        <v>313.0</v>
      </c>
      <c r="F60" s="1">
        <v>312.0</v>
      </c>
      <c r="G60" s="1">
        <v>332.0</v>
      </c>
      <c r="H60" s="1">
        <v>317.0</v>
      </c>
      <c r="I60" s="1">
        <v>339.0</v>
      </c>
      <c r="J60" s="1">
        <v>330.0</v>
      </c>
      <c r="K60" s="1">
        <v>353.0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255</v>
      </c>
      <c r="B61" s="1">
        <v>110.0</v>
      </c>
      <c r="C61" s="1">
        <v>89.0</v>
      </c>
      <c r="D61" s="1">
        <v>84.0</v>
      </c>
      <c r="E61" s="1">
        <v>86.0</v>
      </c>
      <c r="F61" s="1">
        <v>64.0</v>
      </c>
      <c r="G61" s="1">
        <v>66.0</v>
      </c>
      <c r="H61" s="1">
        <v>57.0</v>
      </c>
      <c r="I61" s="1">
        <v>65.0</v>
      </c>
      <c r="J61" s="1">
        <v>56.0</v>
      </c>
      <c r="K61" s="1">
        <v>93.0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256</v>
      </c>
      <c r="B62" s="1">
        <v>226.0</v>
      </c>
      <c r="C62" s="1">
        <v>197.0</v>
      </c>
      <c r="D62" s="1">
        <v>200.0</v>
      </c>
      <c r="E62" s="1">
        <v>226.0</v>
      </c>
      <c r="F62" s="1">
        <v>247.0</v>
      </c>
      <c r="G62" s="1">
        <v>265.0</v>
      </c>
      <c r="H62" s="1">
        <v>259.0</v>
      </c>
      <c r="I62" s="1">
        <v>273.0</v>
      </c>
      <c r="J62" s="1">
        <v>274.0</v>
      </c>
      <c r="K62" s="1">
        <v>260.0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257</v>
      </c>
      <c r="B63" s="1">
        <v>210.0</v>
      </c>
      <c r="C63" s="1">
        <v>166.0</v>
      </c>
      <c r="D63" s="1">
        <v>153.0</v>
      </c>
      <c r="E63" s="1">
        <v>148.0</v>
      </c>
      <c r="F63" s="1">
        <v>138.0</v>
      </c>
      <c r="G63" s="1">
        <v>172.0</v>
      </c>
      <c r="H63" s="1">
        <v>167.0</v>
      </c>
      <c r="I63" s="1">
        <v>210.0</v>
      </c>
      <c r="J63" s="1">
        <v>183.0</v>
      </c>
      <c r="K63" s="1">
        <v>212.0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258</v>
      </c>
      <c r="B64" s="1">
        <v>210.0</v>
      </c>
      <c r="C64" s="1">
        <v>166.0</v>
      </c>
      <c r="D64" s="1">
        <v>153.0</v>
      </c>
      <c r="E64" s="1">
        <v>148.0</v>
      </c>
      <c r="F64" s="1">
        <v>138.0</v>
      </c>
      <c r="G64" s="1">
        <v>172.0</v>
      </c>
      <c r="H64" s="1">
        <v>167.0</v>
      </c>
      <c r="I64" s="1">
        <v>210.0</v>
      </c>
      <c r="J64" s="1">
        <v>183.0</v>
      </c>
      <c r="K64" s="1">
        <v>212.0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260</v>
      </c>
      <c r="B3" s="1" t="s">
        <v>261</v>
      </c>
      <c r="C3" s="1" t="s">
        <v>262</v>
      </c>
      <c r="D3" s="1" t="s">
        <v>263</v>
      </c>
      <c r="E3" s="1" t="s">
        <v>264</v>
      </c>
      <c r="F3" s="1" t="s">
        <v>265</v>
      </c>
      <c r="G3" s="1" t="s">
        <v>266</v>
      </c>
      <c r="H3" s="1" t="s">
        <v>267</v>
      </c>
      <c r="I3" s="1" t="s">
        <v>268</v>
      </c>
      <c r="J3" s="1" t="s">
        <v>269</v>
      </c>
      <c r="K3" s="1" t="s">
        <v>270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271</v>
      </c>
      <c r="B4" s="1" t="s">
        <v>272</v>
      </c>
      <c r="C4" s="1" t="s">
        <v>273</v>
      </c>
      <c r="D4" s="1" t="s">
        <v>274</v>
      </c>
      <c r="E4" s="1" t="s">
        <v>275</v>
      </c>
      <c r="F4" s="1" t="s">
        <v>276</v>
      </c>
      <c r="G4" s="1" t="s">
        <v>277</v>
      </c>
      <c r="H4" s="1" t="s">
        <v>278</v>
      </c>
      <c r="I4" s="1" t="s">
        <v>279</v>
      </c>
      <c r="J4" s="1" t="s">
        <v>280</v>
      </c>
      <c r="K4" s="1" t="s">
        <v>281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282</v>
      </c>
      <c r="B5" s="1" t="s">
        <v>283</v>
      </c>
      <c r="C5" s="1" t="s">
        <v>284</v>
      </c>
      <c r="D5" s="1" t="s">
        <v>285</v>
      </c>
      <c r="E5" s="1" t="s">
        <v>286</v>
      </c>
      <c r="F5" s="1" t="s">
        <v>287</v>
      </c>
      <c r="G5" s="1">
        <v>-76.0</v>
      </c>
      <c r="H5" s="1" t="s">
        <v>288</v>
      </c>
      <c r="I5" s="1" t="s">
        <v>289</v>
      </c>
      <c r="J5" s="1" t="s">
        <v>290</v>
      </c>
      <c r="K5" s="1" t="s">
        <v>291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292</v>
      </c>
      <c r="B6" s="1" t="s">
        <v>293</v>
      </c>
      <c r="C6" s="1" t="s">
        <v>294</v>
      </c>
      <c r="D6" s="1" t="s">
        <v>295</v>
      </c>
      <c r="E6" s="1" t="s">
        <v>296</v>
      </c>
      <c r="F6" s="1" t="s">
        <v>297</v>
      </c>
      <c r="G6" s="1" t="s">
        <v>298</v>
      </c>
      <c r="H6" s="1" t="s">
        <v>299</v>
      </c>
      <c r="I6" s="1" t="s">
        <v>300</v>
      </c>
      <c r="J6" s="1" t="s">
        <v>301</v>
      </c>
      <c r="K6" s="1" t="s">
        <v>302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303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304</v>
      </c>
      <c r="B8" s="1" t="s">
        <v>305</v>
      </c>
      <c r="C8" s="1" t="s">
        <v>306</v>
      </c>
      <c r="D8" s="1" t="s">
        <v>307</v>
      </c>
      <c r="E8" s="1" t="s">
        <v>308</v>
      </c>
      <c r="F8" s="1" t="s">
        <v>309</v>
      </c>
      <c r="G8" s="1" t="s">
        <v>310</v>
      </c>
      <c r="H8" s="1" t="s">
        <v>311</v>
      </c>
      <c r="I8" s="1" t="s">
        <v>312</v>
      </c>
      <c r="J8" s="1" t="s">
        <v>313</v>
      </c>
      <c r="K8" s="1" t="s">
        <v>314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315</v>
      </c>
      <c r="B9" s="1" t="s">
        <v>316</v>
      </c>
      <c r="C9" s="1" t="s">
        <v>317</v>
      </c>
      <c r="D9" s="1">
        <v>24.0</v>
      </c>
      <c r="E9" s="1" t="s">
        <v>318</v>
      </c>
      <c r="F9" s="1" t="s">
        <v>319</v>
      </c>
      <c r="G9" s="1" t="s">
        <v>320</v>
      </c>
      <c r="H9" s="1" t="s">
        <v>321</v>
      </c>
      <c r="I9" s="1" t="s">
        <v>322</v>
      </c>
      <c r="J9" s="1" t="s">
        <v>323</v>
      </c>
      <c r="K9" s="1" t="s">
        <v>324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325</v>
      </c>
      <c r="B10" s="1" t="s">
        <v>326</v>
      </c>
      <c r="C10" s="1" t="s">
        <v>327</v>
      </c>
      <c r="D10" s="1" t="s">
        <v>328</v>
      </c>
      <c r="E10" s="1" t="s">
        <v>329</v>
      </c>
      <c r="F10" s="1" t="s">
        <v>330</v>
      </c>
      <c r="G10" s="1" t="s">
        <v>331</v>
      </c>
      <c r="H10" s="1" t="s">
        <v>332</v>
      </c>
      <c r="I10" s="1" t="s">
        <v>333</v>
      </c>
      <c r="J10" s="1" t="s">
        <v>334</v>
      </c>
      <c r="K10" s="1" t="s">
        <v>335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336</v>
      </c>
      <c r="B11" s="1" t="s">
        <v>337</v>
      </c>
      <c r="C11" s="1" t="s">
        <v>338</v>
      </c>
      <c r="D11" s="1" t="s">
        <v>339</v>
      </c>
      <c r="E11" s="1" t="s">
        <v>340</v>
      </c>
      <c r="F11" s="1" t="s">
        <v>341</v>
      </c>
      <c r="G11" s="1" t="s">
        <v>342</v>
      </c>
      <c r="H11" s="1" t="s">
        <v>343</v>
      </c>
      <c r="I11" s="1" t="s">
        <v>344</v>
      </c>
      <c r="J11" s="1" t="s">
        <v>345</v>
      </c>
      <c r="K11" s="1" t="s">
        <v>346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347</v>
      </c>
      <c r="B12" s="1" t="s">
        <v>348</v>
      </c>
      <c r="C12" s="1" t="s">
        <v>349</v>
      </c>
      <c r="D12" s="1" t="s">
        <v>350</v>
      </c>
      <c r="E12" s="1" t="s">
        <v>351</v>
      </c>
      <c r="F12" s="1" t="s">
        <v>352</v>
      </c>
      <c r="G12" s="1" t="s">
        <v>353</v>
      </c>
      <c r="H12" s="1" t="s">
        <v>354</v>
      </c>
      <c r="I12" s="1" t="s">
        <v>355</v>
      </c>
      <c r="J12" s="1" t="s">
        <v>356</v>
      </c>
      <c r="K12" s="1" t="s">
        <v>357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358</v>
      </c>
      <c r="B13" s="1" t="s">
        <v>359</v>
      </c>
      <c r="C13" s="1" t="s">
        <v>360</v>
      </c>
      <c r="D13" s="1" t="s">
        <v>361</v>
      </c>
      <c r="E13" s="1" t="s">
        <v>362</v>
      </c>
      <c r="F13" s="1" t="s">
        <v>363</v>
      </c>
      <c r="G13" s="1" t="s">
        <v>364</v>
      </c>
      <c r="H13" s="1" t="s">
        <v>365</v>
      </c>
      <c r="I13" s="1" t="s">
        <v>366</v>
      </c>
      <c r="J13" s="1" t="s">
        <v>367</v>
      </c>
      <c r="K13" s="1" t="s">
        <v>368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369</v>
      </c>
      <c r="B14" s="1" t="s">
        <v>370</v>
      </c>
      <c r="C14" s="1" t="s">
        <v>371</v>
      </c>
      <c r="D14" s="1" t="s">
        <v>372</v>
      </c>
      <c r="E14" s="1" t="s">
        <v>373</v>
      </c>
      <c r="F14" s="1" t="s">
        <v>374</v>
      </c>
      <c r="G14" s="1" t="s">
        <v>375</v>
      </c>
      <c r="H14" s="1" t="s">
        <v>376</v>
      </c>
      <c r="I14" s="1">
        <v>29.0</v>
      </c>
      <c r="J14" s="1" t="s">
        <v>377</v>
      </c>
      <c r="K14" s="1" t="s">
        <v>378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379</v>
      </c>
      <c r="B15" s="1" t="s">
        <v>380</v>
      </c>
      <c r="C15" s="1" t="s">
        <v>381</v>
      </c>
      <c r="D15" s="1" t="s">
        <v>382</v>
      </c>
      <c r="E15" s="1" t="s">
        <v>383</v>
      </c>
      <c r="F15" s="1" t="s">
        <v>384</v>
      </c>
      <c r="G15" s="1" t="s">
        <v>385</v>
      </c>
      <c r="H15" s="1" t="s">
        <v>386</v>
      </c>
      <c r="I15" s="1" t="s">
        <v>387</v>
      </c>
      <c r="J15" s="1" t="s">
        <v>388</v>
      </c>
      <c r="K15" s="1" t="s">
        <v>389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390</v>
      </c>
      <c r="B16" s="1" t="s">
        <v>391</v>
      </c>
      <c r="C16" s="1" t="s">
        <v>392</v>
      </c>
      <c r="D16" s="1" t="s">
        <v>393</v>
      </c>
      <c r="E16" s="1" t="s">
        <v>394</v>
      </c>
      <c r="F16" s="1" t="s">
        <v>395</v>
      </c>
      <c r="G16" s="1" t="s">
        <v>396</v>
      </c>
      <c r="H16" s="1" t="s">
        <v>397</v>
      </c>
      <c r="I16" s="1" t="s">
        <v>398</v>
      </c>
      <c r="J16" s="1">
        <v>22.0</v>
      </c>
      <c r="K16" s="1" t="s">
        <v>399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400</v>
      </c>
      <c r="B17" s="1" t="s">
        <v>401</v>
      </c>
      <c r="C17" s="1" t="s">
        <v>402</v>
      </c>
      <c r="D17" s="1" t="s">
        <v>403</v>
      </c>
      <c r="E17" s="1" t="s">
        <v>404</v>
      </c>
      <c r="F17" s="1" t="s">
        <v>405</v>
      </c>
      <c r="G17" s="1" t="s">
        <v>321</v>
      </c>
      <c r="H17" s="1" t="s">
        <v>406</v>
      </c>
      <c r="I17" s="1" t="s">
        <v>407</v>
      </c>
      <c r="J17" s="1" t="s">
        <v>408</v>
      </c>
      <c r="K17" s="1" t="s">
        <v>409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410</v>
      </c>
      <c r="B18" s="1" t="s">
        <v>411</v>
      </c>
      <c r="C18" s="1" t="s">
        <v>412</v>
      </c>
      <c r="D18" s="1" t="s">
        <v>413</v>
      </c>
      <c r="E18" s="1" t="s">
        <v>414</v>
      </c>
      <c r="F18" s="1" t="s">
        <v>415</v>
      </c>
      <c r="G18" s="1" t="s">
        <v>416</v>
      </c>
      <c r="H18" s="1" t="s">
        <v>417</v>
      </c>
      <c r="I18" s="1" t="s">
        <v>418</v>
      </c>
      <c r="J18" s="1" t="s">
        <v>419</v>
      </c>
      <c r="K18" s="1" t="s">
        <v>420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421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421</v>
      </c>
      <c r="B20" s="1" t="s">
        <v>422</v>
      </c>
      <c r="C20" s="1" t="s">
        <v>423</v>
      </c>
      <c r="D20" s="1" t="s">
        <v>424</v>
      </c>
      <c r="E20" s="1" t="s">
        <v>425</v>
      </c>
      <c r="F20" s="1" t="s">
        <v>425</v>
      </c>
      <c r="G20" s="1" t="s">
        <v>425</v>
      </c>
      <c r="H20" s="1" t="s">
        <v>426</v>
      </c>
      <c r="I20" s="1" t="s">
        <v>427</v>
      </c>
      <c r="J20" s="1" t="s">
        <v>428</v>
      </c>
      <c r="K20" s="1" t="s">
        <v>429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430</v>
      </c>
      <c r="B21" s="1" t="s">
        <v>431</v>
      </c>
      <c r="C21" s="1" t="s">
        <v>432</v>
      </c>
      <c r="D21" s="1" t="s">
        <v>433</v>
      </c>
      <c r="E21" s="1" t="s">
        <v>434</v>
      </c>
      <c r="F21" s="1" t="s">
        <v>194</v>
      </c>
      <c r="G21" s="1" t="s">
        <v>435</v>
      </c>
      <c r="H21" s="1" t="s">
        <v>436</v>
      </c>
      <c r="I21" s="1" t="s">
        <v>437</v>
      </c>
      <c r="J21" s="1" t="s">
        <v>432</v>
      </c>
      <c r="K21" s="1" t="s">
        <v>438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439</v>
      </c>
      <c r="B22" s="1" t="s">
        <v>440</v>
      </c>
      <c r="C22" s="1" t="s">
        <v>441</v>
      </c>
      <c r="D22" s="1" t="s">
        <v>442</v>
      </c>
      <c r="E22" s="1" t="s">
        <v>443</v>
      </c>
      <c r="F22" s="1" t="s">
        <v>444</v>
      </c>
      <c r="G22" s="1" t="s">
        <v>445</v>
      </c>
      <c r="H22" s="1" t="s">
        <v>446</v>
      </c>
      <c r="I22" s="1" t="s">
        <v>447</v>
      </c>
      <c r="J22" s="1" t="s">
        <v>448</v>
      </c>
      <c r="K22" s="1" t="s">
        <v>449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450</v>
      </c>
      <c r="B23" s="1" t="s">
        <v>451</v>
      </c>
      <c r="C23" s="1" t="s">
        <v>452</v>
      </c>
      <c r="D23" s="1" t="s">
        <v>453</v>
      </c>
      <c r="E23" s="1" t="s">
        <v>454</v>
      </c>
      <c r="F23" s="1" t="s">
        <v>455</v>
      </c>
      <c r="G23" s="1" t="s">
        <v>454</v>
      </c>
      <c r="H23" s="1" t="s">
        <v>456</v>
      </c>
      <c r="I23" s="1" t="s">
        <v>452</v>
      </c>
      <c r="J23" s="1" t="s">
        <v>457</v>
      </c>
      <c r="K23" s="1" t="s">
        <v>458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459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460</v>
      </c>
      <c r="B25" s="1" t="s">
        <v>456</v>
      </c>
      <c r="C25" s="1" t="s">
        <v>461</v>
      </c>
      <c r="D25" s="1" t="s">
        <v>453</v>
      </c>
      <c r="E25" s="1" t="s">
        <v>462</v>
      </c>
      <c r="F25" s="1" t="s">
        <v>451</v>
      </c>
      <c r="G25" s="1" t="s">
        <v>463</v>
      </c>
      <c r="H25" s="1" t="s">
        <v>452</v>
      </c>
      <c r="I25" s="1" t="s">
        <v>464</v>
      </c>
      <c r="J25" s="1" t="s">
        <v>425</v>
      </c>
      <c r="K25" s="1" t="s">
        <v>424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465</v>
      </c>
      <c r="B26" s="1" t="s">
        <v>466</v>
      </c>
      <c r="C26" s="1" t="s">
        <v>467</v>
      </c>
      <c r="D26" s="1" t="s">
        <v>468</v>
      </c>
      <c r="E26" s="1" t="s">
        <v>469</v>
      </c>
      <c r="F26" s="1" t="s">
        <v>470</v>
      </c>
      <c r="G26" s="1" t="s">
        <v>471</v>
      </c>
      <c r="H26" s="1" t="s">
        <v>471</v>
      </c>
      <c r="I26" s="1" t="s">
        <v>472</v>
      </c>
      <c r="J26" s="1" t="s">
        <v>473</v>
      </c>
      <c r="K26" s="1" t="s">
        <v>474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475</v>
      </c>
      <c r="B27" s="1" t="s">
        <v>476</v>
      </c>
      <c r="C27" s="1" t="s">
        <v>476</v>
      </c>
      <c r="D27" s="1" t="s">
        <v>477</v>
      </c>
      <c r="E27" s="1" t="s">
        <v>471</v>
      </c>
      <c r="F27" s="1" t="s">
        <v>429</v>
      </c>
      <c r="G27" s="1" t="s">
        <v>478</v>
      </c>
      <c r="H27" s="1" t="s">
        <v>225</v>
      </c>
      <c r="I27" s="1" t="s">
        <v>428</v>
      </c>
      <c r="J27" s="1" t="s">
        <v>467</v>
      </c>
      <c r="K27" s="1" t="s">
        <v>479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480</v>
      </c>
      <c r="B28" s="1" t="s">
        <v>481</v>
      </c>
      <c r="C28" s="1" t="s">
        <v>482</v>
      </c>
      <c r="D28" s="1" t="s">
        <v>483</v>
      </c>
      <c r="E28" s="1" t="s">
        <v>484</v>
      </c>
      <c r="F28" s="1" t="s">
        <v>485</v>
      </c>
      <c r="G28" s="1" t="s">
        <v>486</v>
      </c>
      <c r="H28" s="1" t="s">
        <v>487</v>
      </c>
      <c r="I28" s="1" t="s">
        <v>488</v>
      </c>
      <c r="J28" s="1" t="s">
        <v>335</v>
      </c>
      <c r="K28" s="1" t="s">
        <v>489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490</v>
      </c>
      <c r="B29" s="1" t="s">
        <v>491</v>
      </c>
      <c r="C29" s="1" t="s">
        <v>492</v>
      </c>
      <c r="D29" s="1" t="s">
        <v>493</v>
      </c>
      <c r="E29" s="1" t="s">
        <v>494</v>
      </c>
      <c r="F29" s="1" t="s">
        <v>495</v>
      </c>
      <c r="G29" s="1" t="s">
        <v>496</v>
      </c>
      <c r="H29" s="1" t="s">
        <v>497</v>
      </c>
      <c r="I29" s="1" t="s">
        <v>498</v>
      </c>
      <c r="J29" s="1" t="s">
        <v>499</v>
      </c>
      <c r="K29" s="1" t="s">
        <v>500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501</v>
      </c>
      <c r="B30" s="1" t="s">
        <v>502</v>
      </c>
      <c r="C30" s="1" t="s">
        <v>503</v>
      </c>
      <c r="D30" s="1" t="s">
        <v>504</v>
      </c>
      <c r="E30" s="1" t="s">
        <v>505</v>
      </c>
      <c r="F30" s="1" t="s">
        <v>506</v>
      </c>
      <c r="G30" s="1" t="s">
        <v>507</v>
      </c>
      <c r="H30" s="1" t="s">
        <v>508</v>
      </c>
      <c r="I30" s="1" t="s">
        <v>509</v>
      </c>
      <c r="J30" s="1" t="s">
        <v>510</v>
      </c>
      <c r="K30" s="1" t="s">
        <v>511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512</v>
      </c>
      <c r="B31" s="1" t="s">
        <v>513</v>
      </c>
      <c r="C31" s="1" t="s">
        <v>514</v>
      </c>
      <c r="D31" s="1" t="s">
        <v>515</v>
      </c>
      <c r="E31" s="1" t="s">
        <v>516</v>
      </c>
      <c r="F31" s="1" t="s">
        <v>517</v>
      </c>
      <c r="G31" s="1" t="s">
        <v>518</v>
      </c>
      <c r="H31" s="1" t="s">
        <v>519</v>
      </c>
      <c r="I31" s="1" t="s">
        <v>520</v>
      </c>
      <c r="J31" s="1" t="s">
        <v>521</v>
      </c>
      <c r="K31" s="1" t="s">
        <v>522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523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524</v>
      </c>
      <c r="B33" s="1" t="s">
        <v>525</v>
      </c>
      <c r="C33" s="1" t="s">
        <v>526</v>
      </c>
      <c r="D33" s="1" t="s">
        <v>527</v>
      </c>
      <c r="E33" s="1" t="s">
        <v>528</v>
      </c>
      <c r="F33" s="1" t="s">
        <v>529</v>
      </c>
      <c r="G33" s="1" t="s">
        <v>530</v>
      </c>
      <c r="H33" s="1" t="s">
        <v>531</v>
      </c>
      <c r="I33" s="1" t="s">
        <v>532</v>
      </c>
      <c r="J33" s="1" t="s">
        <v>533</v>
      </c>
      <c r="K33" s="1" t="s">
        <v>534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535</v>
      </c>
      <c r="B34" s="1" t="s">
        <v>536</v>
      </c>
      <c r="C34" s="1" t="s">
        <v>537</v>
      </c>
      <c r="D34" s="1">
        <v>160.0</v>
      </c>
      <c r="E34" s="1" t="s">
        <v>538</v>
      </c>
      <c r="F34" s="1" t="s">
        <v>539</v>
      </c>
      <c r="G34" s="1" t="s">
        <v>540</v>
      </c>
      <c r="H34" s="1" t="s">
        <v>541</v>
      </c>
      <c r="I34" s="1" t="s">
        <v>542</v>
      </c>
      <c r="J34" s="1" t="s">
        <v>543</v>
      </c>
      <c r="K34" s="1" t="s">
        <v>544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545</v>
      </c>
      <c r="B35" s="1" t="s">
        <v>546</v>
      </c>
      <c r="C35" s="1" t="s">
        <v>547</v>
      </c>
      <c r="D35" s="1" t="s">
        <v>548</v>
      </c>
      <c r="E35" s="1" t="s">
        <v>549</v>
      </c>
      <c r="F35" s="1" t="s">
        <v>550</v>
      </c>
      <c r="G35" s="1" t="s">
        <v>551</v>
      </c>
      <c r="H35" s="1" t="s">
        <v>552</v>
      </c>
      <c r="I35" s="1" t="s">
        <v>553</v>
      </c>
      <c r="J35" s="1" t="s">
        <v>554</v>
      </c>
      <c r="K35" s="1" t="s">
        <v>555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556</v>
      </c>
      <c r="B36" s="1" t="s">
        <v>557</v>
      </c>
      <c r="C36" s="1" t="s">
        <v>558</v>
      </c>
      <c r="D36" s="1" t="s">
        <v>559</v>
      </c>
      <c r="E36" s="1" t="s">
        <v>560</v>
      </c>
      <c r="F36" s="1" t="s">
        <v>561</v>
      </c>
      <c r="G36" s="1" t="s">
        <v>562</v>
      </c>
      <c r="H36" s="1" t="s">
        <v>563</v>
      </c>
      <c r="I36" s="1" t="s">
        <v>564</v>
      </c>
      <c r="J36" s="1" t="s">
        <v>565</v>
      </c>
      <c r="K36" s="1" t="s">
        <v>566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567</v>
      </c>
      <c r="B37" s="1" t="s">
        <v>568</v>
      </c>
      <c r="C37" s="1" t="s">
        <v>569</v>
      </c>
      <c r="D37" s="1" t="s">
        <v>570</v>
      </c>
      <c r="E37" s="1" t="s">
        <v>571</v>
      </c>
      <c r="F37" s="1" t="s">
        <v>572</v>
      </c>
      <c r="G37" s="1" t="s">
        <v>573</v>
      </c>
      <c r="H37" s="1" t="s">
        <v>574</v>
      </c>
      <c r="I37" s="1" t="s">
        <v>575</v>
      </c>
      <c r="J37" s="1" t="s">
        <v>576</v>
      </c>
      <c r="K37" s="1" t="s">
        <v>577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578</v>
      </c>
      <c r="B38" s="1" t="s">
        <v>579</v>
      </c>
      <c r="C38" s="1" t="s">
        <v>580</v>
      </c>
      <c r="D38" s="1" t="s">
        <v>581</v>
      </c>
      <c r="E38" s="1" t="s">
        <v>582</v>
      </c>
      <c r="F38" s="1" t="s">
        <v>583</v>
      </c>
      <c r="G38" s="1" t="s">
        <v>584</v>
      </c>
      <c r="H38" s="1" t="s">
        <v>585</v>
      </c>
      <c r="I38" s="1" t="s">
        <v>586</v>
      </c>
      <c r="J38" s="1" t="s">
        <v>587</v>
      </c>
      <c r="K38" s="1" t="s">
        <v>588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589</v>
      </c>
      <c r="B39" s="1" t="s">
        <v>590</v>
      </c>
      <c r="C39" s="1" t="s">
        <v>591</v>
      </c>
      <c r="D39" s="1" t="s">
        <v>592</v>
      </c>
      <c r="E39" s="1" t="s">
        <v>593</v>
      </c>
      <c r="F39" s="1" t="s">
        <v>594</v>
      </c>
      <c r="G39" s="1" t="s">
        <v>595</v>
      </c>
      <c r="H39" s="1" t="s">
        <v>596</v>
      </c>
      <c r="I39" s="1" t="s">
        <v>597</v>
      </c>
      <c r="J39" s="1" t="s">
        <v>598</v>
      </c>
      <c r="K39" s="1" t="s">
        <v>599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600</v>
      </c>
      <c r="B40" s="1" t="s">
        <v>601</v>
      </c>
      <c r="C40" s="1" t="s">
        <v>602</v>
      </c>
      <c r="D40" s="1" t="s">
        <v>603</v>
      </c>
      <c r="E40" s="1" t="s">
        <v>604</v>
      </c>
      <c r="F40" s="1" t="s">
        <v>605</v>
      </c>
      <c r="G40" s="1" t="s">
        <v>606</v>
      </c>
      <c r="H40" s="1" t="s">
        <v>607</v>
      </c>
      <c r="I40" s="1" t="s">
        <v>608</v>
      </c>
      <c r="J40" s="1" t="s">
        <v>609</v>
      </c>
      <c r="K40" s="1" t="s">
        <v>610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611</v>
      </c>
      <c r="B41" s="1" t="s">
        <v>612</v>
      </c>
      <c r="C41" s="1" t="s">
        <v>613</v>
      </c>
      <c r="D41" s="1" t="s">
        <v>614</v>
      </c>
      <c r="E41" s="1" t="s">
        <v>615</v>
      </c>
      <c r="F41" s="1" t="s">
        <v>616</v>
      </c>
      <c r="G41" s="1" t="s">
        <v>617</v>
      </c>
      <c r="H41" s="1" t="s">
        <v>618</v>
      </c>
      <c r="I41" s="1" t="s">
        <v>619</v>
      </c>
      <c r="J41" s="1" t="s">
        <v>620</v>
      </c>
      <c r="K41" s="1" t="s">
        <v>621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622</v>
      </c>
      <c r="B42" s="1" t="s">
        <v>623</v>
      </c>
      <c r="C42" s="1" t="s">
        <v>624</v>
      </c>
      <c r="D42" s="1" t="s">
        <v>625</v>
      </c>
      <c r="E42" s="1" t="s">
        <v>626</v>
      </c>
      <c r="F42" s="1" t="s">
        <v>627</v>
      </c>
      <c r="G42" s="1" t="s">
        <v>628</v>
      </c>
      <c r="H42" s="1" t="s">
        <v>629</v>
      </c>
      <c r="I42" s="1" t="s">
        <v>630</v>
      </c>
      <c r="J42" s="1" t="s">
        <v>631</v>
      </c>
      <c r="K42" s="1" t="s">
        <v>632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633</v>
      </c>
      <c r="B43" s="1" t="s">
        <v>634</v>
      </c>
      <c r="C43" s="1" t="s">
        <v>635</v>
      </c>
      <c r="D43" s="1" t="s">
        <v>636</v>
      </c>
      <c r="E43" s="1" t="s">
        <v>637</v>
      </c>
      <c r="F43" s="1" t="s">
        <v>638</v>
      </c>
      <c r="G43" s="1" t="s">
        <v>639</v>
      </c>
      <c r="H43" s="1" t="s">
        <v>640</v>
      </c>
      <c r="I43" s="1" t="s">
        <v>641</v>
      </c>
      <c r="J43" s="1" t="s">
        <v>642</v>
      </c>
      <c r="K43" s="1" t="s">
        <v>643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644</v>
      </c>
      <c r="B44" s="1" t="s">
        <v>645</v>
      </c>
      <c r="C44" s="1" t="s">
        <v>646</v>
      </c>
      <c r="D44" s="1" t="s">
        <v>646</v>
      </c>
      <c r="E44" s="1" t="s">
        <v>646</v>
      </c>
      <c r="F44" s="1" t="s">
        <v>647</v>
      </c>
      <c r="G44" s="1" t="s">
        <v>648</v>
      </c>
      <c r="H44" s="1" t="s">
        <v>649</v>
      </c>
      <c r="I44" s="1" t="s">
        <v>650</v>
      </c>
      <c r="J44" s="1" t="s">
        <v>632</v>
      </c>
      <c r="K44" s="1" t="s">
        <v>651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652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653</v>
      </c>
      <c r="B46" s="1" t="s">
        <v>654</v>
      </c>
      <c r="C46" s="1" t="s">
        <v>655</v>
      </c>
      <c r="D46" s="1" t="s">
        <v>656</v>
      </c>
      <c r="E46" s="1" t="s">
        <v>657</v>
      </c>
      <c r="F46" s="1" t="s">
        <v>658</v>
      </c>
      <c r="G46" s="1" t="s">
        <v>659</v>
      </c>
      <c r="H46" s="1" t="s">
        <v>660</v>
      </c>
      <c r="I46" s="1" t="s">
        <v>661</v>
      </c>
      <c r="J46" s="1" t="s">
        <v>662</v>
      </c>
      <c r="K46" s="1" t="s">
        <v>663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664</v>
      </c>
      <c r="B47" s="1" t="s">
        <v>665</v>
      </c>
      <c r="C47" s="1" t="s">
        <v>666</v>
      </c>
      <c r="D47" s="1" t="s">
        <v>667</v>
      </c>
      <c r="E47" s="1" t="s">
        <v>668</v>
      </c>
      <c r="F47" s="1" t="s">
        <v>669</v>
      </c>
      <c r="G47" s="1" t="s">
        <v>670</v>
      </c>
      <c r="H47" s="1" t="s">
        <v>671</v>
      </c>
      <c r="I47" s="1" t="s">
        <v>672</v>
      </c>
      <c r="J47" s="1" t="s">
        <v>673</v>
      </c>
      <c r="K47" s="1" t="s">
        <v>674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675</v>
      </c>
      <c r="B48" s="1" t="s">
        <v>676</v>
      </c>
      <c r="C48" s="1" t="s">
        <v>677</v>
      </c>
      <c r="D48" s="1" t="s">
        <v>678</v>
      </c>
      <c r="E48" s="1" t="s">
        <v>679</v>
      </c>
      <c r="F48" s="1" t="s">
        <v>680</v>
      </c>
      <c r="G48" s="1" t="s">
        <v>681</v>
      </c>
      <c r="H48" s="1" t="s">
        <v>682</v>
      </c>
      <c r="I48" s="1" t="s">
        <v>592</v>
      </c>
      <c r="J48" s="1" t="s">
        <v>683</v>
      </c>
      <c r="K48" s="1" t="s">
        <v>684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685</v>
      </c>
      <c r="B49" s="1" t="s">
        <v>686</v>
      </c>
      <c r="C49" s="1" t="s">
        <v>687</v>
      </c>
      <c r="D49" s="1" t="s">
        <v>688</v>
      </c>
      <c r="E49" s="1" t="s">
        <v>689</v>
      </c>
      <c r="F49" s="1" t="s">
        <v>690</v>
      </c>
      <c r="G49" s="1" t="s">
        <v>691</v>
      </c>
      <c r="H49" s="1" t="s">
        <v>692</v>
      </c>
      <c r="I49" s="1" t="s">
        <v>693</v>
      </c>
      <c r="J49" s="1" t="s">
        <v>694</v>
      </c>
      <c r="K49" s="1" t="s">
        <v>695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696</v>
      </c>
      <c r="B50" s="1" t="s">
        <v>697</v>
      </c>
      <c r="C50" s="1" t="s">
        <v>687</v>
      </c>
      <c r="D50" s="1" t="s">
        <v>698</v>
      </c>
      <c r="E50" s="1" t="s">
        <v>699</v>
      </c>
      <c r="F50" s="1" t="s">
        <v>700</v>
      </c>
      <c r="G50" s="1" t="s">
        <v>701</v>
      </c>
      <c r="H50" s="1" t="s">
        <v>702</v>
      </c>
      <c r="I50" s="1" t="s">
        <v>703</v>
      </c>
      <c r="J50" s="1" t="s">
        <v>704</v>
      </c>
      <c r="K50" s="1" t="s">
        <v>455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705</v>
      </c>
      <c r="B51" s="1" t="s">
        <v>706</v>
      </c>
      <c r="C51" s="1" t="s">
        <v>707</v>
      </c>
      <c r="D51" s="1" t="s">
        <v>708</v>
      </c>
      <c r="E51" s="1" t="s">
        <v>709</v>
      </c>
      <c r="F51" s="1" t="s">
        <v>710</v>
      </c>
      <c r="G51" s="1" t="s">
        <v>711</v>
      </c>
      <c r="H51" s="1" t="s">
        <v>712</v>
      </c>
      <c r="I51" s="1" t="s">
        <v>713</v>
      </c>
      <c r="J51" s="1" t="s">
        <v>714</v>
      </c>
      <c r="K51" s="1" t="s">
        <v>715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716</v>
      </c>
      <c r="B52" s="1" t="s">
        <v>687</v>
      </c>
      <c r="C52" s="1" t="s">
        <v>717</v>
      </c>
      <c r="D52" s="1" t="s">
        <v>718</v>
      </c>
      <c r="E52" s="1" t="s">
        <v>719</v>
      </c>
      <c r="F52" s="1" t="s">
        <v>720</v>
      </c>
      <c r="G52" s="1" t="s">
        <v>721</v>
      </c>
      <c r="H52" s="1" t="s">
        <v>722</v>
      </c>
      <c r="I52" s="1" t="s">
        <v>723</v>
      </c>
      <c r="J52" s="1" t="s">
        <v>724</v>
      </c>
      <c r="K52" s="1" t="s">
        <v>725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726</v>
      </c>
      <c r="B53" s="1" t="s">
        <v>727</v>
      </c>
      <c r="C53" s="1" t="s">
        <v>728</v>
      </c>
      <c r="D53" s="1" t="s">
        <v>729</v>
      </c>
      <c r="E53" s="1" t="s">
        <v>730</v>
      </c>
      <c r="F53" s="1" t="s">
        <v>731</v>
      </c>
      <c r="G53" s="1" t="s">
        <v>732</v>
      </c>
      <c r="H53" s="1" t="s">
        <v>211</v>
      </c>
      <c r="I53" s="1" t="s">
        <v>733</v>
      </c>
      <c r="J53" s="1" t="s">
        <v>673</v>
      </c>
      <c r="K53" s="1" t="s">
        <v>734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735</v>
      </c>
      <c r="B54" s="1" t="s">
        <v>736</v>
      </c>
      <c r="C54" s="1" t="s">
        <v>737</v>
      </c>
      <c r="D54" s="1" t="s">
        <v>462</v>
      </c>
      <c r="E54" s="1" t="s">
        <v>738</v>
      </c>
      <c r="F54" s="1" t="s">
        <v>739</v>
      </c>
      <c r="G54" s="1" t="s">
        <v>740</v>
      </c>
      <c r="H54" s="1" t="s">
        <v>741</v>
      </c>
      <c r="I54" s="1" t="s">
        <v>742</v>
      </c>
      <c r="J54" s="1" t="s">
        <v>743</v>
      </c>
      <c r="K54" s="1" t="s">
        <v>744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745</v>
      </c>
      <c r="B55" s="1" t="s">
        <v>746</v>
      </c>
      <c r="C55" s="1" t="s">
        <v>747</v>
      </c>
      <c r="D55" s="1" t="s">
        <v>748</v>
      </c>
      <c r="E55" s="1" t="s">
        <v>749</v>
      </c>
      <c r="F55" s="1" t="s">
        <v>750</v>
      </c>
      <c r="G55" s="1" t="s">
        <v>751</v>
      </c>
      <c r="H55" s="1" t="s">
        <v>752</v>
      </c>
      <c r="I55" s="1" t="s">
        <v>753</v>
      </c>
      <c r="J55" s="1" t="s">
        <v>754</v>
      </c>
      <c r="K55" s="1" t="s">
        <v>755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756</v>
      </c>
      <c r="B56" s="1" t="s">
        <v>757</v>
      </c>
      <c r="C56" s="1" t="s">
        <v>758</v>
      </c>
      <c r="D56" s="1" t="s">
        <v>759</v>
      </c>
      <c r="E56" s="1" t="s">
        <v>760</v>
      </c>
      <c r="F56" s="1" t="s">
        <v>761</v>
      </c>
      <c r="G56" s="1" t="s">
        <v>210</v>
      </c>
      <c r="H56" s="1" t="s">
        <v>193</v>
      </c>
      <c r="I56" s="1" t="s">
        <v>762</v>
      </c>
      <c r="J56" s="1" t="s">
        <v>763</v>
      </c>
      <c r="K56" s="1" t="s">
        <v>764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765</v>
      </c>
      <c r="B57" s="1" t="s">
        <v>766</v>
      </c>
      <c r="C57" s="1" t="s">
        <v>767</v>
      </c>
      <c r="D57" s="1">
        <v>6.0</v>
      </c>
      <c r="E57" s="1" t="s">
        <v>768</v>
      </c>
      <c r="F57" s="1" t="s">
        <v>769</v>
      </c>
      <c r="G57" s="1" t="s">
        <v>635</v>
      </c>
      <c r="H57" s="1" t="s">
        <v>770</v>
      </c>
      <c r="I57" s="1" t="s">
        <v>771</v>
      </c>
      <c r="J57" s="1" t="s">
        <v>448</v>
      </c>
      <c r="K57" s="1" t="s">
        <v>772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773</v>
      </c>
      <c r="B58" s="1" t="s">
        <v>774</v>
      </c>
      <c r="C58" s="1" t="s">
        <v>775</v>
      </c>
      <c r="D58" s="1" t="s">
        <v>776</v>
      </c>
      <c r="E58" s="1" t="s">
        <v>777</v>
      </c>
      <c r="F58" s="1" t="s">
        <v>778</v>
      </c>
      <c r="G58" s="1" t="s">
        <v>779</v>
      </c>
      <c r="H58" s="1" t="s">
        <v>780</v>
      </c>
      <c r="I58" s="1" t="s">
        <v>781</v>
      </c>
      <c r="J58" s="1" t="s">
        <v>782</v>
      </c>
      <c r="K58" s="1" t="s">
        <v>783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784</v>
      </c>
      <c r="B59" s="1" t="s">
        <v>785</v>
      </c>
      <c r="C59" s="1">
        <v>-3.0</v>
      </c>
      <c r="D59" s="1" t="s">
        <v>786</v>
      </c>
      <c r="E59" s="1" t="s">
        <v>787</v>
      </c>
      <c r="F59" s="1" t="s">
        <v>788</v>
      </c>
      <c r="G59" s="1" t="s">
        <v>789</v>
      </c>
      <c r="H59" s="1" t="s">
        <v>790</v>
      </c>
      <c r="I59" s="1" t="s">
        <v>791</v>
      </c>
      <c r="J59" s="1" t="s">
        <v>792</v>
      </c>
      <c r="K59" s="1" t="s">
        <v>793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794</v>
      </c>
      <c r="B60" s="1" t="s">
        <v>795</v>
      </c>
      <c r="C60" s="1" t="s">
        <v>796</v>
      </c>
      <c r="D60" s="1" t="s">
        <v>797</v>
      </c>
      <c r="E60" s="1" t="s">
        <v>798</v>
      </c>
      <c r="F60" s="1" t="s">
        <v>799</v>
      </c>
      <c r="G60" s="1" t="s">
        <v>800</v>
      </c>
      <c r="H60" s="1" t="s">
        <v>801</v>
      </c>
      <c r="I60" s="1" t="s">
        <v>802</v>
      </c>
      <c r="J60" s="1" t="s">
        <v>803</v>
      </c>
      <c r="K60" s="1" t="s">
        <v>804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805</v>
      </c>
      <c r="B61" s="1" t="s">
        <v>806</v>
      </c>
      <c r="C61" s="1" t="s">
        <v>807</v>
      </c>
      <c r="D61" s="1" t="s">
        <v>808</v>
      </c>
      <c r="E61" s="1" t="s">
        <v>809</v>
      </c>
      <c r="F61" s="1" t="s">
        <v>810</v>
      </c>
      <c r="G61" s="1" t="s">
        <v>811</v>
      </c>
      <c r="H61" s="1" t="s">
        <v>812</v>
      </c>
      <c r="I61" s="1" t="s">
        <v>813</v>
      </c>
      <c r="J61" s="1" t="s">
        <v>814</v>
      </c>
      <c r="K61" s="1" t="s">
        <v>815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816</v>
      </c>
      <c r="B62" s="1" t="s">
        <v>817</v>
      </c>
      <c r="C62" s="1" t="s">
        <v>818</v>
      </c>
      <c r="D62" s="1" t="s">
        <v>394</v>
      </c>
      <c r="E62" s="1" t="s">
        <v>819</v>
      </c>
      <c r="F62" s="1" t="s">
        <v>820</v>
      </c>
      <c r="G62" s="1" t="s">
        <v>821</v>
      </c>
      <c r="H62" s="1" t="s">
        <v>822</v>
      </c>
      <c r="I62" s="1" t="s">
        <v>823</v>
      </c>
      <c r="J62" s="1" t="s">
        <v>824</v>
      </c>
      <c r="K62" s="1" t="s">
        <v>825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826</v>
      </c>
      <c r="B63" s="1" t="s">
        <v>827</v>
      </c>
      <c r="C63" s="1" t="s">
        <v>828</v>
      </c>
      <c r="D63" s="1" t="s">
        <v>829</v>
      </c>
      <c r="E63" s="1" t="s">
        <v>830</v>
      </c>
      <c r="F63" s="1" t="s">
        <v>831</v>
      </c>
      <c r="G63" s="1" t="s">
        <v>832</v>
      </c>
      <c r="H63" s="1" t="s">
        <v>833</v>
      </c>
      <c r="I63" s="1" t="s">
        <v>834</v>
      </c>
      <c r="J63" s="1" t="s">
        <v>835</v>
      </c>
      <c r="K63" s="1" t="s">
        <v>210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836</v>
      </c>
      <c r="B64" s="1" t="s">
        <v>837</v>
      </c>
      <c r="C64" s="1" t="s">
        <v>838</v>
      </c>
      <c r="D64" s="1" t="s">
        <v>839</v>
      </c>
      <c r="E64" s="1" t="s">
        <v>840</v>
      </c>
      <c r="F64" s="1" t="s">
        <v>841</v>
      </c>
      <c r="G64" s="1" t="s">
        <v>842</v>
      </c>
      <c r="H64" s="1" t="s">
        <v>663</v>
      </c>
      <c r="I64" s="1" t="s">
        <v>843</v>
      </c>
      <c r="J64" s="1" t="s">
        <v>844</v>
      </c>
      <c r="K64" s="1" t="s">
        <v>845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846</v>
      </c>
      <c r="B65" s="1" t="s">
        <v>847</v>
      </c>
      <c r="C65" s="1" t="s">
        <v>196</v>
      </c>
      <c r="D65" s="1" t="s">
        <v>848</v>
      </c>
      <c r="E65" s="1" t="s">
        <v>849</v>
      </c>
      <c r="F65" s="1" t="s">
        <v>850</v>
      </c>
      <c r="G65" s="1" t="s">
        <v>851</v>
      </c>
      <c r="H65" s="1" t="s">
        <v>640</v>
      </c>
      <c r="I65" s="1" t="s">
        <v>852</v>
      </c>
      <c r="J65" s="1" t="s">
        <v>853</v>
      </c>
      <c r="K65" s="1" t="s">
        <v>848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854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855</v>
      </c>
      <c r="B67" s="1" t="s">
        <v>856</v>
      </c>
      <c r="C67" s="1" t="s">
        <v>857</v>
      </c>
      <c r="D67" s="1" t="s">
        <v>858</v>
      </c>
      <c r="E67" s="1" t="s">
        <v>859</v>
      </c>
      <c r="F67" s="1" t="s">
        <v>860</v>
      </c>
      <c r="G67" s="1" t="s">
        <v>861</v>
      </c>
      <c r="H67" s="1" t="s">
        <v>862</v>
      </c>
      <c r="I67" s="1" t="s">
        <v>863</v>
      </c>
      <c r="J67" s="1" t="s">
        <v>864</v>
      </c>
      <c r="K67" s="1" t="s">
        <v>182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865</v>
      </c>
      <c r="B68" s="1" t="s">
        <v>866</v>
      </c>
      <c r="C68" s="1" t="s">
        <v>867</v>
      </c>
      <c r="D68" s="1" t="s">
        <v>868</v>
      </c>
      <c r="E68" s="1" t="s">
        <v>614</v>
      </c>
      <c r="F68" s="1" t="s">
        <v>203</v>
      </c>
      <c r="G68" s="1" t="s">
        <v>869</v>
      </c>
      <c r="H68" s="1" t="s">
        <v>870</v>
      </c>
      <c r="I68" s="1" t="s">
        <v>871</v>
      </c>
      <c r="J68" s="1" t="s">
        <v>872</v>
      </c>
      <c r="K68" s="1" t="s">
        <v>873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874</v>
      </c>
      <c r="B69" s="1" t="s">
        <v>875</v>
      </c>
      <c r="C69" s="1" t="s">
        <v>876</v>
      </c>
      <c r="D69" s="1" t="s">
        <v>877</v>
      </c>
      <c r="E69" s="1">
        <v>4.0</v>
      </c>
      <c r="F69" s="1" t="s">
        <v>878</v>
      </c>
      <c r="G69" s="1" t="s">
        <v>879</v>
      </c>
      <c r="H69" s="1" t="s">
        <v>880</v>
      </c>
      <c r="I69" s="1" t="s">
        <v>881</v>
      </c>
      <c r="J69" s="1" t="s">
        <v>882</v>
      </c>
      <c r="K69" s="1" t="s">
        <v>883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884</v>
      </c>
      <c r="B70" s="1" t="s">
        <v>885</v>
      </c>
      <c r="C70" s="1" t="s">
        <v>886</v>
      </c>
      <c r="D70" s="1" t="s">
        <v>887</v>
      </c>
      <c r="E70" s="1" t="s">
        <v>888</v>
      </c>
      <c r="F70" s="1" t="s">
        <v>889</v>
      </c>
      <c r="G70" s="1" t="s">
        <v>890</v>
      </c>
      <c r="H70" s="1" t="s">
        <v>807</v>
      </c>
      <c r="I70" s="1" t="s">
        <v>891</v>
      </c>
      <c r="J70" s="1" t="s">
        <v>892</v>
      </c>
      <c r="K70" s="1" t="s">
        <v>893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894</v>
      </c>
      <c r="B71" s="1" t="s">
        <v>895</v>
      </c>
      <c r="C71" s="1" t="s">
        <v>896</v>
      </c>
      <c r="D71" s="1" t="s">
        <v>897</v>
      </c>
      <c r="E71" s="1" t="s">
        <v>888</v>
      </c>
      <c r="F71" s="1" t="s">
        <v>898</v>
      </c>
      <c r="G71" s="1" t="s">
        <v>899</v>
      </c>
      <c r="H71" s="1" t="s">
        <v>900</v>
      </c>
      <c r="I71" s="1" t="s">
        <v>901</v>
      </c>
      <c r="J71" s="1" t="s">
        <v>902</v>
      </c>
      <c r="K71" s="1" t="s">
        <v>903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904</v>
      </c>
      <c r="B72" s="1" t="s">
        <v>905</v>
      </c>
      <c r="C72" s="1" t="s">
        <v>906</v>
      </c>
      <c r="D72" s="1" t="s">
        <v>907</v>
      </c>
      <c r="E72" s="1" t="s">
        <v>908</v>
      </c>
      <c r="F72" s="1" t="s">
        <v>909</v>
      </c>
      <c r="G72" s="1" t="s">
        <v>910</v>
      </c>
      <c r="H72" s="1" t="s">
        <v>911</v>
      </c>
      <c r="I72" s="1" t="s">
        <v>912</v>
      </c>
      <c r="J72" s="1" t="s">
        <v>913</v>
      </c>
      <c r="K72" s="1" t="s">
        <v>914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915</v>
      </c>
      <c r="B73" s="1" t="s">
        <v>914</v>
      </c>
      <c r="C73" s="1" t="s">
        <v>916</v>
      </c>
      <c r="D73" s="1" t="s">
        <v>917</v>
      </c>
      <c r="E73" s="1" t="s">
        <v>918</v>
      </c>
      <c r="F73" s="1" t="s">
        <v>919</v>
      </c>
      <c r="G73" s="1" t="s">
        <v>448</v>
      </c>
      <c r="H73" s="1" t="s">
        <v>920</v>
      </c>
      <c r="I73" s="1" t="s">
        <v>921</v>
      </c>
      <c r="J73" s="1" t="s">
        <v>922</v>
      </c>
      <c r="K73" s="1" t="s">
        <v>923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924</v>
      </c>
      <c r="B74" s="1" t="s">
        <v>925</v>
      </c>
      <c r="C74" s="1" t="s">
        <v>926</v>
      </c>
      <c r="D74" s="1" t="s">
        <v>927</v>
      </c>
      <c r="E74" s="1" t="s">
        <v>928</v>
      </c>
      <c r="F74" s="1" t="s">
        <v>638</v>
      </c>
      <c r="G74" s="1" t="s">
        <v>929</v>
      </c>
      <c r="H74" s="1" t="s">
        <v>930</v>
      </c>
      <c r="I74" s="1" t="s">
        <v>931</v>
      </c>
      <c r="J74" s="1" t="s">
        <v>932</v>
      </c>
      <c r="K74" s="1" t="s">
        <v>933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934</v>
      </c>
      <c r="B75" s="1" t="s">
        <v>935</v>
      </c>
      <c r="C75" s="1" t="s">
        <v>936</v>
      </c>
      <c r="D75" s="1" t="s">
        <v>937</v>
      </c>
      <c r="E75" s="1" t="s">
        <v>938</v>
      </c>
      <c r="F75" s="1" t="s">
        <v>811</v>
      </c>
      <c r="G75" s="1">
        <v>9.0</v>
      </c>
      <c r="H75" s="1" t="s">
        <v>422</v>
      </c>
      <c r="I75" s="1" t="s">
        <v>939</v>
      </c>
      <c r="J75" s="1" t="s">
        <v>940</v>
      </c>
      <c r="K75" s="1" t="s">
        <v>941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942</v>
      </c>
      <c r="B76" s="1" t="s">
        <v>943</v>
      </c>
      <c r="C76" s="1" t="s">
        <v>944</v>
      </c>
      <c r="D76" s="1" t="s">
        <v>118</v>
      </c>
      <c r="E76" s="1">
        <v>16.0</v>
      </c>
      <c r="F76" s="1" t="s">
        <v>113</v>
      </c>
      <c r="G76" s="1" t="s">
        <v>945</v>
      </c>
      <c r="H76" s="1" t="s">
        <v>667</v>
      </c>
      <c r="I76" s="1" t="s">
        <v>946</v>
      </c>
      <c r="J76" s="1" t="s">
        <v>947</v>
      </c>
      <c r="K76" s="1" t="s">
        <v>948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949</v>
      </c>
      <c r="B77" s="1" t="s">
        <v>950</v>
      </c>
      <c r="C77" s="1" t="s">
        <v>120</v>
      </c>
      <c r="D77" s="1" t="s">
        <v>951</v>
      </c>
      <c r="E77" s="1" t="s">
        <v>952</v>
      </c>
      <c r="F77" s="1" t="s">
        <v>953</v>
      </c>
      <c r="G77" s="1" t="s">
        <v>954</v>
      </c>
      <c r="H77" s="1" t="s">
        <v>955</v>
      </c>
      <c r="I77" s="1" t="s">
        <v>956</v>
      </c>
      <c r="J77" s="1" t="s">
        <v>957</v>
      </c>
      <c r="K77" s="1" t="s">
        <v>958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959</v>
      </c>
      <c r="B78" s="1" t="s">
        <v>960</v>
      </c>
      <c r="C78" s="1" t="s">
        <v>961</v>
      </c>
      <c r="D78" s="1" t="s">
        <v>840</v>
      </c>
      <c r="E78" s="1" t="s">
        <v>605</v>
      </c>
      <c r="F78" s="1" t="s">
        <v>962</v>
      </c>
      <c r="G78" s="1" t="s">
        <v>963</v>
      </c>
      <c r="H78" s="1" t="s">
        <v>964</v>
      </c>
      <c r="I78" s="1" t="s">
        <v>965</v>
      </c>
      <c r="J78" s="1" t="s">
        <v>966</v>
      </c>
      <c r="K78" s="1" t="s">
        <v>967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968</v>
      </c>
      <c r="B79" s="1" t="s">
        <v>969</v>
      </c>
      <c r="C79" s="1" t="s">
        <v>752</v>
      </c>
      <c r="D79" s="1" t="s">
        <v>970</v>
      </c>
      <c r="E79" s="1" t="s">
        <v>971</v>
      </c>
      <c r="F79" s="1" t="s">
        <v>972</v>
      </c>
      <c r="G79" s="1" t="s">
        <v>973</v>
      </c>
      <c r="H79" s="1" t="s">
        <v>940</v>
      </c>
      <c r="I79" s="1" t="s">
        <v>974</v>
      </c>
      <c r="J79" s="1" t="s">
        <v>975</v>
      </c>
      <c r="K79" s="1" t="s">
        <v>976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977</v>
      </c>
      <c r="B80" s="1" t="s">
        <v>978</v>
      </c>
      <c r="C80" s="1" t="s">
        <v>979</v>
      </c>
      <c r="D80" s="1" t="s">
        <v>980</v>
      </c>
      <c r="E80" s="1" t="s">
        <v>981</v>
      </c>
      <c r="F80" s="1" t="s">
        <v>982</v>
      </c>
      <c r="G80" s="1" t="s">
        <v>983</v>
      </c>
      <c r="H80" s="1" t="s">
        <v>984</v>
      </c>
      <c r="I80" s="1" t="s">
        <v>985</v>
      </c>
      <c r="J80" s="1" t="s">
        <v>986</v>
      </c>
      <c r="K80" s="1" t="s">
        <v>987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988</v>
      </c>
      <c r="B81" s="1" t="s">
        <v>989</v>
      </c>
      <c r="C81" s="1" t="s">
        <v>418</v>
      </c>
      <c r="D81" s="1" t="s">
        <v>990</v>
      </c>
      <c r="E81" s="1" t="s">
        <v>991</v>
      </c>
      <c r="F81" s="1" t="s">
        <v>992</v>
      </c>
      <c r="G81" s="1" t="s">
        <v>993</v>
      </c>
      <c r="H81" s="1" t="s">
        <v>994</v>
      </c>
      <c r="I81" s="1" t="s">
        <v>995</v>
      </c>
      <c r="J81" s="1" t="s">
        <v>996</v>
      </c>
      <c r="K81" s="1" t="s">
        <v>997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998</v>
      </c>
      <c r="B82" s="1" t="s">
        <v>999</v>
      </c>
      <c r="C82" s="1" t="s">
        <v>1000</v>
      </c>
      <c r="D82" s="1" t="s">
        <v>1001</v>
      </c>
      <c r="E82" s="1" t="s">
        <v>689</v>
      </c>
      <c r="F82" s="1" t="s">
        <v>1002</v>
      </c>
      <c r="G82" s="1" t="s">
        <v>850</v>
      </c>
      <c r="H82" s="1" t="s">
        <v>650</v>
      </c>
      <c r="I82" s="1" t="s">
        <v>1003</v>
      </c>
      <c r="J82" s="1" t="s">
        <v>1004</v>
      </c>
      <c r="K82" s="1" t="s">
        <v>1005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1006</v>
      </c>
      <c r="B83" s="1" t="s">
        <v>207</v>
      </c>
      <c r="C83" s="1" t="s">
        <v>1007</v>
      </c>
      <c r="D83" s="1" t="s">
        <v>1008</v>
      </c>
      <c r="E83" s="1" t="s">
        <v>1009</v>
      </c>
      <c r="F83" s="1" t="s">
        <v>1010</v>
      </c>
      <c r="G83" s="1" t="s">
        <v>1011</v>
      </c>
      <c r="H83" s="1" t="s">
        <v>1012</v>
      </c>
      <c r="I83" s="1" t="s">
        <v>885</v>
      </c>
      <c r="J83" s="1" t="s">
        <v>1013</v>
      </c>
      <c r="K83" s="1" t="s">
        <v>1014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1015</v>
      </c>
      <c r="B84" s="1" t="s">
        <v>1016</v>
      </c>
      <c r="C84" s="1">
        <v>-9.0</v>
      </c>
      <c r="D84" s="1" t="s">
        <v>1017</v>
      </c>
      <c r="E84" s="1" t="s">
        <v>1018</v>
      </c>
      <c r="F84" s="1" t="s">
        <v>1019</v>
      </c>
      <c r="G84" s="1" t="s">
        <v>1020</v>
      </c>
      <c r="H84" s="1" t="s">
        <v>1021</v>
      </c>
      <c r="I84" s="1" t="s">
        <v>1022</v>
      </c>
      <c r="J84" s="1" t="s">
        <v>1023</v>
      </c>
      <c r="K84" s="1" t="s">
        <v>1024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1025</v>
      </c>
      <c r="B85" s="1" t="s">
        <v>1026</v>
      </c>
      <c r="C85" s="1" t="s">
        <v>113</v>
      </c>
      <c r="D85" s="1" t="s">
        <v>120</v>
      </c>
      <c r="E85" s="1" t="s">
        <v>1027</v>
      </c>
      <c r="F85" s="1" t="s">
        <v>1028</v>
      </c>
      <c r="G85" s="1" t="s">
        <v>1029</v>
      </c>
      <c r="H85" s="1" t="s">
        <v>1030</v>
      </c>
      <c r="I85" s="1" t="s">
        <v>1031</v>
      </c>
      <c r="J85" s="1" t="s">
        <v>1032</v>
      </c>
      <c r="K85" s="1" t="s">
        <v>1033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1034</v>
      </c>
      <c r="B86" s="1" t="s">
        <v>1035</v>
      </c>
      <c r="C86" s="1" t="s">
        <v>1036</v>
      </c>
      <c r="D86" s="1" t="s">
        <v>658</v>
      </c>
      <c r="E86" s="1" t="s">
        <v>1037</v>
      </c>
      <c r="F86" s="1" t="s">
        <v>1038</v>
      </c>
      <c r="G86" s="1" t="s">
        <v>1039</v>
      </c>
      <c r="H86" s="1" t="s">
        <v>1040</v>
      </c>
      <c r="I86" s="1" t="s">
        <v>1041</v>
      </c>
      <c r="J86" s="1" t="s">
        <v>1042</v>
      </c>
      <c r="K86" s="1" t="s">
        <v>1043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1044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1045</v>
      </c>
      <c r="B88" s="1" t="s">
        <v>700</v>
      </c>
      <c r="C88" s="1" t="s">
        <v>1046</v>
      </c>
      <c r="D88" s="1" t="s">
        <v>1047</v>
      </c>
      <c r="E88" s="1" t="s">
        <v>1048</v>
      </c>
      <c r="F88" s="1" t="s">
        <v>1049</v>
      </c>
      <c r="G88" s="1" t="s">
        <v>1050</v>
      </c>
      <c r="H88" s="1" t="s">
        <v>840</v>
      </c>
      <c r="I88" s="1" t="s">
        <v>1051</v>
      </c>
      <c r="J88" s="1" t="s">
        <v>1052</v>
      </c>
      <c r="K88" s="1" t="s">
        <v>1053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1054</v>
      </c>
      <c r="B89" s="1" t="s">
        <v>1055</v>
      </c>
      <c r="C89" s="1" t="s">
        <v>1056</v>
      </c>
      <c r="D89" s="1" t="s">
        <v>1057</v>
      </c>
      <c r="E89" s="1" t="s">
        <v>1058</v>
      </c>
      <c r="F89" s="1" t="s">
        <v>1059</v>
      </c>
      <c r="G89" s="1" t="s">
        <v>643</v>
      </c>
      <c r="H89" s="1" t="s">
        <v>1060</v>
      </c>
      <c r="I89" s="1" t="s">
        <v>1061</v>
      </c>
      <c r="J89" s="1" t="s">
        <v>1062</v>
      </c>
      <c r="K89" s="1" t="s">
        <v>1063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1064</v>
      </c>
      <c r="B90" s="1" t="s">
        <v>1065</v>
      </c>
      <c r="C90" s="1" t="s">
        <v>1066</v>
      </c>
      <c r="D90" s="1" t="s">
        <v>914</v>
      </c>
      <c r="E90" s="1" t="s">
        <v>1067</v>
      </c>
      <c r="F90" s="1" t="s">
        <v>1068</v>
      </c>
      <c r="G90" s="1" t="s">
        <v>1069</v>
      </c>
      <c r="H90" s="1" t="s">
        <v>963</v>
      </c>
      <c r="I90" s="1" t="s">
        <v>780</v>
      </c>
      <c r="J90" s="1" t="s">
        <v>1070</v>
      </c>
      <c r="K90" s="1" t="s">
        <v>1071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1072</v>
      </c>
      <c r="B91" s="1" t="s">
        <v>1073</v>
      </c>
      <c r="C91" s="1" t="s">
        <v>1074</v>
      </c>
      <c r="D91" s="1" t="s">
        <v>1075</v>
      </c>
      <c r="E91" s="1" t="s">
        <v>1076</v>
      </c>
      <c r="F91" s="1" t="s">
        <v>1051</v>
      </c>
      <c r="G91" s="1" t="s">
        <v>1077</v>
      </c>
      <c r="H91" s="1" t="s">
        <v>1078</v>
      </c>
      <c r="I91" s="1" t="s">
        <v>1079</v>
      </c>
      <c r="J91" s="1" t="s">
        <v>176</v>
      </c>
      <c r="K91" s="1" t="s">
        <v>1080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1081</v>
      </c>
      <c r="B92" s="1" t="s">
        <v>1082</v>
      </c>
      <c r="C92" s="1" t="s">
        <v>867</v>
      </c>
      <c r="D92" s="1" t="s">
        <v>1083</v>
      </c>
      <c r="E92" s="1" t="s">
        <v>1076</v>
      </c>
      <c r="F92" s="1" t="s">
        <v>619</v>
      </c>
      <c r="G92" s="1" t="s">
        <v>1084</v>
      </c>
      <c r="H92" s="1" t="s">
        <v>428</v>
      </c>
      <c r="I92" s="1" t="s">
        <v>796</v>
      </c>
      <c r="J92" s="1" t="s">
        <v>178</v>
      </c>
      <c r="K92" s="1" t="s">
        <v>808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1085</v>
      </c>
      <c r="B93" s="1" t="s">
        <v>1086</v>
      </c>
      <c r="C93" s="1" t="s">
        <v>1087</v>
      </c>
      <c r="D93" s="1" t="s">
        <v>1088</v>
      </c>
      <c r="E93" s="1" t="s">
        <v>1089</v>
      </c>
      <c r="F93" s="1" t="s">
        <v>943</v>
      </c>
      <c r="G93" s="1" t="s">
        <v>625</v>
      </c>
      <c r="H93" s="1" t="s">
        <v>1090</v>
      </c>
      <c r="I93" s="1" t="s">
        <v>1091</v>
      </c>
      <c r="J93" s="1" t="s">
        <v>1092</v>
      </c>
      <c r="K93" s="1" t="s">
        <v>1093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1094</v>
      </c>
      <c r="B94" s="1" t="s">
        <v>1095</v>
      </c>
      <c r="C94" s="1" t="s">
        <v>1096</v>
      </c>
      <c r="D94" s="1" t="s">
        <v>1097</v>
      </c>
      <c r="E94" s="1" t="s">
        <v>1098</v>
      </c>
      <c r="F94" s="1" t="s">
        <v>1099</v>
      </c>
      <c r="G94" s="1" t="s">
        <v>461</v>
      </c>
      <c r="H94" s="1" t="s">
        <v>591</v>
      </c>
      <c r="I94" s="1" t="s">
        <v>1100</v>
      </c>
      <c r="J94" s="1" t="s">
        <v>1101</v>
      </c>
      <c r="K94" s="1" t="s">
        <v>1102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1103</v>
      </c>
      <c r="B95" s="1" t="s">
        <v>1104</v>
      </c>
      <c r="C95" s="1" t="s">
        <v>1105</v>
      </c>
      <c r="D95" s="1" t="s">
        <v>717</v>
      </c>
      <c r="E95" s="1" t="s">
        <v>1106</v>
      </c>
      <c r="F95" s="1" t="s">
        <v>628</v>
      </c>
      <c r="G95" s="1" t="s">
        <v>1107</v>
      </c>
      <c r="H95" s="1" t="s">
        <v>729</v>
      </c>
      <c r="I95" s="1" t="s">
        <v>1108</v>
      </c>
      <c r="J95" s="1" t="s">
        <v>1109</v>
      </c>
      <c r="K95" s="1" t="s">
        <v>1110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1111</v>
      </c>
      <c r="B96" s="1" t="s">
        <v>1112</v>
      </c>
      <c r="C96" s="1" t="s">
        <v>1047</v>
      </c>
      <c r="D96" s="1" t="s">
        <v>771</v>
      </c>
      <c r="E96" s="1" t="s">
        <v>1113</v>
      </c>
      <c r="F96" s="1" t="s">
        <v>1114</v>
      </c>
      <c r="G96" s="1" t="s">
        <v>1115</v>
      </c>
      <c r="H96" s="1" t="s">
        <v>1116</v>
      </c>
      <c r="I96" s="1" t="s">
        <v>1108</v>
      </c>
      <c r="J96" s="1" t="s">
        <v>1117</v>
      </c>
      <c r="K96" s="1" t="s">
        <v>992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1118</v>
      </c>
      <c r="B97" s="1" t="s">
        <v>1119</v>
      </c>
      <c r="C97" s="1" t="s">
        <v>113</v>
      </c>
      <c r="D97" s="1" t="s">
        <v>1120</v>
      </c>
      <c r="E97" s="1" t="s">
        <v>1121</v>
      </c>
      <c r="F97" s="1" t="s">
        <v>1122</v>
      </c>
      <c r="G97" s="1" t="s">
        <v>701</v>
      </c>
      <c r="H97" s="1" t="s">
        <v>1123</v>
      </c>
      <c r="I97" s="1" t="s">
        <v>629</v>
      </c>
      <c r="J97" s="1" t="s">
        <v>779</v>
      </c>
      <c r="K97" s="1" t="s">
        <v>692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1124</v>
      </c>
      <c r="B98" s="1" t="s">
        <v>1125</v>
      </c>
      <c r="C98" s="1" t="s">
        <v>1055</v>
      </c>
      <c r="D98" s="1" t="s">
        <v>890</v>
      </c>
      <c r="E98" s="1" t="s">
        <v>1008</v>
      </c>
      <c r="F98" s="1" t="s">
        <v>1126</v>
      </c>
      <c r="G98" s="1" t="s">
        <v>1127</v>
      </c>
      <c r="H98" s="1" t="s">
        <v>1128</v>
      </c>
      <c r="I98" s="1" t="s">
        <v>1129</v>
      </c>
      <c r="J98" s="1" t="s">
        <v>1130</v>
      </c>
      <c r="K98" s="1" t="s">
        <v>1131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1132</v>
      </c>
      <c r="B99" s="1" t="s">
        <v>769</v>
      </c>
      <c r="C99" s="1" t="s">
        <v>965</v>
      </c>
      <c r="D99" s="1" t="s">
        <v>1133</v>
      </c>
      <c r="E99" s="1" t="s">
        <v>730</v>
      </c>
      <c r="F99" s="1" t="s">
        <v>1134</v>
      </c>
      <c r="G99" s="1" t="s">
        <v>1135</v>
      </c>
      <c r="H99" s="1" t="s">
        <v>964</v>
      </c>
      <c r="I99" s="1" t="s">
        <v>1136</v>
      </c>
      <c r="J99" s="1" t="s">
        <v>1137</v>
      </c>
      <c r="K99" s="1" t="s">
        <v>1079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1138</v>
      </c>
      <c r="B100" s="1" t="s">
        <v>1139</v>
      </c>
      <c r="C100" s="1" t="s">
        <v>1140</v>
      </c>
      <c r="D100" s="1" t="s">
        <v>788</v>
      </c>
      <c r="E100" s="1" t="s">
        <v>1141</v>
      </c>
      <c r="F100" s="1" t="s">
        <v>1142</v>
      </c>
      <c r="G100" s="1" t="s">
        <v>1143</v>
      </c>
      <c r="H100" s="1" t="s">
        <v>1144</v>
      </c>
      <c r="I100" s="1" t="s">
        <v>1145</v>
      </c>
      <c r="J100" s="1" t="s">
        <v>1146</v>
      </c>
      <c r="K100" s="1" t="s">
        <v>763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1147</v>
      </c>
      <c r="B101" s="1" t="s">
        <v>409</v>
      </c>
      <c r="C101" s="1" t="s">
        <v>1148</v>
      </c>
      <c r="D101" s="1" t="s">
        <v>1149</v>
      </c>
      <c r="E101" s="1" t="s">
        <v>1150</v>
      </c>
      <c r="F101" s="1" t="s">
        <v>1151</v>
      </c>
      <c r="G101" s="1" t="s">
        <v>1152</v>
      </c>
      <c r="H101" s="1" t="s">
        <v>1153</v>
      </c>
      <c r="I101" s="1" t="s">
        <v>1154</v>
      </c>
      <c r="J101" s="1" t="s">
        <v>1155</v>
      </c>
      <c r="K101" s="1" t="s">
        <v>1156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1157</v>
      </c>
      <c r="B102" s="1" t="s">
        <v>1158</v>
      </c>
      <c r="C102" s="1" t="s">
        <v>1159</v>
      </c>
      <c r="D102" s="1" t="s">
        <v>1160</v>
      </c>
      <c r="E102" s="1" t="s">
        <v>700</v>
      </c>
      <c r="F102" s="1" t="s">
        <v>950</v>
      </c>
      <c r="G102" s="1" t="s">
        <v>1161</v>
      </c>
      <c r="H102" s="1" t="s">
        <v>1162</v>
      </c>
      <c r="I102" s="1" t="s">
        <v>1163</v>
      </c>
      <c r="J102" s="1" t="s">
        <v>1164</v>
      </c>
      <c r="K102" s="1" t="s">
        <v>1165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1166</v>
      </c>
      <c r="B103" s="1" t="s">
        <v>1167</v>
      </c>
      <c r="C103" s="1" t="s">
        <v>1168</v>
      </c>
      <c r="D103" s="1" t="s">
        <v>1169</v>
      </c>
      <c r="E103" s="1" t="s">
        <v>1170</v>
      </c>
      <c r="F103" s="1" t="s">
        <v>759</v>
      </c>
      <c r="G103" s="1" t="s">
        <v>1171</v>
      </c>
      <c r="H103" s="1" t="s">
        <v>878</v>
      </c>
      <c r="I103" s="1" t="s">
        <v>1172</v>
      </c>
      <c r="J103" s="1" t="s">
        <v>1130</v>
      </c>
      <c r="K103" s="1" t="s">
        <v>1173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1174</v>
      </c>
      <c r="B104" s="1" t="s">
        <v>1022</v>
      </c>
      <c r="C104" s="1" t="s">
        <v>1175</v>
      </c>
      <c r="D104" s="1" t="s">
        <v>1176</v>
      </c>
      <c r="E104" s="1" t="s">
        <v>967</v>
      </c>
      <c r="F104" s="1" t="s">
        <v>1177</v>
      </c>
      <c r="G104" s="1" t="s">
        <v>1178</v>
      </c>
      <c r="H104" s="1" t="s">
        <v>1179</v>
      </c>
      <c r="I104" s="1" t="s">
        <v>1180</v>
      </c>
      <c r="J104" s="1" t="s">
        <v>1181</v>
      </c>
      <c r="K104" s="1" t="s">
        <v>1182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1183</v>
      </c>
      <c r="B105" s="1" t="s">
        <v>1184</v>
      </c>
      <c r="C105" s="1" t="s">
        <v>1175</v>
      </c>
      <c r="D105" s="1" t="s">
        <v>1185</v>
      </c>
      <c r="E105" s="1" t="s">
        <v>704</v>
      </c>
      <c r="F105" s="1" t="s">
        <v>1186</v>
      </c>
      <c r="G105" s="1" t="s">
        <v>1187</v>
      </c>
      <c r="H105" s="1" t="s">
        <v>1188</v>
      </c>
      <c r="I105" s="1" t="s">
        <v>1189</v>
      </c>
      <c r="J105" s="1" t="s">
        <v>1190</v>
      </c>
      <c r="K105" s="1" t="s">
        <v>1191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1192</v>
      </c>
      <c r="B106" s="1" t="s">
        <v>1096</v>
      </c>
      <c r="C106" s="1" t="s">
        <v>1193</v>
      </c>
      <c r="D106" s="1" t="s">
        <v>655</v>
      </c>
      <c r="E106" s="1" t="s">
        <v>1194</v>
      </c>
      <c r="F106" s="1" t="s">
        <v>1195</v>
      </c>
      <c r="G106" s="1" t="s">
        <v>793</v>
      </c>
      <c r="H106" s="1" t="s">
        <v>1196</v>
      </c>
      <c r="I106" s="1" t="s">
        <v>1197</v>
      </c>
      <c r="J106" s="1" t="s">
        <v>1198</v>
      </c>
      <c r="K106" s="1" t="s">
        <v>734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1199</v>
      </c>
      <c r="B107" s="1" t="s">
        <v>590</v>
      </c>
      <c r="C107" s="1" t="s">
        <v>1200</v>
      </c>
      <c r="D107" s="1" t="s">
        <v>1201</v>
      </c>
      <c r="E107" s="1" t="s">
        <v>902</v>
      </c>
      <c r="F107" s="1" t="s">
        <v>859</v>
      </c>
      <c r="G107" s="1" t="s">
        <v>1202</v>
      </c>
      <c r="H107" s="1" t="s">
        <v>1131</v>
      </c>
      <c r="I107" s="1" t="s">
        <v>1203</v>
      </c>
      <c r="J107" s="1" t="s">
        <v>1204</v>
      </c>
      <c r="K107" s="1" t="s">
        <v>1205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1206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1207</v>
      </c>
      <c r="B109" s="1" t="s">
        <v>1208</v>
      </c>
      <c r="C109" s="1" t="s">
        <v>1209</v>
      </c>
      <c r="D109" s="1" t="s">
        <v>1161</v>
      </c>
      <c r="E109" s="1" t="s">
        <v>1210</v>
      </c>
      <c r="F109" s="1" t="s">
        <v>841</v>
      </c>
      <c r="G109" s="1" t="s">
        <v>1107</v>
      </c>
      <c r="H109" s="1" t="s">
        <v>1211</v>
      </c>
      <c r="I109" s="1" t="s">
        <v>1212</v>
      </c>
      <c r="J109" s="1" t="s">
        <v>649</v>
      </c>
      <c r="K109" s="1" t="s">
        <v>1213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1214</v>
      </c>
      <c r="B110" s="1" t="s">
        <v>1215</v>
      </c>
      <c r="C110" s="1" t="s">
        <v>1216</v>
      </c>
      <c r="D110" s="1" t="s">
        <v>1217</v>
      </c>
      <c r="E110" s="1" t="s">
        <v>907</v>
      </c>
      <c r="F110" s="1" t="s">
        <v>1067</v>
      </c>
      <c r="G110" s="1" t="s">
        <v>1218</v>
      </c>
      <c r="H110" s="1" t="s">
        <v>1219</v>
      </c>
      <c r="I110" s="1" t="s">
        <v>1220</v>
      </c>
      <c r="J110" s="1" t="s">
        <v>647</v>
      </c>
      <c r="K110" s="1" t="s">
        <v>1049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1221</v>
      </c>
      <c r="B111" s="1" t="s">
        <v>1222</v>
      </c>
      <c r="C111" s="1" t="s">
        <v>982</v>
      </c>
      <c r="D111" s="1" t="s">
        <v>1223</v>
      </c>
      <c r="E111" s="1" t="s">
        <v>917</v>
      </c>
      <c r="F111" s="1" t="s">
        <v>683</v>
      </c>
      <c r="G111" s="1" t="s">
        <v>1224</v>
      </c>
      <c r="H111" s="1" t="s">
        <v>1062</v>
      </c>
      <c r="I111" s="1" t="s">
        <v>1225</v>
      </c>
      <c r="J111" s="1" t="s">
        <v>1226</v>
      </c>
      <c r="K111" s="1" t="s">
        <v>635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1227</v>
      </c>
      <c r="B112" s="1" t="s">
        <v>1228</v>
      </c>
      <c r="C112" s="1" t="s">
        <v>1229</v>
      </c>
      <c r="D112" s="1" t="s">
        <v>1230</v>
      </c>
      <c r="E112" s="1" t="s">
        <v>1231</v>
      </c>
      <c r="F112" s="1" t="s">
        <v>1232</v>
      </c>
      <c r="G112" s="1" t="s">
        <v>1233</v>
      </c>
      <c r="H112" s="1" t="s">
        <v>911</v>
      </c>
      <c r="I112" s="1" t="s">
        <v>178</v>
      </c>
      <c r="J112" s="1" t="s">
        <v>1234</v>
      </c>
      <c r="K112" s="1" t="s">
        <v>1235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1236</v>
      </c>
      <c r="B113" s="1" t="s">
        <v>1228</v>
      </c>
      <c r="C113" s="1" t="s">
        <v>1229</v>
      </c>
      <c r="D113" s="1" t="s">
        <v>691</v>
      </c>
      <c r="E113" s="1" t="s">
        <v>1237</v>
      </c>
      <c r="F113" s="1" t="s">
        <v>1238</v>
      </c>
      <c r="G113" s="1" t="s">
        <v>1239</v>
      </c>
      <c r="H113" s="1" t="s">
        <v>1240</v>
      </c>
      <c r="I113" s="1" t="s">
        <v>695</v>
      </c>
      <c r="J113" s="1" t="s">
        <v>880</v>
      </c>
      <c r="K113" s="1" t="s">
        <v>1241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1242</v>
      </c>
      <c r="B114" s="1" t="s">
        <v>637</v>
      </c>
      <c r="C114" s="1" t="s">
        <v>1243</v>
      </c>
      <c r="D114" s="1" t="s">
        <v>1244</v>
      </c>
      <c r="E114" s="1" t="s">
        <v>800</v>
      </c>
      <c r="F114" s="1" t="s">
        <v>1245</v>
      </c>
      <c r="G114" s="1" t="s">
        <v>1246</v>
      </c>
      <c r="H114" s="1" t="s">
        <v>194</v>
      </c>
      <c r="I114" s="1" t="s">
        <v>1247</v>
      </c>
      <c r="J114" s="1" t="s">
        <v>1248</v>
      </c>
      <c r="K114" s="1" t="s">
        <v>1218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1249</v>
      </c>
      <c r="B115" s="1" t="s">
        <v>1250</v>
      </c>
      <c r="C115" s="1" t="s">
        <v>1251</v>
      </c>
      <c r="D115" s="1" t="s">
        <v>1252</v>
      </c>
      <c r="E115" s="1" t="s">
        <v>1253</v>
      </c>
      <c r="F115" s="1" t="s">
        <v>1254</v>
      </c>
      <c r="G115" s="1" t="s">
        <v>1255</v>
      </c>
      <c r="H115" s="1" t="s">
        <v>1256</v>
      </c>
      <c r="I115" s="1" t="s">
        <v>1257</v>
      </c>
      <c r="J115" s="1" t="s">
        <v>1258</v>
      </c>
      <c r="K115" s="1" t="s">
        <v>1259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1260</v>
      </c>
      <c r="B116" s="1" t="s">
        <v>1261</v>
      </c>
      <c r="C116" s="1" t="s">
        <v>1262</v>
      </c>
      <c r="D116" s="1" t="s">
        <v>1263</v>
      </c>
      <c r="E116" s="1" t="s">
        <v>866</v>
      </c>
      <c r="F116" s="1" t="s">
        <v>1264</v>
      </c>
      <c r="G116" s="1" t="s">
        <v>1265</v>
      </c>
      <c r="H116" s="1" t="s">
        <v>1266</v>
      </c>
      <c r="I116" s="1">
        <v>4.0</v>
      </c>
      <c r="J116" s="1" t="s">
        <v>1267</v>
      </c>
      <c r="K116" s="1" t="s">
        <v>1268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1269</v>
      </c>
      <c r="B117" s="1">
        <v>8.0</v>
      </c>
      <c r="C117" s="1" t="s">
        <v>849</v>
      </c>
      <c r="D117" s="1" t="s">
        <v>862</v>
      </c>
      <c r="E117" s="1" t="s">
        <v>1270</v>
      </c>
      <c r="F117" s="1" t="s">
        <v>1271</v>
      </c>
      <c r="G117" s="1" t="s">
        <v>1272</v>
      </c>
      <c r="H117" s="1" t="s">
        <v>620</v>
      </c>
      <c r="I117" s="1" t="s">
        <v>1273</v>
      </c>
      <c r="J117" s="1" t="s">
        <v>1274</v>
      </c>
      <c r="K117" s="1" t="s">
        <v>1275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1276</v>
      </c>
      <c r="B118" s="1" t="s">
        <v>871</v>
      </c>
      <c r="C118" s="1" t="s">
        <v>862</v>
      </c>
      <c r="D118" s="1" t="s">
        <v>1277</v>
      </c>
      <c r="E118" s="1" t="s">
        <v>1008</v>
      </c>
      <c r="F118" s="1" t="s">
        <v>704</v>
      </c>
      <c r="G118" s="1" t="s">
        <v>1278</v>
      </c>
      <c r="H118" s="1" t="s">
        <v>1279</v>
      </c>
      <c r="I118" s="1" t="s">
        <v>879</v>
      </c>
      <c r="J118" s="1" t="s">
        <v>1280</v>
      </c>
      <c r="K118" s="1" t="s">
        <v>1281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1282</v>
      </c>
      <c r="B119" s="1" t="s">
        <v>1283</v>
      </c>
      <c r="C119" s="1" t="s">
        <v>1284</v>
      </c>
      <c r="D119" s="1" t="s">
        <v>623</v>
      </c>
      <c r="E119" s="1" t="s">
        <v>1129</v>
      </c>
      <c r="F119" s="1" t="s">
        <v>1285</v>
      </c>
      <c r="G119" s="1" t="s">
        <v>1060</v>
      </c>
      <c r="H119" s="1" t="s">
        <v>614</v>
      </c>
      <c r="I119" s="1" t="s">
        <v>724</v>
      </c>
      <c r="J119" s="1" t="s">
        <v>970</v>
      </c>
      <c r="K119" s="1" t="s">
        <v>196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1286</v>
      </c>
      <c r="B120" s="1" t="s">
        <v>1102</v>
      </c>
      <c r="C120" s="1" t="s">
        <v>1153</v>
      </c>
      <c r="D120" s="1" t="s">
        <v>1287</v>
      </c>
      <c r="E120" s="1" t="s">
        <v>861</v>
      </c>
      <c r="F120" s="1" t="s">
        <v>1126</v>
      </c>
      <c r="G120" s="1" t="s">
        <v>1080</v>
      </c>
      <c r="H120" s="1" t="s">
        <v>1288</v>
      </c>
      <c r="I120" s="1">
        <v>2.0</v>
      </c>
      <c r="J120" s="1" t="s">
        <v>1289</v>
      </c>
      <c r="K120" s="1" t="s">
        <v>1068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1290</v>
      </c>
      <c r="B121" s="1" t="s">
        <v>1291</v>
      </c>
      <c r="C121" s="1" t="s">
        <v>1292</v>
      </c>
      <c r="D121" s="1" t="s">
        <v>469</v>
      </c>
      <c r="E121" s="1" t="s">
        <v>1293</v>
      </c>
      <c r="F121" s="1" t="s">
        <v>1294</v>
      </c>
      <c r="G121" s="1" t="s">
        <v>1080</v>
      </c>
      <c r="H121" s="1" t="s">
        <v>1295</v>
      </c>
      <c r="I121" s="1" t="s">
        <v>1130</v>
      </c>
      <c r="J121" s="1" t="s">
        <v>753</v>
      </c>
      <c r="K121" s="1" t="s">
        <v>1296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1297</v>
      </c>
      <c r="B122" s="1" t="s">
        <v>1298</v>
      </c>
      <c r="C122" s="1" t="s">
        <v>1299</v>
      </c>
      <c r="D122" s="1" t="s">
        <v>1300</v>
      </c>
      <c r="E122" s="1" t="s">
        <v>1301</v>
      </c>
      <c r="F122" s="1" t="s">
        <v>649</v>
      </c>
      <c r="G122" s="1" t="s">
        <v>1302</v>
      </c>
      <c r="H122" s="1" t="s">
        <v>1303</v>
      </c>
      <c r="I122" s="1" t="s">
        <v>907</v>
      </c>
      <c r="J122" s="1" t="s">
        <v>1304</v>
      </c>
      <c r="K122" s="1" t="s">
        <v>1305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1306</v>
      </c>
      <c r="B123" s="1" t="s">
        <v>1307</v>
      </c>
      <c r="C123" s="1" t="s">
        <v>1308</v>
      </c>
      <c r="D123" s="1" t="s">
        <v>1309</v>
      </c>
      <c r="E123" s="1" t="s">
        <v>1310</v>
      </c>
      <c r="F123" s="1" t="s">
        <v>1311</v>
      </c>
      <c r="G123" s="1" t="s">
        <v>1312</v>
      </c>
      <c r="H123" s="1" t="s">
        <v>841</v>
      </c>
      <c r="I123" s="1" t="s">
        <v>1313</v>
      </c>
      <c r="J123" s="1" t="s">
        <v>1314</v>
      </c>
      <c r="K123" s="1" t="s">
        <v>1224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1315</v>
      </c>
      <c r="B124" s="1" t="s">
        <v>1316</v>
      </c>
      <c r="C124" s="1" t="s">
        <v>1317</v>
      </c>
      <c r="D124" s="1" t="s">
        <v>1318</v>
      </c>
      <c r="E124" s="1" t="s">
        <v>1319</v>
      </c>
      <c r="F124" s="1" t="s">
        <v>787</v>
      </c>
      <c r="G124" s="1" t="s">
        <v>1320</v>
      </c>
      <c r="H124" s="1" t="s">
        <v>780</v>
      </c>
      <c r="I124" s="1" t="s">
        <v>1321</v>
      </c>
      <c r="J124" s="1" t="s">
        <v>746</v>
      </c>
      <c r="K124" s="1" t="s">
        <v>1322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1323</v>
      </c>
      <c r="B125" s="1" t="s">
        <v>1324</v>
      </c>
      <c r="C125" s="1" t="s">
        <v>1325</v>
      </c>
      <c r="D125" s="1" t="s">
        <v>1326</v>
      </c>
      <c r="E125" s="1" t="s">
        <v>1327</v>
      </c>
      <c r="F125" s="1" t="s">
        <v>1328</v>
      </c>
      <c r="G125" s="1" t="s">
        <v>1329</v>
      </c>
      <c r="H125" s="1" t="s">
        <v>1330</v>
      </c>
      <c r="I125" s="1" t="s">
        <v>1331</v>
      </c>
      <c r="J125" s="1">
        <v>-7.0</v>
      </c>
      <c r="K125" s="1" t="s">
        <v>1332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1333</v>
      </c>
      <c r="B126" s="1" t="s">
        <v>646</v>
      </c>
      <c r="C126" s="1" t="s">
        <v>1065</v>
      </c>
      <c r="D126" s="1" t="s">
        <v>1334</v>
      </c>
      <c r="E126" s="1" t="s">
        <v>1335</v>
      </c>
      <c r="F126" s="1" t="s">
        <v>1336</v>
      </c>
      <c r="G126" s="1" t="s">
        <v>1337</v>
      </c>
      <c r="H126" s="1" t="s">
        <v>1109</v>
      </c>
      <c r="I126" s="1" t="s">
        <v>1338</v>
      </c>
      <c r="J126" s="1" t="s">
        <v>1070</v>
      </c>
      <c r="K126" s="1" t="s">
        <v>1114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1339</v>
      </c>
      <c r="B127" s="1" t="s">
        <v>902</v>
      </c>
      <c r="C127" s="1" t="s">
        <v>856</v>
      </c>
      <c r="D127" s="1" t="s">
        <v>750</v>
      </c>
      <c r="E127" s="1" t="s">
        <v>1340</v>
      </c>
      <c r="F127" s="1" t="s">
        <v>895</v>
      </c>
      <c r="G127" s="1" t="s">
        <v>662</v>
      </c>
      <c r="H127" s="1" t="s">
        <v>1341</v>
      </c>
      <c r="I127" s="1" t="s">
        <v>1342</v>
      </c>
      <c r="J127" s="1" t="s">
        <v>1343</v>
      </c>
      <c r="K127" s="1" t="s">
        <v>1142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 t="s">
        <v>1344</v>
      </c>
      <c r="B128" s="1" t="s">
        <v>1345</v>
      </c>
      <c r="C128" s="1" t="s">
        <v>1346</v>
      </c>
      <c r="D128" s="1" t="s">
        <v>1347</v>
      </c>
      <c r="E128" s="1" t="s">
        <v>1091</v>
      </c>
      <c r="F128" s="1" t="s">
        <v>1039</v>
      </c>
      <c r="G128" s="1" t="s">
        <v>1348</v>
      </c>
      <c r="H128" s="1" t="s">
        <v>1281</v>
      </c>
      <c r="I128" s="1" t="s">
        <v>1071</v>
      </c>
      <c r="J128" s="1" t="s">
        <v>872</v>
      </c>
      <c r="K128" s="1" t="s">
        <v>1205</v>
      </c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24</v>
      </c>
      <c r="B1" s="1" t="s">
        <v>1349</v>
      </c>
      <c r="C1" s="1" t="s">
        <v>1350</v>
      </c>
      <c r="D1" s="1" t="s">
        <v>1351</v>
      </c>
      <c r="E1" s="1" t="s">
        <v>1352</v>
      </c>
      <c r="F1" s="1" t="s">
        <v>1353</v>
      </c>
      <c r="G1" s="1" t="s">
        <v>1354</v>
      </c>
      <c r="H1" s="1" t="s">
        <v>1355</v>
      </c>
      <c r="I1" s="1" t="s">
        <v>1356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1357</v>
      </c>
      <c r="B2" s="1" t="s">
        <v>1358</v>
      </c>
      <c r="C2" s="1" t="s">
        <v>1359</v>
      </c>
      <c r="D2" s="1" t="s">
        <v>1360</v>
      </c>
      <c r="E2" s="1" t="s">
        <v>1361</v>
      </c>
      <c r="F2" s="1" t="s">
        <v>1362</v>
      </c>
      <c r="G2" s="1" t="s">
        <v>1363</v>
      </c>
      <c r="H2" s="1" t="s">
        <v>1363</v>
      </c>
      <c r="I2" s="1" t="s">
        <v>1364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1365</v>
      </c>
      <c r="B3" s="1" t="s">
        <v>1364</v>
      </c>
      <c r="C3" s="1" t="s">
        <v>1366</v>
      </c>
      <c r="D3" s="1" t="s">
        <v>1367</v>
      </c>
      <c r="E3" s="1" t="s">
        <v>1368</v>
      </c>
      <c r="F3" s="1" t="s">
        <v>1369</v>
      </c>
      <c r="G3" s="1" t="s">
        <v>1370</v>
      </c>
      <c r="H3" s="1" t="s">
        <v>1371</v>
      </c>
      <c r="I3" s="1" t="s">
        <v>1364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1372</v>
      </c>
      <c r="B4" s="1" t="s">
        <v>1373</v>
      </c>
      <c r="C4" s="1" t="s">
        <v>1374</v>
      </c>
      <c r="D4" s="1" t="s">
        <v>1375</v>
      </c>
      <c r="E4" s="1" t="s">
        <v>1376</v>
      </c>
      <c r="F4" s="1" t="s">
        <v>1377</v>
      </c>
      <c r="G4" s="1" t="s">
        <v>1378</v>
      </c>
      <c r="H4" s="1" t="s">
        <v>1379</v>
      </c>
      <c r="I4" s="1" t="s">
        <v>1380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1365</v>
      </c>
      <c r="B5" s="1" t="s">
        <v>1364</v>
      </c>
      <c r="C5" s="1" t="s">
        <v>1381</v>
      </c>
      <c r="D5" s="1" t="s">
        <v>1382</v>
      </c>
      <c r="E5" s="1" t="s">
        <v>1383</v>
      </c>
      <c r="F5" s="1" t="s">
        <v>1384</v>
      </c>
      <c r="G5" s="1" t="s">
        <v>1385</v>
      </c>
      <c r="H5" s="1" t="s">
        <v>1386</v>
      </c>
      <c r="I5" s="1" t="s">
        <v>1387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1388</v>
      </c>
      <c r="B6" s="1" t="s">
        <v>1389</v>
      </c>
      <c r="C6" s="1" t="s">
        <v>1390</v>
      </c>
      <c r="D6" s="1" t="s">
        <v>1391</v>
      </c>
      <c r="E6" s="1" t="s">
        <v>1392</v>
      </c>
      <c r="F6" s="1" t="s">
        <v>1393</v>
      </c>
      <c r="G6" s="1" t="s">
        <v>1394</v>
      </c>
      <c r="H6" s="1" t="s">
        <v>1395</v>
      </c>
      <c r="I6" s="1" t="s">
        <v>1396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1397</v>
      </c>
      <c r="B7" s="1" t="s">
        <v>1398</v>
      </c>
      <c r="C7" s="1" t="s">
        <v>1399</v>
      </c>
      <c r="D7" s="1" t="s">
        <v>1400</v>
      </c>
      <c r="E7" s="1" t="s">
        <v>1401</v>
      </c>
      <c r="F7" s="1" t="s">
        <v>1402</v>
      </c>
      <c r="G7" s="1" t="s">
        <v>1403</v>
      </c>
      <c r="H7" s="1" t="s">
        <v>1404</v>
      </c>
      <c r="I7" s="1" t="s">
        <v>1405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1406</v>
      </c>
      <c r="B8" s="1" t="s">
        <v>1364</v>
      </c>
      <c r="C8" s="1" t="s">
        <v>1407</v>
      </c>
      <c r="D8" s="1" t="s">
        <v>1407</v>
      </c>
      <c r="E8" s="1" t="s">
        <v>1408</v>
      </c>
      <c r="F8" s="1" t="s">
        <v>1409</v>
      </c>
      <c r="G8" s="1" t="s">
        <v>1410</v>
      </c>
      <c r="H8" s="1" t="s">
        <v>1411</v>
      </c>
      <c r="I8" s="1" t="s">
        <v>1412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1413</v>
      </c>
      <c r="B9" s="1" t="s">
        <v>1414</v>
      </c>
      <c r="C9" s="1" t="s">
        <v>1415</v>
      </c>
      <c r="D9" s="1" t="s">
        <v>1416</v>
      </c>
      <c r="E9" s="1" t="s">
        <v>1417</v>
      </c>
      <c r="F9" s="1" t="s">
        <v>1418</v>
      </c>
      <c r="G9" s="1" t="s">
        <v>1419</v>
      </c>
      <c r="H9" s="1" t="s">
        <v>1420</v>
      </c>
      <c r="I9" s="1" t="s">
        <v>1421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1422</v>
      </c>
      <c r="B10" s="1" t="s">
        <v>1423</v>
      </c>
      <c r="C10" s="1" t="s">
        <v>1424</v>
      </c>
      <c r="D10" s="1" t="s">
        <v>1425</v>
      </c>
      <c r="E10" s="1" t="s">
        <v>1426</v>
      </c>
      <c r="F10" s="1" t="s">
        <v>1427</v>
      </c>
      <c r="G10" s="1" t="s">
        <v>1428</v>
      </c>
      <c r="H10" s="1" t="s">
        <v>1429</v>
      </c>
      <c r="I10" s="1" t="s">
        <v>1430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1431</v>
      </c>
      <c r="B11" s="1" t="s">
        <v>1432</v>
      </c>
      <c r="C11" s="1" t="s">
        <v>1433</v>
      </c>
      <c r="D11" s="1" t="s">
        <v>1434</v>
      </c>
      <c r="E11" s="1" t="s">
        <v>1435</v>
      </c>
      <c r="F11" s="1" t="s">
        <v>1436</v>
      </c>
      <c r="G11" s="1" t="s">
        <v>1437</v>
      </c>
      <c r="H11" s="1" t="s">
        <v>1438</v>
      </c>
      <c r="I11" s="1" t="s">
        <v>1439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1440</v>
      </c>
      <c r="B12" s="1" t="s">
        <v>1438</v>
      </c>
      <c r="C12" s="1" t="s">
        <v>1441</v>
      </c>
      <c r="D12" s="1" t="s">
        <v>1442</v>
      </c>
      <c r="E12" s="1" t="s">
        <v>1443</v>
      </c>
      <c r="F12" s="1" t="s">
        <v>1435</v>
      </c>
      <c r="G12" s="1" t="s">
        <v>1444</v>
      </c>
      <c r="H12" s="1" t="s">
        <v>1445</v>
      </c>
      <c r="I12" s="1" t="s">
        <v>1446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1447</v>
      </c>
      <c r="B13" s="1" t="s">
        <v>1395</v>
      </c>
      <c r="C13" s="1" t="s">
        <v>1448</v>
      </c>
      <c r="D13" s="1" t="s">
        <v>1449</v>
      </c>
      <c r="E13" s="1" t="s">
        <v>1450</v>
      </c>
      <c r="F13" s="1" t="s">
        <v>1451</v>
      </c>
      <c r="G13" s="1" t="s">
        <v>1452</v>
      </c>
      <c r="H13" s="1" t="s">
        <v>1453</v>
      </c>
      <c r="I13" s="1" t="s">
        <v>1454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1455</v>
      </c>
      <c r="B14" s="1" t="s">
        <v>1456</v>
      </c>
      <c r="C14" s="1" t="s">
        <v>1457</v>
      </c>
      <c r="D14" s="1" t="s">
        <v>1458</v>
      </c>
      <c r="E14" s="1" t="s">
        <v>1459</v>
      </c>
      <c r="F14" s="1" t="s">
        <v>1460</v>
      </c>
      <c r="G14" s="1" t="s">
        <v>1461</v>
      </c>
      <c r="H14" s="1" t="s">
        <v>1462</v>
      </c>
      <c r="I14" s="1" t="s">
        <v>1463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1464</v>
      </c>
      <c r="B15" s="1" t="s">
        <v>208</v>
      </c>
      <c r="C15" s="1" t="s">
        <v>209</v>
      </c>
      <c r="D15" s="1" t="s">
        <v>210</v>
      </c>
      <c r="E15" s="1" t="s">
        <v>211</v>
      </c>
      <c r="F15" s="1" t="s">
        <v>1465</v>
      </c>
      <c r="G15" s="1" t="s">
        <v>1466</v>
      </c>
      <c r="H15" s="1" t="s">
        <v>1467</v>
      </c>
      <c r="I15" s="1" t="s">
        <v>1468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1469</v>
      </c>
      <c r="B16" s="1" t="s">
        <v>1470</v>
      </c>
      <c r="C16" s="1" t="s">
        <v>1471</v>
      </c>
      <c r="D16" s="1" t="s">
        <v>1472</v>
      </c>
      <c r="E16" s="1" t="s">
        <v>1473</v>
      </c>
      <c r="F16" s="1" t="s">
        <v>1474</v>
      </c>
      <c r="G16" s="1" t="s">
        <v>1475</v>
      </c>
      <c r="H16" s="1" t="s">
        <v>1476</v>
      </c>
      <c r="I16" s="1" t="s">
        <v>1477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1478</v>
      </c>
      <c r="B17" s="1" t="s">
        <v>180</v>
      </c>
      <c r="C17" s="1" t="s">
        <v>181</v>
      </c>
      <c r="D17" s="1" t="s">
        <v>182</v>
      </c>
      <c r="E17" s="1" t="s">
        <v>188</v>
      </c>
      <c r="F17" s="1" t="s">
        <v>184</v>
      </c>
      <c r="G17" s="1" t="s">
        <v>1479</v>
      </c>
      <c r="H17" s="1" t="s">
        <v>1480</v>
      </c>
      <c r="I17" s="1" t="s">
        <v>1481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1482</v>
      </c>
      <c r="B18" s="1" t="s">
        <v>1483</v>
      </c>
      <c r="C18" s="1" t="s">
        <v>1484</v>
      </c>
      <c r="D18" s="1" t="s">
        <v>1485</v>
      </c>
      <c r="E18" s="1" t="s">
        <v>1486</v>
      </c>
      <c r="F18" s="1" t="s">
        <v>1487</v>
      </c>
      <c r="G18" s="1" t="s">
        <v>1488</v>
      </c>
      <c r="H18" s="1" t="s">
        <v>1489</v>
      </c>
      <c r="I18" s="1" t="s">
        <v>1490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1491</v>
      </c>
      <c r="B19" s="1" t="s">
        <v>1492</v>
      </c>
      <c r="C19" s="1" t="s">
        <v>1493</v>
      </c>
      <c r="D19" s="1" t="s">
        <v>1494</v>
      </c>
      <c r="E19" s="1" t="s">
        <v>1495</v>
      </c>
      <c r="F19" s="1" t="s">
        <v>1496</v>
      </c>
      <c r="G19" s="1" t="s">
        <v>1497</v>
      </c>
      <c r="H19" s="1" t="s">
        <v>1498</v>
      </c>
      <c r="I19" s="1" t="s">
        <v>1499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1500</v>
      </c>
      <c r="B20" s="1" t="s">
        <v>1501</v>
      </c>
      <c r="C20" s="1" t="s">
        <v>1502</v>
      </c>
      <c r="D20" s="1" t="s">
        <v>1503</v>
      </c>
      <c r="E20" s="1" t="s">
        <v>1504</v>
      </c>
      <c r="F20" s="1" t="s">
        <v>1505</v>
      </c>
      <c r="G20" s="1" t="s">
        <v>1506</v>
      </c>
      <c r="H20" s="1" t="s">
        <v>1507</v>
      </c>
      <c r="I20" s="1" t="s">
        <v>1508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1509</v>
      </c>
      <c r="B21" s="1" t="s">
        <v>1510</v>
      </c>
      <c r="C21" s="1" t="s">
        <v>1511</v>
      </c>
      <c r="D21" s="1" t="s">
        <v>1512</v>
      </c>
      <c r="E21" s="1" t="s">
        <v>1513</v>
      </c>
      <c r="F21" s="1" t="s">
        <v>1514</v>
      </c>
      <c r="G21" s="1" t="s">
        <v>1515</v>
      </c>
      <c r="H21" s="1" t="s">
        <v>1516</v>
      </c>
      <c r="I21" s="1" t="s">
        <v>1517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1518</v>
      </c>
      <c r="B22" s="1" t="s">
        <v>1519</v>
      </c>
      <c r="C22" s="1" t="s">
        <v>1520</v>
      </c>
      <c r="D22" s="1" t="s">
        <v>1521</v>
      </c>
      <c r="E22" s="1" t="s">
        <v>1522</v>
      </c>
      <c r="F22" s="1" t="s">
        <v>1523</v>
      </c>
      <c r="G22" s="1" t="s">
        <v>1524</v>
      </c>
      <c r="H22" s="1" t="s">
        <v>1525</v>
      </c>
      <c r="I22" s="1" t="s">
        <v>1526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1527</v>
      </c>
      <c r="B23" s="1" t="s">
        <v>1528</v>
      </c>
      <c r="C23" s="1" t="s">
        <v>1529</v>
      </c>
      <c r="D23" s="1" t="s">
        <v>1530</v>
      </c>
      <c r="E23" s="1" t="s">
        <v>1531</v>
      </c>
      <c r="F23" s="1" t="s">
        <v>1532</v>
      </c>
      <c r="G23" s="1" t="s">
        <v>1533</v>
      </c>
      <c r="H23" s="1" t="s">
        <v>1534</v>
      </c>
      <c r="I23" s="1" t="s">
        <v>1535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1536</v>
      </c>
      <c r="B24" s="1" t="s">
        <v>1537</v>
      </c>
      <c r="C24" s="1" t="s">
        <v>1538</v>
      </c>
      <c r="D24" s="1" t="s">
        <v>1539</v>
      </c>
      <c r="E24" s="1" t="s">
        <v>1540</v>
      </c>
      <c r="F24" s="1" t="s">
        <v>1541</v>
      </c>
      <c r="G24" s="1" t="s">
        <v>1542</v>
      </c>
      <c r="H24" s="1" t="s">
        <v>1542</v>
      </c>
      <c r="I24" s="1" t="s">
        <v>1542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1543</v>
      </c>
      <c r="B25" s="1" t="s">
        <v>1544</v>
      </c>
      <c r="C25" s="1" t="s">
        <v>1545</v>
      </c>
      <c r="D25" s="1" t="s">
        <v>1546</v>
      </c>
      <c r="E25" s="1" t="s">
        <v>1547</v>
      </c>
      <c r="F25" s="1" t="s">
        <v>1548</v>
      </c>
      <c r="G25" s="1" t="s">
        <v>1549</v>
      </c>
      <c r="H25" s="1" t="s">
        <v>1549</v>
      </c>
      <c r="I25" s="1" t="s">
        <v>1364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1550</v>
      </c>
      <c r="B26" s="1" t="s">
        <v>1551</v>
      </c>
      <c r="C26" s="1" t="s">
        <v>1552</v>
      </c>
      <c r="D26" s="1" t="s">
        <v>1553</v>
      </c>
      <c r="E26" s="1" t="s">
        <v>1554</v>
      </c>
      <c r="F26" s="1" t="s">
        <v>1555</v>
      </c>
      <c r="G26" s="1" t="s">
        <v>1364</v>
      </c>
      <c r="H26" s="1" t="s">
        <v>1364</v>
      </c>
      <c r="I26" s="1" t="s">
        <v>1364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1556</v>
      </c>
      <c r="B2" s="1" t="s">
        <v>1557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1558</v>
      </c>
      <c r="B3" s="1" t="s">
        <v>1559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1560</v>
      </c>
      <c r="B4" s="1" t="s">
        <v>1561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1562</v>
      </c>
      <c r="B5" s="1" t="s">
        <v>1563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1564</v>
      </c>
      <c r="B6" s="1" t="s">
        <v>1565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1566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1567</v>
      </c>
      <c r="B8" s="1" t="s">
        <v>1568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1569</v>
      </c>
      <c r="B9" s="4" t="s">
        <v>1570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1571</v>
      </c>
      <c r="B10" s="1" t="s">
        <v>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1572</v>
      </c>
      <c r="B11" s="1" t="s">
        <v>1573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1574</v>
      </c>
      <c r="B12" s="1" t="s">
        <v>5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1575</v>
      </c>
      <c r="B13" s="1" t="s">
        <v>1576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1577</v>
      </c>
      <c r="B14" s="1" t="s">
        <v>1578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1579</v>
      </c>
      <c r="B15" s="1" t="s">
        <v>1576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1580</v>
      </c>
      <c r="B16" s="1" t="s">
        <v>1581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1582</v>
      </c>
      <c r="B17" s="1">
        <v>82700.0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1583</v>
      </c>
      <c r="B18" s="1" t="s">
        <v>1584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1585</v>
      </c>
      <c r="B19" s="1">
        <v>10.0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1586</v>
      </c>
      <c r="B20" s="1">
        <v>4.0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1587</v>
      </c>
      <c r="B21" s="1">
        <v>1.0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1588</v>
      </c>
      <c r="B22" s="1">
        <v>5.0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1589</v>
      </c>
      <c r="B23" s="1">
        <v>5.0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1590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1591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1592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1593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1594</v>
      </c>
      <c r="B28" s="1">
        <v>117.15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1595</v>
      </c>
      <c r="B29" s="1">
        <v>117.0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1596</v>
      </c>
      <c r="B30" s="1">
        <v>116.12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1597</v>
      </c>
      <c r="B31" s="1">
        <v>117.77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1598</v>
      </c>
      <c r="B32" s="1">
        <v>117.15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1599</v>
      </c>
      <c r="B33" s="1">
        <v>117.0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1600</v>
      </c>
      <c r="B34" s="1">
        <v>116.12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1601</v>
      </c>
      <c r="B35" s="1">
        <v>117.77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1602</v>
      </c>
      <c r="B36" s="1">
        <v>5.4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1603</v>
      </c>
      <c r="B37" s="1">
        <v>0.0461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1604</v>
      </c>
      <c r="B38" s="1">
        <v>1.7351712E9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1605</v>
      </c>
      <c r="B39" s="1">
        <v>0.8333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1606</v>
      </c>
      <c r="B40" s="1">
        <v>5.32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1607</v>
      </c>
      <c r="B41" s="1">
        <v>0.56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1608</v>
      </c>
      <c r="B42" s="1">
        <v>18.599684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1609</v>
      </c>
      <c r="B43" s="1">
        <v>16.657291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1610</v>
      </c>
      <c r="B44" s="1">
        <v>3518568.0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1611</v>
      </c>
      <c r="B45" s="1">
        <v>3518568.0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1612</v>
      </c>
      <c r="B46" s="1">
        <v>5131860.0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1613</v>
      </c>
      <c r="B47" s="1">
        <v>3968180.0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1614</v>
      </c>
      <c r="B48" s="1">
        <v>3968180.0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1615</v>
      </c>
      <c r="B49" s="1">
        <v>800.0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1616</v>
      </c>
      <c r="B50" s="1">
        <v>800.0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1617</v>
      </c>
      <c r="B51" s="1">
        <v>1.82770270208E11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1618</v>
      </c>
      <c r="B52" s="1">
        <v>87.82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1619</v>
      </c>
      <c r="B53" s="1">
        <v>134.15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1620</v>
      </c>
      <c r="B54" s="1">
        <v>4.910671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1621</v>
      </c>
      <c r="B55" s="1">
        <v>126.9366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1622</v>
      </c>
      <c r="B56" s="1">
        <v>113.3426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1623</v>
      </c>
      <c r="B57" s="1">
        <v>5.25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1624</v>
      </c>
      <c r="B58" s="1">
        <v>0.04481434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1625</v>
      </c>
      <c r="B59" s="1" t="s">
        <v>1626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1627</v>
      </c>
      <c r="B60" s="1">
        <v>2.29764661248E11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1628</v>
      </c>
      <c r="B61" s="1">
        <v>0.26417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1629</v>
      </c>
      <c r="B62" s="1">
        <v>1.55100852E9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1630</v>
      </c>
      <c r="B63" s="1">
        <v>1.554829952E9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1631</v>
      </c>
      <c r="B64" s="1">
        <v>1.1387352E7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1632</v>
      </c>
      <c r="B65" s="1">
        <v>8331044.0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1633</v>
      </c>
      <c r="B66" s="1">
        <v>1.7316288E9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1634</v>
      </c>
      <c r="B67" s="1">
        <v>1.734048E9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1635</v>
      </c>
      <c r="B68" s="1">
        <v>0.0073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1636</v>
      </c>
      <c r="B69" s="1">
        <v>0.00118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1637</v>
      </c>
      <c r="B70" s="1">
        <v>0.80507004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1638</v>
      </c>
      <c r="B71" s="1">
        <v>2.34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1639</v>
      </c>
      <c r="B72" s="1">
        <v>0.0073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1640</v>
      </c>
      <c r="B73" s="1">
        <v>1.554829952E9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1641</v>
      </c>
      <c r="B74" s="1">
        <v>-6.235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1642</v>
      </c>
      <c r="B75" s="1">
        <v>1.7039808E9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1643</v>
      </c>
      <c r="B76" s="1">
        <v>1.7356032E9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1644</v>
      </c>
      <c r="B77" s="1">
        <v>1.7276544E9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1645</v>
      </c>
      <c r="B78" s="1">
        <v>0.5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1646</v>
      </c>
      <c r="B79" s="1">
        <v>9.80499968E9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1647</v>
      </c>
      <c r="B80" s="1">
        <v>6.32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1648</v>
      </c>
      <c r="B81" s="1">
        <v>7.2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1649</v>
      </c>
      <c r="B82" s="1">
        <v>6.173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1650</v>
      </c>
      <c r="B83" s="1">
        <v>15.016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1651</v>
      </c>
      <c r="B84" s="1">
        <v>0.23955142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1652</v>
      </c>
      <c r="B85" s="1">
        <v>0.22263205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1653</v>
      </c>
      <c r="B86" s="1">
        <v>1.35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1654</v>
      </c>
      <c r="B87" s="1">
        <v>1.7351712E9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1655</v>
      </c>
      <c r="B88" s="1" t="s">
        <v>1656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1657</v>
      </c>
      <c r="B89" s="1" t="s">
        <v>1658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1659</v>
      </c>
      <c r="B90" s="1" t="s">
        <v>1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1660</v>
      </c>
      <c r="B91" s="1" t="s">
        <v>1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1661</v>
      </c>
      <c r="B92" s="1" t="s">
        <v>1662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1663</v>
      </c>
      <c r="B93" s="1" t="s">
        <v>1664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1665</v>
      </c>
      <c r="B94" s="1">
        <v>1.2057606E9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1666</v>
      </c>
      <c r="B95" s="1" t="s">
        <v>1667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1668</v>
      </c>
      <c r="B96" s="1" t="s">
        <v>1669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1670</v>
      </c>
      <c r="B97" s="1" t="s">
        <v>1671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1672</v>
      </c>
      <c r="B98" s="1" t="s">
        <v>1673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1674</v>
      </c>
      <c r="B99" s="1">
        <v>-1.8E7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1675</v>
      </c>
      <c r="B100" s="1">
        <v>117.55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1676</v>
      </c>
      <c r="B101" s="1">
        <v>150.0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1677</v>
      </c>
      <c r="B102" s="1">
        <v>102.0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1678</v>
      </c>
      <c r="B103" s="1">
        <v>135.54077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1679</v>
      </c>
      <c r="B104" s="1">
        <v>143.0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1680</v>
      </c>
      <c r="B105" s="1">
        <v>2.0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1681</v>
      </c>
      <c r="B106" s="1" t="s">
        <v>1682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1683</v>
      </c>
      <c r="B107" s="1">
        <v>13.0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1684</v>
      </c>
      <c r="B108" s="1">
        <v>4.257999872E9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1685</v>
      </c>
      <c r="B109" s="1">
        <v>2.739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1686</v>
      </c>
      <c r="B110" s="1">
        <v>1.5301000192E10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1687</v>
      </c>
      <c r="B111" s="1">
        <v>4.9271001088E10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1688</v>
      </c>
      <c r="B112" s="1">
        <v>0.404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1689</v>
      </c>
      <c r="B113" s="1">
        <v>0.89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1690</v>
      </c>
      <c r="B114" s="1">
        <v>3.721900032E10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1691</v>
      </c>
      <c r="B115" s="1">
        <v>23.958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1692</v>
      </c>
      <c r="B116" s="1">
        <v>0.13116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1693</v>
      </c>
      <c r="B117" s="1">
        <v>2.3847999488E10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1694</v>
      </c>
      <c r="B118" s="1">
        <v>9.20574976E9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1695</v>
      </c>
      <c r="B119" s="1">
        <v>1.151699968E10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1696</v>
      </c>
      <c r="B120" s="1">
        <v>0.493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1697</v>
      </c>
      <c r="B121" s="1">
        <v>0.084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1698</v>
      </c>
      <c r="B122" s="1">
        <v>0.64075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1699</v>
      </c>
      <c r="B123" s="1">
        <v>0.41111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1700</v>
      </c>
      <c r="B124" s="1">
        <v>0.43425998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1701</v>
      </c>
      <c r="B125" s="1" t="s">
        <v>1626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1702</v>
      </c>
      <c r="B126" s="1">
        <v>1.4328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60</v>
      </c>
      <c r="B3" s="1">
        <v>7670.0</v>
      </c>
      <c r="C3" s="1">
        <v>7630.0</v>
      </c>
      <c r="D3" s="1">
        <v>6600.0</v>
      </c>
      <c r="E3" s="1">
        <v>6590.0</v>
      </c>
      <c r="F3" s="1">
        <v>6520.0</v>
      </c>
      <c r="G3" s="1">
        <v>8109.0</v>
      </c>
      <c r="H3" s="1">
        <v>9120.0</v>
      </c>
      <c r="I3" s="1">
        <v>9610.0</v>
      </c>
      <c r="J3" s="1">
        <v>7720.0</v>
      </c>
      <c r="K3" s="1">
        <v>8500.0</v>
      </c>
      <c r="L3" s="1">
        <f>IF(K3*FORECAST(L2,B3:K3,B2:K2)&gt;0,FORECAST(L2,B3:K3,B2:K2),K3)*$X$1</f>
        <v>8884.533333</v>
      </c>
      <c r="M3" s="1">
        <f>IF(L3*FORECAST(M2,B3:L3,B2:L2)&gt;0,FORECAST(M2,B3:L3,B2:L2),L3)*$X$1</f>
        <v>9080.466667</v>
      </c>
      <c r="N3" s="1">
        <f>IF(M3*FORECAST(N2,B3:M3,B2:M2)&gt;0,FORECAST(N2,B3:M3,B2:M2),M3)*$X$1</f>
        <v>9276.4</v>
      </c>
      <c r="O3" s="1">
        <f>IF(N3*FORECAST(O2,B3:N3,B2:N2)&gt;0,FORECAST(O2,B3:N3,B2:N2),N3)*$X$1</f>
        <v>9472.333333</v>
      </c>
      <c r="P3" s="1">
        <f>IF(O3*FORECAST(P2,B3:O3,B2:O2)&gt;0,FORECAST(P2,B3:O3,B2:O2),O3)*$X$1</f>
        <v>9668.266667</v>
      </c>
      <c r="Q3" s="1">
        <f>IF(P3*FORECAST(Q2,B3:P3,B2:P2)&gt;0,FORECAST(Q2,B3:P3,B2:P2),P3)*$X$1</f>
        <v>9864.2</v>
      </c>
      <c r="R3" s="1">
        <f>IF(Q3*FORECAST(R2,B3:Q3,B2:Q2)&gt;0,FORECAST(R2,B3:Q3,B2:Q2),Q3)*$X$1</f>
        <v>10060.13333</v>
      </c>
      <c r="S3" s="5">
        <f>IF(R3*FORECAST(S2,B3:R3,B2:R2)&gt;0,FORECAST(S2,B3:R3,B2:R2),R3)*$X$1</f>
        <v>10256.06667</v>
      </c>
      <c r="T3" s="5">
        <f>IF(S3*FORECAST(T2,B3:S3,B2:S2)&gt;0,FORECAST(T2,B3:S3,B2:S2),S3)*$X$1</f>
        <v>10452</v>
      </c>
      <c r="U3" s="5">
        <f>IF(T3*FORECAST(U2,B3:T3,B2:T2)&gt;0,FORECAST(U2,B3:T3,B2:T2),T3)*$X$1</f>
        <v>10647.93333</v>
      </c>
      <c r="V3" s="5">
        <f>IF(U3*FORECAST(V2,B3:U3,B2:U2)&gt;0,FORECAST(V2,B3:U3,B2:U2),U3)*$X$1</f>
        <v>10843.86667</v>
      </c>
      <c r="W3" s="5">
        <f>IF(V3*FORECAST(W2,B3:V3,B2:V2)&gt;0,FORECAST(W2,B3:V3,B2:V2),V3)*$X$1</f>
        <v>11039.8</v>
      </c>
      <c r="X3" s="2"/>
      <c r="Y3" s="2"/>
      <c r="Z3" s="2"/>
    </row>
    <row r="4">
      <c r="A4" s="3" t="s">
        <v>133</v>
      </c>
      <c r="B4" s="1">
        <v>27770.0</v>
      </c>
      <c r="C4" s="1">
        <v>25060.0</v>
      </c>
      <c r="D4" s="1">
        <v>24830.0</v>
      </c>
      <c r="E4" s="1">
        <v>25890.0</v>
      </c>
      <c r="F4" s="1">
        <v>25170.0</v>
      </c>
      <c r="G4" s="1">
        <v>24950.0</v>
      </c>
      <c r="H4" s="1">
        <v>24960.0</v>
      </c>
      <c r="I4" s="1">
        <v>23850.0</v>
      </c>
      <c r="J4" s="1">
        <v>40530.0</v>
      </c>
      <c r="K4" s="1">
        <v>45600.0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1703</v>
      </c>
      <c r="B5" s="1">
        <v>1570.0</v>
      </c>
      <c r="C5" s="1">
        <v>1550.0</v>
      </c>
      <c r="D5" s="1">
        <v>1550.0</v>
      </c>
      <c r="E5" s="1">
        <v>1550.0</v>
      </c>
      <c r="F5" s="1">
        <v>1560.0</v>
      </c>
      <c r="G5" s="1">
        <v>1560.0</v>
      </c>
      <c r="H5" s="1">
        <v>1560.0</v>
      </c>
      <c r="I5" s="1">
        <v>1560.0</v>
      </c>
      <c r="J5" s="1">
        <v>1550.0</v>
      </c>
      <c r="K5" s="1">
        <v>1550.0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1704</v>
      </c>
      <c r="L7" s="1">
        <f>IF(W3*FORECAST(W2,B3:W3,B2:W2)&gt;0,FORECAST(W2,B3:W3,B2:W2),V3)*$X$1 * (1+0.02)/(0.0724-0.02)</f>
        <v>214896.8702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1705</v>
      </c>
      <c r="L8" s="6">
        <f t="array" ref="L8">NPV(0.0724,M3:W3)</f>
        <v>73539.16531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1706</v>
      </c>
      <c r="L9" s="6">
        <f t="array" ref="L9">NPV(0.0724,M16:W16)</f>
        <v>99610.52568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1707</v>
      </c>
      <c r="L10" s="6">
        <f>L8 + L9</f>
        <v>173149.691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134</v>
      </c>
      <c r="L11" s="1">
        <v>45600.0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1708</v>
      </c>
      <c r="L12" s="6">
        <f>L10 - L11</f>
        <v>127549.691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1709</v>
      </c>
      <c r="L13" s="1">
        <v>1550.0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82.29012322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(1+0.02)/(0.0724-0.02)</f>
        <v>214896.8702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25</v>
      </c>
      <c r="B3" s="1">
        <v>7660.0</v>
      </c>
      <c r="C3" s="1">
        <v>7030.0</v>
      </c>
      <c r="D3" s="1">
        <v>7250.0</v>
      </c>
      <c r="E3" s="1">
        <v>6340.0</v>
      </c>
      <c r="F3" s="1">
        <v>8290.0</v>
      </c>
      <c r="G3" s="1">
        <v>7730.0</v>
      </c>
      <c r="H3" s="1">
        <v>8590.0</v>
      </c>
      <c r="I3" s="1">
        <v>9710.0</v>
      </c>
      <c r="J3" s="1">
        <v>9530.0</v>
      </c>
      <c r="K3" s="1">
        <v>8270.0</v>
      </c>
      <c r="L3" s="1">
        <f>IF(K3*FORECAST(L2,B3:K3,B2:K2)&gt;0,FORECAST(L2,B3:K3,B2:K2),K3)*$X$1</f>
        <v>9422.666667</v>
      </c>
      <c r="M3" s="1">
        <f>IF(L3*FORECAST(M2,B3:L3,B2:L2)&gt;0,FORECAST(M2,B3:L3,B2:L2),L3)*$X$1</f>
        <v>9674.060606</v>
      </c>
      <c r="N3" s="1">
        <f>IF(M3*FORECAST(N2,B3:M3,B2:M2)&gt;0,FORECAST(N2,B3:M3,B2:M2),M3)*$X$1</f>
        <v>9925.454545</v>
      </c>
      <c r="O3" s="1">
        <f>IF(N3*FORECAST(O2,B3:N3,B2:N2)&gt;0,FORECAST(O2,B3:N3,B2:N2),N3)*$X$1</f>
        <v>10176.84848</v>
      </c>
      <c r="P3" s="1">
        <f>IF(O3*FORECAST(P2,B3:O3,B2:O2)&gt;0,FORECAST(P2,B3:O3,B2:O2),O3)*$X$1</f>
        <v>10428.24242</v>
      </c>
      <c r="Q3" s="1">
        <f>IF(P3*FORECAST(Q2,B3:P3,B2:P2)&gt;0,FORECAST(Q2,B3:P3,B2:P2),P3)*$X$1</f>
        <v>10679.63636</v>
      </c>
      <c r="R3" s="1">
        <f>IF(Q3*FORECAST(R2,B3:Q3,B2:Q2)&gt;0,FORECAST(R2,B3:Q3,B2:Q2),Q3)*$X$1</f>
        <v>10931.0303</v>
      </c>
      <c r="S3" s="5">
        <f>IF(R3*FORECAST(S2,B3:R3,B2:R2)&gt;0,FORECAST(S2,B3:R3,B2:R2),R3)*$X$1</f>
        <v>11182.42424</v>
      </c>
      <c r="T3" s="5">
        <f>IF(S3*FORECAST(T2,B3:S3,B2:S2)&gt;0,FORECAST(T2,B3:S3,B2:S2),S3)*$X$1</f>
        <v>11433.81818</v>
      </c>
      <c r="U3" s="5">
        <f>IF(T3*FORECAST(U2,B3:T3,B2:T2)&gt;0,FORECAST(U2,B3:T3,B2:T2),T3)*$X$1</f>
        <v>11685.21212</v>
      </c>
      <c r="V3" s="5">
        <f>IF(U3*FORECAST(V2,B3:U3,B2:U2)&gt;0,FORECAST(V2,B3:U3,B2:U2),U3)*$X$1</f>
        <v>11936.60606</v>
      </c>
      <c r="W3" s="5">
        <f>IF(V3*FORECAST(W2,B3:V3,B2:V2)&gt;0,FORECAST(W2,B3:V3,B2:V2),V3)*$X$1</f>
        <v>12188</v>
      </c>
      <c r="X3" s="2"/>
      <c r="Y3" s="2"/>
      <c r="Z3" s="2"/>
    </row>
    <row r="4">
      <c r="A4" s="3" t="s">
        <v>133</v>
      </c>
      <c r="B4" s="1">
        <v>27770.0</v>
      </c>
      <c r="C4" s="1">
        <v>25060.0</v>
      </c>
      <c r="D4" s="1">
        <v>24830.0</v>
      </c>
      <c r="E4" s="1">
        <v>25890.0</v>
      </c>
      <c r="F4" s="1">
        <v>25170.0</v>
      </c>
      <c r="G4" s="1">
        <v>24950.0</v>
      </c>
      <c r="H4" s="1">
        <v>24960.0</v>
      </c>
      <c r="I4" s="1">
        <v>23850.0</v>
      </c>
      <c r="J4" s="1">
        <v>40530.0</v>
      </c>
      <c r="K4" s="1">
        <v>45600.0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1703</v>
      </c>
      <c r="B5" s="1">
        <v>1570.0</v>
      </c>
      <c r="C5" s="1">
        <v>1550.0</v>
      </c>
      <c r="D5" s="1">
        <v>1550.0</v>
      </c>
      <c r="E5" s="1">
        <v>1550.0</v>
      </c>
      <c r="F5" s="1">
        <v>1560.0</v>
      </c>
      <c r="G5" s="1">
        <v>1560.0</v>
      </c>
      <c r="H5" s="1">
        <v>1560.0</v>
      </c>
      <c r="I5" s="1">
        <v>1560.0</v>
      </c>
      <c r="J5" s="1">
        <v>1550.0</v>
      </c>
      <c r="K5" s="1">
        <v>1550.0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1704</v>
      </c>
      <c r="L7" s="1">
        <f>IF(W3*FORECAST(W2,B3:W3,B2:W2)&gt;0,FORECAST(W2,B3:W3,B2:W2),V3)*$X$1 * (1+0.02)/(0.0724-0.02)</f>
        <v>237247.3282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1705</v>
      </c>
      <c r="L8" s="6">
        <f t="array" ref="L8">NPV(0.0724,M3:W3)</f>
        <v>79707.9387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1706</v>
      </c>
      <c r="L9" s="6">
        <f t="array" ref="L9">NPV(0.0724,M16:W16)</f>
        <v>109970.5689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1707</v>
      </c>
      <c r="L10" s="6">
        <f>L8 + L9</f>
        <v>189678.5076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134</v>
      </c>
      <c r="L11" s="1">
        <v>45600.0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1708</v>
      </c>
      <c r="L12" s="6">
        <f>L10 - L11</f>
        <v>144078.5076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1709</v>
      </c>
      <c r="L13" s="1">
        <v>1550.0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92.9538759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(1+0.02)/(0.0724-0.02)</f>
        <v>237247.3282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