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<sst xmlns="http://schemas.openxmlformats.org/spreadsheetml/2006/main" count="1685" uniqueCount="1489">
  <si>
    <t>ticker</t>
  </si>
  <si>
    <t>PLYM</t>
  </si>
  <si>
    <t>nombre</t>
  </si>
  <si>
    <t>PLYMOUTH INDUSTRIAL REIT</t>
  </si>
  <si>
    <t>empresa</t>
  </si>
  <si>
    <t>Commercial REITs</t>
  </si>
  <si>
    <t>Open</t>
  </si>
  <si>
    <t>Target Price</t>
  </si>
  <si>
    <t>Upside</t>
  </si>
  <si>
    <t>390.29%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</si>
  <si>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</si>
  <si>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</si>
  <si>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</si>
  <si>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</si>
  <si>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</si>
  <si>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</si>
  <si>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</si>
  <si>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-13.78%</t>
  </si>
  <si>
    <t>Total Assets Growth</t>
  </si>
  <si>
    <t>13.33%</t>
  </si>
  <si>
    <t>Net Property, Plant and Equipment Growth</t>
  </si>
  <si>
    <t>5.38%</t>
  </si>
  <si>
    <t>EBITDA Growth</t>
  </si>
  <si>
    <t>277.07%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</si>
  <si>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</si>
  <si>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</si>
  <si>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</si>
  <si>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</si>
  <si>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</si>
  <si>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</si>
  <si>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</si>
  <si>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</si>
  <si>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</si>
  <si>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</si>
  <si>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</si>
  <si>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</si>
  <si>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</si>
  <si>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</si>
  <si>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</si>
  <si>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</si>
  <si>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</si>
  <si>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</si>
  <si>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</si>
  <si>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</si>
  <si>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</si>
  <si>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</si>
  <si>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</si>
  <si>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</si>
  <si>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</si>
  <si>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</si>
  <si>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</si>
  <si>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</si>
  <si>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</si>
  <si>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</si>
  <si>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</si>
  <si>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</si>
  <si>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</si>
  <si>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</si>
  <si>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</si>
  <si>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</si>
  <si>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</si>
  <si>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</si>
  <si>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</si>
  <si>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</si>
  <si>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</si>
  <si>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</si>
  <si>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</si>
  <si>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</si>
  <si>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</si>
  <si>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</si>
  <si>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</si>
  <si>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</si>
  <si>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</si>
  <si>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Other Receivables</t>
  </si>
  <si>
    <t>Other Intangibles, Total</t>
  </si>
  <si>
    <t>Restricted Cash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</si>
  <si>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</si>
  <si>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</si>
  <si>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</si>
  <si>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</si>
  <si>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</si>
  <si>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</si>
  <si>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</si>
  <si>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</si>
  <si>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</si>
  <si>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</si>
  <si>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</si>
  <si>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Other Current Liabilities - (Brok / FS / Ins. / REIT Template)</t>
  </si>
  <si>
    <t>Pension &amp; Other Post Retirement Benefits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</si>
  <si>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</si>
  <si>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</si>
  <si>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</si>
  <si>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</si>
  <si>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</si>
  <si>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</si>
  <si>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</si>
  <si>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</si>
  <si>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</si>
  <si>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</si>
  <si>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</si>
  <si>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</si>
  <si>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</si>
  <si>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</si>
  <si>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</si>
  <si>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</si>
  <si>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-37.28</t>
  </si>
  <si>
    <t>-183.87</t>
  </si>
  <si>
    <t>-295.29</t>
  </si>
  <si>
    <t>1.07</t>
  </si>
  <si>
    <t>-2.41</t>
  </si>
  <si>
    <t>7.64</t>
  </si>
  <si>
    <t>7.84</t>
  </si>
  <si>
    <t>9.85</t>
  </si>
  <si>
    <t>10.99</t>
  </si>
  <si>
    <t>10.67</t>
  </si>
  <si>
    <t>Tangible Book Value</t>
  </si>
  <si>
    <t>Tangible Book Value Per Share</t>
  </si>
  <si>
    <t>-95.79</t>
  </si>
  <si>
    <t>-228.37</t>
  </si>
  <si>
    <t>-327.02</t>
  </si>
  <si>
    <t>-6.16</t>
  </si>
  <si>
    <t>-10.28</t>
  </si>
  <si>
    <t>3.6</t>
  </si>
  <si>
    <t>5.23</t>
  </si>
  <si>
    <t>7.75</t>
  </si>
  <si>
    <t>9.34</t>
  </si>
  <si>
    <t>9.54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</si>
  <si>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</si>
  <si>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</si>
  <si>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</si>
  <si>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</si>
  <si>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</si>
  <si>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</si>
  <si>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</si>
  <si>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</si>
  <si>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</si>
  <si>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Rental Revenues</t>
  </si>
  <si>
    <t>Tenant Reimbursements</t>
  </si>
  <si>
    <t>Property Management Fee</t>
  </si>
  <si>
    <t>Interest and Investment Income, Total (Revenue Block)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</si>
  <si>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</si>
  <si>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</si>
  <si>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</si>
  <si>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</si>
  <si>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</si>
  <si>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Total Operating Expenses</t>
  </si>
  <si>
    <t>Operating Income (REIT / Utility Template)</t>
  </si>
  <si>
    <t>Interest Expense, Total</t>
  </si>
  <si>
    <t>Net Interest Expenses</t>
  </si>
  <si>
    <t>Other Non Operating Income (Expenses)</t>
  </si>
  <si>
    <t>EBT, Excl. Unusual Items</t>
  </si>
  <si>
    <t>Total Merger &amp; Related 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</si>
  <si>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</si>
  <si>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</si>
  <si>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</si>
  <si>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</si>
  <si>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</si>
  <si>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</si>
  <si>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</si>
  <si>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</si>
  <si>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</si>
  <si>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</si>
  <si>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</si>
  <si>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</si>
  <si>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</si>
  <si>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-56.76</t>
  </si>
  <si>
    <t>-146.6</t>
  </si>
  <si>
    <t>-111.42</t>
  </si>
  <si>
    <t>-4.45</t>
  </si>
  <si>
    <t>-5.76</t>
  </si>
  <si>
    <t>-2.88</t>
  </si>
  <si>
    <t>-1.52</t>
  </si>
  <si>
    <t>-0.94</t>
  </si>
  <si>
    <t>-0.67</t>
  </si>
  <si>
    <t>0.2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</si>
  <si>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</si>
  <si>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</si>
  <si>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</si>
  <si>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</si>
  <si>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</si>
  <si>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</si>
  <si>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-30.14</t>
  </si>
  <si>
    <t>-92.22</t>
  </si>
  <si>
    <t>-72.4</t>
  </si>
  <si>
    <t>-1.64</t>
  </si>
  <si>
    <t>-1.99</t>
  </si>
  <si>
    <t>-0.7</t>
  </si>
  <si>
    <t>-0.45</t>
  </si>
  <si>
    <t>-0.33</t>
  </si>
  <si>
    <t>-0.23</t>
  </si>
  <si>
    <t>-0.13</t>
  </si>
  <si>
    <t>Normalized Diluted EPS</t>
  </si>
  <si>
    <t>Dividend Per Share</t>
  </si>
  <si>
    <t>0.82</t>
  </si>
  <si>
    <t>1.5</t>
  </si>
  <si>
    <t>0.98</t>
  </si>
  <si>
    <t>0.83</t>
  </si>
  <si>
    <t>0.88</t>
  </si>
  <si>
    <t>0.9</t>
  </si>
  <si>
    <t>Payout Ratio</t>
  </si>
  <si>
    <t>-20.16</t>
  </si>
  <si>
    <t>-59.22</t>
  </si>
  <si>
    <t>-191.27</t>
  </si>
  <si>
    <t>-186.12</t>
  </si>
  <si>
    <t>-209.73</t>
  </si>
  <si>
    <t>-236.71</t>
  </si>
  <si>
    <t>306.98</t>
  </si>
  <si>
    <t>EBITDA</t>
  </si>
  <si>
    <t>EBITA</t>
  </si>
  <si>
    <t>EBIT</t>
  </si>
  <si>
    <t>EBITDAR</t>
  </si>
  <si>
    <t>Total Revenues (As Reported)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</si>
  <si>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</si>
  <si>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</si>
  <si>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</si>
  <si>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</si>
  <si>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</si>
  <si>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</si>
  <si>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</si>
  <si>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</si>
  <si>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</si>
  <si>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</si>
  <si>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</si>
  <si>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</si>
  <si>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-1.94</t>
  </si>
  <si>
    <t>-1.32</t>
  </si>
  <si>
    <t>-0.61</t>
  </si>
  <si>
    <t>-0.68</t>
  </si>
  <si>
    <t>-0.16</t>
  </si>
  <si>
    <t>0.35</t>
  </si>
  <si>
    <t>0.38</t>
  </si>
  <si>
    <t>0.49</t>
  </si>
  <si>
    <t>0.7</t>
  </si>
  <si>
    <t>1.24</t>
  </si>
  <si>
    <t>Return on Total Capital</t>
  </si>
  <si>
    <t>-2.04</t>
  </si>
  <si>
    <t>-1.42</t>
  </si>
  <si>
    <t>-0.66</t>
  </si>
  <si>
    <t>-0.72</t>
  </si>
  <si>
    <t>-0.18</t>
  </si>
  <si>
    <t>0.37</t>
  </si>
  <si>
    <t>0.4</t>
  </si>
  <si>
    <t>0.52</t>
  </si>
  <si>
    <t>0.74</t>
  </si>
  <si>
    <t>1.31</t>
  </si>
  <si>
    <t>Return On Equity %</t>
  </si>
  <si>
    <t>497.07</t>
  </si>
  <si>
    <t>132.58</t>
  </si>
  <si>
    <t>79.68</t>
  </si>
  <si>
    <t>-124.32</t>
  </si>
  <si>
    <t>-23.01</t>
  </si>
  <si>
    <t>-6.5</t>
  </si>
  <si>
    <t>-4.96</t>
  </si>
  <si>
    <t>-3.62</t>
  </si>
  <si>
    <t>-3.33</t>
  </si>
  <si>
    <t>2.73</t>
  </si>
  <si>
    <t>Return on Common Equity</t>
  </si>
  <si>
    <t>46.51</t>
  </si>
  <si>
    <t>20.35</t>
  </si>
  <si>
    <t>618.19</t>
  </si>
  <si>
    <t>-50.88</t>
  </si>
  <si>
    <t>-18.18</t>
  </si>
  <si>
    <t>-10.48</t>
  </si>
  <si>
    <t>-6.47</t>
  </si>
  <si>
    <t>1.84</t>
  </si>
  <si>
    <t>Margin Analysis</t>
  </si>
  <si>
    <t>Gross Profit Margin %</t>
  </si>
  <si>
    <t>78.72</t>
  </si>
  <si>
    <t>70.05</t>
  </si>
  <si>
    <t>70.2</t>
  </si>
  <si>
    <t>66.94</t>
  </si>
  <si>
    <t>64.55</t>
  </si>
  <si>
    <t>63.82</t>
  </si>
  <si>
    <t>65.26</t>
  </si>
  <si>
    <t>65.92</t>
  </si>
  <si>
    <t>69.14</t>
  </si>
  <si>
    <t>68.71</t>
  </si>
  <si>
    <t>SG&amp;A Margin</t>
  </si>
  <si>
    <t>116.31</t>
  </si>
  <si>
    <t>24.41</t>
  </si>
  <si>
    <t>18.82</t>
  </si>
  <si>
    <t>20.91</t>
  </si>
  <si>
    <t>12.26</t>
  </si>
  <si>
    <t>9.94</t>
  </si>
  <si>
    <t>9.43</t>
  </si>
  <si>
    <t>9.24</t>
  </si>
  <si>
    <t>8.69</t>
  </si>
  <si>
    <t>7.46</t>
  </si>
  <si>
    <t>EBITDA Margin %</t>
  </si>
  <si>
    <t>-39.52</t>
  </si>
  <si>
    <t>49.25</t>
  </si>
  <si>
    <t>49.6</t>
  </si>
  <si>
    <t>44.33</t>
  </si>
  <si>
    <t>49.64</t>
  </si>
  <si>
    <t>51.91</t>
  </si>
  <si>
    <t>53.93</t>
  </si>
  <si>
    <t>55.17</t>
  </si>
  <si>
    <t>58.73</t>
  </si>
  <si>
    <t>60.14</t>
  </si>
  <si>
    <t>EBITA Margin %</t>
  </si>
  <si>
    <t>-74.78</t>
  </si>
  <si>
    <t>4.67</t>
  </si>
  <si>
    <t>11.86</t>
  </si>
  <si>
    <t>8.12</t>
  </si>
  <si>
    <t>16.16</t>
  </si>
  <si>
    <t>21.85</t>
  </si>
  <si>
    <t>22.47</t>
  </si>
  <si>
    <t>22.7</t>
  </si>
  <si>
    <t>24.03</t>
  </si>
  <si>
    <t>26.13</t>
  </si>
  <si>
    <t>EBIT Margin %</t>
  </si>
  <si>
    <t>-95.42</t>
  </si>
  <si>
    <t>-17.55</t>
  </si>
  <si>
    <t>-7.32</t>
  </si>
  <si>
    <t>-10.37</t>
  </si>
  <si>
    <t>-2.14</t>
  </si>
  <si>
    <t>4.24</t>
  </si>
  <si>
    <t>4.45</t>
  </si>
  <si>
    <t>6.13</t>
  </si>
  <si>
    <t>8.47</t>
  </si>
  <si>
    <t>14.77</t>
  </si>
  <si>
    <t>Income From Continuing Operations Margin %</t>
  </si>
  <si>
    <t>-649.14</t>
  </si>
  <si>
    <t>-253.4</t>
  </si>
  <si>
    <t>-197.55</t>
  </si>
  <si>
    <t>-56.52</t>
  </si>
  <si>
    <t>-43.02</t>
  </si>
  <si>
    <t>-15.86</t>
  </si>
  <si>
    <t>-13.17</t>
  </si>
  <si>
    <t>-10.92</t>
  </si>
  <si>
    <t>-9.32</t>
  </si>
  <si>
    <t>6.91</t>
  </si>
  <si>
    <t>Net Income Margin %</t>
  </si>
  <si>
    <t>-185.98</t>
  </si>
  <si>
    <t>-35.08</t>
  </si>
  <si>
    <t>-38.03</t>
  </si>
  <si>
    <t>-13.84</t>
  </si>
  <si>
    <t>-12.58</t>
  </si>
  <si>
    <t>-10.74</t>
  </si>
  <si>
    <t>-9.21</t>
  </si>
  <si>
    <t>6.84</t>
  </si>
  <si>
    <t>Net Avail. For Common Margin %</t>
  </si>
  <si>
    <t>-38.51</t>
  </si>
  <si>
    <t>-47.17</t>
  </si>
  <si>
    <t>-32.57</t>
  </si>
  <si>
    <t>-25.39</t>
  </si>
  <si>
    <t>-20.78</t>
  </si>
  <si>
    <t>-14.57</t>
  </si>
  <si>
    <t>4.4</t>
  </si>
  <si>
    <t>Normalized Net Income Margin</t>
  </si>
  <si>
    <t>-344.66</t>
  </si>
  <si>
    <t>-159.41</t>
  </si>
  <si>
    <t>-120.84</t>
  </si>
  <si>
    <t>-14.21</t>
  </si>
  <si>
    <t>-16.32</t>
  </si>
  <si>
    <t>-7.89</t>
  </si>
  <si>
    <t>-7.46</t>
  </si>
  <si>
    <t>-7.2</t>
  </si>
  <si>
    <t>-4.97</t>
  </si>
  <si>
    <t>-2.82</t>
  </si>
  <si>
    <t>Levered Free Cash Flow Margin</t>
  </si>
  <si>
    <t>-127.14</t>
  </si>
  <si>
    <t>-50.54</t>
  </si>
  <si>
    <t>-153.72</t>
  </si>
  <si>
    <t>80.55</t>
  </si>
  <si>
    <t>34.89</t>
  </si>
  <si>
    <t>53.81</t>
  </si>
  <si>
    <t>45.94</t>
  </si>
  <si>
    <t>54.93</t>
  </si>
  <si>
    <t>47.82</t>
  </si>
  <si>
    <t>47.35</t>
  </si>
  <si>
    <t>Unlevered Free Cash Flow Margin</t>
  </si>
  <si>
    <t>165.19</t>
  </si>
  <si>
    <t>94.85</t>
  </si>
  <si>
    <t>-25.88</t>
  </si>
  <si>
    <t>109.72</t>
  </si>
  <si>
    <t>54.87</t>
  </si>
  <si>
    <t>64.85</t>
  </si>
  <si>
    <t>55.38</t>
  </si>
  <si>
    <t>62.71</t>
  </si>
  <si>
    <t>57.62</t>
  </si>
  <si>
    <t>58.23</t>
  </si>
  <si>
    <t>Asset Turnover</t>
  </si>
  <si>
    <t>0.03</t>
  </si>
  <si>
    <t>0.12</t>
  </si>
  <si>
    <t>0.13</t>
  </si>
  <si>
    <t>0.1</t>
  </si>
  <si>
    <t>0.14</t>
  </si>
  <si>
    <t>Fixed Assets Turnover</t>
  </si>
  <si>
    <t>0.16</t>
  </si>
  <si>
    <t>0.15</t>
  </si>
  <si>
    <t>Short Term Liquidity</t>
  </si>
  <si>
    <t>Current Ratio</t>
  </si>
  <si>
    <t>0.01</t>
  </si>
  <si>
    <t>0.28</t>
  </si>
  <si>
    <t>1.12</t>
  </si>
  <si>
    <t>0.69</t>
  </si>
  <si>
    <t>0.65</t>
  </si>
  <si>
    <t>0.77</t>
  </si>
  <si>
    <t>0.8</t>
  </si>
  <si>
    <t>0.92</t>
  </si>
  <si>
    <t>0.54</t>
  </si>
  <si>
    <t>Quick Ratio</t>
  </si>
  <si>
    <t>0</t>
  </si>
  <si>
    <t>0.75</t>
  </si>
  <si>
    <t>0.25</t>
  </si>
  <si>
    <t>0.3</t>
  </si>
  <si>
    <t>0.48</t>
  </si>
  <si>
    <t>0.62</t>
  </si>
  <si>
    <t>0.41</t>
  </si>
  <si>
    <t>Operating Cash Flow to Current Liabilities</t>
  </si>
  <si>
    <t>-0.03</t>
  </si>
  <si>
    <t>-0.02</t>
  </si>
  <si>
    <t>0.44</t>
  </si>
  <si>
    <t>0.68</t>
  </si>
  <si>
    <t>0.81</t>
  </si>
  <si>
    <t>1.01</t>
  </si>
  <si>
    <t>1.06</t>
  </si>
  <si>
    <t>1.09</t>
  </si>
  <si>
    <t>Average Days Payable Outstanding</t>
  </si>
  <si>
    <t>267.1</t>
  </si>
  <si>
    <t>288.87</t>
  </si>
  <si>
    <t>463.6</t>
  </si>
  <si>
    <t>392.85</t>
  </si>
  <si>
    <t>373.27</t>
  </si>
  <si>
    <t>353.22</t>
  </si>
  <si>
    <t>356.39</t>
  </si>
  <si>
    <t>405.92</t>
  </si>
  <si>
    <t>407.47</t>
  </si>
  <si>
    <t>Long Term Solvency</t>
  </si>
  <si>
    <t>Total Debt/Equity</t>
  </si>
  <si>
    <t>-322.42</t>
  </si>
  <si>
    <t>-469.34</t>
  </si>
  <si>
    <t>408.42</t>
  </si>
  <si>
    <t>255.96</t>
  </si>
  <si>
    <t>164.16</t>
  </si>
  <si>
    <t>155.92</t>
  </si>
  <si>
    <t>138.62</t>
  </si>
  <si>
    <t>176.5</t>
  </si>
  <si>
    <t>180.14</t>
  </si>
  <si>
    <t>Total Debt / Total Capital</t>
  </si>
  <si>
    <t>107.67</t>
  </si>
  <si>
    <t>144.96</t>
  </si>
  <si>
    <t>127.08</t>
  </si>
  <si>
    <t>80.33</t>
  </si>
  <si>
    <t>71.91</t>
  </si>
  <si>
    <t>62.14</t>
  </si>
  <si>
    <t>60.93</t>
  </si>
  <si>
    <t>58.09</t>
  </si>
  <si>
    <t>63.83</t>
  </si>
  <si>
    <t>64.3</t>
  </si>
  <si>
    <t>LT Debt/Equity</t>
  </si>
  <si>
    <t>-386.72</t>
  </si>
  <si>
    <t>163.97</t>
  </si>
  <si>
    <t>155.52</t>
  </si>
  <si>
    <t>138.34</t>
  </si>
  <si>
    <t>176.22</t>
  </si>
  <si>
    <t>175.83</t>
  </si>
  <si>
    <t>Long-Term Debt / Total Capital</t>
  </si>
  <si>
    <t>104.71</t>
  </si>
  <si>
    <t>62.07</t>
  </si>
  <si>
    <t>60.77</t>
  </si>
  <si>
    <t>57.97</t>
  </si>
  <si>
    <t>63.73</t>
  </si>
  <si>
    <t>62.77</t>
  </si>
  <si>
    <t>Total Liabilities / Total Assets</t>
  </si>
  <si>
    <t>107.3</t>
  </si>
  <si>
    <t>140.68</t>
  </si>
  <si>
    <t>125.78</t>
  </si>
  <si>
    <t>81.77</t>
  </si>
  <si>
    <t>73.64</t>
  </si>
  <si>
    <t>64.49</t>
  </si>
  <si>
    <t>63.14</t>
  </si>
  <si>
    <t>60.38</t>
  </si>
  <si>
    <t>65.61</t>
  </si>
  <si>
    <t>66.14</t>
  </si>
  <si>
    <t>EBIT / Interest Expense</t>
  </si>
  <si>
    <t>-0.2</t>
  </si>
  <si>
    <t>-0.08</t>
  </si>
  <si>
    <t>-0.04</t>
  </si>
  <si>
    <t>-0.22</t>
  </si>
  <si>
    <t>-0.07</t>
  </si>
  <si>
    <t>0.21</t>
  </si>
  <si>
    <t>0.26</t>
  </si>
  <si>
    <t>0.43</t>
  </si>
  <si>
    <t>EBITDA / Interest Expense</t>
  </si>
  <si>
    <t>0.24</t>
  </si>
  <si>
    <t>0.95</t>
  </si>
  <si>
    <t>1.55</t>
  </si>
  <si>
    <t>2.65</t>
  </si>
  <si>
    <t>3.18</t>
  </si>
  <si>
    <t>3.9</t>
  </si>
  <si>
    <t>3.37</t>
  </si>
  <si>
    <t>3.16</t>
  </si>
  <si>
    <t>(EBITDA - Capex) / Interest Expense</t>
  </si>
  <si>
    <t>Total Debt / EBITDA</t>
  </si>
  <si>
    <t>-154.75</t>
  </si>
  <si>
    <t>20.81</t>
  </si>
  <si>
    <t>17.88</t>
  </si>
  <si>
    <t>22.33</t>
  </si>
  <si>
    <t>12.98</t>
  </si>
  <si>
    <t>10.1</t>
  </si>
  <si>
    <t>8.78</t>
  </si>
  <si>
    <t>8.95</t>
  </si>
  <si>
    <t>8.51</t>
  </si>
  <si>
    <t>7.27</t>
  </si>
  <si>
    <t>Net Debt / EBITDA</t>
  </si>
  <si>
    <t>-150.31</t>
  </si>
  <si>
    <t>20.73</t>
  </si>
  <si>
    <t>17.78</t>
  </si>
  <si>
    <t>21.15</t>
  </si>
  <si>
    <t>12.76</t>
  </si>
  <si>
    <t>9.84</t>
  </si>
  <si>
    <t>8.52</t>
  </si>
  <si>
    <t>8.62</t>
  </si>
  <si>
    <t>8.13</t>
  </si>
  <si>
    <t>6.97</t>
  </si>
  <si>
    <t>Total Debt / (EBITDA - Capex)</t>
  </si>
  <si>
    <t>Net Debt / (EBITDA - Capex)</t>
  </si>
  <si>
    <t>Growth Over Prior Year</t>
  </si>
  <si>
    <t>Total Revenues, 1 Yr. Growth %</t>
  </si>
  <si>
    <t>576.47</t>
  </si>
  <si>
    <t>3.56</t>
  </si>
  <si>
    <t>24.79</t>
  </si>
  <si>
    <t>98.31</t>
  </si>
  <si>
    <t>52.98</t>
  </si>
  <si>
    <t>45.88</t>
  </si>
  <si>
    <t>27.26</t>
  </si>
  <si>
    <t>31.21</t>
  </si>
  <si>
    <t>8.97</t>
  </si>
  <si>
    <t>Gross Profit, 1 Yr. Growth %</t>
  </si>
  <si>
    <t>-479.46</t>
  </si>
  <si>
    <t>501.97</t>
  </si>
  <si>
    <t>3.77</t>
  </si>
  <si>
    <t>91.22</t>
  </si>
  <si>
    <t>51.26</t>
  </si>
  <si>
    <t>49.15</t>
  </si>
  <si>
    <t>28.54</t>
  </si>
  <si>
    <t>37.62</t>
  </si>
  <si>
    <t>8.3</t>
  </si>
  <si>
    <t>EBITDA, 1 Yr. Growth %</t>
  </si>
  <si>
    <t>-905.71</t>
  </si>
  <si>
    <t>17.22</t>
  </si>
  <si>
    <t>11.15</t>
  </si>
  <si>
    <t>122.09</t>
  </si>
  <si>
    <t>60.29</t>
  </si>
  <si>
    <t>51.56</t>
  </si>
  <si>
    <t>30.18</t>
  </si>
  <si>
    <t>39.66</t>
  </si>
  <si>
    <t>11.59</t>
  </si>
  <si>
    <t>EBITA, 1 Yr. Growth %</t>
  </si>
  <si>
    <t>-38.85</t>
  </si>
  <si>
    <t>-142.25</t>
  </si>
  <si>
    <t>162.99</t>
  </si>
  <si>
    <t>-15.76</t>
  </si>
  <si>
    <t>294.79</t>
  </si>
  <si>
    <t>108.06</t>
  </si>
  <si>
    <t>50.04</t>
  </si>
  <si>
    <t>28.55</t>
  </si>
  <si>
    <t>38.91</t>
  </si>
  <si>
    <t>18.46</t>
  </si>
  <si>
    <t>EBIT, 1 Yr. Growth %</t>
  </si>
  <si>
    <t>-21.98</t>
  </si>
  <si>
    <t>24.4</t>
  </si>
  <si>
    <t>-56.82</t>
  </si>
  <si>
    <t>81.01</t>
  </si>
  <si>
    <t>-59.13</t>
  </si>
  <si>
    <t>-390.09</t>
  </si>
  <si>
    <t>53.02</t>
  </si>
  <si>
    <t>75.51</t>
  </si>
  <si>
    <t>81.3</t>
  </si>
  <si>
    <t>89.94</t>
  </si>
  <si>
    <t>Earnings From Cont. Operations, 1 Yr. Growth %</t>
  </si>
  <si>
    <t>430.79</t>
  </si>
  <si>
    <t>164.07</t>
  </si>
  <si>
    <t>-19.27</t>
  </si>
  <si>
    <t>-64.3</t>
  </si>
  <si>
    <t>50.96</t>
  </si>
  <si>
    <t>-43.62</t>
  </si>
  <si>
    <t>21.14</t>
  </si>
  <si>
    <t>5.57</t>
  </si>
  <si>
    <t>11.98</t>
  </si>
  <si>
    <t>-180.76</t>
  </si>
  <si>
    <t>Net Income, 1 Yr. Growth %</t>
  </si>
  <si>
    <t>-76.46</t>
  </si>
  <si>
    <t>114.95</t>
  </si>
  <si>
    <t>-44.33</t>
  </si>
  <si>
    <t>32.56</t>
  </si>
  <si>
    <t>8.65</t>
  </si>
  <si>
    <t>12.51</t>
  </si>
  <si>
    <t>-180.9</t>
  </si>
  <si>
    <t>Diluted EPS Before Extra, 1 Yr. Growth %</t>
  </si>
  <si>
    <t>182.78</t>
  </si>
  <si>
    <t>158.26</t>
  </si>
  <si>
    <t>-96.01</t>
  </si>
  <si>
    <t>29.67</t>
  </si>
  <si>
    <t>-49.97</t>
  </si>
  <si>
    <t>-47.39</t>
  </si>
  <si>
    <t>-38.07</t>
  </si>
  <si>
    <t>-28.49</t>
  </si>
  <si>
    <t>-129.77</t>
  </si>
  <si>
    <t>Normalized Net Income, 1 Yr. Growth %</t>
  </si>
  <si>
    <t>350.92</t>
  </si>
  <si>
    <t>206.38</t>
  </si>
  <si>
    <t>-21.5</t>
  </si>
  <si>
    <t>-85.31</t>
  </si>
  <si>
    <t>127.74</t>
  </si>
  <si>
    <t>-26.01</t>
  </si>
  <si>
    <t>37.89</t>
  </si>
  <si>
    <t>22.82</t>
  </si>
  <si>
    <t>-9.44</t>
  </si>
  <si>
    <t>-38.27</t>
  </si>
  <si>
    <t>Net Property, Plant and Equip., 1 Yr. Growth %</t>
  </si>
  <si>
    <t>-5.39</t>
  </si>
  <si>
    <t>-5.13</t>
  </si>
  <si>
    <t>126.22</t>
  </si>
  <si>
    <t>47.75</t>
  </si>
  <si>
    <t>44.41</t>
  </si>
  <si>
    <t>33.93</t>
  </si>
  <si>
    <t>40.58</t>
  </si>
  <si>
    <t>21.44</t>
  </si>
  <si>
    <t>-3.73</t>
  </si>
  <si>
    <t>Total Assets, 1 Yr. Growth %</t>
  </si>
  <si>
    <t>-11.49</t>
  </si>
  <si>
    <t>-2.87</t>
  </si>
  <si>
    <t>126.39</t>
  </si>
  <si>
    <t>42.49</t>
  </si>
  <si>
    <t>45.8</t>
  </si>
  <si>
    <t>34.25</t>
  </si>
  <si>
    <t>38.09</t>
  </si>
  <si>
    <t>19.71</t>
  </si>
  <si>
    <t>-5.22</t>
  </si>
  <si>
    <t>Common Equity, 1 Yr. Growth %</t>
  </si>
  <si>
    <t>-349.53</t>
  </si>
  <si>
    <t>393.28</t>
  </si>
  <si>
    <t>60.6</t>
  </si>
  <si>
    <t>-104.18</t>
  </si>
  <si>
    <t>-383.37</t>
  </si>
  <si>
    <t>84.04</t>
  </si>
  <si>
    <t>32.39</t>
  </si>
  <si>
    <t>2.55</t>
  </si>
  <si>
    <t>Tangible Book Value, 1 Yr. Growth %</t>
  </si>
  <si>
    <t>-741.22</t>
  </si>
  <si>
    <t>138.42</t>
  </si>
  <si>
    <t>43.2</t>
  </si>
  <si>
    <t>-78.33</t>
  </si>
  <si>
    <t>110.63</t>
  </si>
  <si>
    <t>-202.75</t>
  </si>
  <si>
    <t>160.54</t>
  </si>
  <si>
    <t>111.03</t>
  </si>
  <si>
    <t>7.81</t>
  </si>
  <si>
    <t>Cash From Operations, 1 Yr. Growth %</t>
  </si>
  <si>
    <t>81.43</t>
  </si>
  <si>
    <t>-17.98</t>
  </si>
  <si>
    <t>-105.06</t>
  </si>
  <si>
    <t>83.45</t>
  </si>
  <si>
    <t>86.43</t>
  </si>
  <si>
    <t>50.61</t>
  </si>
  <si>
    <t>38.8</t>
  </si>
  <si>
    <t>24.66</t>
  </si>
  <si>
    <t>13.35</t>
  </si>
  <si>
    <t>Levered Free Cash Flow, 1 Yr. Growth %</t>
  </si>
  <si>
    <t>67.2</t>
  </si>
  <si>
    <t>165.08</t>
  </si>
  <si>
    <t>184.39</t>
  </si>
  <si>
    <t>-165.44</t>
  </si>
  <si>
    <t>-14.1</t>
  </si>
  <si>
    <t>110.11</t>
  </si>
  <si>
    <t>25.46</t>
  </si>
  <si>
    <t>52.14</t>
  </si>
  <si>
    <t>3.67</t>
  </si>
  <si>
    <t>0.08</t>
  </si>
  <si>
    <t>Unlevered Free Cash Flow, 1 Yr. Growth %</t>
  </si>
  <si>
    <t>-317.25</t>
  </si>
  <si>
    <t>292.78</t>
  </si>
  <si>
    <t>-129.97</t>
  </si>
  <si>
    <t>-631.14</t>
  </si>
  <si>
    <t>-0.82</t>
  </si>
  <si>
    <t>80.98</t>
  </si>
  <si>
    <t>25.33</t>
  </si>
  <si>
    <t>44.09</t>
  </si>
  <si>
    <t>10.69</t>
  </si>
  <si>
    <t>3.42</t>
  </si>
  <si>
    <t>Dividend Per Share, 1 Yr. Growth %</t>
  </si>
  <si>
    <t>84.05</t>
  </si>
  <si>
    <t>-14.87</t>
  </si>
  <si>
    <t>6.02</t>
  </si>
  <si>
    <t>2.27</t>
  </si>
  <si>
    <t>Compound Annual Growth Rate Over Two Years</t>
  </si>
  <si>
    <t>Total Revenues, 2 Yr. CAGR %</t>
  </si>
  <si>
    <t>471.02</t>
  </si>
  <si>
    <t>164.68</t>
  </si>
  <si>
    <t>13.68</t>
  </si>
  <si>
    <t>57.31</t>
  </si>
  <si>
    <t>74.17</t>
  </si>
  <si>
    <t>49.38</t>
  </si>
  <si>
    <t>36.25</t>
  </si>
  <si>
    <t>29.22</t>
  </si>
  <si>
    <t>19.58</t>
  </si>
  <si>
    <t>Gross Profit, 2 Yr. CAGR %</t>
  </si>
  <si>
    <t>390.66</t>
  </si>
  <si>
    <t>377.93</t>
  </si>
  <si>
    <t>409.41</t>
  </si>
  <si>
    <t>11.12</t>
  </si>
  <si>
    <t>50.85</t>
  </si>
  <si>
    <t>70.07</t>
  </si>
  <si>
    <t>50.2</t>
  </si>
  <si>
    <t>38.47</t>
  </si>
  <si>
    <t>22.08</t>
  </si>
  <si>
    <t>EBITDA, 2 Yr. CAGR %</t>
  </si>
  <si>
    <t>14.34</t>
  </si>
  <si>
    <t>57.12</t>
  </si>
  <si>
    <t>88.49</t>
  </si>
  <si>
    <t>55.86</t>
  </si>
  <si>
    <t>40.47</t>
  </si>
  <si>
    <t>34.84</t>
  </si>
  <si>
    <t>24.84</t>
  </si>
  <si>
    <t>EBITA, 2 Yr. CAGR %</t>
  </si>
  <si>
    <t>-49.17</t>
  </si>
  <si>
    <t>-30.59</t>
  </si>
  <si>
    <t>49.88</t>
  </si>
  <si>
    <t>82.36</t>
  </si>
  <si>
    <t>185.73</t>
  </si>
  <si>
    <t>76.68</t>
  </si>
  <si>
    <t>38.88</t>
  </si>
  <si>
    <t>33.63</t>
  </si>
  <si>
    <t>28.28</t>
  </si>
  <si>
    <t>EBIT, 2 Yr. CAGR %</t>
  </si>
  <si>
    <t>13.42</t>
  </si>
  <si>
    <t>-1.48</t>
  </si>
  <si>
    <t>-48.48</t>
  </si>
  <si>
    <t>-12.6</t>
  </si>
  <si>
    <t>-13.99</t>
  </si>
  <si>
    <t>11.34</t>
  </si>
  <si>
    <t>110.69</t>
  </si>
  <si>
    <t>63.88</t>
  </si>
  <si>
    <t>78.38</t>
  </si>
  <si>
    <t>85.57</t>
  </si>
  <si>
    <t>Earnings From Cont. Operations, 2 Yr. CAGR %</t>
  </si>
  <si>
    <t>191.64</t>
  </si>
  <si>
    <t>274.39</t>
  </si>
  <si>
    <t>46.01</t>
  </si>
  <si>
    <t>-46.31</t>
  </si>
  <si>
    <t>-26.59</t>
  </si>
  <si>
    <t>-7.75</t>
  </si>
  <si>
    <t>-17.36</t>
  </si>
  <si>
    <t>13.09</t>
  </si>
  <si>
    <t>8.73</t>
  </si>
  <si>
    <t>-4.9</t>
  </si>
  <si>
    <t>Net Income, 2 Yr. CAGR %</t>
  </si>
  <si>
    <t>41.67</t>
  </si>
  <si>
    <t>-57.7</t>
  </si>
  <si>
    <t>-28.87</t>
  </si>
  <si>
    <t>9.4</t>
  </si>
  <si>
    <t>-14.09</t>
  </si>
  <si>
    <t>20.01</t>
  </si>
  <si>
    <t>10.57</t>
  </si>
  <si>
    <t>-4.6</t>
  </si>
  <si>
    <t>Diluted EPS Before Extra, 2 Yr. CAGR %</t>
  </si>
  <si>
    <t>6.42</t>
  </si>
  <si>
    <t>170.24</t>
  </si>
  <si>
    <t>40.1</t>
  </si>
  <si>
    <t>-82.59</t>
  </si>
  <si>
    <t>-77.25</t>
  </si>
  <si>
    <t>-19.46</t>
  </si>
  <si>
    <t>-48.7</t>
  </si>
  <si>
    <t>-42.92</t>
  </si>
  <si>
    <t>-33.45</t>
  </si>
  <si>
    <t>-53.87</t>
  </si>
  <si>
    <t>Normalized Net Income, 2 Yr. CAGR %</t>
  </si>
  <si>
    <t>168.81</t>
  </si>
  <si>
    <t>275.61</t>
  </si>
  <si>
    <t>43.16</t>
  </si>
  <si>
    <t>-66.06</t>
  </si>
  <si>
    <t>-42.16</t>
  </si>
  <si>
    <t>29.81</t>
  </si>
  <si>
    <t>30.14</t>
  </si>
  <si>
    <t>5.46</t>
  </si>
  <si>
    <t>-25.23</t>
  </si>
  <si>
    <t>Net Property, Plant and Equip., 2 Yr. CAGR %</t>
  </si>
  <si>
    <t>-5.26</t>
  </si>
  <si>
    <t>46.5</t>
  </si>
  <si>
    <t>82.83</t>
  </si>
  <si>
    <t>46.07</t>
  </si>
  <si>
    <t>39.07</t>
  </si>
  <si>
    <t>37.21</t>
  </si>
  <si>
    <t>30.28</t>
  </si>
  <si>
    <t>Total Assets, 2 Yr. CAGR %</t>
  </si>
  <si>
    <t>859.18</t>
  </si>
  <si>
    <t>437.23</t>
  </si>
  <si>
    <t>-7.28</t>
  </si>
  <si>
    <t>48.29</t>
  </si>
  <si>
    <t>79.61</t>
  </si>
  <si>
    <t>44.14</t>
  </si>
  <si>
    <t>39.9</t>
  </si>
  <si>
    <t>36.16</t>
  </si>
  <si>
    <t>28.57</t>
  </si>
  <si>
    <t>6.52</t>
  </si>
  <si>
    <t>Common Equity, 2 Yr. CAGR %</t>
  </si>
  <si>
    <t>196.06</t>
  </si>
  <si>
    <t>250.84</t>
  </si>
  <si>
    <t>181.46</t>
  </si>
  <si>
    <t>-74.1</t>
  </si>
  <si>
    <t>-65.59</t>
  </si>
  <si>
    <t>413.48</t>
  </si>
  <si>
    <t>313.81</t>
  </si>
  <si>
    <t>81.5</t>
  </si>
  <si>
    <t>53.94</t>
  </si>
  <si>
    <t>16.52</t>
  </si>
  <si>
    <t>Tangible Book Value, 2 Yr. CAGR %</t>
  </si>
  <si>
    <t>374.6</t>
  </si>
  <si>
    <t>84.77</t>
  </si>
  <si>
    <t>-44.3</t>
  </si>
  <si>
    <t>-32.44</t>
  </si>
  <si>
    <t>47.11</t>
  </si>
  <si>
    <t>63.62</t>
  </si>
  <si>
    <t>134.48</t>
  </si>
  <si>
    <t>73.72</t>
  </si>
  <si>
    <t>24.17</t>
  </si>
  <si>
    <t>Cash From Operations, 2 Yr. CAGR %</t>
  </si>
  <si>
    <t>84.84</t>
  </si>
  <si>
    <t>21.98</t>
  </si>
  <si>
    <t>-79.64</t>
  </si>
  <si>
    <t>722.05</t>
  </si>
  <si>
    <t>84.94</t>
  </si>
  <si>
    <t>67.57</t>
  </si>
  <si>
    <t>44.58</t>
  </si>
  <si>
    <t>31.54</t>
  </si>
  <si>
    <t>18.87</t>
  </si>
  <si>
    <t>Levered Free Cash Flow, 2 Yr. CAGR %</t>
  </si>
  <si>
    <t>112.04</t>
  </si>
  <si>
    <t>138.06</t>
  </si>
  <si>
    <t>36.37</t>
  </si>
  <si>
    <t>-25.03</t>
  </si>
  <si>
    <t>42.35</t>
  </si>
  <si>
    <t>61.77</t>
  </si>
  <si>
    <t>38.16</t>
  </si>
  <si>
    <t>31.84</t>
  </si>
  <si>
    <t>5.76</t>
  </si>
  <si>
    <t>Unlevered Free Cash Flow, 2 Yr. CAGR %</t>
  </si>
  <si>
    <t>190.49</t>
  </si>
  <si>
    <t>33.12</t>
  </si>
  <si>
    <t>25.92</t>
  </si>
  <si>
    <t>129.52</t>
  </si>
  <si>
    <t>33.9</t>
  </si>
  <si>
    <t>50.16</t>
  </si>
  <si>
    <t>34.39</t>
  </si>
  <si>
    <t>31.81</t>
  </si>
  <si>
    <t>10.4</t>
  </si>
  <si>
    <t>Dividend Per Share, 2 Yr. CAGR %</t>
  </si>
  <si>
    <t>35.66</t>
  </si>
  <si>
    <t>-19.38</t>
  </si>
  <si>
    <t>-25.61</t>
  </si>
  <si>
    <t>4.13</t>
  </si>
  <si>
    <t>Compound Annual Growth Rate Over Three Years</t>
  </si>
  <si>
    <t>Total Revenues, 3 Yr. CAGR %</t>
  </si>
  <si>
    <t>491.42</t>
  </si>
  <si>
    <t>223.22</t>
  </si>
  <si>
    <t>36.85</t>
  </si>
  <si>
    <t>55.85</t>
  </si>
  <si>
    <t>64.18</t>
  </si>
  <si>
    <t>41.61</t>
  </si>
  <si>
    <t>34.55</t>
  </si>
  <si>
    <t>Gross Profit, 3 Yr. CAGR %</t>
  </si>
  <si>
    <t>425.26</t>
  </si>
  <si>
    <t>187.25</t>
  </si>
  <si>
    <t>213.73</t>
  </si>
  <si>
    <t>33.16</t>
  </si>
  <si>
    <t>50.99</t>
  </si>
  <si>
    <t>62.79</t>
  </si>
  <si>
    <t>42.61</t>
  </si>
  <si>
    <t>38.18</t>
  </si>
  <si>
    <t>24.2</t>
  </si>
  <si>
    <t>EBITDA, 3 Yr. CAGR %</t>
  </si>
  <si>
    <t>40.73</t>
  </si>
  <si>
    <t>42.66</t>
  </si>
  <si>
    <t>58.06</t>
  </si>
  <si>
    <t>75.27</t>
  </si>
  <si>
    <t>46.78</t>
  </si>
  <si>
    <t>40.2</t>
  </si>
  <si>
    <t>26.6</t>
  </si>
  <si>
    <t>EBITA, 3 Yr. CAGR %</t>
  </si>
  <si>
    <t>-24.76</t>
  </si>
  <si>
    <t>-12.09</t>
  </si>
  <si>
    <t>-25.62</t>
  </si>
  <si>
    <t>106.99</t>
  </si>
  <si>
    <t>90.17</t>
  </si>
  <si>
    <t>130.52</t>
  </si>
  <si>
    <t>58.91</t>
  </si>
  <si>
    <t>38.89</t>
  </si>
  <si>
    <t>28.37</t>
  </si>
  <si>
    <t>EBIT, 3 Yr. CAGR %</t>
  </si>
  <si>
    <t>16.97</t>
  </si>
  <si>
    <t>-25.17</t>
  </si>
  <si>
    <t>-22.28</t>
  </si>
  <si>
    <t>-32.16</t>
  </si>
  <si>
    <t>30.92</t>
  </si>
  <si>
    <t>23.79</t>
  </si>
  <si>
    <t>98.24</t>
  </si>
  <si>
    <t>69.49</t>
  </si>
  <si>
    <t>82.15</t>
  </si>
  <si>
    <t>Earnings From Cont. Operations, 3 Yr. CAGR %</t>
  </si>
  <si>
    <t>182.15</t>
  </si>
  <si>
    <t>124.51</t>
  </si>
  <si>
    <t>-8.7</t>
  </si>
  <si>
    <t>-24.22</t>
  </si>
  <si>
    <t>-32.77</t>
  </si>
  <si>
    <t>1.02</t>
  </si>
  <si>
    <t>-10.33</t>
  </si>
  <si>
    <t>12.72</t>
  </si>
  <si>
    <t>-1.53</t>
  </si>
  <si>
    <t>Net Income, 3 Yr. CAGR %</t>
  </si>
  <si>
    <t>120.03</t>
  </si>
  <si>
    <t>-22.11</t>
  </si>
  <si>
    <t>-27.28</t>
  </si>
  <si>
    <t>-34.44</t>
  </si>
  <si>
    <t>16.63</t>
  </si>
  <si>
    <t>-7.1</t>
  </si>
  <si>
    <t>17.46</t>
  </si>
  <si>
    <t>-0.37</t>
  </si>
  <si>
    <t>Diluted EPS Before Extra, 3 Yr. CAGR %</t>
  </si>
  <si>
    <t>43.01</t>
  </si>
  <si>
    <t>77.06</t>
  </si>
  <si>
    <t>-57.22</t>
  </si>
  <si>
    <t>-65.99</t>
  </si>
  <si>
    <t>-70.42</t>
  </si>
  <si>
    <t>-30.12</t>
  </si>
  <si>
    <t>-45.37</t>
  </si>
  <si>
    <t>-38.47</t>
  </si>
  <si>
    <t>-49.11</t>
  </si>
  <si>
    <t>Normalized Net Income, 3 Yr. CAGR %</t>
  </si>
  <si>
    <t>182.76</t>
  </si>
  <si>
    <t>122.9</t>
  </si>
  <si>
    <t>-35.98</t>
  </si>
  <si>
    <t>-37.21</t>
  </si>
  <si>
    <t>32.45</t>
  </si>
  <si>
    <t>15.32</t>
  </si>
  <si>
    <t>-11.78</t>
  </si>
  <si>
    <t>Net Property, Plant and Equip., 3 Yr. CAGR %</t>
  </si>
  <si>
    <t>26.63</t>
  </si>
  <si>
    <t>46.92</t>
  </si>
  <si>
    <t>41.91</t>
  </si>
  <si>
    <t>39.57</t>
  </si>
  <si>
    <t>31.48</t>
  </si>
  <si>
    <t>Total Assets, 3 Yr. CAGR %</t>
  </si>
  <si>
    <t>844.71</t>
  </si>
  <si>
    <t>333.44</t>
  </si>
  <si>
    <t>203.78</t>
  </si>
  <si>
    <t>24.85</t>
  </si>
  <si>
    <t>46.33</t>
  </si>
  <si>
    <t>67.55</t>
  </si>
  <si>
    <t>40.76</t>
  </si>
  <si>
    <t>39.3</t>
  </si>
  <si>
    <t>30.44</t>
  </si>
  <si>
    <t>16.15</t>
  </si>
  <si>
    <t>Common Equity, 3 Yr. CAGR %</t>
  </si>
  <si>
    <t>294.81</t>
  </si>
  <si>
    <t>250.98</t>
  </si>
  <si>
    <t>170.38</t>
  </si>
  <si>
    <t>-30.82</t>
  </si>
  <si>
    <t>-42.5</t>
  </si>
  <si>
    <t>3.28</t>
  </si>
  <si>
    <t>264.74</t>
  </si>
  <si>
    <t>212.96</t>
  </si>
  <si>
    <t>63.38</t>
  </si>
  <si>
    <t>34.45</t>
  </si>
  <si>
    <t>Tangible Book Value, 3 Yr. CAGR %</t>
  </si>
  <si>
    <t>440.78</t>
  </si>
  <si>
    <t>277.28</t>
  </si>
  <si>
    <t>179.74</t>
  </si>
  <si>
    <t>-9.56</t>
  </si>
  <si>
    <t>-13.22</t>
  </si>
  <si>
    <t>-22.31</t>
  </si>
  <si>
    <t>77.99</t>
  </si>
  <si>
    <t>78.1</t>
  </si>
  <si>
    <t>98.85</t>
  </si>
  <si>
    <t>48.18</t>
  </si>
  <si>
    <t>Cash From Operations, 3 Yr. CAGR %</t>
  </si>
  <si>
    <t>40.98</t>
  </si>
  <si>
    <t>-57.78</t>
  </si>
  <si>
    <t>12.64</t>
  </si>
  <si>
    <t>50.62</t>
  </si>
  <si>
    <t>401.31</t>
  </si>
  <si>
    <t>72.7</t>
  </si>
  <si>
    <t>57.37</t>
  </si>
  <si>
    <t>37.61</t>
  </si>
  <si>
    <t>25.17</t>
  </si>
  <si>
    <t>Levered Free Cash Flow, 3 Yr. CAGR %</t>
  </si>
  <si>
    <t>141.94</t>
  </si>
  <si>
    <t>54.75</t>
  </si>
  <si>
    <t>16.9</t>
  </si>
  <si>
    <t>9.86</t>
  </si>
  <si>
    <t>36.15</t>
  </si>
  <si>
    <t>58.5</t>
  </si>
  <si>
    <t>29.68</t>
  </si>
  <si>
    <t>23.32</t>
  </si>
  <si>
    <t>Unlevered Free Cash Flow, 3 Yr. CAGR %</t>
  </si>
  <si>
    <t>33.6</t>
  </si>
  <si>
    <t>110.85</t>
  </si>
  <si>
    <t>16.29</t>
  </si>
  <si>
    <t>111.96</t>
  </si>
  <si>
    <t>30.72</t>
  </si>
  <si>
    <t>48.11</t>
  </si>
  <si>
    <t>29.61</t>
  </si>
  <si>
    <t>24.14</t>
  </si>
  <si>
    <t>Dividend Per Share, 3 Yr. CAGR %</t>
  </si>
  <si>
    <t>6.16</t>
  </si>
  <si>
    <t>-17.9</t>
  </si>
  <si>
    <t>-16.29</t>
  </si>
  <si>
    <t>-2.63</t>
  </si>
  <si>
    <t>Compound Annual Growth Rate Over Five Years</t>
  </si>
  <si>
    <t>Total Revenues, 5 Yr. CAGR %</t>
  </si>
  <si>
    <t>588.66</t>
  </si>
  <si>
    <t>205.78</t>
  </si>
  <si>
    <t>142.33</t>
  </si>
  <si>
    <t>92.63</t>
  </si>
  <si>
    <t>41.73</t>
  </si>
  <si>
    <t>47.69</t>
  </si>
  <si>
    <t>49.18</t>
  </si>
  <si>
    <t>32.35</t>
  </si>
  <si>
    <t>Gross Profit, 5 Yr. CAGR %</t>
  </si>
  <si>
    <t>541.61</t>
  </si>
  <si>
    <t>182.19</t>
  </si>
  <si>
    <t>122.01</t>
  </si>
  <si>
    <t>145.58</t>
  </si>
  <si>
    <t>39.73</t>
  </si>
  <si>
    <t>45.85</t>
  </si>
  <si>
    <t>50.15</t>
  </si>
  <si>
    <t>34.01</t>
  </si>
  <si>
    <t>EBITDA, 5 Yr. CAGR %</t>
  </si>
  <si>
    <t>58.18</t>
  </si>
  <si>
    <t>47.74</t>
  </si>
  <si>
    <t>50.77</t>
  </si>
  <si>
    <t>57.82</t>
  </si>
  <si>
    <t>37.58</t>
  </si>
  <si>
    <t>EBITA, 5 Yr. CAGR %</t>
  </si>
  <si>
    <t>349.61</t>
  </si>
  <si>
    <t>-0.88</t>
  </si>
  <si>
    <t>18.04</t>
  </si>
  <si>
    <t>27.43</t>
  </si>
  <si>
    <t>94.05</t>
  </si>
  <si>
    <t>67.7</t>
  </si>
  <si>
    <t>85.35</t>
  </si>
  <si>
    <t>45.87</t>
  </si>
  <si>
    <t>EBIT, 5 Yr. CAGR %</t>
  </si>
  <si>
    <t>308.19</t>
  </si>
  <si>
    <t>4.1</t>
  </si>
  <si>
    <t>-21.24</t>
  </si>
  <si>
    <t>-10.26</t>
  </si>
  <si>
    <t>7.7</t>
  </si>
  <si>
    <t>43.22</t>
  </si>
  <si>
    <t>43.27</t>
  </si>
  <si>
    <t>93.07</t>
  </si>
  <si>
    <t>Earnings From Cont. Operations, 5 Yr. CAGR %</t>
  </si>
  <si>
    <t>689.11</t>
  </si>
  <si>
    <t>45.29</t>
  </si>
  <si>
    <t>43.57</t>
  </si>
  <si>
    <t>-8.32</t>
  </si>
  <si>
    <t>-21.55</t>
  </si>
  <si>
    <t>-17.23</t>
  </si>
  <si>
    <t>4.04</t>
  </si>
  <si>
    <t>-8.2</t>
  </si>
  <si>
    <t>Net Income, 5 Yr. CAGR %</t>
  </si>
  <si>
    <t>679.64</t>
  </si>
  <si>
    <t>32.07</t>
  </si>
  <si>
    <t>40.06</t>
  </si>
  <si>
    <t>-10.78</t>
  </si>
  <si>
    <t>-22.27</t>
  </si>
  <si>
    <t>-16.51</t>
  </si>
  <si>
    <t>14.16</t>
  </si>
  <si>
    <t>-6.1</t>
  </si>
  <si>
    <t>Diluted EPS Before Extra, 5 Yr. CAGR %</t>
  </si>
  <si>
    <t>-38.4</t>
  </si>
  <si>
    <t>-22.08</t>
  </si>
  <si>
    <t>-44.9</t>
  </si>
  <si>
    <t>-59.92</t>
  </si>
  <si>
    <t>-61.52</t>
  </si>
  <si>
    <t>-31.47</t>
  </si>
  <si>
    <t>-48.94</t>
  </si>
  <si>
    <t>Normalized Net Income, 5 Yr. CAGR %</t>
  </si>
  <si>
    <t>685.63</t>
  </si>
  <si>
    <t>21.1</t>
  </si>
  <si>
    <t>29.92</t>
  </si>
  <si>
    <t>-12.71</t>
  </si>
  <si>
    <t>-23.17</t>
  </si>
  <si>
    <t>-15.96</t>
  </si>
  <si>
    <t>-6.87</t>
  </si>
  <si>
    <t>Net Property, Plant and Equip., 5 Yr. CAGR %</t>
  </si>
  <si>
    <t>34.07</t>
  </si>
  <si>
    <t>43.73</t>
  </si>
  <si>
    <t>55.49</t>
  </si>
  <si>
    <t>37.14</t>
  </si>
  <si>
    <t>25.87</t>
  </si>
  <si>
    <t>Total Assets, 5 Yr. CAGR %</t>
  </si>
  <si>
    <t>273.29</t>
  </si>
  <si>
    <t>182.23</t>
  </si>
  <si>
    <t>146.19</t>
  </si>
  <si>
    <t>32.24</t>
  </si>
  <si>
    <t>54.2</t>
  </si>
  <si>
    <t>35.75</t>
  </si>
  <si>
    <t>25.12</t>
  </si>
  <si>
    <t>Common Equity, 5 Yr. CAGR %</t>
  </si>
  <si>
    <t>244.82</t>
  </si>
  <si>
    <t>23.74</t>
  </si>
  <si>
    <t>18.54</t>
  </si>
  <si>
    <t>54.23</t>
  </si>
  <si>
    <t>29.41</t>
  </si>
  <si>
    <t>158.3</t>
  </si>
  <si>
    <t>110.79</t>
  </si>
  <si>
    <t>Tangible Book Value, 5 Yr. CAGR %</t>
  </si>
  <si>
    <t>251.94</t>
  </si>
  <si>
    <t>75.53</t>
  </si>
  <si>
    <t>58.46</t>
  </si>
  <si>
    <t>9.87</t>
  </si>
  <si>
    <t>11.84</t>
  </si>
  <si>
    <t>20.86</t>
  </si>
  <si>
    <t>76.27</t>
  </si>
  <si>
    <t>54.17</t>
  </si>
  <si>
    <t>Cash From Operations, 5 Yr. CAGR %</t>
  </si>
  <si>
    <t>214.15</t>
  </si>
  <si>
    <t>37.32</t>
  </si>
  <si>
    <t>38.44</t>
  </si>
  <si>
    <t>39.19</t>
  </si>
  <si>
    <t>57.18</t>
  </si>
  <si>
    <t>204.87</t>
  </si>
  <si>
    <t>54.88</t>
  </si>
  <si>
    <t>40.66</t>
  </si>
  <si>
    <t>Levered Free Cash Flow, 5 Yr. CAGR %</t>
  </si>
  <si>
    <t>51.4</t>
  </si>
  <si>
    <t>49.67</t>
  </si>
  <si>
    <t>36.24</t>
  </si>
  <si>
    <t>20.24</t>
  </si>
  <si>
    <t>34.41</t>
  </si>
  <si>
    <t>37.46</t>
  </si>
  <si>
    <t>Unlevered Free Cash Flow, 5 Yr. CAGR %</t>
  </si>
  <si>
    <t>65.75</t>
  </si>
  <si>
    <t>75.83</t>
  </si>
  <si>
    <t>28.78</t>
  </si>
  <si>
    <t>76.43</t>
  </si>
  <si>
    <t>31.16</t>
  </si>
  <si>
    <t>33.96</t>
  </si>
  <si>
    <t>Dividend Per Share, 5 Yr. CAGR %</t>
  </si>
  <si>
    <t>-9.71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</si>
  <si>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</si>
  <si>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</si>
  <si>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</si>
  <si>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</si>
  <si>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</si>
  <si>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</si>
  <si>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</si>
  <si>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</si>
  <si>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</si>
  <si>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246.5</t>
  </si>
  <si>
    <t>370.7</t>
  </si>
  <si>
    <t>1,107</t>
  </si>
  <si>
    <t>821.9</t>
  </si>
  <si>
    <t>1,089</t>
  </si>
  <si>
    <t>759.4</t>
  </si>
  <si>
    <t>-</t>
  </si>
  <si>
    <t>Change</t>
  </si>
  <si>
    <t>50.37%</t>
  </si>
  <si>
    <t>198.71%</t>
  </si>
  <si>
    <t>-25.78%</t>
  </si>
  <si>
    <t>32.53%</t>
  </si>
  <si>
    <t>-30.28%</t>
  </si>
  <si>
    <t>0%</t>
  </si>
  <si>
    <t>Enterprise Value (EV)
                                    1</t>
  </si>
  <si>
    <t>875.4</t>
  </si>
  <si>
    <t>1,771</t>
  </si>
  <si>
    <t>1,709</t>
  </si>
  <si>
    <t>1,936</t>
  </si>
  <si>
    <t>1,451</t>
  </si>
  <si>
    <t>1,695</t>
  </si>
  <si>
    <t>1,717</t>
  </si>
  <si>
    <t>255.08%</t>
  </si>
  <si>
    <t>102.33%</t>
  </si>
  <si>
    <t>-3.5%</t>
  </si>
  <si>
    <t>13.28%</t>
  </si>
  <si>
    <t>-25.07%</t>
  </si>
  <si>
    <t>16.8%</t>
  </si>
  <si>
    <t>1.32%</t>
  </si>
  <si>
    <t>P/E ratio</t>
  </si>
  <si>
    <t>-6.39x</t>
  </si>
  <si>
    <t>-9.87x</t>
  </si>
  <si>
    <t>-34x</t>
  </si>
  <si>
    <t>-28.6x</t>
  </si>
  <si>
    <t>120x</t>
  </si>
  <si>
    <t>-112x</t>
  </si>
  <si>
    <t>42.4x</t>
  </si>
  <si>
    <t>59x</t>
  </si>
  <si>
    <t>PBR</t>
  </si>
  <si>
    <t>2.12x</t>
  </si>
  <si>
    <t>2.25x</t>
  </si>
  <si>
    <t>1.79x</t>
  </si>
  <si>
    <t>1.94x</t>
  </si>
  <si>
    <t>1.61x</t>
  </si>
  <si>
    <t>PEG</t>
  </si>
  <si>
    <t>0.2x</t>
  </si>
  <si>
    <t>0.9x</t>
  </si>
  <si>
    <t>1x</t>
  </si>
  <si>
    <t>-1x</t>
  </si>
  <si>
    <t>-0x</t>
  </si>
  <si>
    <t>-2.1x</t>
  </si>
  <si>
    <t>Capitalization / Revenue</t>
  </si>
  <si>
    <t>3.27x</t>
  </si>
  <si>
    <t>3.37x</t>
  </si>
  <si>
    <t>7.88x</t>
  </si>
  <si>
    <t>4.48x</t>
  </si>
  <si>
    <t>5.45x</t>
  </si>
  <si>
    <t>3.75x</t>
  </si>
  <si>
    <t>3.48x</t>
  </si>
  <si>
    <t>3.21x</t>
  </si>
  <si>
    <t>EV / Revenue</t>
  </si>
  <si>
    <t>7.97x</t>
  </si>
  <si>
    <t>12.6x</t>
  </si>
  <si>
    <t>9.31x</t>
  </si>
  <si>
    <t>9.69x</t>
  </si>
  <si>
    <t>7.16x</t>
  </si>
  <si>
    <t>7.76x</t>
  </si>
  <si>
    <t>7.26x</t>
  </si>
  <si>
    <t>EV / EBITDA</t>
  </si>
  <si>
    <t>6.1x</t>
  </si>
  <si>
    <t>14.3x</t>
  </si>
  <si>
    <t>22.4x</t>
  </si>
  <si>
    <t>15.4x</t>
  </si>
  <si>
    <t>15.8x</t>
  </si>
  <si>
    <t>11.9x</t>
  </si>
  <si>
    <t>12.3x</t>
  </si>
  <si>
    <t>11.3x</t>
  </si>
  <si>
    <t>EV / EBIT</t>
  </si>
  <si>
    <t>77.3x</t>
  </si>
  <si>
    <t>179x</t>
  </si>
  <si>
    <t>188x</t>
  </si>
  <si>
    <t>109x</t>
  </si>
  <si>
    <t>65.6x</t>
  </si>
  <si>
    <t>29.6x</t>
  </si>
  <si>
    <t>32.7x</t>
  </si>
  <si>
    <t>24.4x</t>
  </si>
  <si>
    <t>EV / FCF</t>
  </si>
  <si>
    <t>-110,656,146x</t>
  </si>
  <si>
    <t>-4,155,406x</t>
  </si>
  <si>
    <t>FCF Yield</t>
  </si>
  <si>
    <t>-0%</t>
  </si>
  <si>
    <t>Dividend per Share
                                    2</t>
  </si>
  <si>
    <t>0.975</t>
  </si>
  <si>
    <t>0.96</t>
  </si>
  <si>
    <t>0.9825</t>
  </si>
  <si>
    <t>Rate of return</t>
  </si>
  <si>
    <t>8.16%</t>
  </si>
  <si>
    <t>6.5%</t>
  </si>
  <si>
    <t>2.59%</t>
  </si>
  <si>
    <t>4.59%</t>
  </si>
  <si>
    <t>3.74%</t>
  </si>
  <si>
    <t>5.74%</t>
  </si>
  <si>
    <t>5.87%</t>
  </si>
  <si>
    <t>6.34%</t>
  </si>
  <si>
    <t>EPS
                                    2</t>
  </si>
  <si>
    <t>-0.1493</t>
  </si>
  <si>
    <t>0.3944</t>
  </si>
  <si>
    <t>0.2833</t>
  </si>
  <si>
    <t>Distribution rate</t>
  </si>
  <si>
    <t>-52.1%</t>
  </si>
  <si>
    <t>-64.1%</t>
  </si>
  <si>
    <t>-88.3%</t>
  </si>
  <si>
    <t>-131%</t>
  </si>
  <si>
    <t>450%</t>
  </si>
  <si>
    <t>-643%</t>
  </si>
  <si>
    <t>249%</t>
  </si>
  <si>
    <t>374%</t>
  </si>
  <si>
    <t>Net sales
                                    1</t>
  </si>
  <si>
    <t>75.29</t>
  </si>
  <si>
    <t>109.9</t>
  </si>
  <si>
    <t>140.6</t>
  </si>
  <si>
    <t>183.5</t>
  </si>
  <si>
    <t>199.8</t>
  </si>
  <si>
    <t>202.6</t>
  </si>
  <si>
    <t>218.3</t>
  </si>
  <si>
    <t>236.4</t>
  </si>
  <si>
    <t>EBITDA
                                    1</t>
  </si>
  <si>
    <t>40.39</t>
  </si>
  <si>
    <t>61.33</t>
  </si>
  <si>
    <t>79.21</t>
  </si>
  <si>
    <t>110.8</t>
  </si>
  <si>
    <t>122.4</t>
  </si>
  <si>
    <t>137.5</t>
  </si>
  <si>
    <t>152.3</t>
  </si>
  <si>
    <t>EBIT
                                    1</t>
  </si>
  <si>
    <t>3.191</t>
  </si>
  <si>
    <t>4.902</t>
  </si>
  <si>
    <t>9.42</t>
  </si>
  <si>
    <t>15.68</t>
  </si>
  <si>
    <t>29.51</t>
  </si>
  <si>
    <t>49.09</t>
  </si>
  <si>
    <t>51.8</t>
  </si>
  <si>
    <t>70.31</t>
  </si>
  <si>
    <t>Net income
                                    1</t>
  </si>
  <si>
    <t>-24.52</t>
  </si>
  <si>
    <t>-27.89</t>
  </si>
  <si>
    <t>-29.04</t>
  </si>
  <si>
    <t>-26.73</t>
  </si>
  <si>
    <t>8.791</t>
  </si>
  <si>
    <t>-7.157</t>
  </si>
  <si>
    <t>14.63</t>
  </si>
  <si>
    <t>9.916</t>
  </si>
  <si>
    <t>Net Debt
                                    1</t>
  </si>
  <si>
    <t>504.7</t>
  </si>
  <si>
    <t>663.9</t>
  </si>
  <si>
    <t>887.5</t>
  </si>
  <si>
    <t>847.2</t>
  </si>
  <si>
    <t>691.5</t>
  </si>
  <si>
    <t>935.2</t>
  </si>
  <si>
    <t>957.6</t>
  </si>
  <si>
    <t>Reference price
                                    2</t>
  </si>
  <si>
    <t>18.39</t>
  </si>
  <si>
    <t>15.00</t>
  </si>
  <si>
    <t>32.00</t>
  </si>
  <si>
    <t>19.18</t>
  </si>
  <si>
    <t>24.07</t>
  </si>
  <si>
    <t>16.73</t>
  </si>
  <si>
    <t>Nbr of stocks (in thousands)</t>
  </si>
  <si>
    <t>13,406</t>
  </si>
  <si>
    <t>24,715</t>
  </si>
  <si>
    <t>34,605</t>
  </si>
  <si>
    <t>42,849</t>
  </si>
  <si>
    <t>45,250</t>
  </si>
  <si>
    <t>45,389</t>
  </si>
  <si>
    <t>Announcement Date</t>
  </si>
  <si>
    <t>2/27/20</t>
  </si>
  <si>
    <t>2/26/21</t>
  </si>
  <si>
    <t>2/23/22</t>
  </si>
  <si>
    <t>2/23/23</t>
  </si>
  <si>
    <t>2/21/24</t>
  </si>
  <si>
    <t>address1</t>
  </si>
  <si>
    <t>20 Custom House Street</t>
  </si>
  <si>
    <t>address2</t>
  </si>
  <si>
    <t>11th Floor</t>
  </si>
  <si>
    <t>city</t>
  </si>
  <si>
    <t>Boston</t>
  </si>
  <si>
    <t>state</t>
  </si>
  <si>
    <t>MA</t>
  </si>
  <si>
    <t>zip</t>
  </si>
  <si>
    <t>02110-3115</t>
  </si>
  <si>
    <t>country</t>
  </si>
  <si>
    <t>phone</t>
  </si>
  <si>
    <t>617 340 3814</t>
  </si>
  <si>
    <t>fax</t>
  </si>
  <si>
    <t>617 379 2404</t>
  </si>
  <si>
    <t>website</t>
  </si>
  <si>
    <t>https://www.plymouthreit.com</t>
  </si>
  <si>
    <t>industry</t>
  </si>
  <si>
    <t>REIT - Industrial</t>
  </si>
  <si>
    <t>industryKey</t>
  </si>
  <si>
    <t>reit-industrial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</si>
  <si>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</si>
  <si>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</si>
  <si>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</si>
  <si>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</si>
  <si>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</si>
  <si>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</si>
  <si>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</si>
  <si>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Plymouth Industrial REIT, Inc. (NYSE: PLYM) is a full service, vertically integrated real estate investment company focused on the acquisition, ownership and management of single and multi-tenant industrial properties. Our mission is to provide tenants with cost effective space that is functional, flexible and safe.</t>
  </si>
  <si>
    <t>fullTimeEmployees</t>
  </si>
  <si>
    <t>companyOfficers</t>
  </si>
  <si>
    <t>[{'maxAge': 1, 'name': 'Mr. Jeffrey Earle Witherell', 'age': 59, 'title': 'Co-Founder, Chairman &amp; CEO', 'yearBorn': 1965, 'fiscalYear': 2023, 'totalPay': 1531308, 'exercisedValue': 0, 'unexercisedValue': 0}, {'maxAge': 1, 'name': 'Mr. Philip S. Cottone', 'age': 84, 'title': 'Independent Director', 'yearBorn': 1940, 'fiscalYear': 2023, 'totalPay': 61250, 'exercisedValue': 0, 'unexercisedValue': 0}, {'maxAge': 1, 'name': 'Mr. Anthony J. Saladino CPA', 'age': 50, 'title': 'Executive VP &amp; CFO', 'yearBorn': 1974, 'fiscalYear': 2023, 'totalPay': 895705, 'exercisedValue': 0, 'unexercisedValue': 0}, {'maxAge': 1, 'name': 'Mr. James M. Connolly', 'age': 61, 'title': 'Executive Vice President of Asset Management', 'yearBorn': 1963, 'fiscalYear': 2023, 'totalPay': 586454, 'exercisedValue': 0, 'unexercisedValue': 0}, {'maxAge': 1, 'name': 'Mr. Lyndon J. Blakesley', 'title': 'Senior VP &amp; Chief Accounting Officer', 'fiscalYear': 2023, 'exercisedValue': 0, 'unexercisedValue': 0}, {'maxAge': 1, 'name': 'Ms. Anne Alger Hayward Esq.', 'age': 72, 'title': 'Senior VP, General Counsel &amp; Secretary', 'yearBorn': 1952, 'fiscalYear': 2023, 'exercisedValue': 0, 'unexercisedValue': 0}, {'maxAge': 1, 'name': 'Mr. Scott L. Robinson', 'age': 54, 'title': 'Senior Vice President of Corporate Development', 'yearBorn': 1970, 'fiscalYear': 2023, 'exercisedValue': 0, 'unexercisedValue': 0}, {'maxAge': 1, 'name': 'Mr. Benjamin P. Coues', 'title': 'Senior VP &amp; Head of Acquisitions', 'fiscalYear': 2023, 'exercisedValue': 0, 'unexercisedValue': 0}, {'maxAge': 1, 'name': 'Mr. Daniel  Heffernan', 'title': 'Senior Vice President of Asset Management',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</si>
  <si>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</si>
  <si>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</si>
  <si>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</si>
  <si>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</si>
  <si>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</si>
  <si>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</si>
  <si>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</si>
  <si>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</si>
  <si>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</si>
  <si>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</si>
  <si>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</si>
  <si>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</si>
  <si>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</si>
  <si>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</si>
  <si>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</si>
  <si>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</si>
  <si>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</si>
  <si>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</si>
  <si>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</si>
  <si>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</si>
  <si>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</si>
  <si>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</si>
  <si>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</si>
  <si>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</si>
  <si>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</si>
  <si>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</si>
  <si>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</si>
  <si>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</si>
  <si>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</si>
  <si>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</si>
  <si>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</si>
  <si>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</si>
  <si>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</si>
  <si>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</si>
  <si>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</si>
  <si>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</si>
  <si>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</si>
  <si>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</si>
  <si>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</si>
  <si>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</si>
  <si>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</si>
  <si>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</si>
  <si>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</si>
  <si>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</si>
  <si>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</si>
  <si>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</si>
  <si>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</si>
  <si>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</si>
  <si>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</si>
  <si>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</si>
  <si>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</si>
  <si>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</si>
  <si>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</si>
  <si>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</si>
  <si>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</si>
  <si>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</si>
  <si>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</si>
  <si>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</si>
  <si>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</si>
  <si>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</si>
  <si>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</si>
  <si>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</si>
  <si>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</si>
  <si>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</si>
  <si>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</si>
  <si>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</si>
  <si>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</si>
  <si>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</si>
  <si>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</si>
  <si>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</si>
  <si>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</si>
  <si>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</si>
  <si>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</si>
  <si>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</si>
  <si>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</si>
  <si>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</si>
  <si>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</si>
  <si>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Plymouth Industrial REIT,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</si>
  <si>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</si>
  <si>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</si>
  <si>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</si>
  <si>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</si>
  <si>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</si>
  <si>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</si>
  <si>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</si>
  <si>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1be5abe7-4e67-3d48-8dfc-1de8e27bb5a2</t>
  </si>
  <si>
    <t>messageBoardId</t>
  </si>
  <si>
    <t>finmb_128982320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</si>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</sst>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lymouthre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16.5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80.89785971181101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7.5976448E8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9.616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185.88887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-18.0</v>
      </c>
      <c r="C2" s="1">
        <v>-48.0</v>
      </c>
      <c r="D2" s="1">
        <v>-36.0</v>
      </c>
      <c r="E2" s="1">
        <v>-8.0</v>
      </c>
      <c r="F2" s="1">
        <v>-18.0</v>
      </c>
      <c r="G2" s="1">
        <v>-10.0</v>
      </c>
      <c r="H2" s="1">
        <v>-13.0</v>
      </c>
      <c r="I2" s="1">
        <v>-15.0</v>
      </c>
      <c r="J2" s="1">
        <v>-16.0</v>
      </c>
      <c r="K2" s="1">
        <v>13.0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1.0</v>
      </c>
      <c r="C3" s="1">
        <v>8.0</v>
      </c>
      <c r="D3" s="1">
        <v>7.0</v>
      </c>
      <c r="E3" s="1">
        <v>8.0</v>
      </c>
      <c r="F3" s="1">
        <v>16.0</v>
      </c>
      <c r="G3" s="1">
        <v>22.0</v>
      </c>
      <c r="H3" s="1">
        <v>34.0</v>
      </c>
      <c r="I3" s="1">
        <v>45.0</v>
      </c>
      <c r="J3" s="1">
        <v>63.0</v>
      </c>
      <c r="K3" s="1">
        <v>67.0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58.0</v>
      </c>
      <c r="C4" s="1">
        <v>4.0</v>
      </c>
      <c r="D4" s="1">
        <v>3.0</v>
      </c>
      <c r="E4" s="1">
        <v>4.0</v>
      </c>
      <c r="F4" s="1">
        <v>9.0</v>
      </c>
      <c r="G4" s="1">
        <v>13.0</v>
      </c>
      <c r="H4" s="1">
        <v>19.0</v>
      </c>
      <c r="I4" s="1">
        <v>23.0</v>
      </c>
      <c r="J4" s="1">
        <v>28.0</v>
      </c>
      <c r="K4" s="1">
        <v>22.0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1.0</v>
      </c>
      <c r="C5" s="1">
        <v>12.0</v>
      </c>
      <c r="D5" s="1">
        <v>11.0</v>
      </c>
      <c r="E5" s="1">
        <v>13.0</v>
      </c>
      <c r="F5" s="1">
        <v>25.0</v>
      </c>
      <c r="G5" s="1">
        <v>35.0</v>
      </c>
      <c r="H5" s="1">
        <v>54.0</v>
      </c>
      <c r="I5" s="1">
        <v>68.0</v>
      </c>
      <c r="J5" s="1">
        <v>92.0</v>
      </c>
      <c r="K5" s="1">
        <v>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93.0</v>
      </c>
      <c r="D6" s="1">
        <v>0.0</v>
      </c>
      <c r="E6" s="1">
        <v>0.0</v>
      </c>
      <c r="F6" s="1">
        <v>0.0</v>
      </c>
      <c r="G6" s="1">
        <v>1.0</v>
      </c>
      <c r="H6" s="1">
        <v>1.0</v>
      </c>
      <c r="I6" s="1">
        <v>1.0</v>
      </c>
      <c r="J6" s="1">
        <v>2.0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-1.0</v>
      </c>
      <c r="G7" s="1">
        <v>0.0</v>
      </c>
      <c r="H7" s="1">
        <v>0.0</v>
      </c>
      <c r="I7" s="1">
        <v>-1.0</v>
      </c>
      <c r="J7" s="1">
        <v>0.0</v>
      </c>
      <c r="K7" s="1">
        <v>-22.0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-1.0</v>
      </c>
      <c r="D8" s="1">
        <v>-2.0</v>
      </c>
      <c r="E8" s="1">
        <v>-23.0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31.0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-17.0</v>
      </c>
      <c r="C10" s="1">
        <v>8.0</v>
      </c>
      <c r="D10" s="1">
        <v>-23.0</v>
      </c>
      <c r="E10" s="1">
        <v>0.0</v>
      </c>
      <c r="F10" s="1">
        <v>0.0</v>
      </c>
      <c r="G10" s="1">
        <v>0.0</v>
      </c>
      <c r="H10" s="1">
        <v>1.0</v>
      </c>
      <c r="I10" s="1">
        <v>85.0</v>
      </c>
      <c r="J10" s="1">
        <v>14.0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0.0</v>
      </c>
      <c r="E11" s="1">
        <v>43.0</v>
      </c>
      <c r="F11" s="1">
        <v>80.0</v>
      </c>
      <c r="G11" s="1">
        <v>1.0</v>
      </c>
      <c r="H11" s="1">
        <v>1.0</v>
      </c>
      <c r="I11" s="1">
        <v>1.0</v>
      </c>
      <c r="J11" s="1">
        <v>2.0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1.0</v>
      </c>
      <c r="C12" s="1">
        <v>93.0</v>
      </c>
      <c r="D12" s="1">
        <v>17.0</v>
      </c>
      <c r="E12" s="1">
        <v>8.0</v>
      </c>
      <c r="F12" s="1">
        <v>5.0</v>
      </c>
      <c r="G12" s="1">
        <v>10.0</v>
      </c>
      <c r="H12" s="1">
        <v>12.0</v>
      </c>
      <c r="I12" s="1">
        <v>9.0</v>
      </c>
      <c r="J12" s="1">
        <v>2.0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1.0</v>
      </c>
      <c r="C13" s="1">
        <v>6.0</v>
      </c>
      <c r="D13" s="1">
        <v>-2.0</v>
      </c>
      <c r="E13" s="1">
        <v>-3.0</v>
      </c>
      <c r="F13" s="1">
        <v>-1.0</v>
      </c>
      <c r="G13" s="1">
        <v>-7.0</v>
      </c>
      <c r="H13" s="1">
        <v>-11.0</v>
      </c>
      <c r="I13" s="1">
        <v>-9.0</v>
      </c>
      <c r="J13" s="1">
        <v>-6.0</v>
      </c>
      <c r="K13" s="1">
        <v>-9.0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9.0</v>
      </c>
      <c r="C14" s="1">
        <v>24.0</v>
      </c>
      <c r="D14" s="1">
        <v>31.0</v>
      </c>
      <c r="E14" s="1">
        <v>-3.0</v>
      </c>
      <c r="F14" s="1">
        <v>4.0</v>
      </c>
      <c r="G14" s="1">
        <v>-2.0</v>
      </c>
      <c r="H14" s="1">
        <v>-2.0</v>
      </c>
      <c r="I14" s="1">
        <v>1.0</v>
      </c>
      <c r="J14" s="1">
        <v>-3.0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-5.0</v>
      </c>
      <c r="C15" s="1">
        <v>-4.0</v>
      </c>
      <c r="D15" s="1">
        <v>22.0</v>
      </c>
      <c r="E15" s="1">
        <v>7.0</v>
      </c>
      <c r="F15" s="1">
        <v>14.0</v>
      </c>
      <c r="G15" s="1">
        <v>27.0</v>
      </c>
      <c r="H15" s="1">
        <v>41.0</v>
      </c>
      <c r="I15" s="1">
        <v>57.0</v>
      </c>
      <c r="J15" s="1">
        <v>72.0</v>
      </c>
      <c r="K15" s="1">
        <v>81.0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-21.0</v>
      </c>
      <c r="C16" s="1">
        <v>-55.0</v>
      </c>
      <c r="D16" s="1">
        <v>-85.0</v>
      </c>
      <c r="E16" s="1">
        <v>-172.0</v>
      </c>
      <c r="F16" s="1">
        <v>-146.0</v>
      </c>
      <c r="G16" s="1">
        <v>-200.0</v>
      </c>
      <c r="H16" s="1">
        <v>-252.0</v>
      </c>
      <c r="I16" s="1">
        <v>-362.0</v>
      </c>
      <c r="J16" s="1">
        <v>-253.0</v>
      </c>
      <c r="K16" s="1">
        <v>-34.0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0.0</v>
      </c>
      <c r="F17" s="1">
        <v>4.0</v>
      </c>
      <c r="G17" s="1">
        <v>0.0</v>
      </c>
      <c r="H17" s="1">
        <v>0.0</v>
      </c>
      <c r="I17" s="1">
        <v>6.0</v>
      </c>
      <c r="J17" s="1">
        <v>22.0</v>
      </c>
      <c r="K17" s="1">
        <v>34.0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-21.0</v>
      </c>
      <c r="C18" s="1">
        <v>-55.0</v>
      </c>
      <c r="D18" s="1">
        <v>-85.0</v>
      </c>
      <c r="E18" s="1">
        <v>-172.0</v>
      </c>
      <c r="F18" s="1">
        <v>-142.0</v>
      </c>
      <c r="G18" s="1">
        <v>-200.0</v>
      </c>
      <c r="H18" s="1">
        <v>-252.0</v>
      </c>
      <c r="I18" s="1">
        <v>-356.0</v>
      </c>
      <c r="J18" s="1">
        <v>-252.0</v>
      </c>
      <c r="K18" s="1">
        <v>-7.0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-154.0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1.0</v>
      </c>
      <c r="C20" s="1">
        <v>2.0</v>
      </c>
      <c r="D20" s="1">
        <v>6.0</v>
      </c>
      <c r="E20" s="1">
        <v>23.0</v>
      </c>
      <c r="F20" s="1">
        <v>0.0</v>
      </c>
      <c r="G20" s="1">
        <v>0.0</v>
      </c>
      <c r="H20" s="1">
        <v>-6.0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-6.0</v>
      </c>
      <c r="E21" s="1">
        <v>-2.0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-153.0</v>
      </c>
      <c r="C22" s="1">
        <v>1.0</v>
      </c>
      <c r="D22" s="1">
        <v>-1.0</v>
      </c>
      <c r="E22" s="1">
        <v>-174.0</v>
      </c>
      <c r="F22" s="1">
        <v>-142.0</v>
      </c>
      <c r="G22" s="1">
        <v>-200.0</v>
      </c>
      <c r="H22" s="1">
        <v>-259.0</v>
      </c>
      <c r="I22" s="1">
        <v>-356.0</v>
      </c>
      <c r="J22" s="1">
        <v>-252.0</v>
      </c>
      <c r="K22" s="1">
        <v>-7.0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167.0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120.0</v>
      </c>
      <c r="E24" s="1">
        <v>114.0</v>
      </c>
      <c r="F24" s="1">
        <v>244.0</v>
      </c>
      <c r="G24" s="1">
        <v>204.0</v>
      </c>
      <c r="H24" s="1">
        <v>328.0</v>
      </c>
      <c r="I24" s="1">
        <v>339.0</v>
      </c>
      <c r="J24" s="1">
        <v>363.0</v>
      </c>
      <c r="K24" s="1">
        <v>149.0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167.0</v>
      </c>
      <c r="C25" s="1">
        <v>0.0</v>
      </c>
      <c r="D25" s="1">
        <v>120.0</v>
      </c>
      <c r="E25" s="1">
        <v>114.0</v>
      </c>
      <c r="F25" s="1">
        <v>244.0</v>
      </c>
      <c r="G25" s="1">
        <v>204.0</v>
      </c>
      <c r="H25" s="1">
        <v>328.0</v>
      </c>
      <c r="I25" s="1">
        <v>339.0</v>
      </c>
      <c r="J25" s="1">
        <v>363.0</v>
      </c>
      <c r="K25" s="1">
        <v>149.0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-2.0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-114.0</v>
      </c>
      <c r="E27" s="1">
        <v>-12.0</v>
      </c>
      <c r="F27" s="1">
        <v>-192.0</v>
      </c>
      <c r="G27" s="1">
        <v>-155.0</v>
      </c>
      <c r="H27" s="1">
        <v>-207.0</v>
      </c>
      <c r="I27" s="1">
        <v>-208.0</v>
      </c>
      <c r="J27" s="1">
        <v>-195.0</v>
      </c>
      <c r="K27" s="1">
        <v>-195.0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-2.0</v>
      </c>
      <c r="C28" s="1">
        <v>0.0</v>
      </c>
      <c r="D28" s="1">
        <v>-114.0</v>
      </c>
      <c r="E28" s="1">
        <v>-12.0</v>
      </c>
      <c r="F28" s="1">
        <v>-192.0</v>
      </c>
      <c r="G28" s="1">
        <v>-155.0</v>
      </c>
      <c r="H28" s="1">
        <v>-207.0</v>
      </c>
      <c r="I28" s="1">
        <v>-208.0</v>
      </c>
      <c r="J28" s="1">
        <v>-195.0</v>
      </c>
      <c r="K28" s="1">
        <v>-195.0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1.0</v>
      </c>
      <c r="C29" s="1">
        <v>0.0</v>
      </c>
      <c r="D29" s="1">
        <v>0.0</v>
      </c>
      <c r="E29" s="1">
        <v>52.0</v>
      </c>
      <c r="F29" s="1">
        <v>17.0</v>
      </c>
      <c r="G29" s="1">
        <v>154.0</v>
      </c>
      <c r="H29" s="1">
        <v>135.0</v>
      </c>
      <c r="I29" s="1">
        <v>212.0</v>
      </c>
      <c r="J29" s="1">
        <v>58.0</v>
      </c>
      <c r="K29" s="1">
        <v>49.0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0.0</v>
      </c>
      <c r="E30" s="1">
        <v>0.0</v>
      </c>
      <c r="F30" s="1">
        <v>-5.0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0.0</v>
      </c>
      <c r="E31" s="1">
        <v>48.0</v>
      </c>
      <c r="F31" s="1">
        <v>71.0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-41.0</v>
      </c>
      <c r="I32" s="1">
        <v>-1.0</v>
      </c>
      <c r="J32" s="1">
        <v>-16.0</v>
      </c>
      <c r="K32" s="1">
        <v>-48.0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0.0</v>
      </c>
      <c r="E33" s="1">
        <v>-1.0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0.0</v>
      </c>
      <c r="E34" s="1">
        <v>0.0</v>
      </c>
      <c r="F34" s="1">
        <v>-11.0</v>
      </c>
      <c r="G34" s="1">
        <v>-19.0</v>
      </c>
      <c r="H34" s="1">
        <v>-25.0</v>
      </c>
      <c r="I34" s="1">
        <v>-31.0</v>
      </c>
      <c r="J34" s="1">
        <v>-39.0</v>
      </c>
      <c r="K34" s="1">
        <v>-41.0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0.0</v>
      </c>
      <c r="D35" s="1">
        <v>0.0</v>
      </c>
      <c r="E35" s="1">
        <v>-1.0</v>
      </c>
      <c r="F35" s="1">
        <v>-11.0</v>
      </c>
      <c r="G35" s="1">
        <v>-19.0</v>
      </c>
      <c r="H35" s="1">
        <v>-25.0</v>
      </c>
      <c r="I35" s="1">
        <v>-31.0</v>
      </c>
      <c r="J35" s="1">
        <v>-39.0</v>
      </c>
      <c r="K35" s="1">
        <v>-41.0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-3.0</v>
      </c>
      <c r="C36" s="1">
        <v>-1.0</v>
      </c>
      <c r="D36" s="1">
        <v>-3.0</v>
      </c>
      <c r="E36" s="1">
        <v>-22.0</v>
      </c>
      <c r="F36" s="1">
        <v>-2.0</v>
      </c>
      <c r="G36" s="1">
        <v>-2.0</v>
      </c>
      <c r="H36" s="1">
        <v>-2.0</v>
      </c>
      <c r="I36" s="1">
        <v>-1.0</v>
      </c>
      <c r="J36" s="1">
        <v>-1.0</v>
      </c>
      <c r="K36" s="1">
        <v>-8.0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163.0</v>
      </c>
      <c r="C37" s="1">
        <v>-1.0</v>
      </c>
      <c r="D37" s="1">
        <v>1.0</v>
      </c>
      <c r="E37" s="1">
        <v>178.0</v>
      </c>
      <c r="F37" s="1">
        <v>123.0</v>
      </c>
      <c r="G37" s="1">
        <v>180.0</v>
      </c>
      <c r="H37" s="1">
        <v>227.0</v>
      </c>
      <c r="I37" s="1">
        <v>309.0</v>
      </c>
      <c r="J37" s="1">
        <v>168.0</v>
      </c>
      <c r="K37" s="1">
        <v>-86.0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4.0</v>
      </c>
      <c r="C38" s="1">
        <v>-4.0</v>
      </c>
      <c r="D38" s="1">
        <v>24.0</v>
      </c>
      <c r="E38" s="1">
        <v>11.0</v>
      </c>
      <c r="F38" s="1">
        <v>-4.0</v>
      </c>
      <c r="G38" s="1">
        <v>7.0</v>
      </c>
      <c r="H38" s="1">
        <v>9.0</v>
      </c>
      <c r="I38" s="1">
        <v>11.0</v>
      </c>
      <c r="J38" s="1">
        <v>-12.0</v>
      </c>
      <c r="K38" s="1">
        <v>-5.0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1.0</v>
      </c>
      <c r="C40" s="1">
        <v>12.0</v>
      </c>
      <c r="D40" s="1">
        <v>6.0</v>
      </c>
      <c r="E40" s="1">
        <v>9.0</v>
      </c>
      <c r="F40" s="1">
        <v>13.0</v>
      </c>
      <c r="G40" s="1">
        <v>13.0</v>
      </c>
      <c r="H40" s="1">
        <v>17.0</v>
      </c>
      <c r="I40" s="1">
        <v>18.0</v>
      </c>
      <c r="J40" s="1">
        <v>28.0</v>
      </c>
      <c r="K40" s="1">
        <v>36.0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165.0</v>
      </c>
      <c r="C41" s="1">
        <v>0.0</v>
      </c>
      <c r="D41" s="1">
        <v>5.0</v>
      </c>
      <c r="E41" s="1">
        <v>101.0</v>
      </c>
      <c r="F41" s="1">
        <v>51.0</v>
      </c>
      <c r="G41" s="1">
        <v>48.0</v>
      </c>
      <c r="H41" s="1">
        <v>121.0</v>
      </c>
      <c r="I41" s="1">
        <v>131.0</v>
      </c>
      <c r="J41" s="1">
        <v>168.0</v>
      </c>
      <c r="K41" s="1">
        <v>-45.0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-3.0</v>
      </c>
      <c r="C42" s="1">
        <v>-9.0</v>
      </c>
      <c r="D42" s="1">
        <v>-30.0</v>
      </c>
      <c r="E42" s="1">
        <v>19.0</v>
      </c>
      <c r="F42" s="1">
        <v>17.0</v>
      </c>
      <c r="G42" s="1">
        <v>40.0</v>
      </c>
      <c r="H42" s="1">
        <v>50.0</v>
      </c>
      <c r="I42" s="1">
        <v>76.0</v>
      </c>
      <c r="J42" s="1">
        <v>87.0</v>
      </c>
      <c r="K42" s="1">
        <v>94.0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1">
        <v>4.0</v>
      </c>
      <c r="C43" s="1">
        <v>18.0</v>
      </c>
      <c r="D43" s="1">
        <v>-5.0</v>
      </c>
      <c r="E43" s="1">
        <v>27.0</v>
      </c>
      <c r="F43" s="1">
        <v>27.0</v>
      </c>
      <c r="G43" s="1">
        <v>48.0</v>
      </c>
      <c r="H43" s="1">
        <v>60.0</v>
      </c>
      <c r="I43" s="1">
        <v>87.0</v>
      </c>
      <c r="J43" s="1">
        <v>106.0</v>
      </c>
      <c r="K43" s="1">
        <v>116.0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66</v>
      </c>
      <c r="B44" s="1">
        <v>-4.0</v>
      </c>
      <c r="C44" s="1">
        <v>-6.0</v>
      </c>
      <c r="D44" s="1">
        <v>15.0</v>
      </c>
      <c r="E44" s="1">
        <v>-14.0</v>
      </c>
      <c r="F44" s="1">
        <v>-1.0</v>
      </c>
      <c r="G44" s="1">
        <v>-9.0</v>
      </c>
      <c r="H44" s="1">
        <v>-1.0</v>
      </c>
      <c r="I44" s="1">
        <v>-12.0</v>
      </c>
      <c r="J44" s="1">
        <v>-1.0</v>
      </c>
      <c r="K44" s="1">
        <v>-4.0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138.0</v>
      </c>
      <c r="C3" s="1">
        <v>138.0</v>
      </c>
      <c r="D3" s="1">
        <v>139.0</v>
      </c>
      <c r="E3" s="1">
        <v>303.0</v>
      </c>
      <c r="F3" s="1">
        <v>453.0</v>
      </c>
      <c r="G3" s="1">
        <v>658.0</v>
      </c>
      <c r="H3" s="1">
        <v>894.0</v>
      </c>
      <c r="I3" s="1">
        <v>1260.0</v>
      </c>
      <c r="J3" s="1">
        <v>1560.0</v>
      </c>
      <c r="K3" s="1">
        <v>1570.0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-1.0</v>
      </c>
      <c r="C4" s="1">
        <v>-8.0</v>
      </c>
      <c r="D4" s="1">
        <v>-16.0</v>
      </c>
      <c r="E4" s="1">
        <v>-25.0</v>
      </c>
      <c r="F4" s="1">
        <v>-41.0</v>
      </c>
      <c r="G4" s="1">
        <v>-63.0</v>
      </c>
      <c r="H4" s="1">
        <v>-98.0</v>
      </c>
      <c r="I4" s="1">
        <v>-142.0</v>
      </c>
      <c r="J4" s="1">
        <v>-206.0</v>
      </c>
      <c r="K4" s="1">
        <v>-268.0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137.0</v>
      </c>
      <c r="C5" s="1">
        <v>130.0</v>
      </c>
      <c r="D5" s="1">
        <v>123.0</v>
      </c>
      <c r="E5" s="1">
        <v>278.0</v>
      </c>
      <c r="F5" s="1">
        <v>411.0</v>
      </c>
      <c r="G5" s="1">
        <v>594.0</v>
      </c>
      <c r="H5" s="1">
        <v>796.0</v>
      </c>
      <c r="I5" s="1">
        <v>1120.0</v>
      </c>
      <c r="J5" s="1">
        <v>1350.0</v>
      </c>
      <c r="K5" s="1">
        <v>1300.0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137.0</v>
      </c>
      <c r="C6" s="1">
        <v>130.0</v>
      </c>
      <c r="D6" s="1">
        <v>123.0</v>
      </c>
      <c r="E6" s="1">
        <v>278.0</v>
      </c>
      <c r="F6" s="1">
        <v>411.0</v>
      </c>
      <c r="G6" s="1">
        <v>594.0</v>
      </c>
      <c r="H6" s="1">
        <v>796.0</v>
      </c>
      <c r="I6" s="1">
        <v>1120.0</v>
      </c>
      <c r="J6" s="1">
        <v>1350.0</v>
      </c>
      <c r="K6" s="1">
        <v>1300.0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4.0</v>
      </c>
      <c r="C7" s="1">
        <v>69.0</v>
      </c>
      <c r="D7" s="1">
        <v>94.0</v>
      </c>
      <c r="E7" s="1">
        <v>12.0</v>
      </c>
      <c r="F7" s="1">
        <v>5.0</v>
      </c>
      <c r="G7" s="1">
        <v>10.0</v>
      </c>
      <c r="H7" s="1">
        <v>15.0</v>
      </c>
      <c r="I7" s="1">
        <v>26.0</v>
      </c>
      <c r="J7" s="1">
        <v>11.0</v>
      </c>
      <c r="K7" s="1">
        <v>14.0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2.0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19.0</v>
      </c>
      <c r="C9" s="1">
        <v>14.0</v>
      </c>
      <c r="D9" s="1">
        <v>10.0</v>
      </c>
      <c r="E9" s="1">
        <v>27.0</v>
      </c>
      <c r="F9" s="1">
        <v>37.0</v>
      </c>
      <c r="G9" s="1">
        <v>57.0</v>
      </c>
      <c r="H9" s="1">
        <v>66.0</v>
      </c>
      <c r="I9" s="1">
        <v>75.0</v>
      </c>
      <c r="J9" s="1">
        <v>70.0</v>
      </c>
      <c r="K9" s="1">
        <v>51.0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74.0</v>
      </c>
      <c r="C10" s="1">
        <v>75.0</v>
      </c>
      <c r="D10" s="1">
        <v>9.0</v>
      </c>
      <c r="E10" s="1">
        <v>6.0</v>
      </c>
      <c r="F10" s="1">
        <v>9.0</v>
      </c>
      <c r="G10" s="1">
        <v>11.0</v>
      </c>
      <c r="H10" s="1">
        <v>16.0</v>
      </c>
      <c r="I10" s="1">
        <v>17.0</v>
      </c>
      <c r="J10" s="1">
        <v>20.0</v>
      </c>
      <c r="K10" s="1">
        <v>11.0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30.0</v>
      </c>
      <c r="K11" s="1">
        <v>21.0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2.0</v>
      </c>
      <c r="C12" s="1">
        <v>0.0</v>
      </c>
      <c r="D12" s="1">
        <v>0.0</v>
      </c>
      <c r="E12" s="1">
        <v>0.0</v>
      </c>
      <c r="F12" s="1">
        <v>0.0</v>
      </c>
      <c r="G12" s="1">
        <v>1.0</v>
      </c>
      <c r="H12" s="1">
        <v>2.0</v>
      </c>
      <c r="I12" s="1">
        <v>2.0</v>
      </c>
      <c r="J12" s="1">
        <v>2.0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4.0</v>
      </c>
      <c r="C13" s="1">
        <v>4.0</v>
      </c>
      <c r="D13" s="1">
        <v>1.0</v>
      </c>
      <c r="E13" s="1">
        <v>4.0</v>
      </c>
      <c r="F13" s="1">
        <v>5.0</v>
      </c>
      <c r="G13" s="1">
        <v>10.0</v>
      </c>
      <c r="H13" s="1">
        <v>24.0</v>
      </c>
      <c r="I13" s="1">
        <v>30.0</v>
      </c>
      <c r="J13" s="1">
        <v>36.0</v>
      </c>
      <c r="K13" s="1">
        <v>41.0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170.0</v>
      </c>
      <c r="C14" s="1">
        <v>150.0</v>
      </c>
      <c r="D14" s="1">
        <v>146.0</v>
      </c>
      <c r="E14" s="1">
        <v>330.0</v>
      </c>
      <c r="F14" s="1">
        <v>470.0</v>
      </c>
      <c r="G14" s="1">
        <v>685.0</v>
      </c>
      <c r="H14" s="1">
        <v>920.0</v>
      </c>
      <c r="I14" s="1">
        <v>1270.0</v>
      </c>
      <c r="J14" s="1">
        <v>1520.0</v>
      </c>
      <c r="K14" s="1">
        <v>1440.0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19.0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45.0</v>
      </c>
      <c r="H17" s="1">
        <v>1.0</v>
      </c>
      <c r="I17" s="1">
        <v>1.0</v>
      </c>
      <c r="J17" s="1">
        <v>1.0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174.0</v>
      </c>
      <c r="C18" s="1">
        <v>197.0</v>
      </c>
      <c r="D18" s="1">
        <v>31.0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0.0</v>
      </c>
      <c r="C19" s="1">
        <v>0.0</v>
      </c>
      <c r="D19" s="1">
        <v>145.0</v>
      </c>
      <c r="E19" s="1">
        <v>246.0</v>
      </c>
      <c r="F19" s="1">
        <v>317.0</v>
      </c>
      <c r="G19" s="1">
        <v>397.0</v>
      </c>
      <c r="H19" s="1">
        <v>518.0</v>
      </c>
      <c r="I19" s="1">
        <v>688.0</v>
      </c>
      <c r="J19" s="1">
        <v>914.0</v>
      </c>
      <c r="K19" s="1">
        <v>852.0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1.0</v>
      </c>
      <c r="H20" s="1">
        <v>9.0</v>
      </c>
      <c r="I20" s="1">
        <v>8.0</v>
      </c>
      <c r="J20" s="1">
        <v>7.0</v>
      </c>
      <c r="K20" s="1">
        <v>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4.0</v>
      </c>
      <c r="C21" s="1">
        <v>4.0</v>
      </c>
      <c r="D21" s="1">
        <v>5.0</v>
      </c>
      <c r="E21" s="1">
        <v>15.0</v>
      </c>
      <c r="F21" s="1">
        <v>21.0</v>
      </c>
      <c r="G21" s="1">
        <v>33.0</v>
      </c>
      <c r="H21" s="1">
        <v>40.0</v>
      </c>
      <c r="I21" s="1">
        <v>52.0</v>
      </c>
      <c r="J21" s="1">
        <v>65.0</v>
      </c>
      <c r="K21" s="1">
        <v>67.0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1.0</v>
      </c>
      <c r="C22" s="1">
        <v>8.0</v>
      </c>
      <c r="D22" s="1">
        <v>20.0</v>
      </c>
      <c r="E22" s="1">
        <v>1.0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0.0</v>
      </c>
      <c r="C23" s="1">
        <v>0.0</v>
      </c>
      <c r="D23" s="1">
        <v>26.0</v>
      </c>
      <c r="E23" s="1">
        <v>26.0</v>
      </c>
      <c r="F23" s="1">
        <v>19.0</v>
      </c>
      <c r="G23" s="1">
        <v>24.0</v>
      </c>
      <c r="H23" s="1">
        <v>35.0</v>
      </c>
      <c r="I23" s="1">
        <v>55.0</v>
      </c>
      <c r="J23" s="1">
        <v>62.0</v>
      </c>
      <c r="K23" s="1">
        <v>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2.0</v>
      </c>
      <c r="C24" s="1">
        <v>1.0</v>
      </c>
      <c r="D24" s="1">
        <v>1.0</v>
      </c>
      <c r="E24" s="1">
        <v>6.0</v>
      </c>
      <c r="F24" s="1">
        <v>7.0</v>
      </c>
      <c r="G24" s="1">
        <v>8.0</v>
      </c>
      <c r="H24" s="1">
        <v>11.0</v>
      </c>
      <c r="I24" s="1">
        <v>15.0</v>
      </c>
      <c r="J24" s="1">
        <v>8.0</v>
      </c>
      <c r="K24" s="1">
        <v>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182.0</v>
      </c>
      <c r="C25" s="1">
        <v>211.0</v>
      </c>
      <c r="D25" s="1">
        <v>183.0</v>
      </c>
      <c r="E25" s="1">
        <v>270.0</v>
      </c>
      <c r="F25" s="1">
        <v>346.0</v>
      </c>
      <c r="G25" s="1">
        <v>442.0</v>
      </c>
      <c r="H25" s="1">
        <v>581.0</v>
      </c>
      <c r="I25" s="1">
        <v>767.0</v>
      </c>
      <c r="J25" s="1">
        <v>998.0</v>
      </c>
      <c r="K25" s="1">
        <v>954.0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0.0</v>
      </c>
      <c r="C26" s="1">
        <v>0.0</v>
      </c>
      <c r="D26" s="1">
        <v>0.0</v>
      </c>
      <c r="E26" s="1">
        <v>48.0</v>
      </c>
      <c r="F26" s="1">
        <v>48.0</v>
      </c>
      <c r="G26" s="1">
        <v>48.0</v>
      </c>
      <c r="H26" s="1">
        <v>48.0</v>
      </c>
      <c r="I26" s="1">
        <v>48.0</v>
      </c>
      <c r="J26" s="1">
        <v>46.0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0.0</v>
      </c>
      <c r="D27" s="1">
        <v>0.0</v>
      </c>
      <c r="E27" s="1">
        <v>0.0</v>
      </c>
      <c r="F27" s="1">
        <v>72.0</v>
      </c>
      <c r="G27" s="1">
        <v>79.0</v>
      </c>
      <c r="H27" s="1">
        <v>87.0</v>
      </c>
      <c r="I27" s="1">
        <v>94.0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0.0</v>
      </c>
      <c r="D28" s="1">
        <v>0.0</v>
      </c>
      <c r="E28" s="1">
        <v>48.0</v>
      </c>
      <c r="F28" s="1">
        <v>121.0</v>
      </c>
      <c r="G28" s="1">
        <v>129.0</v>
      </c>
      <c r="H28" s="1">
        <v>136.0</v>
      </c>
      <c r="I28" s="1">
        <v>143.0</v>
      </c>
      <c r="J28" s="1">
        <v>46.0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1.0</v>
      </c>
      <c r="C29" s="1">
        <v>1.0</v>
      </c>
      <c r="D29" s="1">
        <v>1.0</v>
      </c>
      <c r="E29" s="1">
        <v>3.0</v>
      </c>
      <c r="F29" s="1">
        <v>4.0</v>
      </c>
      <c r="G29" s="1">
        <v>14.0</v>
      </c>
      <c r="H29" s="1">
        <v>25.0</v>
      </c>
      <c r="I29" s="1">
        <v>36.0</v>
      </c>
      <c r="J29" s="1">
        <v>42.0</v>
      </c>
      <c r="K29" s="1">
        <v>45.0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12.0</v>
      </c>
      <c r="C30" s="1">
        <v>12.0</v>
      </c>
      <c r="D30" s="1">
        <v>12.0</v>
      </c>
      <c r="E30" s="1">
        <v>123.0</v>
      </c>
      <c r="F30" s="1">
        <v>126.0</v>
      </c>
      <c r="G30" s="1">
        <v>256.0</v>
      </c>
      <c r="H30" s="1">
        <v>361.0</v>
      </c>
      <c r="I30" s="1">
        <v>533.0</v>
      </c>
      <c r="J30" s="1">
        <v>635.0</v>
      </c>
      <c r="K30" s="1">
        <v>645.0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-24.0</v>
      </c>
      <c r="C31" s="1">
        <v>-73.0</v>
      </c>
      <c r="D31" s="1">
        <v>-111.0</v>
      </c>
      <c r="E31" s="1">
        <v>-119.0</v>
      </c>
      <c r="F31" s="1">
        <v>-138.0</v>
      </c>
      <c r="G31" s="1">
        <v>-148.0</v>
      </c>
      <c r="H31" s="1">
        <v>-162.0</v>
      </c>
      <c r="I31" s="1">
        <v>-177.0</v>
      </c>
      <c r="J31" s="1">
        <v>-194.0</v>
      </c>
      <c r="K31" s="1">
        <v>-183.0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29.0</v>
      </c>
      <c r="K32" s="1">
        <v>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-12.0</v>
      </c>
      <c r="C33" s="1">
        <v>-61.0</v>
      </c>
      <c r="D33" s="1">
        <v>-98.0</v>
      </c>
      <c r="E33" s="1">
        <v>4.0</v>
      </c>
      <c r="F33" s="1">
        <v>-11.0</v>
      </c>
      <c r="G33" s="1">
        <v>108.0</v>
      </c>
      <c r="H33" s="1">
        <v>199.0</v>
      </c>
      <c r="I33" s="1">
        <v>356.0</v>
      </c>
      <c r="J33" s="1">
        <v>471.0</v>
      </c>
      <c r="K33" s="1">
        <v>483.0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0.0</v>
      </c>
      <c r="C34" s="1">
        <v>0.0</v>
      </c>
      <c r="D34" s="1">
        <v>60.0</v>
      </c>
      <c r="E34" s="1">
        <v>7.0</v>
      </c>
      <c r="F34" s="1">
        <v>14.0</v>
      </c>
      <c r="G34" s="1">
        <v>6.0</v>
      </c>
      <c r="H34" s="1">
        <v>4.0</v>
      </c>
      <c r="I34" s="1">
        <v>4.0</v>
      </c>
      <c r="J34" s="1">
        <v>5.0</v>
      </c>
      <c r="K34" s="1">
        <v>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-12.0</v>
      </c>
      <c r="C35" s="1">
        <v>-61.0</v>
      </c>
      <c r="D35" s="1">
        <v>-37.0</v>
      </c>
      <c r="E35" s="1">
        <v>60.0</v>
      </c>
      <c r="F35" s="1">
        <v>124.0</v>
      </c>
      <c r="G35" s="1">
        <v>243.0</v>
      </c>
      <c r="H35" s="1">
        <v>339.0</v>
      </c>
      <c r="I35" s="1">
        <v>504.0</v>
      </c>
      <c r="J35" s="1">
        <v>523.0</v>
      </c>
      <c r="K35" s="1">
        <v>488.0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170.0</v>
      </c>
      <c r="C36" s="1">
        <v>150.0</v>
      </c>
      <c r="D36" s="1">
        <v>146.0</v>
      </c>
      <c r="E36" s="1">
        <v>330.0</v>
      </c>
      <c r="F36" s="1">
        <v>470.0</v>
      </c>
      <c r="G36" s="1">
        <v>685.0</v>
      </c>
      <c r="H36" s="1">
        <v>920.0</v>
      </c>
      <c r="I36" s="1">
        <v>1270.0</v>
      </c>
      <c r="J36" s="1">
        <v>1520.0</v>
      </c>
      <c r="K36" s="1">
        <v>1440.0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33.0</v>
      </c>
      <c r="C38" s="1">
        <v>33.0</v>
      </c>
      <c r="D38" s="1">
        <v>33.0</v>
      </c>
      <c r="E38" s="1">
        <v>3.0</v>
      </c>
      <c r="F38" s="1">
        <v>4.0</v>
      </c>
      <c r="G38" s="1">
        <v>14.0</v>
      </c>
      <c r="H38" s="1">
        <v>28.0</v>
      </c>
      <c r="I38" s="1">
        <v>36.0</v>
      </c>
      <c r="J38" s="1">
        <v>43.0</v>
      </c>
      <c r="K38" s="1">
        <v>45.0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33.0</v>
      </c>
      <c r="C39" s="1">
        <v>33.0</v>
      </c>
      <c r="D39" s="1">
        <v>33.0</v>
      </c>
      <c r="E39" s="1">
        <v>3.0</v>
      </c>
      <c r="F39" s="1">
        <v>4.0</v>
      </c>
      <c r="G39" s="1">
        <v>14.0</v>
      </c>
      <c r="H39" s="1">
        <v>25.0</v>
      </c>
      <c r="I39" s="1">
        <v>36.0</v>
      </c>
      <c r="J39" s="1">
        <v>42.0</v>
      </c>
      <c r="K39" s="1">
        <v>45.0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 t="s">
        <v>105</v>
      </c>
      <c r="C40" s="1" t="s">
        <v>106</v>
      </c>
      <c r="D40" s="1" t="s">
        <v>107</v>
      </c>
      <c r="E40" s="1" t="s">
        <v>108</v>
      </c>
      <c r="F40" s="1" t="s">
        <v>109</v>
      </c>
      <c r="G40" s="1" t="s">
        <v>110</v>
      </c>
      <c r="H40" s="1" t="s">
        <v>111</v>
      </c>
      <c r="I40" s="1" t="s">
        <v>112</v>
      </c>
      <c r="J40" s="1" t="s">
        <v>113</v>
      </c>
      <c r="K40" s="1" t="s">
        <v>114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115</v>
      </c>
      <c r="B41" s="1">
        <v>-31.0</v>
      </c>
      <c r="C41" s="1">
        <v>-75.0</v>
      </c>
      <c r="D41" s="1">
        <v>-109.0</v>
      </c>
      <c r="E41" s="1">
        <v>-23.0</v>
      </c>
      <c r="F41" s="1">
        <v>-49.0</v>
      </c>
      <c r="G41" s="1">
        <v>50.0</v>
      </c>
      <c r="H41" s="1">
        <v>133.0</v>
      </c>
      <c r="I41" s="1">
        <v>280.0</v>
      </c>
      <c r="J41" s="1">
        <v>400.0</v>
      </c>
      <c r="K41" s="1">
        <v>432.0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116</v>
      </c>
      <c r="B42" s="1" t="s">
        <v>117</v>
      </c>
      <c r="C42" s="1" t="s">
        <v>118</v>
      </c>
      <c r="D42" s="1" t="s">
        <v>119</v>
      </c>
      <c r="E42" s="1" t="s">
        <v>120</v>
      </c>
      <c r="F42" s="1" t="s">
        <v>121</v>
      </c>
      <c r="G42" s="1" t="s">
        <v>122</v>
      </c>
      <c r="H42" s="1" t="s">
        <v>123</v>
      </c>
      <c r="I42" s="1" t="s">
        <v>124</v>
      </c>
      <c r="J42" s="1" t="s">
        <v>125</v>
      </c>
      <c r="K42" s="1" t="s">
        <v>126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127</v>
      </c>
      <c r="B43" s="1">
        <v>174.0</v>
      </c>
      <c r="C43" s="1">
        <v>197.0</v>
      </c>
      <c r="D43" s="1">
        <v>176.0</v>
      </c>
      <c r="E43" s="1">
        <v>246.0</v>
      </c>
      <c r="F43" s="1">
        <v>317.0</v>
      </c>
      <c r="G43" s="1">
        <v>400.0</v>
      </c>
      <c r="H43" s="1">
        <v>529.0</v>
      </c>
      <c r="I43" s="1">
        <v>698.0</v>
      </c>
      <c r="J43" s="1">
        <v>923.0</v>
      </c>
      <c r="K43" s="1">
        <v>879.0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128</v>
      </c>
      <c r="B44" s="1">
        <v>169.0</v>
      </c>
      <c r="C44" s="1">
        <v>196.0</v>
      </c>
      <c r="D44" s="1">
        <v>175.0</v>
      </c>
      <c r="E44" s="1">
        <v>233.0</v>
      </c>
      <c r="F44" s="1">
        <v>312.0</v>
      </c>
      <c r="G44" s="1">
        <v>389.0</v>
      </c>
      <c r="H44" s="1">
        <v>513.0</v>
      </c>
      <c r="I44" s="1">
        <v>672.0</v>
      </c>
      <c r="J44" s="1">
        <v>882.0</v>
      </c>
      <c r="K44" s="1">
        <v>843.0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129</v>
      </c>
      <c r="B45" s="1">
        <v>2.0</v>
      </c>
      <c r="C45" s="1">
        <v>2.0</v>
      </c>
      <c r="D45" s="1">
        <v>2.0</v>
      </c>
      <c r="E45" s="1">
        <v>1.0</v>
      </c>
      <c r="F45" s="1">
        <v>3.0</v>
      </c>
      <c r="G45" s="1">
        <v>3.0</v>
      </c>
      <c r="H45" s="1">
        <v>7.0</v>
      </c>
      <c r="I45" s="1">
        <v>6.0</v>
      </c>
      <c r="J45" s="1">
        <v>6.0</v>
      </c>
      <c r="K45" s="1">
        <v>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130</v>
      </c>
      <c r="B46" s="1">
        <v>0.0</v>
      </c>
      <c r="C46" s="1">
        <v>0.0</v>
      </c>
      <c r="D46" s="1">
        <v>60.0</v>
      </c>
      <c r="E46" s="1">
        <v>7.0</v>
      </c>
      <c r="F46" s="1">
        <v>14.0</v>
      </c>
      <c r="G46" s="1">
        <v>6.0</v>
      </c>
      <c r="H46" s="1">
        <v>4.0</v>
      </c>
      <c r="I46" s="1">
        <v>4.0</v>
      </c>
      <c r="J46" s="1">
        <v>5.0</v>
      </c>
      <c r="K46" s="1">
        <v>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131</v>
      </c>
      <c r="B47" s="1">
        <v>3.0</v>
      </c>
      <c r="C47" s="1">
        <v>2.0</v>
      </c>
      <c r="D47" s="1">
        <v>0.0</v>
      </c>
      <c r="E47" s="1">
        <v>0.0</v>
      </c>
      <c r="F47" s="1">
        <v>0.0</v>
      </c>
      <c r="G47" s="1">
        <v>0.0</v>
      </c>
      <c r="H47" s="1">
        <v>6.0</v>
      </c>
      <c r="I47" s="1">
        <v>5.0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132</v>
      </c>
      <c r="B48" s="1">
        <v>3.0</v>
      </c>
      <c r="C48" s="1">
        <v>3.0</v>
      </c>
      <c r="D48" s="1">
        <v>3.0</v>
      </c>
      <c r="E48" s="1">
        <v>3.0</v>
      </c>
      <c r="F48" s="1">
        <v>3.0</v>
      </c>
      <c r="G48" s="1">
        <v>3.0</v>
      </c>
      <c r="H48" s="1">
        <v>3.0</v>
      </c>
      <c r="I48" s="1">
        <v>3.0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133</v>
      </c>
      <c r="B49" s="1">
        <v>18.0</v>
      </c>
      <c r="C49" s="1">
        <v>18.0</v>
      </c>
      <c r="D49" s="1">
        <v>18.0</v>
      </c>
      <c r="E49" s="1">
        <v>59.0</v>
      </c>
      <c r="F49" s="1">
        <v>92.0</v>
      </c>
      <c r="G49" s="1">
        <v>127.0</v>
      </c>
      <c r="H49" s="1">
        <v>160.0</v>
      </c>
      <c r="I49" s="1">
        <v>201.0</v>
      </c>
      <c r="J49" s="1">
        <v>232.0</v>
      </c>
      <c r="K49" s="1">
        <v>226.0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134</v>
      </c>
      <c r="B50" s="1">
        <v>109.0</v>
      </c>
      <c r="C50" s="1">
        <v>110.0</v>
      </c>
      <c r="D50" s="1">
        <v>110.0</v>
      </c>
      <c r="E50" s="1">
        <v>221.0</v>
      </c>
      <c r="F50" s="1">
        <v>326.0</v>
      </c>
      <c r="G50" s="1">
        <v>474.0</v>
      </c>
      <c r="H50" s="1">
        <v>652.0</v>
      </c>
      <c r="I50" s="1">
        <v>931.0</v>
      </c>
      <c r="J50" s="1">
        <v>1140.0</v>
      </c>
      <c r="K50" s="1">
        <v>1200.0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135</v>
      </c>
      <c r="B51" s="1">
        <v>0.0</v>
      </c>
      <c r="C51" s="1">
        <v>0.0</v>
      </c>
      <c r="D51" s="1">
        <v>9.0</v>
      </c>
      <c r="E51" s="1">
        <v>11.0</v>
      </c>
      <c r="F51" s="1">
        <v>13.0</v>
      </c>
      <c r="G51" s="1">
        <v>27.0</v>
      </c>
      <c r="H51" s="1">
        <v>34.0</v>
      </c>
      <c r="I51" s="1">
        <v>39.0</v>
      </c>
      <c r="J51" s="1">
        <v>44.0</v>
      </c>
      <c r="K51" s="1">
        <v>43.0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2.0</v>
      </c>
      <c r="C2" s="1">
        <v>19.0</v>
      </c>
      <c r="D2" s="1">
        <v>19.0</v>
      </c>
      <c r="E2" s="1">
        <v>18.0</v>
      </c>
      <c r="F2" s="1">
        <v>36.0</v>
      </c>
      <c r="G2" s="1">
        <v>75.0</v>
      </c>
      <c r="H2" s="1">
        <v>110.0</v>
      </c>
      <c r="I2" s="1">
        <v>140.0</v>
      </c>
      <c r="J2" s="1">
        <v>183.0</v>
      </c>
      <c r="K2" s="1">
        <v>200.0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0.0</v>
      </c>
      <c r="C3" s="1">
        <v>0.0</v>
      </c>
      <c r="D3" s="1">
        <v>0.0</v>
      </c>
      <c r="E3" s="1">
        <v>6.0</v>
      </c>
      <c r="F3" s="1">
        <v>12.0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1.0</v>
      </c>
      <c r="I4" s="1">
        <v>34.0</v>
      </c>
      <c r="J4" s="1">
        <v>9.0</v>
      </c>
      <c r="K4" s="1">
        <v>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17.0</v>
      </c>
      <c r="C6" s="1">
        <v>-8.0</v>
      </c>
      <c r="D6" s="1">
        <v>23.0</v>
      </c>
      <c r="E6" s="1">
        <v>0.0</v>
      </c>
      <c r="F6" s="1">
        <v>53.0</v>
      </c>
      <c r="G6" s="1">
        <v>0.0</v>
      </c>
      <c r="H6" s="1">
        <v>-1.0</v>
      </c>
      <c r="I6" s="1">
        <v>-85.0</v>
      </c>
      <c r="J6" s="1">
        <v>-14.0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2.0</v>
      </c>
      <c r="C7" s="1">
        <v>19.0</v>
      </c>
      <c r="D7" s="1">
        <v>19.0</v>
      </c>
      <c r="E7" s="1">
        <v>24.0</v>
      </c>
      <c r="F7" s="1">
        <v>49.0</v>
      </c>
      <c r="G7" s="1">
        <v>75.0</v>
      </c>
      <c r="H7" s="1">
        <v>110.0</v>
      </c>
      <c r="I7" s="1">
        <v>140.0</v>
      </c>
      <c r="J7" s="1">
        <v>183.0</v>
      </c>
      <c r="K7" s="1">
        <v>200.0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60.0</v>
      </c>
      <c r="C8" s="1">
        <v>5.0</v>
      </c>
      <c r="D8" s="1">
        <v>5.0</v>
      </c>
      <c r="E8" s="1">
        <v>8.0</v>
      </c>
      <c r="F8" s="1">
        <v>17.0</v>
      </c>
      <c r="G8" s="1">
        <v>27.0</v>
      </c>
      <c r="H8" s="1">
        <v>38.0</v>
      </c>
      <c r="I8" s="1">
        <v>47.0</v>
      </c>
      <c r="J8" s="1">
        <v>56.0</v>
      </c>
      <c r="K8" s="1">
        <v>62.0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3.0</v>
      </c>
      <c r="C9" s="1">
        <v>4.0</v>
      </c>
      <c r="D9" s="1">
        <v>3.0</v>
      </c>
      <c r="E9" s="1">
        <v>5.0</v>
      </c>
      <c r="F9" s="1">
        <v>6.0</v>
      </c>
      <c r="G9" s="1">
        <v>7.0</v>
      </c>
      <c r="H9" s="1">
        <v>10.0</v>
      </c>
      <c r="I9" s="1">
        <v>12.0</v>
      </c>
      <c r="J9" s="1">
        <v>15.0</v>
      </c>
      <c r="K9" s="1">
        <v>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1.0</v>
      </c>
      <c r="C10" s="1">
        <v>12.0</v>
      </c>
      <c r="D10" s="1">
        <v>11.0</v>
      </c>
      <c r="E10" s="1">
        <v>14.0</v>
      </c>
      <c r="F10" s="1">
        <v>26.0</v>
      </c>
      <c r="G10" s="1">
        <v>37.0</v>
      </c>
      <c r="H10" s="1">
        <v>56.0</v>
      </c>
      <c r="I10" s="1">
        <v>70.0</v>
      </c>
      <c r="J10" s="1">
        <v>95.0</v>
      </c>
      <c r="K10" s="1">
        <v>92.0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5.0</v>
      </c>
      <c r="C11" s="1">
        <v>22.0</v>
      </c>
      <c r="D11" s="1">
        <v>21.0</v>
      </c>
      <c r="E11" s="1">
        <v>27.0</v>
      </c>
      <c r="F11" s="1">
        <v>50.0</v>
      </c>
      <c r="G11" s="1">
        <v>72.0</v>
      </c>
      <c r="H11" s="1">
        <v>105.0</v>
      </c>
      <c r="I11" s="1">
        <v>131.0</v>
      </c>
      <c r="J11" s="1">
        <v>168.0</v>
      </c>
      <c r="K11" s="1">
        <v>170.0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-2.0</v>
      </c>
      <c r="C12" s="1">
        <v>-3.0</v>
      </c>
      <c r="D12" s="1">
        <v>-1.0</v>
      </c>
      <c r="E12" s="1">
        <v>-2.0</v>
      </c>
      <c r="F12" s="1">
        <v>-1.0</v>
      </c>
      <c r="G12" s="1">
        <v>3.0</v>
      </c>
      <c r="H12" s="1">
        <v>4.0</v>
      </c>
      <c r="I12" s="1">
        <v>8.0</v>
      </c>
      <c r="J12" s="1">
        <v>15.0</v>
      </c>
      <c r="K12" s="1">
        <v>29.0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-13.0</v>
      </c>
      <c r="C13" s="1">
        <v>-44.0</v>
      </c>
      <c r="D13" s="1">
        <v>-40.0</v>
      </c>
      <c r="E13" s="1">
        <v>-11.0</v>
      </c>
      <c r="F13" s="1">
        <v>-15.0</v>
      </c>
      <c r="G13" s="1">
        <v>-14.0</v>
      </c>
      <c r="H13" s="1">
        <v>-18.0</v>
      </c>
      <c r="I13" s="1">
        <v>-19.0</v>
      </c>
      <c r="J13" s="1">
        <v>-32.0</v>
      </c>
      <c r="K13" s="1">
        <v>-38.0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-13.0</v>
      </c>
      <c r="C14" s="1">
        <v>-44.0</v>
      </c>
      <c r="D14" s="1">
        <v>-40.0</v>
      </c>
      <c r="E14" s="1">
        <v>-11.0</v>
      </c>
      <c r="F14" s="1">
        <v>-15.0</v>
      </c>
      <c r="G14" s="1">
        <v>-14.0</v>
      </c>
      <c r="H14" s="1">
        <v>-18.0</v>
      </c>
      <c r="I14" s="1">
        <v>-19.0</v>
      </c>
      <c r="J14" s="1">
        <v>-32.0</v>
      </c>
      <c r="K14" s="1">
        <v>-38.0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33.0</v>
      </c>
      <c r="C15" s="1">
        <v>-93.0</v>
      </c>
      <c r="D15" s="1">
        <v>0.0</v>
      </c>
      <c r="E15" s="1">
        <v>0.0</v>
      </c>
      <c r="F15" s="1">
        <v>0.0</v>
      </c>
      <c r="G15" s="1">
        <v>-18.0</v>
      </c>
      <c r="H15" s="1">
        <v>-10.0</v>
      </c>
      <c r="I15" s="1">
        <v>-5.0</v>
      </c>
      <c r="J15" s="1">
        <v>1.0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-15.0</v>
      </c>
      <c r="C16" s="1">
        <v>-48.0</v>
      </c>
      <c r="D16" s="1">
        <v>-42.0</v>
      </c>
      <c r="E16" s="1">
        <v>-14.0</v>
      </c>
      <c r="F16" s="1">
        <v>-16.0</v>
      </c>
      <c r="G16" s="1">
        <v>-11.0</v>
      </c>
      <c r="H16" s="1">
        <v>-14.0</v>
      </c>
      <c r="I16" s="1">
        <v>-16.0</v>
      </c>
      <c r="J16" s="1">
        <v>-14.0</v>
      </c>
      <c r="K16" s="1">
        <v>-8.0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-2.0</v>
      </c>
      <c r="C17" s="1">
        <v>-1.0</v>
      </c>
      <c r="D17" s="1">
        <v>0.0</v>
      </c>
      <c r="E17" s="1">
        <v>-10.0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0.0</v>
      </c>
      <c r="C18" s="1">
        <v>1.0</v>
      </c>
      <c r="D18" s="1">
        <v>2.0</v>
      </c>
      <c r="E18" s="1">
        <v>23.0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0.0</v>
      </c>
      <c r="C19" s="1">
        <v>0.0</v>
      </c>
      <c r="D19" s="1">
        <v>0.0</v>
      </c>
      <c r="E19" s="1">
        <v>0.0</v>
      </c>
      <c r="F19" s="1">
        <v>1.0</v>
      </c>
      <c r="G19" s="1">
        <v>0.0</v>
      </c>
      <c r="H19" s="1">
        <v>0.0</v>
      </c>
      <c r="I19" s="1">
        <v>1.0</v>
      </c>
      <c r="J19" s="1">
        <v>0.0</v>
      </c>
      <c r="K19" s="1">
        <v>22.0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-31.0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0.0</v>
      </c>
      <c r="C21" s="1">
        <v>0.0</v>
      </c>
      <c r="D21" s="1">
        <v>0.0</v>
      </c>
      <c r="E21" s="1">
        <v>0.0</v>
      </c>
      <c r="F21" s="1">
        <v>-5.0</v>
      </c>
      <c r="G21" s="1">
        <v>0.0</v>
      </c>
      <c r="H21" s="1">
        <v>0.0</v>
      </c>
      <c r="I21" s="1">
        <v>-52.0</v>
      </c>
      <c r="J21" s="1">
        <v>-2.0</v>
      </c>
      <c r="K21" s="1">
        <v>-7.0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-18.0</v>
      </c>
      <c r="C22" s="1">
        <v>-48.0</v>
      </c>
      <c r="D22" s="1">
        <v>-39.0</v>
      </c>
      <c r="E22" s="1">
        <v>-14.0</v>
      </c>
      <c r="F22" s="1">
        <v>-21.0</v>
      </c>
      <c r="G22" s="1">
        <v>-11.0</v>
      </c>
      <c r="H22" s="1">
        <v>-14.0</v>
      </c>
      <c r="I22" s="1">
        <v>-15.0</v>
      </c>
      <c r="J22" s="1">
        <v>-17.0</v>
      </c>
      <c r="K22" s="1">
        <v>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-18.0</v>
      </c>
      <c r="C23" s="1">
        <v>-48.0</v>
      </c>
      <c r="D23" s="1">
        <v>-39.0</v>
      </c>
      <c r="E23" s="1">
        <v>-14.0</v>
      </c>
      <c r="F23" s="1">
        <v>-21.0</v>
      </c>
      <c r="G23" s="1">
        <v>-11.0</v>
      </c>
      <c r="H23" s="1">
        <v>-14.0</v>
      </c>
      <c r="I23" s="1">
        <v>-15.0</v>
      </c>
      <c r="J23" s="1">
        <v>-17.0</v>
      </c>
      <c r="K23" s="1">
        <v>13.0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-18.0</v>
      </c>
      <c r="C24" s="1">
        <v>-48.0</v>
      </c>
      <c r="D24" s="1">
        <v>-39.0</v>
      </c>
      <c r="E24" s="1">
        <v>-14.0</v>
      </c>
      <c r="F24" s="1">
        <v>-21.0</v>
      </c>
      <c r="G24" s="1">
        <v>-11.0</v>
      </c>
      <c r="H24" s="1">
        <v>-14.0</v>
      </c>
      <c r="I24" s="1">
        <v>-15.0</v>
      </c>
      <c r="J24" s="1">
        <v>-17.0</v>
      </c>
      <c r="K24" s="1">
        <v>13.0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99</v>
      </c>
      <c r="B25" s="1">
        <v>0.0</v>
      </c>
      <c r="C25" s="1">
        <v>0.0</v>
      </c>
      <c r="D25" s="1">
        <v>2.0</v>
      </c>
      <c r="E25" s="1">
        <v>5.0</v>
      </c>
      <c r="F25" s="1">
        <v>2.0</v>
      </c>
      <c r="G25" s="1">
        <v>1.0</v>
      </c>
      <c r="H25" s="1">
        <v>64.0</v>
      </c>
      <c r="I25" s="1">
        <v>25.0</v>
      </c>
      <c r="J25" s="1">
        <v>21.0</v>
      </c>
      <c r="K25" s="1">
        <v>-14.0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-18.0</v>
      </c>
      <c r="C26" s="1">
        <v>-48.0</v>
      </c>
      <c r="D26" s="1">
        <v>-36.0</v>
      </c>
      <c r="E26" s="1">
        <v>-8.0</v>
      </c>
      <c r="F26" s="1">
        <v>-18.0</v>
      </c>
      <c r="G26" s="1">
        <v>-10.0</v>
      </c>
      <c r="H26" s="1">
        <v>-13.0</v>
      </c>
      <c r="I26" s="1">
        <v>-15.0</v>
      </c>
      <c r="J26" s="1">
        <v>-16.0</v>
      </c>
      <c r="K26" s="1">
        <v>13.0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1">
        <v>0.0</v>
      </c>
      <c r="C27" s="1">
        <v>0.0</v>
      </c>
      <c r="D27" s="1">
        <v>0.0</v>
      </c>
      <c r="E27" s="1">
        <v>85.0</v>
      </c>
      <c r="F27" s="1">
        <v>4.0</v>
      </c>
      <c r="G27" s="1">
        <v>14.0</v>
      </c>
      <c r="H27" s="1">
        <v>14.0</v>
      </c>
      <c r="I27" s="1">
        <v>14.0</v>
      </c>
      <c r="J27" s="1">
        <v>9.0</v>
      </c>
      <c r="K27" s="1">
        <v>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>
        <v>-18.0</v>
      </c>
      <c r="C28" s="1">
        <v>-48.0</v>
      </c>
      <c r="D28" s="1">
        <v>-36.0</v>
      </c>
      <c r="E28" s="1">
        <v>-9.0</v>
      </c>
      <c r="F28" s="1">
        <v>-23.0</v>
      </c>
      <c r="G28" s="1">
        <v>-24.0</v>
      </c>
      <c r="H28" s="1">
        <v>-27.0</v>
      </c>
      <c r="I28" s="1">
        <v>-29.0</v>
      </c>
      <c r="J28" s="1">
        <v>-26.0</v>
      </c>
      <c r="K28" s="1">
        <v>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>
        <v>-18.0</v>
      </c>
      <c r="C29" s="1">
        <v>-48.0</v>
      </c>
      <c r="D29" s="1">
        <v>-36.0</v>
      </c>
      <c r="E29" s="1">
        <v>-9.0</v>
      </c>
      <c r="F29" s="1">
        <v>-23.0</v>
      </c>
      <c r="G29" s="1">
        <v>-24.0</v>
      </c>
      <c r="H29" s="1">
        <v>-27.0</v>
      </c>
      <c r="I29" s="1">
        <v>-29.0</v>
      </c>
      <c r="J29" s="1">
        <v>-26.0</v>
      </c>
      <c r="K29" s="1">
        <v>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 t="s">
        <v>165</v>
      </c>
      <c r="C31" s="1" t="s">
        <v>166</v>
      </c>
      <c r="D31" s="1" t="s">
        <v>167</v>
      </c>
      <c r="E31" s="1" t="s">
        <v>168</v>
      </c>
      <c r="F31" s="1" t="s">
        <v>169</v>
      </c>
      <c r="G31" s="1" t="s">
        <v>170</v>
      </c>
      <c r="H31" s="1" t="s">
        <v>171</v>
      </c>
      <c r="I31" s="1" t="s">
        <v>172</v>
      </c>
      <c r="J31" s="1" t="s">
        <v>173</v>
      </c>
      <c r="K31" s="1" t="s">
        <v>174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1" t="s">
        <v>165</v>
      </c>
      <c r="C32" s="1" t="s">
        <v>166</v>
      </c>
      <c r="D32" s="1" t="s">
        <v>167</v>
      </c>
      <c r="E32" s="1" t="s">
        <v>168</v>
      </c>
      <c r="F32" s="1" t="s">
        <v>169</v>
      </c>
      <c r="G32" s="1" t="s">
        <v>170</v>
      </c>
      <c r="H32" s="1" t="s">
        <v>171</v>
      </c>
      <c r="I32" s="1" t="s">
        <v>172</v>
      </c>
      <c r="J32" s="1" t="s">
        <v>173</v>
      </c>
      <c r="K32" s="1" t="s">
        <v>174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1">
        <v>32.0</v>
      </c>
      <c r="C33" s="1">
        <v>33.0</v>
      </c>
      <c r="D33" s="1">
        <v>33.0</v>
      </c>
      <c r="E33" s="1">
        <v>2.0</v>
      </c>
      <c r="F33" s="1">
        <v>4.0</v>
      </c>
      <c r="G33" s="1">
        <v>8.0</v>
      </c>
      <c r="H33" s="1">
        <v>18.0</v>
      </c>
      <c r="I33" s="1">
        <v>30.0</v>
      </c>
      <c r="J33" s="1">
        <v>39.0</v>
      </c>
      <c r="K33" s="1">
        <v>43.0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 t="s">
        <v>165</v>
      </c>
      <c r="C34" s="1" t="s">
        <v>166</v>
      </c>
      <c r="D34" s="1" t="s">
        <v>167</v>
      </c>
      <c r="E34" s="1" t="s">
        <v>168</v>
      </c>
      <c r="F34" s="1" t="s">
        <v>169</v>
      </c>
      <c r="G34" s="1" t="s">
        <v>170</v>
      </c>
      <c r="H34" s="1" t="s">
        <v>171</v>
      </c>
      <c r="I34" s="1" t="s">
        <v>172</v>
      </c>
      <c r="J34" s="1" t="s">
        <v>173</v>
      </c>
      <c r="K34" s="1" t="s">
        <v>174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 t="s">
        <v>165</v>
      </c>
      <c r="C35" s="1" t="s">
        <v>166</v>
      </c>
      <c r="D35" s="1" t="s">
        <v>167</v>
      </c>
      <c r="E35" s="1" t="s">
        <v>168</v>
      </c>
      <c r="F35" s="1" t="s">
        <v>169</v>
      </c>
      <c r="G35" s="1" t="s">
        <v>170</v>
      </c>
      <c r="H35" s="1" t="s">
        <v>171</v>
      </c>
      <c r="I35" s="1" t="s">
        <v>172</v>
      </c>
      <c r="J35" s="1" t="s">
        <v>173</v>
      </c>
      <c r="K35" s="1" t="s">
        <v>174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>
        <v>32.0</v>
      </c>
      <c r="C36" s="1">
        <v>33.0</v>
      </c>
      <c r="D36" s="1">
        <v>33.0</v>
      </c>
      <c r="E36" s="1">
        <v>2.0</v>
      </c>
      <c r="F36" s="1">
        <v>4.0</v>
      </c>
      <c r="G36" s="1">
        <v>8.0</v>
      </c>
      <c r="H36" s="1">
        <v>18.0</v>
      </c>
      <c r="I36" s="1">
        <v>30.0</v>
      </c>
      <c r="J36" s="1">
        <v>39.0</v>
      </c>
      <c r="K36" s="1">
        <v>43.0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180</v>
      </c>
      <c r="B37" s="1" t="s">
        <v>181</v>
      </c>
      <c r="C37" s="1" t="s">
        <v>182</v>
      </c>
      <c r="D37" s="1" t="s">
        <v>183</v>
      </c>
      <c r="E37" s="1" t="s">
        <v>184</v>
      </c>
      <c r="F37" s="1" t="s">
        <v>185</v>
      </c>
      <c r="G37" s="1" t="s">
        <v>186</v>
      </c>
      <c r="H37" s="1" t="s">
        <v>187</v>
      </c>
      <c r="I37" s="1" t="s">
        <v>188</v>
      </c>
      <c r="J37" s="1" t="s">
        <v>189</v>
      </c>
      <c r="K37" s="1" t="s">
        <v>190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191</v>
      </c>
      <c r="B38" s="1" t="s">
        <v>181</v>
      </c>
      <c r="C38" s="1" t="s">
        <v>182</v>
      </c>
      <c r="D38" s="1" t="s">
        <v>183</v>
      </c>
      <c r="E38" s="1" t="s">
        <v>184</v>
      </c>
      <c r="F38" s="1" t="s">
        <v>185</v>
      </c>
      <c r="G38" s="1" t="s">
        <v>186</v>
      </c>
      <c r="H38" s="1" t="s">
        <v>187</v>
      </c>
      <c r="I38" s="1" t="s">
        <v>188</v>
      </c>
      <c r="J38" s="1" t="s">
        <v>189</v>
      </c>
      <c r="K38" s="1" t="s">
        <v>190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192</v>
      </c>
      <c r="B39" s="1">
        <v>0.0</v>
      </c>
      <c r="C39" s="1">
        <v>0.0</v>
      </c>
      <c r="D39" s="1">
        <v>0.0</v>
      </c>
      <c r="E39" s="1" t="s">
        <v>193</v>
      </c>
      <c r="F39" s="1" t="s">
        <v>194</v>
      </c>
      <c r="G39" s="1" t="s">
        <v>194</v>
      </c>
      <c r="H39" s="1" t="s">
        <v>195</v>
      </c>
      <c r="I39" s="1" t="s">
        <v>196</v>
      </c>
      <c r="J39" s="1" t="s">
        <v>197</v>
      </c>
      <c r="K39" s="1" t="s">
        <v>198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199</v>
      </c>
      <c r="B40" s="1">
        <v>0.0</v>
      </c>
      <c r="C40" s="1">
        <v>0.0</v>
      </c>
      <c r="D40" s="1">
        <v>0.0</v>
      </c>
      <c r="E40" s="1" t="s">
        <v>200</v>
      </c>
      <c r="F40" s="1" t="s">
        <v>201</v>
      </c>
      <c r="G40" s="1" t="s">
        <v>202</v>
      </c>
      <c r="H40" s="1" t="s">
        <v>203</v>
      </c>
      <c r="I40" s="1" t="s">
        <v>204</v>
      </c>
      <c r="J40" s="1" t="s">
        <v>205</v>
      </c>
      <c r="K40" s="1" t="s">
        <v>206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207</v>
      </c>
      <c r="B42" s="1">
        <v>-1.0</v>
      </c>
      <c r="C42" s="1">
        <v>9.0</v>
      </c>
      <c r="D42" s="1">
        <v>9.0</v>
      </c>
      <c r="E42" s="1">
        <v>11.0</v>
      </c>
      <c r="F42" s="1">
        <v>24.0</v>
      </c>
      <c r="G42" s="1">
        <v>39.0</v>
      </c>
      <c r="H42" s="1">
        <v>59.0</v>
      </c>
      <c r="I42" s="1">
        <v>77.0</v>
      </c>
      <c r="J42" s="1">
        <v>108.0</v>
      </c>
      <c r="K42" s="1">
        <v>120.0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208</v>
      </c>
      <c r="B43" s="1">
        <v>-2.0</v>
      </c>
      <c r="C43" s="1">
        <v>89.0</v>
      </c>
      <c r="D43" s="1">
        <v>2.0</v>
      </c>
      <c r="E43" s="1">
        <v>2.0</v>
      </c>
      <c r="F43" s="1">
        <v>7.0</v>
      </c>
      <c r="G43" s="1">
        <v>16.0</v>
      </c>
      <c r="H43" s="1">
        <v>24.0</v>
      </c>
      <c r="I43" s="1">
        <v>31.0</v>
      </c>
      <c r="J43" s="1">
        <v>44.0</v>
      </c>
      <c r="K43" s="1">
        <v>52.0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209</v>
      </c>
      <c r="B44" s="1">
        <v>-2.0</v>
      </c>
      <c r="C44" s="1">
        <v>-3.0</v>
      </c>
      <c r="D44" s="1">
        <v>-1.0</v>
      </c>
      <c r="E44" s="1">
        <v>-2.0</v>
      </c>
      <c r="F44" s="1">
        <v>-1.0</v>
      </c>
      <c r="G44" s="1">
        <v>3.0</v>
      </c>
      <c r="H44" s="1">
        <v>4.0</v>
      </c>
      <c r="I44" s="1">
        <v>8.0</v>
      </c>
      <c r="J44" s="1">
        <v>15.0</v>
      </c>
      <c r="K44" s="1">
        <v>29.0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210</v>
      </c>
      <c r="B45" s="1">
        <v>-79.0</v>
      </c>
      <c r="C45" s="1">
        <v>9.0</v>
      </c>
      <c r="D45" s="1">
        <v>10.0</v>
      </c>
      <c r="E45" s="1">
        <v>11.0</v>
      </c>
      <c r="F45" s="1">
        <v>24.0</v>
      </c>
      <c r="G45" s="1">
        <v>39.0</v>
      </c>
      <c r="H45" s="1">
        <v>60.0</v>
      </c>
      <c r="I45" s="1">
        <v>77.0</v>
      </c>
      <c r="J45" s="1">
        <v>109.0</v>
      </c>
      <c r="K45" s="1">
        <v>121.0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211</v>
      </c>
      <c r="B46" s="1">
        <v>2.0</v>
      </c>
      <c r="C46" s="1">
        <v>19.0</v>
      </c>
      <c r="D46" s="1">
        <v>19.0</v>
      </c>
      <c r="E46" s="1">
        <v>24.0</v>
      </c>
      <c r="F46" s="1">
        <v>49.0</v>
      </c>
      <c r="G46" s="1">
        <v>75.0</v>
      </c>
      <c r="H46" s="1">
        <v>110.0</v>
      </c>
      <c r="I46" s="1">
        <v>141.0</v>
      </c>
      <c r="J46" s="1">
        <v>184.0</v>
      </c>
      <c r="K46" s="1">
        <v>200.0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212</v>
      </c>
      <c r="B47" s="1">
        <v>-9.0</v>
      </c>
      <c r="C47" s="1">
        <v>-30.0</v>
      </c>
      <c r="D47" s="1">
        <v>-24.0</v>
      </c>
      <c r="E47" s="1">
        <v>-3.0</v>
      </c>
      <c r="F47" s="1">
        <v>-8.0</v>
      </c>
      <c r="G47" s="1">
        <v>-5.0</v>
      </c>
      <c r="H47" s="1">
        <v>-8.0</v>
      </c>
      <c r="I47" s="1">
        <v>-10.0</v>
      </c>
      <c r="J47" s="1">
        <v>-9.0</v>
      </c>
      <c r="K47" s="1">
        <v>-5.0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213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1.0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214</v>
      </c>
      <c r="B49" s="1">
        <v>13.0</v>
      </c>
      <c r="C49" s="1">
        <v>44.0</v>
      </c>
      <c r="D49" s="1">
        <v>0.0</v>
      </c>
      <c r="E49" s="1">
        <v>0.0</v>
      </c>
      <c r="F49" s="1">
        <v>0.0</v>
      </c>
      <c r="G49" s="1">
        <v>0.0</v>
      </c>
      <c r="H49" s="1">
        <v>1.0</v>
      </c>
      <c r="I49" s="1">
        <v>1.0</v>
      </c>
      <c r="J49" s="1">
        <v>2.0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215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216</v>
      </c>
      <c r="B51" s="1">
        <v>3.0</v>
      </c>
      <c r="C51" s="1">
        <v>4.0</v>
      </c>
      <c r="D51" s="1">
        <v>3.0</v>
      </c>
      <c r="E51" s="1">
        <v>4.0</v>
      </c>
      <c r="F51" s="1">
        <v>5.0</v>
      </c>
      <c r="G51" s="1">
        <v>7.0</v>
      </c>
      <c r="H51" s="1">
        <v>9.0</v>
      </c>
      <c r="I51" s="1">
        <v>12.0</v>
      </c>
      <c r="J51" s="1">
        <v>15.0</v>
      </c>
      <c r="K51" s="1">
        <v>14.0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217</v>
      </c>
      <c r="B52" s="1">
        <v>33.0</v>
      </c>
      <c r="C52" s="1">
        <v>32.0</v>
      </c>
      <c r="D52" s="1">
        <v>29.0</v>
      </c>
      <c r="E52" s="1">
        <v>22.0</v>
      </c>
      <c r="F52" s="1">
        <v>40.0</v>
      </c>
      <c r="G52" s="1">
        <v>46.0</v>
      </c>
      <c r="H52" s="1">
        <v>98.0</v>
      </c>
      <c r="I52" s="1">
        <v>85.0</v>
      </c>
      <c r="J52" s="1">
        <v>87.0</v>
      </c>
      <c r="K52" s="1">
        <v>80.0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218</v>
      </c>
      <c r="B53" s="1">
        <v>0.0</v>
      </c>
      <c r="C53" s="1">
        <v>63.0</v>
      </c>
      <c r="D53" s="1">
        <v>50.0</v>
      </c>
      <c r="E53" s="1">
        <v>9.0</v>
      </c>
      <c r="F53" s="1">
        <v>17.0</v>
      </c>
      <c r="G53" s="1">
        <v>15.0</v>
      </c>
      <c r="H53" s="1">
        <v>32.0</v>
      </c>
      <c r="I53" s="1">
        <v>22.0</v>
      </c>
      <c r="J53" s="1">
        <v>28.0</v>
      </c>
      <c r="K53" s="1">
        <v>28.0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219</v>
      </c>
      <c r="B54" s="1">
        <v>0.0</v>
      </c>
      <c r="C54" s="1">
        <v>-30.0</v>
      </c>
      <c r="D54" s="1">
        <v>-21.0</v>
      </c>
      <c r="E54" s="1">
        <v>12.0</v>
      </c>
      <c r="F54" s="1">
        <v>22.0</v>
      </c>
      <c r="G54" s="1">
        <v>31.0</v>
      </c>
      <c r="H54" s="1">
        <v>66.0</v>
      </c>
      <c r="I54" s="1">
        <v>63.0</v>
      </c>
      <c r="J54" s="1">
        <v>58.0</v>
      </c>
      <c r="K54" s="1">
        <v>52.0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220</v>
      </c>
      <c r="B55" s="1">
        <v>0.0</v>
      </c>
      <c r="C55" s="1">
        <v>0.0</v>
      </c>
      <c r="D55" s="1">
        <v>0.0</v>
      </c>
      <c r="E55" s="1">
        <v>43.0</v>
      </c>
      <c r="F55" s="1">
        <v>80.0</v>
      </c>
      <c r="G55" s="1">
        <v>1.0</v>
      </c>
      <c r="H55" s="1">
        <v>1.0</v>
      </c>
      <c r="I55" s="1">
        <v>1.0</v>
      </c>
      <c r="J55" s="1">
        <v>2.0</v>
      </c>
      <c r="K55" s="1">
        <v>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221</v>
      </c>
      <c r="B56" s="1">
        <v>0.0</v>
      </c>
      <c r="C56" s="1">
        <v>0.0</v>
      </c>
      <c r="D56" s="1">
        <v>0.0</v>
      </c>
      <c r="E56" s="1">
        <v>43.0</v>
      </c>
      <c r="F56" s="1">
        <v>80.0</v>
      </c>
      <c r="G56" s="1">
        <v>1.0</v>
      </c>
      <c r="H56" s="1">
        <v>1.0</v>
      </c>
      <c r="I56" s="1">
        <v>1.0</v>
      </c>
      <c r="J56" s="1">
        <v>2.0</v>
      </c>
      <c r="K56" s="1">
        <v>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223</v>
      </c>
      <c r="B3" s="1" t="s">
        <v>224</v>
      </c>
      <c r="C3" s="1" t="s">
        <v>225</v>
      </c>
      <c r="D3" s="1" t="s">
        <v>226</v>
      </c>
      <c r="E3" s="1" t="s">
        <v>227</v>
      </c>
      <c r="F3" s="1" t="s">
        <v>228</v>
      </c>
      <c r="G3" s="1" t="s">
        <v>229</v>
      </c>
      <c r="H3" s="1" t="s">
        <v>230</v>
      </c>
      <c r="I3" s="1" t="s">
        <v>231</v>
      </c>
      <c r="J3" s="1" t="s">
        <v>232</v>
      </c>
      <c r="K3" s="1" t="s">
        <v>233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234</v>
      </c>
      <c r="B4" s="1" t="s">
        <v>235</v>
      </c>
      <c r="C4" s="1" t="s">
        <v>236</v>
      </c>
      <c r="D4" s="1" t="s">
        <v>237</v>
      </c>
      <c r="E4" s="1" t="s">
        <v>238</v>
      </c>
      <c r="F4" s="1" t="s">
        <v>239</v>
      </c>
      <c r="G4" s="1" t="s">
        <v>240</v>
      </c>
      <c r="H4" s="1" t="s">
        <v>241</v>
      </c>
      <c r="I4" s="1" t="s">
        <v>242</v>
      </c>
      <c r="J4" s="1" t="s">
        <v>243</v>
      </c>
      <c r="K4" s="1" t="s">
        <v>244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245</v>
      </c>
      <c r="B5" s="1" t="s">
        <v>246</v>
      </c>
      <c r="C5" s="1" t="s">
        <v>247</v>
      </c>
      <c r="D5" s="1" t="s">
        <v>248</v>
      </c>
      <c r="E5" s="1" t="s">
        <v>249</v>
      </c>
      <c r="F5" s="1" t="s">
        <v>250</v>
      </c>
      <c r="G5" s="1" t="s">
        <v>251</v>
      </c>
      <c r="H5" s="1" t="s">
        <v>252</v>
      </c>
      <c r="I5" s="1" t="s">
        <v>253</v>
      </c>
      <c r="J5" s="1" t="s">
        <v>254</v>
      </c>
      <c r="K5" s="1" t="s">
        <v>255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256</v>
      </c>
      <c r="B6" s="1" t="s">
        <v>246</v>
      </c>
      <c r="C6" s="1" t="s">
        <v>247</v>
      </c>
      <c r="D6" s="1" t="s">
        <v>257</v>
      </c>
      <c r="E6" s="1" t="s">
        <v>258</v>
      </c>
      <c r="F6" s="1" t="s">
        <v>259</v>
      </c>
      <c r="G6" s="1" t="s">
        <v>260</v>
      </c>
      <c r="H6" s="1" t="s">
        <v>261</v>
      </c>
      <c r="I6" s="1" t="s">
        <v>262</v>
      </c>
      <c r="J6" s="1" t="s">
        <v>263</v>
      </c>
      <c r="K6" s="1" t="s">
        <v>264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266</v>
      </c>
      <c r="B8" s="1" t="s">
        <v>267</v>
      </c>
      <c r="C8" s="1" t="s">
        <v>268</v>
      </c>
      <c r="D8" s="1" t="s">
        <v>269</v>
      </c>
      <c r="E8" s="1" t="s">
        <v>270</v>
      </c>
      <c r="F8" s="1" t="s">
        <v>271</v>
      </c>
      <c r="G8" s="1" t="s">
        <v>272</v>
      </c>
      <c r="H8" s="1" t="s">
        <v>273</v>
      </c>
      <c r="I8" s="1" t="s">
        <v>274</v>
      </c>
      <c r="J8" s="1" t="s">
        <v>275</v>
      </c>
      <c r="K8" s="1" t="s">
        <v>276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277</v>
      </c>
      <c r="B9" s="1" t="s">
        <v>278</v>
      </c>
      <c r="C9" s="1" t="s">
        <v>279</v>
      </c>
      <c r="D9" s="1" t="s">
        <v>280</v>
      </c>
      <c r="E9" s="1" t="s">
        <v>281</v>
      </c>
      <c r="F9" s="1" t="s">
        <v>282</v>
      </c>
      <c r="G9" s="1" t="s">
        <v>283</v>
      </c>
      <c r="H9" s="1" t="s">
        <v>284</v>
      </c>
      <c r="I9" s="1" t="s">
        <v>285</v>
      </c>
      <c r="J9" s="1" t="s">
        <v>286</v>
      </c>
      <c r="K9" s="1" t="s">
        <v>287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288</v>
      </c>
      <c r="B10" s="1" t="s">
        <v>289</v>
      </c>
      <c r="C10" s="1" t="s">
        <v>290</v>
      </c>
      <c r="D10" s="1" t="s">
        <v>291</v>
      </c>
      <c r="E10" s="1" t="s">
        <v>292</v>
      </c>
      <c r="F10" s="1" t="s">
        <v>293</v>
      </c>
      <c r="G10" s="1" t="s">
        <v>294</v>
      </c>
      <c r="H10" s="1" t="s">
        <v>295</v>
      </c>
      <c r="I10" s="1" t="s">
        <v>296</v>
      </c>
      <c r="J10" s="1" t="s">
        <v>297</v>
      </c>
      <c r="K10" s="1" t="s">
        <v>298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299</v>
      </c>
      <c r="B11" s="1" t="s">
        <v>300</v>
      </c>
      <c r="C11" s="1" t="s">
        <v>301</v>
      </c>
      <c r="D11" s="1" t="s">
        <v>302</v>
      </c>
      <c r="E11" s="1" t="s">
        <v>303</v>
      </c>
      <c r="F11" s="1" t="s">
        <v>304</v>
      </c>
      <c r="G11" s="1" t="s">
        <v>305</v>
      </c>
      <c r="H11" s="1" t="s">
        <v>306</v>
      </c>
      <c r="I11" s="1" t="s">
        <v>307</v>
      </c>
      <c r="J11" s="1" t="s">
        <v>308</v>
      </c>
      <c r="K11" s="1" t="s">
        <v>309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310</v>
      </c>
      <c r="B12" s="1" t="s">
        <v>311</v>
      </c>
      <c r="C12" s="1" t="s">
        <v>312</v>
      </c>
      <c r="D12" s="1" t="s">
        <v>313</v>
      </c>
      <c r="E12" s="1" t="s">
        <v>314</v>
      </c>
      <c r="F12" s="1" t="s">
        <v>315</v>
      </c>
      <c r="G12" s="1" t="s">
        <v>316</v>
      </c>
      <c r="H12" s="1" t="s">
        <v>317</v>
      </c>
      <c r="I12" s="1" t="s">
        <v>318</v>
      </c>
      <c r="J12" s="1" t="s">
        <v>319</v>
      </c>
      <c r="K12" s="1" t="s">
        <v>320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321</v>
      </c>
      <c r="B13" s="1" t="s">
        <v>322</v>
      </c>
      <c r="C13" s="1" t="s">
        <v>323</v>
      </c>
      <c r="D13" s="1" t="s">
        <v>324</v>
      </c>
      <c r="E13" s="1" t="s">
        <v>325</v>
      </c>
      <c r="F13" s="1" t="s">
        <v>326</v>
      </c>
      <c r="G13" s="1" t="s">
        <v>327</v>
      </c>
      <c r="H13" s="1" t="s">
        <v>328</v>
      </c>
      <c r="I13" s="1" t="s">
        <v>329</v>
      </c>
      <c r="J13" s="1" t="s">
        <v>330</v>
      </c>
      <c r="K13" s="1" t="s">
        <v>331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332</v>
      </c>
      <c r="B14" s="1" t="s">
        <v>322</v>
      </c>
      <c r="C14" s="1" t="s">
        <v>323</v>
      </c>
      <c r="D14" s="1" t="s">
        <v>333</v>
      </c>
      <c r="E14" s="1" t="s">
        <v>334</v>
      </c>
      <c r="F14" s="1" t="s">
        <v>335</v>
      </c>
      <c r="G14" s="1" t="s">
        <v>336</v>
      </c>
      <c r="H14" s="1" t="s">
        <v>337</v>
      </c>
      <c r="I14" s="1" t="s">
        <v>338</v>
      </c>
      <c r="J14" s="1" t="s">
        <v>339</v>
      </c>
      <c r="K14" s="1" t="s">
        <v>340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341</v>
      </c>
      <c r="B15" s="1" t="s">
        <v>322</v>
      </c>
      <c r="C15" s="1" t="s">
        <v>323</v>
      </c>
      <c r="D15" s="1" t="s">
        <v>333</v>
      </c>
      <c r="E15" s="1" t="s">
        <v>342</v>
      </c>
      <c r="F15" s="1" t="s">
        <v>343</v>
      </c>
      <c r="G15" s="1" t="s">
        <v>344</v>
      </c>
      <c r="H15" s="1" t="s">
        <v>345</v>
      </c>
      <c r="I15" s="1" t="s">
        <v>346</v>
      </c>
      <c r="J15" s="1" t="s">
        <v>347</v>
      </c>
      <c r="K15" s="1" t="s">
        <v>348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349</v>
      </c>
      <c r="B16" s="1" t="s">
        <v>350</v>
      </c>
      <c r="C16" s="1" t="s">
        <v>351</v>
      </c>
      <c r="D16" s="1" t="s">
        <v>352</v>
      </c>
      <c r="E16" s="1" t="s">
        <v>353</v>
      </c>
      <c r="F16" s="1" t="s">
        <v>354</v>
      </c>
      <c r="G16" s="1" t="s">
        <v>355</v>
      </c>
      <c r="H16" s="1" t="s">
        <v>356</v>
      </c>
      <c r="I16" s="1" t="s">
        <v>357</v>
      </c>
      <c r="J16" s="1" t="s">
        <v>358</v>
      </c>
      <c r="K16" s="1" t="s">
        <v>359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360</v>
      </c>
      <c r="B17" s="1" t="s">
        <v>361</v>
      </c>
      <c r="C17" s="1" t="s">
        <v>362</v>
      </c>
      <c r="D17" s="1" t="s">
        <v>363</v>
      </c>
      <c r="E17" s="1" t="s">
        <v>364</v>
      </c>
      <c r="F17" s="1" t="s">
        <v>365</v>
      </c>
      <c r="G17" s="1" t="s">
        <v>366</v>
      </c>
      <c r="H17" s="1" t="s">
        <v>367</v>
      </c>
      <c r="I17" s="1" t="s">
        <v>368</v>
      </c>
      <c r="J17" s="1" t="s">
        <v>369</v>
      </c>
      <c r="K17" s="1" t="s">
        <v>370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371</v>
      </c>
      <c r="B18" s="1" t="s">
        <v>372</v>
      </c>
      <c r="C18" s="1" t="s">
        <v>373</v>
      </c>
      <c r="D18" s="1" t="s">
        <v>374</v>
      </c>
      <c r="E18" s="1" t="s">
        <v>375</v>
      </c>
      <c r="F18" s="1" t="s">
        <v>376</v>
      </c>
      <c r="G18" s="1" t="s">
        <v>377</v>
      </c>
      <c r="H18" s="1" t="s">
        <v>378</v>
      </c>
      <c r="I18" s="1" t="s">
        <v>379</v>
      </c>
      <c r="J18" s="1" t="s">
        <v>380</v>
      </c>
      <c r="K18" s="1" t="s">
        <v>381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382</v>
      </c>
      <c r="B20" s="1" t="s">
        <v>383</v>
      </c>
      <c r="C20" s="1" t="s">
        <v>384</v>
      </c>
      <c r="D20" s="1" t="s">
        <v>385</v>
      </c>
      <c r="E20" s="1" t="s">
        <v>386</v>
      </c>
      <c r="F20" s="1" t="s">
        <v>384</v>
      </c>
      <c r="G20" s="1" t="s">
        <v>385</v>
      </c>
      <c r="H20" s="1" t="s">
        <v>387</v>
      </c>
      <c r="I20" s="1" t="s">
        <v>385</v>
      </c>
      <c r="J20" s="1" t="s">
        <v>385</v>
      </c>
      <c r="K20" s="1" t="s">
        <v>385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388</v>
      </c>
      <c r="B21" s="1">
        <v>0.0</v>
      </c>
      <c r="C21" s="1" t="s">
        <v>387</v>
      </c>
      <c r="D21" s="1" t="s">
        <v>389</v>
      </c>
      <c r="E21" s="1" t="s">
        <v>384</v>
      </c>
      <c r="F21" s="1" t="s">
        <v>387</v>
      </c>
      <c r="G21" s="1" t="s">
        <v>390</v>
      </c>
      <c r="H21" s="1" t="s">
        <v>389</v>
      </c>
      <c r="I21" s="1" t="s">
        <v>390</v>
      </c>
      <c r="J21" s="1" t="s">
        <v>390</v>
      </c>
      <c r="K21" s="1" t="s">
        <v>390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392</v>
      </c>
      <c r="B23" s="1" t="s">
        <v>383</v>
      </c>
      <c r="C23" s="1" t="s">
        <v>393</v>
      </c>
      <c r="D23" s="1" t="s">
        <v>394</v>
      </c>
      <c r="E23" s="1" t="s">
        <v>395</v>
      </c>
      <c r="F23" s="1" t="s">
        <v>396</v>
      </c>
      <c r="G23" s="1" t="s">
        <v>397</v>
      </c>
      <c r="H23" s="1" t="s">
        <v>398</v>
      </c>
      <c r="I23" s="1" t="s">
        <v>399</v>
      </c>
      <c r="J23" s="1" t="s">
        <v>400</v>
      </c>
      <c r="K23" s="1" t="s">
        <v>401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402</v>
      </c>
      <c r="B24" s="1" t="s">
        <v>383</v>
      </c>
      <c r="C24" s="1" t="s">
        <v>403</v>
      </c>
      <c r="D24" s="1" t="s">
        <v>383</v>
      </c>
      <c r="E24" s="1" t="s">
        <v>404</v>
      </c>
      <c r="F24" s="1" t="s">
        <v>405</v>
      </c>
      <c r="G24" s="1" t="s">
        <v>406</v>
      </c>
      <c r="H24" s="1" t="s">
        <v>230</v>
      </c>
      <c r="I24" s="1" t="s">
        <v>407</v>
      </c>
      <c r="J24" s="1" t="s">
        <v>408</v>
      </c>
      <c r="K24" s="1" t="s">
        <v>409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410</v>
      </c>
      <c r="B25" s="1" t="s">
        <v>411</v>
      </c>
      <c r="C25" s="1" t="s">
        <v>412</v>
      </c>
      <c r="D25" s="1" t="s">
        <v>393</v>
      </c>
      <c r="E25" s="1" t="s">
        <v>413</v>
      </c>
      <c r="F25" s="1" t="s">
        <v>414</v>
      </c>
      <c r="G25" s="1" t="s">
        <v>415</v>
      </c>
      <c r="H25" s="1" t="s">
        <v>416</v>
      </c>
      <c r="I25" s="1" t="s">
        <v>417</v>
      </c>
      <c r="J25" s="1" t="s">
        <v>418</v>
      </c>
      <c r="K25" s="1" t="s">
        <v>400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419</v>
      </c>
      <c r="B26" s="1">
        <v>0.0</v>
      </c>
      <c r="C26" s="1" t="s">
        <v>420</v>
      </c>
      <c r="D26" s="1" t="s">
        <v>421</v>
      </c>
      <c r="E26" s="1" t="s">
        <v>422</v>
      </c>
      <c r="F26" s="1" t="s">
        <v>423</v>
      </c>
      <c r="G26" s="1" t="s">
        <v>424</v>
      </c>
      <c r="H26" s="1" t="s">
        <v>425</v>
      </c>
      <c r="I26" s="1" t="s">
        <v>426</v>
      </c>
      <c r="J26" s="1" t="s">
        <v>427</v>
      </c>
      <c r="K26" s="1" t="s">
        <v>428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430</v>
      </c>
      <c r="B28" s="1">
        <v>0.0</v>
      </c>
      <c r="C28" s="1" t="s">
        <v>431</v>
      </c>
      <c r="D28" s="1" t="s">
        <v>432</v>
      </c>
      <c r="E28" s="1" t="s">
        <v>433</v>
      </c>
      <c r="F28" s="1" t="s">
        <v>434</v>
      </c>
      <c r="G28" s="1" t="s">
        <v>435</v>
      </c>
      <c r="H28" s="1" t="s">
        <v>436</v>
      </c>
      <c r="I28" s="1" t="s">
        <v>437</v>
      </c>
      <c r="J28" s="1" t="s">
        <v>438</v>
      </c>
      <c r="K28" s="1" t="s">
        <v>439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440</v>
      </c>
      <c r="B29" s="1" t="s">
        <v>441</v>
      </c>
      <c r="C29" s="1" t="s">
        <v>442</v>
      </c>
      <c r="D29" s="1" t="s">
        <v>443</v>
      </c>
      <c r="E29" s="1" t="s">
        <v>444</v>
      </c>
      <c r="F29" s="1" t="s">
        <v>445</v>
      </c>
      <c r="G29" s="1" t="s">
        <v>446</v>
      </c>
      <c r="H29" s="1" t="s">
        <v>447</v>
      </c>
      <c r="I29" s="1" t="s">
        <v>448</v>
      </c>
      <c r="J29" s="1" t="s">
        <v>449</v>
      </c>
      <c r="K29" s="1" t="s">
        <v>450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451</v>
      </c>
      <c r="B30" s="1">
        <v>0.0</v>
      </c>
      <c r="C30" s="1">
        <v>0.0</v>
      </c>
      <c r="D30" s="1" t="s">
        <v>452</v>
      </c>
      <c r="E30" s="1" t="s">
        <v>433</v>
      </c>
      <c r="F30" s="1" t="s">
        <v>434</v>
      </c>
      <c r="G30" s="1" t="s">
        <v>453</v>
      </c>
      <c r="H30" s="1" t="s">
        <v>454</v>
      </c>
      <c r="I30" s="1" t="s">
        <v>455</v>
      </c>
      <c r="J30" s="1" t="s">
        <v>456</v>
      </c>
      <c r="K30" s="1" t="s">
        <v>457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458</v>
      </c>
      <c r="B31" s="1">
        <v>0.0</v>
      </c>
      <c r="C31" s="1">
        <v>0.0</v>
      </c>
      <c r="D31" s="1" t="s">
        <v>459</v>
      </c>
      <c r="E31" s="1" t="s">
        <v>444</v>
      </c>
      <c r="F31" s="1" t="s">
        <v>445</v>
      </c>
      <c r="G31" s="1" t="s">
        <v>460</v>
      </c>
      <c r="H31" s="1" t="s">
        <v>461</v>
      </c>
      <c r="I31" s="1" t="s">
        <v>462</v>
      </c>
      <c r="J31" s="1" t="s">
        <v>463</v>
      </c>
      <c r="K31" s="1" t="s">
        <v>464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465</v>
      </c>
      <c r="B32" s="1" t="s">
        <v>466</v>
      </c>
      <c r="C32" s="1" t="s">
        <v>467</v>
      </c>
      <c r="D32" s="1" t="s">
        <v>468</v>
      </c>
      <c r="E32" s="1" t="s">
        <v>469</v>
      </c>
      <c r="F32" s="1" t="s">
        <v>470</v>
      </c>
      <c r="G32" s="1" t="s">
        <v>471</v>
      </c>
      <c r="H32" s="1" t="s">
        <v>472</v>
      </c>
      <c r="I32" s="1" t="s">
        <v>473</v>
      </c>
      <c r="J32" s="1" t="s">
        <v>474</v>
      </c>
      <c r="K32" s="1" t="s">
        <v>475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476</v>
      </c>
      <c r="B33" s="1" t="s">
        <v>477</v>
      </c>
      <c r="C33" s="1" t="s">
        <v>478</v>
      </c>
      <c r="D33" s="1" t="s">
        <v>479</v>
      </c>
      <c r="E33" s="1" t="s">
        <v>480</v>
      </c>
      <c r="F33" s="1" t="s">
        <v>481</v>
      </c>
      <c r="G33" s="1" t="s">
        <v>482</v>
      </c>
      <c r="H33" s="1" t="s">
        <v>483</v>
      </c>
      <c r="I33" s="1" t="s">
        <v>484</v>
      </c>
      <c r="J33" s="1" t="s">
        <v>407</v>
      </c>
      <c r="K33" s="1" t="s">
        <v>398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485</v>
      </c>
      <c r="B34" s="1" t="s">
        <v>478</v>
      </c>
      <c r="C34" s="1" t="s">
        <v>482</v>
      </c>
      <c r="D34" s="1" t="s">
        <v>486</v>
      </c>
      <c r="E34" s="1" t="s">
        <v>487</v>
      </c>
      <c r="F34" s="1" t="s">
        <v>488</v>
      </c>
      <c r="G34" s="1" t="s">
        <v>489</v>
      </c>
      <c r="H34" s="1" t="s">
        <v>490</v>
      </c>
      <c r="I34" s="1" t="s">
        <v>491</v>
      </c>
      <c r="J34" s="1" t="s">
        <v>492</v>
      </c>
      <c r="K34" s="1" t="s">
        <v>493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494</v>
      </c>
      <c r="B35" s="1" t="s">
        <v>478</v>
      </c>
      <c r="C35" s="1" t="s">
        <v>482</v>
      </c>
      <c r="D35" s="1" t="s">
        <v>486</v>
      </c>
      <c r="E35" s="1" t="s">
        <v>487</v>
      </c>
      <c r="F35" s="1" t="s">
        <v>488</v>
      </c>
      <c r="G35" s="1" t="s">
        <v>489</v>
      </c>
      <c r="H35" s="1" t="s">
        <v>490</v>
      </c>
      <c r="I35" s="1" t="s">
        <v>491</v>
      </c>
      <c r="J35" s="1" t="s">
        <v>492</v>
      </c>
      <c r="K35" s="1" t="s">
        <v>493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495</v>
      </c>
      <c r="B36" s="1" t="s">
        <v>496</v>
      </c>
      <c r="C36" s="1" t="s">
        <v>497</v>
      </c>
      <c r="D36" s="1" t="s">
        <v>498</v>
      </c>
      <c r="E36" s="1" t="s">
        <v>499</v>
      </c>
      <c r="F36" s="1" t="s">
        <v>500</v>
      </c>
      <c r="G36" s="1" t="s">
        <v>501</v>
      </c>
      <c r="H36" s="1" t="s">
        <v>502</v>
      </c>
      <c r="I36" s="1" t="s">
        <v>503</v>
      </c>
      <c r="J36" s="1" t="s">
        <v>504</v>
      </c>
      <c r="K36" s="1" t="s">
        <v>505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506</v>
      </c>
      <c r="B37" s="1" t="s">
        <v>507</v>
      </c>
      <c r="C37" s="1" t="s">
        <v>508</v>
      </c>
      <c r="D37" s="1" t="s">
        <v>509</v>
      </c>
      <c r="E37" s="1" t="s">
        <v>510</v>
      </c>
      <c r="F37" s="1" t="s">
        <v>511</v>
      </c>
      <c r="G37" s="1" t="s">
        <v>512</v>
      </c>
      <c r="H37" s="1" t="s">
        <v>513</v>
      </c>
      <c r="I37" s="1" t="s">
        <v>514</v>
      </c>
      <c r="J37" s="1" t="s">
        <v>515</v>
      </c>
      <c r="K37" s="1" t="s">
        <v>516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517</v>
      </c>
      <c r="B38" s="1" t="s">
        <v>496</v>
      </c>
      <c r="C38" s="1" t="s">
        <v>497</v>
      </c>
      <c r="D38" s="1" t="s">
        <v>498</v>
      </c>
      <c r="E38" s="1" t="s">
        <v>499</v>
      </c>
      <c r="F38" s="1" t="s">
        <v>500</v>
      </c>
      <c r="G38" s="1" t="s">
        <v>501</v>
      </c>
      <c r="H38" s="1" t="s">
        <v>502</v>
      </c>
      <c r="I38" s="1" t="s">
        <v>503</v>
      </c>
      <c r="J38" s="1" t="s">
        <v>504</v>
      </c>
      <c r="K38" s="1" t="s">
        <v>505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518</v>
      </c>
      <c r="B39" s="1" t="s">
        <v>507</v>
      </c>
      <c r="C39" s="1" t="s">
        <v>508</v>
      </c>
      <c r="D39" s="1" t="s">
        <v>509</v>
      </c>
      <c r="E39" s="1" t="s">
        <v>510</v>
      </c>
      <c r="F39" s="1" t="s">
        <v>511</v>
      </c>
      <c r="G39" s="1" t="s">
        <v>512</v>
      </c>
      <c r="H39" s="1" t="s">
        <v>513</v>
      </c>
      <c r="I39" s="1" t="s">
        <v>514</v>
      </c>
      <c r="J39" s="1" t="s">
        <v>515</v>
      </c>
      <c r="K39" s="1" t="s">
        <v>516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520</v>
      </c>
      <c r="B41" s="1">
        <v>-582.0</v>
      </c>
      <c r="C41" s="1" t="s">
        <v>521</v>
      </c>
      <c r="D41" s="1" t="s">
        <v>522</v>
      </c>
      <c r="E41" s="1" t="s">
        <v>523</v>
      </c>
      <c r="F41" s="1" t="s">
        <v>524</v>
      </c>
      <c r="G41" s="1" t="s">
        <v>525</v>
      </c>
      <c r="H41" s="1" t="s">
        <v>526</v>
      </c>
      <c r="I41" s="1" t="s">
        <v>527</v>
      </c>
      <c r="J41" s="1" t="s">
        <v>528</v>
      </c>
      <c r="K41" s="1" t="s">
        <v>529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530</v>
      </c>
      <c r="B42" s="1" t="s">
        <v>531</v>
      </c>
      <c r="C42" s="1" t="s">
        <v>532</v>
      </c>
      <c r="D42" s="1" t="s">
        <v>533</v>
      </c>
      <c r="E42" s="1">
        <v>19.0</v>
      </c>
      <c r="F42" s="1" t="s">
        <v>534</v>
      </c>
      <c r="G42" s="1" t="s">
        <v>535</v>
      </c>
      <c r="H42" s="1" t="s">
        <v>536</v>
      </c>
      <c r="I42" s="1" t="s">
        <v>537</v>
      </c>
      <c r="J42" s="1" t="s">
        <v>538</v>
      </c>
      <c r="K42" s="1" t="s">
        <v>539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540</v>
      </c>
      <c r="B43" s="1">
        <v>0.0</v>
      </c>
      <c r="C43" s="1" t="s">
        <v>541</v>
      </c>
      <c r="D43" s="1" t="s">
        <v>542</v>
      </c>
      <c r="E43" s="1" t="s">
        <v>543</v>
      </c>
      <c r="F43" s="1" t="s">
        <v>544</v>
      </c>
      <c r="G43" s="1" t="s">
        <v>545</v>
      </c>
      <c r="H43" s="1" t="s">
        <v>546</v>
      </c>
      <c r="I43" s="1" t="s">
        <v>547</v>
      </c>
      <c r="J43" s="1" t="s">
        <v>548</v>
      </c>
      <c r="K43" s="1" t="s">
        <v>549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550</v>
      </c>
      <c r="B44" s="1" t="s">
        <v>551</v>
      </c>
      <c r="C44" s="1" t="s">
        <v>552</v>
      </c>
      <c r="D44" s="1" t="s">
        <v>553</v>
      </c>
      <c r="E44" s="1" t="s">
        <v>554</v>
      </c>
      <c r="F44" s="1" t="s">
        <v>555</v>
      </c>
      <c r="G44" s="1" t="s">
        <v>556</v>
      </c>
      <c r="H44" s="1" t="s">
        <v>557</v>
      </c>
      <c r="I44" s="1" t="s">
        <v>558</v>
      </c>
      <c r="J44" s="1" t="s">
        <v>559</v>
      </c>
      <c r="K44" s="1" t="s">
        <v>560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561</v>
      </c>
      <c r="B45" s="1" t="s">
        <v>562</v>
      </c>
      <c r="C45" s="1" t="s">
        <v>563</v>
      </c>
      <c r="D45" s="1" t="s">
        <v>564</v>
      </c>
      <c r="E45" s="1" t="s">
        <v>565</v>
      </c>
      <c r="F45" s="1" t="s">
        <v>566</v>
      </c>
      <c r="G45" s="1" t="s">
        <v>567</v>
      </c>
      <c r="H45" s="1" t="s">
        <v>568</v>
      </c>
      <c r="I45" s="1" t="s">
        <v>569</v>
      </c>
      <c r="J45" s="1" t="s">
        <v>570</v>
      </c>
      <c r="K45" s="1" t="s">
        <v>571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572</v>
      </c>
      <c r="B46" s="1" t="s">
        <v>573</v>
      </c>
      <c r="C46" s="1" t="s">
        <v>574</v>
      </c>
      <c r="D46" s="1" t="s">
        <v>575</v>
      </c>
      <c r="E46" s="1" t="s">
        <v>576</v>
      </c>
      <c r="F46" s="1" t="s">
        <v>577</v>
      </c>
      <c r="G46" s="1" t="s">
        <v>578</v>
      </c>
      <c r="H46" s="1" t="s">
        <v>579</v>
      </c>
      <c r="I46" s="1" t="s">
        <v>580</v>
      </c>
      <c r="J46" s="1" t="s">
        <v>581</v>
      </c>
      <c r="K46" s="1" t="s">
        <v>582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583</v>
      </c>
      <c r="B47" s="1" t="s">
        <v>573</v>
      </c>
      <c r="C47" s="1" t="s">
        <v>574</v>
      </c>
      <c r="D47" s="1">
        <v>-24.0</v>
      </c>
      <c r="E47" s="1" t="s">
        <v>584</v>
      </c>
      <c r="F47" s="1" t="s">
        <v>585</v>
      </c>
      <c r="G47" s="1" t="s">
        <v>586</v>
      </c>
      <c r="H47" s="1" t="s">
        <v>587</v>
      </c>
      <c r="I47" s="1" t="s">
        <v>588</v>
      </c>
      <c r="J47" s="1" t="s">
        <v>589</v>
      </c>
      <c r="K47" s="1" t="s">
        <v>590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591</v>
      </c>
      <c r="B48" s="1" t="s">
        <v>592</v>
      </c>
      <c r="C48" s="1" t="s">
        <v>593</v>
      </c>
      <c r="D48" s="1">
        <v>-24.0</v>
      </c>
      <c r="E48" s="1" t="s">
        <v>594</v>
      </c>
      <c r="F48" s="1" t="s">
        <v>595</v>
      </c>
      <c r="G48" s="1" t="s">
        <v>596</v>
      </c>
      <c r="H48" s="1" t="s">
        <v>597</v>
      </c>
      <c r="I48" s="1" t="s">
        <v>598</v>
      </c>
      <c r="J48" s="1" t="s">
        <v>599</v>
      </c>
      <c r="K48" s="1" t="s">
        <v>600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601</v>
      </c>
      <c r="B49" s="1" t="s">
        <v>602</v>
      </c>
      <c r="C49" s="1" t="s">
        <v>603</v>
      </c>
      <c r="D49" s="1" t="s">
        <v>604</v>
      </c>
      <c r="E49" s="1" t="s">
        <v>605</v>
      </c>
      <c r="F49" s="1" t="s">
        <v>606</v>
      </c>
      <c r="G49" s="1" t="s">
        <v>607</v>
      </c>
      <c r="H49" s="1" t="s">
        <v>608</v>
      </c>
      <c r="I49" s="1" t="s">
        <v>609</v>
      </c>
      <c r="J49" s="1" t="s">
        <v>610</v>
      </c>
      <c r="K49" s="1" t="s">
        <v>611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612</v>
      </c>
      <c r="B50" s="1">
        <v>0.0</v>
      </c>
      <c r="C50" s="1" t="s">
        <v>613</v>
      </c>
      <c r="D50" s="1" t="s">
        <v>614</v>
      </c>
      <c r="E50" s="1" t="s">
        <v>615</v>
      </c>
      <c r="F50" s="1" t="s">
        <v>616</v>
      </c>
      <c r="G50" s="1" t="s">
        <v>617</v>
      </c>
      <c r="H50" s="1" t="s">
        <v>618</v>
      </c>
      <c r="I50" s="1" t="s">
        <v>619</v>
      </c>
      <c r="J50" s="1" t="s">
        <v>620</v>
      </c>
      <c r="K50" s="1" t="s">
        <v>621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622</v>
      </c>
      <c r="B51" s="1">
        <v>0.0</v>
      </c>
      <c r="C51" s="1" t="s">
        <v>623</v>
      </c>
      <c r="D51" s="1" t="s">
        <v>624</v>
      </c>
      <c r="E51" s="1" t="s">
        <v>625</v>
      </c>
      <c r="F51" s="1" t="s">
        <v>626</v>
      </c>
      <c r="G51" s="1" t="s">
        <v>627</v>
      </c>
      <c r="H51" s="1" t="s">
        <v>628</v>
      </c>
      <c r="I51" s="1" t="s">
        <v>629</v>
      </c>
      <c r="J51" s="1" t="s">
        <v>630</v>
      </c>
      <c r="K51" s="1" t="s">
        <v>631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632</v>
      </c>
      <c r="B52" s="1" t="s">
        <v>633</v>
      </c>
      <c r="C52" s="1" t="s">
        <v>634</v>
      </c>
      <c r="D52" s="1" t="s">
        <v>635</v>
      </c>
      <c r="E52" s="1" t="s">
        <v>636</v>
      </c>
      <c r="F52" s="1" t="s">
        <v>637</v>
      </c>
      <c r="G52" s="1">
        <v>0.0</v>
      </c>
      <c r="H52" s="1" t="s">
        <v>638</v>
      </c>
      <c r="I52" s="1">
        <v>79.0</v>
      </c>
      <c r="J52" s="1" t="s">
        <v>639</v>
      </c>
      <c r="K52" s="1" t="s">
        <v>640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641</v>
      </c>
      <c r="B53" s="1" t="s">
        <v>642</v>
      </c>
      <c r="C53" s="1" t="s">
        <v>643</v>
      </c>
      <c r="D53" s="1" t="s">
        <v>644</v>
      </c>
      <c r="E53" s="1" t="s">
        <v>645</v>
      </c>
      <c r="F53" s="1" t="s">
        <v>646</v>
      </c>
      <c r="G53" s="1" t="s">
        <v>647</v>
      </c>
      <c r="H53" s="1" t="s">
        <v>648</v>
      </c>
      <c r="I53" s="1" t="s">
        <v>649</v>
      </c>
      <c r="J53" s="1">
        <v>43.0</v>
      </c>
      <c r="K53" s="1" t="s">
        <v>650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651</v>
      </c>
      <c r="B54" s="1" t="s">
        <v>652</v>
      </c>
      <c r="C54" s="1" t="s">
        <v>653</v>
      </c>
      <c r="D54" s="1" t="s">
        <v>654</v>
      </c>
      <c r="E54" s="1">
        <v>0.0</v>
      </c>
      <c r="F54" s="1" t="s">
        <v>655</v>
      </c>
      <c r="G54" s="1" t="s">
        <v>656</v>
      </c>
      <c r="H54" s="1" t="s">
        <v>657</v>
      </c>
      <c r="I54" s="1" t="s">
        <v>658</v>
      </c>
      <c r="J54" s="1" t="s">
        <v>659</v>
      </c>
      <c r="K54" s="1" t="s">
        <v>660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661</v>
      </c>
      <c r="B55" s="1" t="s">
        <v>662</v>
      </c>
      <c r="C55" s="1" t="s">
        <v>663</v>
      </c>
      <c r="D55" s="1" t="s">
        <v>664</v>
      </c>
      <c r="E55" s="1" t="s">
        <v>665</v>
      </c>
      <c r="F55" s="1" t="s">
        <v>666</v>
      </c>
      <c r="G55" s="1" t="s">
        <v>667</v>
      </c>
      <c r="H55" s="1" t="s">
        <v>668</v>
      </c>
      <c r="I55" s="1" t="s">
        <v>669</v>
      </c>
      <c r="J55" s="1" t="s">
        <v>670</v>
      </c>
      <c r="K55" s="1" t="s">
        <v>671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672</v>
      </c>
      <c r="B56" s="1" t="s">
        <v>673</v>
      </c>
      <c r="C56" s="1" t="s">
        <v>674</v>
      </c>
      <c r="D56" s="1" t="s">
        <v>675</v>
      </c>
      <c r="E56" s="1" t="s">
        <v>676</v>
      </c>
      <c r="F56" s="1" t="s">
        <v>677</v>
      </c>
      <c r="G56" s="1" t="s">
        <v>678</v>
      </c>
      <c r="H56" s="1" t="s">
        <v>679</v>
      </c>
      <c r="I56" s="1" t="s">
        <v>680</v>
      </c>
      <c r="J56" s="1" t="s">
        <v>681</v>
      </c>
      <c r="K56" s="1" t="s">
        <v>682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683</v>
      </c>
      <c r="B57" s="1">
        <v>0.0</v>
      </c>
      <c r="C57" s="1">
        <v>0.0</v>
      </c>
      <c r="D57" s="1">
        <v>0.0</v>
      </c>
      <c r="E57" s="1">
        <v>0.0</v>
      </c>
      <c r="F57" s="1" t="s">
        <v>684</v>
      </c>
      <c r="G57" s="1" t="s">
        <v>403</v>
      </c>
      <c r="H57" s="1">
        <v>-35.0</v>
      </c>
      <c r="I57" s="1" t="s">
        <v>685</v>
      </c>
      <c r="J57" s="1" t="s">
        <v>686</v>
      </c>
      <c r="K57" s="1" t="s">
        <v>687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688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689</v>
      </c>
      <c r="B59" s="1">
        <v>453.0</v>
      </c>
      <c r="C59" s="1" t="s">
        <v>690</v>
      </c>
      <c r="D59" s="1" t="s">
        <v>691</v>
      </c>
      <c r="E59" s="1" t="s">
        <v>692</v>
      </c>
      <c r="F59" s="1" t="s">
        <v>693</v>
      </c>
      <c r="G59" s="1" t="s">
        <v>694</v>
      </c>
      <c r="H59" s="1" t="s">
        <v>695</v>
      </c>
      <c r="I59" s="1" t="s">
        <v>696</v>
      </c>
      <c r="J59" s="1" t="s">
        <v>697</v>
      </c>
      <c r="K59" s="1" t="s">
        <v>698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699</v>
      </c>
      <c r="B60" s="1" t="s">
        <v>700</v>
      </c>
      <c r="C60" s="1" t="s">
        <v>701</v>
      </c>
      <c r="D60" s="1" t="s">
        <v>702</v>
      </c>
      <c r="E60" s="1" t="s">
        <v>703</v>
      </c>
      <c r="F60" s="1" t="s">
        <v>704</v>
      </c>
      <c r="G60" s="1" t="s">
        <v>705</v>
      </c>
      <c r="H60" s="1" t="s">
        <v>706</v>
      </c>
      <c r="I60" s="1" t="s">
        <v>707</v>
      </c>
      <c r="J60" s="1">
        <v>33.0</v>
      </c>
      <c r="K60" s="1" t="s">
        <v>708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709</v>
      </c>
      <c r="B61" s="1">
        <v>0.0</v>
      </c>
      <c r="C61" s="1">
        <v>0.0</v>
      </c>
      <c r="D61" s="1" t="s">
        <v>448</v>
      </c>
      <c r="E61" s="1" t="s">
        <v>710</v>
      </c>
      <c r="F61" s="1" t="s">
        <v>711</v>
      </c>
      <c r="G61" s="1" t="s">
        <v>712</v>
      </c>
      <c r="H61" s="1" t="s">
        <v>713</v>
      </c>
      <c r="I61" s="1" t="s">
        <v>714</v>
      </c>
      <c r="J61" s="1" t="s">
        <v>715</v>
      </c>
      <c r="K61" s="1" t="s">
        <v>716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717</v>
      </c>
      <c r="B62" s="1" t="s">
        <v>409</v>
      </c>
      <c r="C62" s="1" t="s">
        <v>718</v>
      </c>
      <c r="D62" s="1" t="s">
        <v>719</v>
      </c>
      <c r="E62" s="1" t="s">
        <v>720</v>
      </c>
      <c r="F62" s="1" t="s">
        <v>721</v>
      </c>
      <c r="G62" s="1" t="s">
        <v>722</v>
      </c>
      <c r="H62" s="1" t="s">
        <v>723</v>
      </c>
      <c r="I62" s="1" t="s">
        <v>724</v>
      </c>
      <c r="J62" s="1" t="s">
        <v>725</v>
      </c>
      <c r="K62" s="1" t="s">
        <v>726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727</v>
      </c>
      <c r="B63" s="1" t="s">
        <v>728</v>
      </c>
      <c r="C63" s="1" t="s">
        <v>729</v>
      </c>
      <c r="D63" s="1" t="s">
        <v>730</v>
      </c>
      <c r="E63" s="1" t="s">
        <v>731</v>
      </c>
      <c r="F63" s="1" t="s">
        <v>732</v>
      </c>
      <c r="G63" s="1" t="s">
        <v>733</v>
      </c>
      <c r="H63" s="1" t="s">
        <v>734</v>
      </c>
      <c r="I63" s="1" t="s">
        <v>735</v>
      </c>
      <c r="J63" s="1" t="s">
        <v>736</v>
      </c>
      <c r="K63" s="1" t="s">
        <v>737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738</v>
      </c>
      <c r="B64" s="1" t="s">
        <v>739</v>
      </c>
      <c r="C64" s="1" t="s">
        <v>740</v>
      </c>
      <c r="D64" s="1" t="s">
        <v>741</v>
      </c>
      <c r="E64" s="1" t="s">
        <v>742</v>
      </c>
      <c r="F64" s="1" t="s">
        <v>743</v>
      </c>
      <c r="G64" s="1" t="s">
        <v>744</v>
      </c>
      <c r="H64" s="1" t="s">
        <v>745</v>
      </c>
      <c r="I64" s="1" t="s">
        <v>746</v>
      </c>
      <c r="J64" s="1" t="s">
        <v>747</v>
      </c>
      <c r="K64" s="1" t="s">
        <v>748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749</v>
      </c>
      <c r="B65" s="1" t="s">
        <v>739</v>
      </c>
      <c r="C65" s="1" t="s">
        <v>740</v>
      </c>
      <c r="D65" s="1" t="s">
        <v>750</v>
      </c>
      <c r="E65" s="1" t="s">
        <v>751</v>
      </c>
      <c r="F65" s="1" t="s">
        <v>752</v>
      </c>
      <c r="G65" s="1" t="s">
        <v>753</v>
      </c>
      <c r="H65" s="1" t="s">
        <v>754</v>
      </c>
      <c r="I65" s="1" t="s">
        <v>755</v>
      </c>
      <c r="J65" s="1" t="s">
        <v>756</v>
      </c>
      <c r="K65" s="1" t="s">
        <v>757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758</v>
      </c>
      <c r="B66" s="1" t="s">
        <v>759</v>
      </c>
      <c r="C66" s="1" t="s">
        <v>760</v>
      </c>
      <c r="D66" s="1" t="s">
        <v>761</v>
      </c>
      <c r="E66" s="1" t="s">
        <v>762</v>
      </c>
      <c r="F66" s="1" t="s">
        <v>763</v>
      </c>
      <c r="G66" s="1" t="s">
        <v>764</v>
      </c>
      <c r="H66" s="1" t="s">
        <v>765</v>
      </c>
      <c r="I66" s="1" t="s">
        <v>766</v>
      </c>
      <c r="J66" s="1" t="s">
        <v>767</v>
      </c>
      <c r="K66" s="1" t="s">
        <v>768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769</v>
      </c>
      <c r="B67" s="1" t="s">
        <v>770</v>
      </c>
      <c r="C67" s="1" t="s">
        <v>771</v>
      </c>
      <c r="D67" s="1" t="s">
        <v>772</v>
      </c>
      <c r="E67" s="1" t="s">
        <v>773</v>
      </c>
      <c r="F67" s="1" t="s">
        <v>774</v>
      </c>
      <c r="G67" s="1" t="s">
        <v>775</v>
      </c>
      <c r="H67" s="1" t="s">
        <v>416</v>
      </c>
      <c r="I67" s="1" t="s">
        <v>776</v>
      </c>
      <c r="J67" s="1" t="s">
        <v>777</v>
      </c>
      <c r="K67" s="1" t="s">
        <v>778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779</v>
      </c>
      <c r="B68" s="1">
        <v>0.0</v>
      </c>
      <c r="C68" s="1">
        <v>0.0</v>
      </c>
      <c r="D68" s="1" t="s">
        <v>780</v>
      </c>
      <c r="E68" s="1" t="s">
        <v>781</v>
      </c>
      <c r="F68" s="1" t="s">
        <v>782</v>
      </c>
      <c r="G68" s="1" t="s">
        <v>783</v>
      </c>
      <c r="H68" s="1" t="s">
        <v>784</v>
      </c>
      <c r="I68" s="1" t="s">
        <v>785</v>
      </c>
      <c r="J68" s="1" t="s">
        <v>786</v>
      </c>
      <c r="K68" s="1" t="s">
        <v>303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787</v>
      </c>
      <c r="B69" s="1" t="s">
        <v>788</v>
      </c>
      <c r="C69" s="1" t="s">
        <v>789</v>
      </c>
      <c r="D69" s="1" t="s">
        <v>790</v>
      </c>
      <c r="E69" s="1" t="s">
        <v>791</v>
      </c>
      <c r="F69" s="1" t="s">
        <v>792</v>
      </c>
      <c r="G69" s="1" t="s">
        <v>793</v>
      </c>
      <c r="H69" s="1" t="s">
        <v>794</v>
      </c>
      <c r="I69" s="1" t="s">
        <v>795</v>
      </c>
      <c r="J69" s="1" t="s">
        <v>796</v>
      </c>
      <c r="K69" s="1" t="s">
        <v>797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798</v>
      </c>
      <c r="B70" s="1" t="s">
        <v>799</v>
      </c>
      <c r="C70" s="1" t="s">
        <v>800</v>
      </c>
      <c r="D70" s="1" t="s">
        <v>801</v>
      </c>
      <c r="E70" s="1" t="s">
        <v>802</v>
      </c>
      <c r="F70" s="1" t="s">
        <v>803</v>
      </c>
      <c r="G70" s="1" t="s">
        <v>804</v>
      </c>
      <c r="H70" s="1" t="s">
        <v>805</v>
      </c>
      <c r="I70" s="1" t="s">
        <v>806</v>
      </c>
      <c r="J70" s="1" t="s">
        <v>807</v>
      </c>
      <c r="K70" s="1" t="s">
        <v>808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809</v>
      </c>
      <c r="B71" s="1" t="s">
        <v>810</v>
      </c>
      <c r="C71" s="1">
        <v>291.0</v>
      </c>
      <c r="D71" s="1" t="s">
        <v>811</v>
      </c>
      <c r="E71" s="1" t="s">
        <v>812</v>
      </c>
      <c r="F71" s="1" t="s">
        <v>813</v>
      </c>
      <c r="G71" s="1" t="s">
        <v>814</v>
      </c>
      <c r="H71" s="1" t="s">
        <v>815</v>
      </c>
      <c r="I71" s="1" t="s">
        <v>816</v>
      </c>
      <c r="J71" s="1" t="s">
        <v>817</v>
      </c>
      <c r="K71" s="1" t="s">
        <v>818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819</v>
      </c>
      <c r="B72" s="1" t="s">
        <v>820</v>
      </c>
      <c r="C72" s="1" t="s">
        <v>821</v>
      </c>
      <c r="D72" s="1" t="s">
        <v>822</v>
      </c>
      <c r="E72" s="1">
        <v>32.0</v>
      </c>
      <c r="F72" s="1" t="s">
        <v>823</v>
      </c>
      <c r="G72" s="1" t="s">
        <v>824</v>
      </c>
      <c r="H72" s="1" t="s">
        <v>825</v>
      </c>
      <c r="I72" s="1" t="s">
        <v>826</v>
      </c>
      <c r="J72" s="1" t="s">
        <v>827</v>
      </c>
      <c r="K72" s="1" t="s">
        <v>828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829</v>
      </c>
      <c r="B73" s="1">
        <v>0.0</v>
      </c>
      <c r="C73" s="1" t="s">
        <v>830</v>
      </c>
      <c r="D73" s="1" t="s">
        <v>831</v>
      </c>
      <c r="E73" s="1" t="s">
        <v>832</v>
      </c>
      <c r="F73" s="1" t="s">
        <v>833</v>
      </c>
      <c r="G73" s="1" t="s">
        <v>834</v>
      </c>
      <c r="H73" s="1" t="s">
        <v>835</v>
      </c>
      <c r="I73" s="1" t="s">
        <v>836</v>
      </c>
      <c r="J73" s="1" t="s">
        <v>837</v>
      </c>
      <c r="K73" s="1" t="s">
        <v>838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839</v>
      </c>
      <c r="B74" s="1">
        <v>0.0</v>
      </c>
      <c r="C74" s="1" t="s">
        <v>840</v>
      </c>
      <c r="D74" s="1" t="s">
        <v>841</v>
      </c>
      <c r="E74" s="1" t="s">
        <v>842</v>
      </c>
      <c r="F74" s="1" t="s">
        <v>843</v>
      </c>
      <c r="G74" s="1" t="s">
        <v>844</v>
      </c>
      <c r="H74" s="1" t="s">
        <v>845</v>
      </c>
      <c r="I74" s="1" t="s">
        <v>846</v>
      </c>
      <c r="J74" s="1" t="s">
        <v>847</v>
      </c>
      <c r="K74" s="1" t="s">
        <v>848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849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850</v>
      </c>
      <c r="H75" s="1" t="s">
        <v>851</v>
      </c>
      <c r="I75" s="1" t="s">
        <v>852</v>
      </c>
      <c r="J75" s="1">
        <v>-5.0</v>
      </c>
      <c r="K75" s="1" t="s">
        <v>853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854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855</v>
      </c>
      <c r="B77" s="1">
        <v>0.0</v>
      </c>
      <c r="C77" s="1" t="s">
        <v>856</v>
      </c>
      <c r="D77" s="1" t="s">
        <v>857</v>
      </c>
      <c r="E77" s="1">
        <v>106.0</v>
      </c>
      <c r="F77" s="1" t="s">
        <v>858</v>
      </c>
      <c r="G77" s="1" t="s">
        <v>859</v>
      </c>
      <c r="H77" s="1" t="s">
        <v>860</v>
      </c>
      <c r="I77" s="1" t="s">
        <v>861</v>
      </c>
      <c r="J77" s="1" t="s">
        <v>862</v>
      </c>
      <c r="K77" s="1" t="s">
        <v>708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863</v>
      </c>
      <c r="B78" s="1">
        <v>0.0</v>
      </c>
      <c r="C78" s="1" t="s">
        <v>864</v>
      </c>
      <c r="D78" s="1" t="s">
        <v>865</v>
      </c>
      <c r="E78" s="1" t="s">
        <v>866</v>
      </c>
      <c r="F78" s="1" t="s">
        <v>867</v>
      </c>
      <c r="G78" s="1" t="s">
        <v>868</v>
      </c>
      <c r="H78" s="1" t="s">
        <v>869</v>
      </c>
      <c r="I78" s="1" t="s">
        <v>870</v>
      </c>
      <c r="J78" s="1" t="s">
        <v>871</v>
      </c>
      <c r="K78" s="1" t="s">
        <v>872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873</v>
      </c>
      <c r="B79" s="1">
        <v>0.0</v>
      </c>
      <c r="C79" s="1">
        <v>0.0</v>
      </c>
      <c r="D79" s="1">
        <v>0.0</v>
      </c>
      <c r="E79" s="1" t="s">
        <v>874</v>
      </c>
      <c r="F79" s="1" t="s">
        <v>875</v>
      </c>
      <c r="G79" s="1" t="s">
        <v>876</v>
      </c>
      <c r="H79" s="1" t="s">
        <v>877</v>
      </c>
      <c r="I79" s="1" t="s">
        <v>878</v>
      </c>
      <c r="J79" s="1" t="s">
        <v>879</v>
      </c>
      <c r="K79" s="1" t="s">
        <v>880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881</v>
      </c>
      <c r="B80" s="1">
        <v>0.0</v>
      </c>
      <c r="C80" s="1" t="s">
        <v>882</v>
      </c>
      <c r="D80" s="1" t="s">
        <v>883</v>
      </c>
      <c r="E80" s="1" t="s">
        <v>884</v>
      </c>
      <c r="F80" s="1" t="s">
        <v>885</v>
      </c>
      <c r="G80" s="1" t="s">
        <v>886</v>
      </c>
      <c r="H80" s="1" t="s">
        <v>887</v>
      </c>
      <c r="I80" s="1" t="s">
        <v>888</v>
      </c>
      <c r="J80" s="1" t="s">
        <v>889</v>
      </c>
      <c r="K80" s="1" t="s">
        <v>890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891</v>
      </c>
      <c r="B81" s="1">
        <v>0.0</v>
      </c>
      <c r="C81" s="1" t="s">
        <v>892</v>
      </c>
      <c r="D81" s="1" t="s">
        <v>893</v>
      </c>
      <c r="E81" s="1" t="s">
        <v>894</v>
      </c>
      <c r="F81" s="1" t="s">
        <v>895</v>
      </c>
      <c r="G81" s="1" t="s">
        <v>896</v>
      </c>
      <c r="H81" s="1" t="s">
        <v>897</v>
      </c>
      <c r="I81" s="1" t="s">
        <v>898</v>
      </c>
      <c r="J81" s="1" t="s">
        <v>899</v>
      </c>
      <c r="K81" s="1" t="s">
        <v>900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901</v>
      </c>
      <c r="B82" s="1">
        <v>0.0</v>
      </c>
      <c r="C82" s="1" t="s">
        <v>902</v>
      </c>
      <c r="D82" s="1" t="s">
        <v>903</v>
      </c>
      <c r="E82" s="1" t="s">
        <v>904</v>
      </c>
      <c r="F82" s="1" t="s">
        <v>905</v>
      </c>
      <c r="G82" s="1" t="s">
        <v>906</v>
      </c>
      <c r="H82" s="1" t="s">
        <v>907</v>
      </c>
      <c r="I82" s="1" t="s">
        <v>908</v>
      </c>
      <c r="J82" s="1" t="s">
        <v>909</v>
      </c>
      <c r="K82" s="1" t="s">
        <v>910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911</v>
      </c>
      <c r="B83" s="1">
        <v>0.0</v>
      </c>
      <c r="C83" s="1" t="s">
        <v>902</v>
      </c>
      <c r="D83" s="1" t="s">
        <v>912</v>
      </c>
      <c r="E83" s="1" t="s">
        <v>913</v>
      </c>
      <c r="F83" s="1" t="s">
        <v>914</v>
      </c>
      <c r="G83" s="1" t="s">
        <v>915</v>
      </c>
      <c r="H83" s="1" t="s">
        <v>916</v>
      </c>
      <c r="I83" s="1" t="s">
        <v>917</v>
      </c>
      <c r="J83" s="1" t="s">
        <v>918</v>
      </c>
      <c r="K83" s="1" t="s">
        <v>919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920</v>
      </c>
      <c r="B84" s="1">
        <v>0.0</v>
      </c>
      <c r="C84" s="1" t="s">
        <v>921</v>
      </c>
      <c r="D84" s="1" t="s">
        <v>922</v>
      </c>
      <c r="E84" s="1" t="s">
        <v>923</v>
      </c>
      <c r="F84" s="1" t="s">
        <v>924</v>
      </c>
      <c r="G84" s="1" t="s">
        <v>925</v>
      </c>
      <c r="H84" s="1" t="s">
        <v>926</v>
      </c>
      <c r="I84" s="1" t="s">
        <v>927</v>
      </c>
      <c r="J84" s="1" t="s">
        <v>928</v>
      </c>
      <c r="K84" s="1" t="s">
        <v>929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930</v>
      </c>
      <c r="B85" s="1">
        <v>0.0</v>
      </c>
      <c r="C85" s="1" t="s">
        <v>931</v>
      </c>
      <c r="D85" s="1" t="s">
        <v>932</v>
      </c>
      <c r="E85" s="1">
        <v>-33.0</v>
      </c>
      <c r="F85" s="1" t="s">
        <v>933</v>
      </c>
      <c r="G85" s="1" t="s">
        <v>934</v>
      </c>
      <c r="H85" s="1" t="s">
        <v>935</v>
      </c>
      <c r="I85" s="1" t="s">
        <v>650</v>
      </c>
      <c r="J85" s="1" t="s">
        <v>936</v>
      </c>
      <c r="K85" s="1" t="s">
        <v>937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938</v>
      </c>
      <c r="B86" s="1">
        <v>0.0</v>
      </c>
      <c r="C86" s="1">
        <v>0.0</v>
      </c>
      <c r="D86" s="1">
        <v>0.0</v>
      </c>
      <c r="E86" s="1" t="s">
        <v>939</v>
      </c>
      <c r="F86" s="1" t="s">
        <v>940</v>
      </c>
      <c r="G86" s="1">
        <v>69.0</v>
      </c>
      <c r="H86" s="1" t="s">
        <v>941</v>
      </c>
      <c r="I86" s="1" t="s">
        <v>942</v>
      </c>
      <c r="J86" s="1" t="s">
        <v>943</v>
      </c>
      <c r="K86" s="1" t="s">
        <v>509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944</v>
      </c>
      <c r="B87" s="1" t="s">
        <v>945</v>
      </c>
      <c r="C87" s="1" t="s">
        <v>946</v>
      </c>
      <c r="D87" s="1" t="s">
        <v>947</v>
      </c>
      <c r="E87" s="1" t="s">
        <v>948</v>
      </c>
      <c r="F87" s="1" t="s">
        <v>949</v>
      </c>
      <c r="G87" s="1" t="s">
        <v>950</v>
      </c>
      <c r="H87" s="1" t="s">
        <v>951</v>
      </c>
      <c r="I87" s="1" t="s">
        <v>952</v>
      </c>
      <c r="J87" s="1" t="s">
        <v>953</v>
      </c>
      <c r="K87" s="1" t="s">
        <v>954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955</v>
      </c>
      <c r="B88" s="1" t="s">
        <v>956</v>
      </c>
      <c r="C88" s="1" t="s">
        <v>957</v>
      </c>
      <c r="D88" s="1" t="s">
        <v>958</v>
      </c>
      <c r="E88" s="1" t="s">
        <v>959</v>
      </c>
      <c r="F88" s="1" t="s">
        <v>960</v>
      </c>
      <c r="G88" s="1" t="s">
        <v>961</v>
      </c>
      <c r="H88" s="1" t="s">
        <v>962</v>
      </c>
      <c r="I88" s="1" t="s">
        <v>963</v>
      </c>
      <c r="J88" s="1" t="s">
        <v>964</v>
      </c>
      <c r="K88" s="1" t="s">
        <v>965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966</v>
      </c>
      <c r="B89" s="1" t="s">
        <v>967</v>
      </c>
      <c r="C89" s="1" t="s">
        <v>968</v>
      </c>
      <c r="D89" s="1" t="s">
        <v>969</v>
      </c>
      <c r="E89" s="1" t="s">
        <v>970</v>
      </c>
      <c r="F89" s="1" t="s">
        <v>971</v>
      </c>
      <c r="G89" s="1" t="s">
        <v>972</v>
      </c>
      <c r="H89" s="1" t="s">
        <v>973</v>
      </c>
      <c r="I89" s="1" t="s">
        <v>974</v>
      </c>
      <c r="J89" s="1" t="s">
        <v>975</v>
      </c>
      <c r="K89" s="1" t="s">
        <v>976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977</v>
      </c>
      <c r="B90" s="1">
        <v>0.0</v>
      </c>
      <c r="C90" s="1" t="s">
        <v>978</v>
      </c>
      <c r="D90" s="1" t="s">
        <v>979</v>
      </c>
      <c r="E90" s="1" t="s">
        <v>980</v>
      </c>
      <c r="F90" s="1" t="s">
        <v>981</v>
      </c>
      <c r="G90" s="1" t="s">
        <v>982</v>
      </c>
      <c r="H90" s="1" t="s">
        <v>983</v>
      </c>
      <c r="I90" s="1" t="s">
        <v>984</v>
      </c>
      <c r="J90" s="1" t="s">
        <v>985</v>
      </c>
      <c r="K90" s="1" t="s">
        <v>986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987</v>
      </c>
      <c r="B91" s="1">
        <v>0.0</v>
      </c>
      <c r="C91" s="1">
        <v>0.0</v>
      </c>
      <c r="D91" s="1" t="s">
        <v>988</v>
      </c>
      <c r="E91" s="1" t="s">
        <v>989</v>
      </c>
      <c r="F91" s="1" t="s">
        <v>990</v>
      </c>
      <c r="G91" s="1" t="s">
        <v>991</v>
      </c>
      <c r="H91" s="1" t="s">
        <v>992</v>
      </c>
      <c r="I91" s="1" t="s">
        <v>993</v>
      </c>
      <c r="J91" s="1" t="s">
        <v>994</v>
      </c>
      <c r="K91" s="1" t="s">
        <v>995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996</v>
      </c>
      <c r="B92" s="1">
        <v>0.0</v>
      </c>
      <c r="C92" s="1">
        <v>0.0</v>
      </c>
      <c r="D92" s="1" t="s">
        <v>997</v>
      </c>
      <c r="E92" s="1" t="s">
        <v>998</v>
      </c>
      <c r="F92" s="1" t="s">
        <v>999</v>
      </c>
      <c r="G92" s="1" t="s">
        <v>1000</v>
      </c>
      <c r="H92" s="1" t="s">
        <v>1001</v>
      </c>
      <c r="I92" s="1" t="s">
        <v>1002</v>
      </c>
      <c r="J92" s="1" t="s">
        <v>1003</v>
      </c>
      <c r="K92" s="1" t="s">
        <v>1004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1005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>
        <v>0.0</v>
      </c>
      <c r="H93" s="1" t="s">
        <v>1006</v>
      </c>
      <c r="I93" s="1" t="s">
        <v>1007</v>
      </c>
      <c r="J93" s="1" t="s">
        <v>1008</v>
      </c>
      <c r="K93" s="1" t="s">
        <v>1009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1010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1011</v>
      </c>
      <c r="B95" s="1">
        <v>0.0</v>
      </c>
      <c r="C95" s="1">
        <v>0.0</v>
      </c>
      <c r="D95" s="1" t="s">
        <v>1012</v>
      </c>
      <c r="E95" s="1" t="s">
        <v>1013</v>
      </c>
      <c r="F95" s="1" t="s">
        <v>1014</v>
      </c>
      <c r="G95" s="1" t="s">
        <v>1015</v>
      </c>
      <c r="H95" s="1" t="s">
        <v>1016</v>
      </c>
      <c r="I95" s="1" t="s">
        <v>1017</v>
      </c>
      <c r="J95" s="1" t="s">
        <v>1018</v>
      </c>
      <c r="K95" s="1" t="s">
        <v>1019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1020</v>
      </c>
      <c r="B96" s="1">
        <v>0.0</v>
      </c>
      <c r="C96" s="1">
        <v>0.0</v>
      </c>
      <c r="D96" s="1" t="s">
        <v>1021</v>
      </c>
      <c r="E96" s="1" t="s">
        <v>1022</v>
      </c>
      <c r="F96" s="1" t="s">
        <v>1023</v>
      </c>
      <c r="G96" s="1" t="s">
        <v>1024</v>
      </c>
      <c r="H96" s="1" t="s">
        <v>1025</v>
      </c>
      <c r="I96" s="1" t="s">
        <v>1026</v>
      </c>
      <c r="J96" s="1" t="s">
        <v>1027</v>
      </c>
      <c r="K96" s="1" t="s">
        <v>1028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1029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1030</v>
      </c>
      <c r="H97" s="1" t="s">
        <v>1031</v>
      </c>
      <c r="I97" s="1" t="s">
        <v>1032</v>
      </c>
      <c r="J97" s="1" t="s">
        <v>1033</v>
      </c>
      <c r="K97" s="1" t="s">
        <v>1034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1035</v>
      </c>
      <c r="B98" s="1">
        <v>0.0</v>
      </c>
      <c r="C98" s="1">
        <v>0.0</v>
      </c>
      <c r="D98" s="1" t="s">
        <v>1036</v>
      </c>
      <c r="E98" s="1" t="s">
        <v>1037</v>
      </c>
      <c r="F98" s="1" t="s">
        <v>1038</v>
      </c>
      <c r="G98" s="1" t="s">
        <v>1039</v>
      </c>
      <c r="H98" s="1" t="s">
        <v>1040</v>
      </c>
      <c r="I98" s="1" t="s">
        <v>1041</v>
      </c>
      <c r="J98" s="1" t="s">
        <v>1042</v>
      </c>
      <c r="K98" s="1" t="s">
        <v>1043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1044</v>
      </c>
      <c r="B99" s="1">
        <v>0.0</v>
      </c>
      <c r="C99" s="1">
        <v>0.0</v>
      </c>
      <c r="D99" s="1" t="s">
        <v>1045</v>
      </c>
      <c r="E99" s="1" t="s">
        <v>1046</v>
      </c>
      <c r="F99" s="1" t="s">
        <v>1047</v>
      </c>
      <c r="G99" s="1" t="s">
        <v>1048</v>
      </c>
      <c r="H99" s="1" t="s">
        <v>1049</v>
      </c>
      <c r="I99" s="1" t="s">
        <v>1050</v>
      </c>
      <c r="J99" s="1" t="s">
        <v>1051</v>
      </c>
      <c r="K99" s="1" t="s">
        <v>1052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1053</v>
      </c>
      <c r="B100" s="1">
        <v>0.0</v>
      </c>
      <c r="C100" s="1">
        <v>0.0</v>
      </c>
      <c r="D100" s="1" t="s">
        <v>1054</v>
      </c>
      <c r="E100" s="1" t="s">
        <v>1055</v>
      </c>
      <c r="F100" s="1" t="s">
        <v>1056</v>
      </c>
      <c r="G100" s="1" t="s">
        <v>1057</v>
      </c>
      <c r="H100" s="1" t="s">
        <v>1058</v>
      </c>
      <c r="I100" s="1" t="s">
        <v>1059</v>
      </c>
      <c r="J100" s="1" t="s">
        <v>1060</v>
      </c>
      <c r="K100" s="1" t="s">
        <v>1061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1062</v>
      </c>
      <c r="B101" s="1">
        <v>0.0</v>
      </c>
      <c r="C101" s="1">
        <v>0.0</v>
      </c>
      <c r="D101" s="1" t="s">
        <v>1063</v>
      </c>
      <c r="E101" s="1" t="s">
        <v>1064</v>
      </c>
      <c r="F101" s="1" t="s">
        <v>1065</v>
      </c>
      <c r="G101" s="1" t="s">
        <v>1066</v>
      </c>
      <c r="H101" s="1" t="s">
        <v>1067</v>
      </c>
      <c r="I101" s="1" t="s">
        <v>1068</v>
      </c>
      <c r="J101" s="1" t="s">
        <v>1069</v>
      </c>
      <c r="K101" s="1" t="s">
        <v>1070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1071</v>
      </c>
      <c r="B102" s="1">
        <v>0.0</v>
      </c>
      <c r="C102" s="1">
        <v>0.0</v>
      </c>
      <c r="D102" s="1">
        <v>0.0</v>
      </c>
      <c r="E102" s="1" t="s">
        <v>1072</v>
      </c>
      <c r="F102" s="1" t="s">
        <v>1073</v>
      </c>
      <c r="G102" s="1" t="s">
        <v>1074</v>
      </c>
      <c r="H102" s="1" t="s">
        <v>1075</v>
      </c>
      <c r="I102" s="1" t="s">
        <v>1076</v>
      </c>
      <c r="J102" s="1" t="s">
        <v>1077</v>
      </c>
      <c r="K102" s="1" t="s">
        <v>1078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1079</v>
      </c>
      <c r="B103" s="1">
        <v>0.0</v>
      </c>
      <c r="C103" s="1">
        <v>0.0</v>
      </c>
      <c r="D103" s="1" t="s">
        <v>1080</v>
      </c>
      <c r="E103" s="1" t="s">
        <v>1081</v>
      </c>
      <c r="F103" s="1" t="s">
        <v>1082</v>
      </c>
      <c r="G103" s="1" t="s">
        <v>1083</v>
      </c>
      <c r="H103" s="1" t="s">
        <v>1084</v>
      </c>
      <c r="I103" s="1" t="s">
        <v>1085</v>
      </c>
      <c r="J103" s="1" t="s">
        <v>281</v>
      </c>
      <c r="K103" s="1" t="s">
        <v>1086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1088</v>
      </c>
      <c r="H104" s="1" t="s">
        <v>1089</v>
      </c>
      <c r="I104" s="1" t="s">
        <v>1090</v>
      </c>
      <c r="J104" s="1" t="s">
        <v>1091</v>
      </c>
      <c r="K104" s="1" t="s">
        <v>1092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1093</v>
      </c>
      <c r="B105" s="1">
        <v>0.0</v>
      </c>
      <c r="C105" s="1">
        <v>0.0</v>
      </c>
      <c r="D105" s="1" t="s">
        <v>1094</v>
      </c>
      <c r="E105" s="1" t="s">
        <v>1095</v>
      </c>
      <c r="F105" s="1" t="s">
        <v>1096</v>
      </c>
      <c r="G105" s="1" t="s">
        <v>1097</v>
      </c>
      <c r="H105" s="1" t="s">
        <v>1089</v>
      </c>
      <c r="I105" s="1" t="s">
        <v>1098</v>
      </c>
      <c r="J105" s="1" t="s">
        <v>1099</v>
      </c>
      <c r="K105" s="1" t="s">
        <v>1100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1101</v>
      </c>
      <c r="B106" s="1">
        <v>0.0</v>
      </c>
      <c r="C106" s="1">
        <v>0.0</v>
      </c>
      <c r="D106" s="1" t="s">
        <v>1102</v>
      </c>
      <c r="E106" s="1" t="s">
        <v>1103</v>
      </c>
      <c r="F106" s="1" t="s">
        <v>1104</v>
      </c>
      <c r="G106" s="1" t="s">
        <v>1105</v>
      </c>
      <c r="H106" s="1" t="s">
        <v>939</v>
      </c>
      <c r="I106" s="1" t="s">
        <v>1106</v>
      </c>
      <c r="J106" s="1" t="s">
        <v>1107</v>
      </c>
      <c r="K106" s="1" t="s">
        <v>1108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1109</v>
      </c>
      <c r="B107" s="1">
        <v>0.0</v>
      </c>
      <c r="C107" s="1">
        <v>0.0</v>
      </c>
      <c r="D107" s="1" t="s">
        <v>1110</v>
      </c>
      <c r="E107" s="1" t="s">
        <v>1111</v>
      </c>
      <c r="F107" s="1" t="s">
        <v>1112</v>
      </c>
      <c r="G107" s="1" t="s">
        <v>1113</v>
      </c>
      <c r="H107" s="1" t="s">
        <v>1114</v>
      </c>
      <c r="I107" s="1" t="s">
        <v>1115</v>
      </c>
      <c r="J107" s="1" t="s">
        <v>1116</v>
      </c>
      <c r="K107" s="1" t="s">
        <v>1117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1118</v>
      </c>
      <c r="B108" s="1">
        <v>0.0</v>
      </c>
      <c r="C108" s="1">
        <v>0.0</v>
      </c>
      <c r="D108" s="1" t="s">
        <v>1119</v>
      </c>
      <c r="E108" s="1" t="s">
        <v>1120</v>
      </c>
      <c r="F108" s="1" t="s">
        <v>1121</v>
      </c>
      <c r="G108" s="1" t="s">
        <v>1122</v>
      </c>
      <c r="H108" s="1" t="s">
        <v>1123</v>
      </c>
      <c r="I108" s="1" t="s">
        <v>1124</v>
      </c>
      <c r="J108" s="1" t="s">
        <v>1125</v>
      </c>
      <c r="K108" s="1" t="s">
        <v>1126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1127</v>
      </c>
      <c r="B109" s="1">
        <v>0.0</v>
      </c>
      <c r="C109" s="1">
        <v>0.0</v>
      </c>
      <c r="D109" s="1">
        <v>0.0</v>
      </c>
      <c r="E109" s="1">
        <v>0.0</v>
      </c>
      <c r="F109" s="1" t="s">
        <v>1128</v>
      </c>
      <c r="G109" s="1" t="s">
        <v>1129</v>
      </c>
      <c r="H109" s="1" t="s">
        <v>1130</v>
      </c>
      <c r="I109" s="1" t="s">
        <v>1131</v>
      </c>
      <c r="J109" s="1" t="s">
        <v>1132</v>
      </c>
      <c r="K109" s="1" t="s">
        <v>1133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1134</v>
      </c>
      <c r="B110" s="1">
        <v>0.0</v>
      </c>
      <c r="C110" s="1">
        <v>0.0</v>
      </c>
      <c r="D110" s="1">
        <v>0.0</v>
      </c>
      <c r="E110" s="1">
        <v>0.0</v>
      </c>
      <c r="F110" s="1" t="s">
        <v>1135</v>
      </c>
      <c r="G110" s="1" t="s">
        <v>1136</v>
      </c>
      <c r="H110" s="1" t="s">
        <v>1137</v>
      </c>
      <c r="I110" s="1" t="s">
        <v>1138</v>
      </c>
      <c r="J110" s="1" t="s">
        <v>1139</v>
      </c>
      <c r="K110" s="1" t="s">
        <v>1140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1141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>
        <v>0.0</v>
      </c>
      <c r="I111" s="1">
        <v>0.0</v>
      </c>
      <c r="J111" s="1" t="s">
        <v>488</v>
      </c>
      <c r="K111" s="1" t="s">
        <v>1142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1143</v>
      </c>
      <c r="C1" s="1" t="s">
        <v>1144</v>
      </c>
      <c r="D1" s="1" t="s">
        <v>1145</v>
      </c>
      <c r="E1" s="1" t="s">
        <v>1146</v>
      </c>
      <c r="F1" s="1" t="s">
        <v>1147</v>
      </c>
      <c r="G1" s="1" t="s">
        <v>1148</v>
      </c>
      <c r="H1" s="1" t="s">
        <v>1149</v>
      </c>
      <c r="I1" s="1" t="s">
        <v>1150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1151</v>
      </c>
      <c r="B2" s="1" t="s">
        <v>1152</v>
      </c>
      <c r="C2" s="1" t="s">
        <v>1153</v>
      </c>
      <c r="D2" s="1" t="s">
        <v>1154</v>
      </c>
      <c r="E2" s="1" t="s">
        <v>1155</v>
      </c>
      <c r="F2" s="1" t="s">
        <v>1156</v>
      </c>
      <c r="G2" s="1" t="s">
        <v>1157</v>
      </c>
      <c r="H2" s="1" t="s">
        <v>1157</v>
      </c>
      <c r="I2" s="1" t="s">
        <v>1158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1159</v>
      </c>
      <c r="B3" s="1" t="s">
        <v>1158</v>
      </c>
      <c r="C3" s="1" t="s">
        <v>1160</v>
      </c>
      <c r="D3" s="1" t="s">
        <v>1161</v>
      </c>
      <c r="E3" s="1" t="s">
        <v>1162</v>
      </c>
      <c r="F3" s="1" t="s">
        <v>1163</v>
      </c>
      <c r="G3" s="1" t="s">
        <v>1164</v>
      </c>
      <c r="H3" s="1" t="s">
        <v>1165</v>
      </c>
      <c r="I3" s="1" t="s">
        <v>1158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1166</v>
      </c>
      <c r="B4" s="1" t="s">
        <v>1152</v>
      </c>
      <c r="C4" s="1" t="s">
        <v>1167</v>
      </c>
      <c r="D4" s="1" t="s">
        <v>1168</v>
      </c>
      <c r="E4" s="1" t="s">
        <v>1169</v>
      </c>
      <c r="F4" s="1" t="s">
        <v>1170</v>
      </c>
      <c r="G4" s="1" t="s">
        <v>1171</v>
      </c>
      <c r="H4" s="1" t="s">
        <v>1172</v>
      </c>
      <c r="I4" s="1" t="s">
        <v>1173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1159</v>
      </c>
      <c r="B5" s="1" t="s">
        <v>1158</v>
      </c>
      <c r="C5" s="1" t="s">
        <v>1174</v>
      </c>
      <c r="D5" s="1" t="s">
        <v>1175</v>
      </c>
      <c r="E5" s="1" t="s">
        <v>1176</v>
      </c>
      <c r="F5" s="1" t="s">
        <v>1177</v>
      </c>
      <c r="G5" s="1" t="s">
        <v>1178</v>
      </c>
      <c r="H5" s="1" t="s">
        <v>1179</v>
      </c>
      <c r="I5" s="1" t="s">
        <v>1180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1181</v>
      </c>
      <c r="B6" s="1" t="s">
        <v>1182</v>
      </c>
      <c r="C6" s="1" t="s">
        <v>1183</v>
      </c>
      <c r="D6" s="1" t="s">
        <v>1184</v>
      </c>
      <c r="E6" s="1" t="s">
        <v>1185</v>
      </c>
      <c r="F6" s="1" t="s">
        <v>1186</v>
      </c>
      <c r="G6" s="1" t="s">
        <v>1187</v>
      </c>
      <c r="H6" s="1" t="s">
        <v>1188</v>
      </c>
      <c r="I6" s="1" t="s">
        <v>1189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1190</v>
      </c>
      <c r="B7" s="1" t="s">
        <v>1158</v>
      </c>
      <c r="C7" s="1" t="s">
        <v>1191</v>
      </c>
      <c r="D7" s="1" t="s">
        <v>1158</v>
      </c>
      <c r="E7" s="1" t="s">
        <v>1158</v>
      </c>
      <c r="F7" s="1" t="s">
        <v>1192</v>
      </c>
      <c r="G7" s="1" t="s">
        <v>1193</v>
      </c>
      <c r="H7" s="1" t="s">
        <v>1194</v>
      </c>
      <c r="I7" s="1" t="s">
        <v>1195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1196</v>
      </c>
      <c r="B8" s="1" t="s">
        <v>1158</v>
      </c>
      <c r="C8" s="1" t="s">
        <v>1197</v>
      </c>
      <c r="D8" s="1" t="s">
        <v>1198</v>
      </c>
      <c r="E8" s="1" t="s">
        <v>1199</v>
      </c>
      <c r="F8" s="1" t="s">
        <v>1200</v>
      </c>
      <c r="G8" s="1" t="s">
        <v>1199</v>
      </c>
      <c r="H8" s="1" t="s">
        <v>1201</v>
      </c>
      <c r="I8" s="1" t="s">
        <v>1202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1203</v>
      </c>
      <c r="B9" s="1" t="s">
        <v>1204</v>
      </c>
      <c r="C9" s="1" t="s">
        <v>1205</v>
      </c>
      <c r="D9" s="1" t="s">
        <v>1206</v>
      </c>
      <c r="E9" s="1" t="s">
        <v>1207</v>
      </c>
      <c r="F9" s="1" t="s">
        <v>1208</v>
      </c>
      <c r="G9" s="1" t="s">
        <v>1209</v>
      </c>
      <c r="H9" s="1" t="s">
        <v>1210</v>
      </c>
      <c r="I9" s="1" t="s">
        <v>1211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1212</v>
      </c>
      <c r="B10" s="1" t="s">
        <v>1204</v>
      </c>
      <c r="C10" s="1" t="s">
        <v>1213</v>
      </c>
      <c r="D10" s="1" t="s">
        <v>1214</v>
      </c>
      <c r="E10" s="1" t="s">
        <v>1215</v>
      </c>
      <c r="F10" s="1" t="s">
        <v>1216</v>
      </c>
      <c r="G10" s="1" t="s">
        <v>1217</v>
      </c>
      <c r="H10" s="1" t="s">
        <v>1218</v>
      </c>
      <c r="I10" s="1" t="s">
        <v>1219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1220</v>
      </c>
      <c r="B11" s="1" t="s">
        <v>1221</v>
      </c>
      <c r="C11" s="1" t="s">
        <v>1222</v>
      </c>
      <c r="D11" s="1" t="s">
        <v>1223</v>
      </c>
      <c r="E11" s="1" t="s">
        <v>1224</v>
      </c>
      <c r="F11" s="1" t="s">
        <v>1225</v>
      </c>
      <c r="G11" s="1" t="s">
        <v>1226</v>
      </c>
      <c r="H11" s="1" t="s">
        <v>1227</v>
      </c>
      <c r="I11" s="1" t="s">
        <v>1228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1229</v>
      </c>
      <c r="B12" s="1" t="s">
        <v>1230</v>
      </c>
      <c r="C12" s="1" t="s">
        <v>1231</v>
      </c>
      <c r="D12" s="1" t="s">
        <v>1232</v>
      </c>
      <c r="E12" s="1" t="s">
        <v>1233</v>
      </c>
      <c r="F12" s="1" t="s">
        <v>1234</v>
      </c>
      <c r="G12" s="1" t="s">
        <v>1235</v>
      </c>
      <c r="H12" s="1" t="s">
        <v>1236</v>
      </c>
      <c r="I12" s="1" t="s">
        <v>1237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1238</v>
      </c>
      <c r="B13" s="1" t="s">
        <v>1239</v>
      </c>
      <c r="C13" s="1" t="s">
        <v>1240</v>
      </c>
      <c r="D13" s="1" t="s">
        <v>1158</v>
      </c>
      <c r="E13" s="1" t="s">
        <v>1158</v>
      </c>
      <c r="F13" s="1" t="s">
        <v>1158</v>
      </c>
      <c r="G13" s="1" t="s">
        <v>1158</v>
      </c>
      <c r="H13" s="1" t="s">
        <v>1158</v>
      </c>
      <c r="I13" s="1" t="s">
        <v>1158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1241</v>
      </c>
      <c r="B14" s="1" t="s">
        <v>1242</v>
      </c>
      <c r="C14" s="1" t="s">
        <v>1242</v>
      </c>
      <c r="D14" s="1" t="s">
        <v>1158</v>
      </c>
      <c r="E14" s="1" t="s">
        <v>1158</v>
      </c>
      <c r="F14" s="1" t="s">
        <v>1158</v>
      </c>
      <c r="G14" s="1" t="s">
        <v>1158</v>
      </c>
      <c r="H14" s="1" t="s">
        <v>1158</v>
      </c>
      <c r="I14" s="1" t="s">
        <v>1158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1243</v>
      </c>
      <c r="B15" s="1" t="s">
        <v>194</v>
      </c>
      <c r="C15" s="1" t="s">
        <v>1244</v>
      </c>
      <c r="D15" s="1" t="s">
        <v>196</v>
      </c>
      <c r="E15" s="1" t="s">
        <v>197</v>
      </c>
      <c r="F15" s="1" t="s">
        <v>198</v>
      </c>
      <c r="G15" s="1" t="s">
        <v>1245</v>
      </c>
      <c r="H15" s="1" t="s">
        <v>1246</v>
      </c>
      <c r="I15" s="1" t="s">
        <v>417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1247</v>
      </c>
      <c r="B16" s="1" t="s">
        <v>1248</v>
      </c>
      <c r="C16" s="1" t="s">
        <v>1249</v>
      </c>
      <c r="D16" s="1" t="s">
        <v>1250</v>
      </c>
      <c r="E16" s="1" t="s">
        <v>1251</v>
      </c>
      <c r="F16" s="1" t="s">
        <v>1252</v>
      </c>
      <c r="G16" s="1" t="s">
        <v>1253</v>
      </c>
      <c r="H16" s="1" t="s">
        <v>1254</v>
      </c>
      <c r="I16" s="1" t="s">
        <v>1255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1256</v>
      </c>
      <c r="B17" s="1" t="s">
        <v>170</v>
      </c>
      <c r="C17" s="1" t="s">
        <v>171</v>
      </c>
      <c r="D17" s="1" t="s">
        <v>172</v>
      </c>
      <c r="E17" s="1" t="s">
        <v>173</v>
      </c>
      <c r="F17" s="1" t="s">
        <v>174</v>
      </c>
      <c r="G17" s="1" t="s">
        <v>1257</v>
      </c>
      <c r="H17" s="1" t="s">
        <v>1258</v>
      </c>
      <c r="I17" s="1" t="s">
        <v>1259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1260</v>
      </c>
      <c r="B18" s="1" t="s">
        <v>1261</v>
      </c>
      <c r="C18" s="1" t="s">
        <v>1262</v>
      </c>
      <c r="D18" s="1" t="s">
        <v>1263</v>
      </c>
      <c r="E18" s="1" t="s">
        <v>1264</v>
      </c>
      <c r="F18" s="1" t="s">
        <v>1265</v>
      </c>
      <c r="G18" s="1" t="s">
        <v>1266</v>
      </c>
      <c r="H18" s="1" t="s">
        <v>1267</v>
      </c>
      <c r="I18" s="1" t="s">
        <v>1268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1269</v>
      </c>
      <c r="B19" s="1" t="s">
        <v>1270</v>
      </c>
      <c r="C19" s="1" t="s">
        <v>1271</v>
      </c>
      <c r="D19" s="1" t="s">
        <v>1272</v>
      </c>
      <c r="E19" s="1" t="s">
        <v>1273</v>
      </c>
      <c r="F19" s="1" t="s">
        <v>1274</v>
      </c>
      <c r="G19" s="1" t="s">
        <v>1275</v>
      </c>
      <c r="H19" s="1" t="s">
        <v>1276</v>
      </c>
      <c r="I19" s="1" t="s">
        <v>1277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1278</v>
      </c>
      <c r="B20" s="1" t="s">
        <v>1279</v>
      </c>
      <c r="C20" s="1" t="s">
        <v>1280</v>
      </c>
      <c r="D20" s="1" t="s">
        <v>1281</v>
      </c>
      <c r="E20" s="1" t="s">
        <v>1282</v>
      </c>
      <c r="F20" s="1" t="s">
        <v>1283</v>
      </c>
      <c r="G20" s="1" t="s">
        <v>1283</v>
      </c>
      <c r="H20" s="1" t="s">
        <v>1284</v>
      </c>
      <c r="I20" s="1" t="s">
        <v>1285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1286</v>
      </c>
      <c r="B21" s="1" t="s">
        <v>1287</v>
      </c>
      <c r="C21" s="1" t="s">
        <v>1288</v>
      </c>
      <c r="D21" s="1" t="s">
        <v>1289</v>
      </c>
      <c r="E21" s="1" t="s">
        <v>1290</v>
      </c>
      <c r="F21" s="1" t="s">
        <v>1291</v>
      </c>
      <c r="G21" s="1" t="s">
        <v>1292</v>
      </c>
      <c r="H21" s="1" t="s">
        <v>1293</v>
      </c>
      <c r="I21" s="1" t="s">
        <v>1294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1295</v>
      </c>
      <c r="B22" s="1" t="s">
        <v>1296</v>
      </c>
      <c r="C22" s="1" t="s">
        <v>1297</v>
      </c>
      <c r="D22" s="1" t="s">
        <v>1298</v>
      </c>
      <c r="E22" s="1" t="s">
        <v>1299</v>
      </c>
      <c r="F22" s="1" t="s">
        <v>1300</v>
      </c>
      <c r="G22" s="1" t="s">
        <v>1301</v>
      </c>
      <c r="H22" s="1" t="s">
        <v>1302</v>
      </c>
      <c r="I22" s="1" t="s">
        <v>1303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1304</v>
      </c>
      <c r="B23" s="1" t="s">
        <v>1158</v>
      </c>
      <c r="C23" s="1" t="s">
        <v>1305</v>
      </c>
      <c r="D23" s="1" t="s">
        <v>1306</v>
      </c>
      <c r="E23" s="1" t="s">
        <v>1307</v>
      </c>
      <c r="F23" s="1" t="s">
        <v>1308</v>
      </c>
      <c r="G23" s="1" t="s">
        <v>1309</v>
      </c>
      <c r="H23" s="1" t="s">
        <v>1310</v>
      </c>
      <c r="I23" s="1" t="s">
        <v>1311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1312</v>
      </c>
      <c r="B24" s="1" t="s">
        <v>1313</v>
      </c>
      <c r="C24" s="1" t="s">
        <v>1314</v>
      </c>
      <c r="D24" s="1" t="s">
        <v>1315</v>
      </c>
      <c r="E24" s="1" t="s">
        <v>1316</v>
      </c>
      <c r="F24" s="1" t="s">
        <v>1317</v>
      </c>
      <c r="G24" s="1" t="s">
        <v>1318</v>
      </c>
      <c r="H24" s="1" t="s">
        <v>1318</v>
      </c>
      <c r="I24" s="1" t="s">
        <v>1318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1319</v>
      </c>
      <c r="B25" s="1" t="s">
        <v>1320</v>
      </c>
      <c r="C25" s="1" t="s">
        <v>1321</v>
      </c>
      <c r="D25" s="1" t="s">
        <v>1322</v>
      </c>
      <c r="E25" s="1" t="s">
        <v>1323</v>
      </c>
      <c r="F25" s="1" t="s">
        <v>1324</v>
      </c>
      <c r="G25" s="1" t="s">
        <v>1325</v>
      </c>
      <c r="H25" s="1" t="s">
        <v>1325</v>
      </c>
      <c r="I25" s="1" t="s">
        <v>1158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1326</v>
      </c>
      <c r="B26" s="1" t="s">
        <v>1327</v>
      </c>
      <c r="C26" s="1" t="s">
        <v>1328</v>
      </c>
      <c r="D26" s="1" t="s">
        <v>1329</v>
      </c>
      <c r="E26" s="1" t="s">
        <v>1330</v>
      </c>
      <c r="F26" s="1" t="s">
        <v>1331</v>
      </c>
      <c r="G26" s="1" t="s">
        <v>1158</v>
      </c>
      <c r="H26" s="1" t="s">
        <v>1158</v>
      </c>
      <c r="I26" s="1" t="s">
        <v>1158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1332</v>
      </c>
      <c r="B2" s="1" t="s">
        <v>1333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1334</v>
      </c>
      <c r="B3" s="1" t="s">
        <v>1335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1336</v>
      </c>
      <c r="B4" s="1" t="s">
        <v>1337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1338</v>
      </c>
      <c r="B5" s="1" t="s">
        <v>1339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1340</v>
      </c>
      <c r="B6" s="1" t="s">
        <v>1341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1342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1343</v>
      </c>
      <c r="B8" s="1" t="s">
        <v>1344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1345</v>
      </c>
      <c r="B9" s="1" t="s">
        <v>1346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1347</v>
      </c>
      <c r="B10" s="4" t="s">
        <v>1348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1349</v>
      </c>
      <c r="B11" s="1" t="s">
        <v>1350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1351</v>
      </c>
      <c r="B12" s="1" t="s">
        <v>1352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1353</v>
      </c>
      <c r="B13" s="1" t="s">
        <v>1350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1354</v>
      </c>
      <c r="B14" s="1" t="s">
        <v>1355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1356</v>
      </c>
      <c r="B15" s="1" t="s">
        <v>1357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1358</v>
      </c>
      <c r="B16" s="1" t="s">
        <v>1355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1359</v>
      </c>
      <c r="B17" s="1" t="s">
        <v>1360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1361</v>
      </c>
      <c r="B18" s="1">
        <v>43.0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1362</v>
      </c>
      <c r="B19" s="1" t="s">
        <v>1363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1364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1365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1366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1367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1368</v>
      </c>
      <c r="B24" s="1">
        <v>5.0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1369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1370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1371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1372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1373</v>
      </c>
      <c r="B29" s="1">
        <v>16.56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1374</v>
      </c>
      <c r="B30" s="1">
        <v>16.5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1375</v>
      </c>
      <c r="B31" s="1">
        <v>16.4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1376</v>
      </c>
      <c r="B32" s="1">
        <v>16.75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1377</v>
      </c>
      <c r="B33" s="1">
        <v>16.56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1378</v>
      </c>
      <c r="B34" s="1">
        <v>16.5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1379</v>
      </c>
      <c r="B35" s="1">
        <v>16.4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1380</v>
      </c>
      <c r="B36" s="1">
        <v>16.75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1381</v>
      </c>
      <c r="B37" s="1">
        <v>0.96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1382</v>
      </c>
      <c r="B38" s="1">
        <v>0.058000002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1383</v>
      </c>
      <c r="B39" s="1">
        <v>1.7356032E9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1384</v>
      </c>
      <c r="B40" s="1">
        <v>47.25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1385</v>
      </c>
      <c r="B41" s="1">
        <v>5.24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1386</v>
      </c>
      <c r="B42" s="1">
        <v>1.407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1387</v>
      </c>
      <c r="B43" s="1">
        <v>836.5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1388</v>
      </c>
      <c r="B44" s="1">
        <v>185.88887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1389</v>
      </c>
      <c r="B45" s="1">
        <v>193814.0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1390</v>
      </c>
      <c r="B46" s="1">
        <v>193814.0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1391</v>
      </c>
      <c r="B47" s="1">
        <v>334136.0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1392</v>
      </c>
      <c r="B48" s="1">
        <v>240290.0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1393</v>
      </c>
      <c r="B49" s="1">
        <v>240290.0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1394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1395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1396</v>
      </c>
      <c r="B52" s="1">
        <v>7.5976448E8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1397</v>
      </c>
      <c r="B53" s="1">
        <v>16.37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1398</v>
      </c>
      <c r="B54" s="1">
        <v>24.71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1399</v>
      </c>
      <c r="B55" s="1">
        <v>3.7692528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1400</v>
      </c>
      <c r="B56" s="1">
        <v>18.7788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1401</v>
      </c>
      <c r="B57" s="1">
        <v>21.21065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1402</v>
      </c>
      <c r="B58" s="1">
        <v>0.945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1403</v>
      </c>
      <c r="B59" s="1">
        <v>0.05706522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1404</v>
      </c>
      <c r="B60" s="1" t="s">
        <v>1405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1406</v>
      </c>
      <c r="B61" s="1">
        <v>1.560095104E9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1407</v>
      </c>
      <c r="B62" s="1">
        <v>0.00599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1408</v>
      </c>
      <c r="B63" s="1">
        <v>4.4751014E7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1409</v>
      </c>
      <c r="B64" s="1">
        <v>4.53892E7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1410</v>
      </c>
      <c r="B65" s="1">
        <v>737356.0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1411</v>
      </c>
      <c r="B66" s="1">
        <v>595323.0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1412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1413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1414</v>
      </c>
      <c r="B69" s="1">
        <v>0.0162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1415</v>
      </c>
      <c r="B70" s="1">
        <v>0.014099999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1416</v>
      </c>
      <c r="B71" s="1">
        <v>1.09776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1417</v>
      </c>
      <c r="B72" s="1">
        <v>2.04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1418</v>
      </c>
      <c r="B73" s="1">
        <v>0.0186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1419</v>
      </c>
      <c r="B74" s="1">
        <v>507000.0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1420</v>
      </c>
      <c r="B75" s="1">
        <v>9.616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1421</v>
      </c>
      <c r="B76" s="1">
        <v>1.7398086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1422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1423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1424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1425</v>
      </c>
      <c r="B80" s="1">
        <v>846000.0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1426</v>
      </c>
      <c r="B81" s="1">
        <v>0.02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1427</v>
      </c>
      <c r="B82" s="1">
        <v>0.03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1428</v>
      </c>
      <c r="B83" s="1">
        <v>7.74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1429</v>
      </c>
      <c r="B84" s="1">
        <v>12.747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1430</v>
      </c>
      <c r="B85" s="1">
        <v>-0.27112675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1431</v>
      </c>
      <c r="B86" s="1">
        <v>0.22263205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1432</v>
      </c>
      <c r="B87" s="1">
        <v>0.24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1433</v>
      </c>
      <c r="B88" s="1">
        <v>1.7356032E9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1434</v>
      </c>
      <c r="B89" s="1" t="s">
        <v>1435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1436</v>
      </c>
      <c r="B90" s="1" t="s">
        <v>1437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1438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1439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1440</v>
      </c>
      <c r="B93" s="1" t="s">
        <v>1441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1442</v>
      </c>
      <c r="B94" s="1" t="s">
        <v>1441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1443</v>
      </c>
      <c r="B95" s="1">
        <v>1.497015E9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1444</v>
      </c>
      <c r="B96" s="1" t="s">
        <v>1445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1446</v>
      </c>
      <c r="B97" s="1" t="s">
        <v>1447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1448</v>
      </c>
      <c r="B98" s="1" t="s">
        <v>1449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1450</v>
      </c>
      <c r="B99" s="1" t="s">
        <v>1451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1452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1453</v>
      </c>
      <c r="B101" s="1">
        <v>16.73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1454</v>
      </c>
      <c r="B102" s="1">
        <v>27.0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1455</v>
      </c>
      <c r="B103" s="1">
        <v>19.0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1456</v>
      </c>
      <c r="B104" s="1">
        <v>22.2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1457</v>
      </c>
      <c r="B105" s="1">
        <v>22.0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1458</v>
      </c>
      <c r="B106" s="1">
        <v>2.3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1459</v>
      </c>
      <c r="B107" s="1" t="s">
        <v>1460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1461</v>
      </c>
      <c r="B108" s="1">
        <v>10.0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1462</v>
      </c>
      <c r="B109" s="1">
        <v>3.462E7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1463</v>
      </c>
      <c r="B110" s="1">
        <v>0.763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1464</v>
      </c>
      <c r="B111" s="1">
        <v>1.22385E8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1465</v>
      </c>
      <c r="B112" s="1">
        <v>8.30172992E8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1466</v>
      </c>
      <c r="B113" s="1">
        <v>0.101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1467</v>
      </c>
      <c r="B114" s="1">
        <v>0.743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1468</v>
      </c>
      <c r="B115" s="1">
        <v>2.01568992E8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1469</v>
      </c>
      <c r="B116" s="1">
        <v>187.973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1470</v>
      </c>
      <c r="B117" s="1">
        <v>4.484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1471</v>
      </c>
      <c r="B118" s="1">
        <v>0.01521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1472</v>
      </c>
      <c r="B119" s="1">
        <v>0.00349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1473</v>
      </c>
      <c r="B120" s="1">
        <v>1.3884E8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1474</v>
      </c>
      <c r="B121" s="1">
        <v>-3.53015E7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1475</v>
      </c>
      <c r="B122" s="1">
        <v>7.2658E7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1476</v>
      </c>
      <c r="B123" s="1">
        <v>0.042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1477</v>
      </c>
      <c r="B124" s="1">
        <v>0.6888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1478</v>
      </c>
      <c r="B125" s="1">
        <v>0.60716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1479</v>
      </c>
      <c r="B126" s="1">
        <v>0.19094999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1480</v>
      </c>
      <c r="B127" s="1" t="s">
        <v>1405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1481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4.0</v>
      </c>
      <c r="C3" s="1">
        <v>18.0</v>
      </c>
      <c r="D3" s="1">
        <v>-5.0</v>
      </c>
      <c r="E3" s="1">
        <v>27.0</v>
      </c>
      <c r="F3" s="1">
        <v>27.0</v>
      </c>
      <c r="G3" s="1">
        <v>48.0</v>
      </c>
      <c r="H3" s="1">
        <v>60.0</v>
      </c>
      <c r="I3" s="1">
        <v>87.0</v>
      </c>
      <c r="J3" s="1">
        <v>106.0</v>
      </c>
      <c r="K3" s="1">
        <v>116.0</v>
      </c>
      <c r="L3" s="1">
        <f>IF(K3*FORECAST(L2,B3:K3,B2:K2)&gt;0,FORECAST(L2,B3:K3,B2:K2),K3)*$X$1</f>
        <v>122.2666667</v>
      </c>
      <c r="M3" s="1">
        <f>IF(L3*FORECAST(M2,B3:L3,B2:L2)&gt;0,FORECAST(M2,B3:L3,B2:L2),L3)*$X$1</f>
        <v>135.6242424</v>
      </c>
      <c r="N3" s="1">
        <f>IF(M3*FORECAST(N2,B3:M3,B2:M2)&gt;0,FORECAST(N2,B3:M3,B2:M2),M3)*$X$1</f>
        <v>148.9818182</v>
      </c>
      <c r="O3" s="1">
        <f>IF(N3*FORECAST(O2,B3:N3,B2:N2)&gt;0,FORECAST(O2,B3:N3,B2:N2),N3)*$X$1</f>
        <v>162.3393939</v>
      </c>
      <c r="P3" s="1">
        <f>IF(O3*FORECAST(P2,B3:O3,B2:O2)&gt;0,FORECAST(P2,B3:O3,B2:O2),O3)*$X$1</f>
        <v>175.6969697</v>
      </c>
      <c r="Q3" s="1">
        <f>IF(P3*FORECAST(Q2,B3:P3,B2:P2)&gt;0,FORECAST(Q2,B3:P3,B2:P2),P3)*$X$1</f>
        <v>189.0545455</v>
      </c>
      <c r="R3" s="1">
        <f>IF(Q3*FORECAST(R2,B3:Q3,B2:Q2)&gt;0,FORECAST(R2,B3:Q3,B2:Q2),Q3)*$X$1</f>
        <v>202.4121212</v>
      </c>
      <c r="S3" s="5">
        <f>IF(R3*FORECAST(S2,B3:R3,B2:R2)&gt;0,FORECAST(S2,B3:R3,B2:R2),R3)*$X$1</f>
        <v>215.769697</v>
      </c>
      <c r="T3" s="5">
        <f>IF(S3*FORECAST(T2,B3:S3,B2:S2)&gt;0,FORECAST(T2,B3:S3,B2:S2),S3)*$X$1</f>
        <v>229.1272727</v>
      </c>
      <c r="U3" s="5">
        <f>IF(T3*FORECAST(U2,B3:T3,B2:T2)&gt;0,FORECAST(U2,B3:T3,B2:T2),T3)*$X$1</f>
        <v>242.4848485</v>
      </c>
      <c r="V3" s="5">
        <f>IF(U3*FORECAST(V2,B3:U3,B2:U2)&gt;0,FORECAST(V2,B3:U3,B2:U2),U3)*$X$1</f>
        <v>255.8424242</v>
      </c>
      <c r="W3" s="5">
        <f>IF(V3*FORECAST(W2,B3:V3,B2:V2)&gt;0,FORECAST(W2,B3:V3,B2:V2),V3)*$X$1</f>
        <v>269.2</v>
      </c>
      <c r="X3" s="2"/>
      <c r="Y3" s="2"/>
      <c r="Z3" s="2"/>
    </row>
    <row r="4">
      <c r="A4" s="3" t="s">
        <v>127</v>
      </c>
      <c r="B4" s="1">
        <v>169.0</v>
      </c>
      <c r="C4" s="1">
        <v>196.0</v>
      </c>
      <c r="D4" s="1">
        <v>175.0</v>
      </c>
      <c r="E4" s="1">
        <v>233.0</v>
      </c>
      <c r="F4" s="1">
        <v>312.0</v>
      </c>
      <c r="G4" s="1">
        <v>389.0</v>
      </c>
      <c r="H4" s="1">
        <v>513.0</v>
      </c>
      <c r="I4" s="1">
        <v>672.0</v>
      </c>
      <c r="J4" s="1">
        <v>882.0</v>
      </c>
      <c r="K4" s="1">
        <v>843.0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1482</v>
      </c>
      <c r="B5" s="1">
        <v>32.0</v>
      </c>
      <c r="C5" s="1">
        <v>33.0</v>
      </c>
      <c r="D5" s="1">
        <v>33.0</v>
      </c>
      <c r="E5" s="1">
        <v>2.0</v>
      </c>
      <c r="F5" s="1">
        <v>4.0</v>
      </c>
      <c r="G5" s="1">
        <v>8.0</v>
      </c>
      <c r="H5" s="1">
        <v>18.0</v>
      </c>
      <c r="I5" s="1">
        <v>30.0</v>
      </c>
      <c r="J5" s="1">
        <v>39.0</v>
      </c>
      <c r="K5" s="1">
        <v>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1483</v>
      </c>
      <c r="L7" s="1">
        <f>IF(W3*FORECAST(W2,B3:W3,B2:W2)&gt;0,FORECAST(W2,B3:W3,B2:W2),V3)*$X$1 * (1+0.02)/(0.0765-0.02)</f>
        <v>4859.893805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1484</v>
      </c>
      <c r="L8" s="6">
        <f t="array" ref="L8">NPV(0.0765,M3:W3)</f>
        <v>1399.148212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1485</v>
      </c>
      <c r="L9" s="6">
        <f t="array" ref="L9">NPV(0.0765,M16:W16)</f>
        <v>2160.092772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1486</v>
      </c>
      <c r="L10" s="6">
        <f>L8 + L9</f>
        <v>3559.240985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843.0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1487</v>
      </c>
      <c r="L12" s="6">
        <f>L10 - L11</f>
        <v>2716.240985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1488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63.16839499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4859.893805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-18.0</v>
      </c>
      <c r="C3" s="1">
        <v>-48.0</v>
      </c>
      <c r="D3" s="1">
        <v>-39.0</v>
      </c>
      <c r="E3" s="1">
        <v>-14.0</v>
      </c>
      <c r="F3" s="1">
        <v>-21.0</v>
      </c>
      <c r="G3" s="1">
        <v>-11.0</v>
      </c>
      <c r="H3" s="1">
        <v>-14.0</v>
      </c>
      <c r="I3" s="1">
        <v>-15.0</v>
      </c>
      <c r="J3" s="1">
        <v>-17.0</v>
      </c>
      <c r="K3" s="1">
        <v>13.0</v>
      </c>
      <c r="L3" s="1">
        <f>IF(K3*FORECAST(L2,B3:K3,B2:K2)&gt;0,FORECAST(L2,B3:K3,B2:K2),K3)*$X$1</f>
        <v>2.466666667</v>
      </c>
      <c r="M3" s="1">
        <f>IF(L3*FORECAST(M2,B3:L3,B2:L2)&gt;0,FORECAST(M2,B3:L3,B2:L2),L3)*$X$1</f>
        <v>6.260606061</v>
      </c>
      <c r="N3" s="1">
        <f>IF(M3*FORECAST(N2,B3:M3,B2:M2)&gt;0,FORECAST(N2,B3:M3,B2:M2),M3)*$X$1</f>
        <v>10.05454545</v>
      </c>
      <c r="O3" s="1">
        <f>IF(N3*FORECAST(O2,B3:N3,B2:N2)&gt;0,FORECAST(O2,B3:N3,B2:N2),N3)*$X$1</f>
        <v>13.84848485</v>
      </c>
      <c r="P3" s="1">
        <f>IF(O3*FORECAST(P2,B3:O3,B2:O2)&gt;0,FORECAST(P2,B3:O3,B2:O2),O3)*$X$1</f>
        <v>17.64242424</v>
      </c>
      <c r="Q3" s="1">
        <f>IF(P3*FORECAST(Q2,B3:P3,B2:P2)&gt;0,FORECAST(Q2,B3:P3,B2:P2),P3)*$X$1</f>
        <v>21.43636364</v>
      </c>
      <c r="R3" s="1">
        <f>IF(Q3*FORECAST(R2,B3:Q3,B2:Q2)&gt;0,FORECAST(R2,B3:Q3,B2:Q2),Q3)*$X$1</f>
        <v>25.23030303</v>
      </c>
      <c r="S3" s="5">
        <f>IF(R3*FORECAST(S2,B3:R3,B2:R2)&gt;0,FORECAST(S2,B3:R3,B2:R2),R3)*$X$1</f>
        <v>29.02424242</v>
      </c>
      <c r="T3" s="5">
        <f>IF(S3*FORECAST(T2,B3:S3,B2:S2)&gt;0,FORECAST(T2,B3:S3,B2:S2),S3)*$X$1</f>
        <v>32.81818182</v>
      </c>
      <c r="U3" s="5">
        <f>IF(T3*FORECAST(U2,B3:T3,B2:T2)&gt;0,FORECAST(U2,B3:T3,B2:T2),T3)*$X$1</f>
        <v>36.61212121</v>
      </c>
      <c r="V3" s="5">
        <f>IF(U3*FORECAST(V2,B3:U3,B2:U2)&gt;0,FORECAST(V2,B3:U3,B2:U2),U3)*$X$1</f>
        <v>40.40606061</v>
      </c>
      <c r="W3" s="5">
        <f>IF(V3*FORECAST(W2,B3:V3,B2:V2)&gt;0,FORECAST(W2,B3:V3,B2:V2),V3)*$X$1</f>
        <v>44.2</v>
      </c>
      <c r="X3" s="2"/>
      <c r="Y3" s="2"/>
      <c r="Z3" s="2"/>
    </row>
    <row r="4">
      <c r="A4" s="3" t="s">
        <v>127</v>
      </c>
      <c r="B4" s="1">
        <v>169.0</v>
      </c>
      <c r="C4" s="1">
        <v>196.0</v>
      </c>
      <c r="D4" s="1">
        <v>175.0</v>
      </c>
      <c r="E4" s="1">
        <v>233.0</v>
      </c>
      <c r="F4" s="1">
        <v>312.0</v>
      </c>
      <c r="G4" s="1">
        <v>389.0</v>
      </c>
      <c r="H4" s="1">
        <v>513.0</v>
      </c>
      <c r="I4" s="1">
        <v>672.0</v>
      </c>
      <c r="J4" s="1">
        <v>882.0</v>
      </c>
      <c r="K4" s="1">
        <v>843.0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1482</v>
      </c>
      <c r="B5" s="1">
        <v>32.0</v>
      </c>
      <c r="C5" s="1">
        <v>33.0</v>
      </c>
      <c r="D5" s="1">
        <v>33.0</v>
      </c>
      <c r="E5" s="1">
        <v>2.0</v>
      </c>
      <c r="F5" s="1">
        <v>4.0</v>
      </c>
      <c r="G5" s="1">
        <v>8.0</v>
      </c>
      <c r="H5" s="1">
        <v>18.0</v>
      </c>
      <c r="I5" s="1">
        <v>30.0</v>
      </c>
      <c r="J5" s="1">
        <v>39.0</v>
      </c>
      <c r="K5" s="1">
        <v>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1483</v>
      </c>
      <c r="L7" s="1">
        <f>IF(W3*FORECAST(W2,B3:W3,B2:W2)&gt;0,FORECAST(W2,B3:W3,B2:W2),V3)*$X$1 * (1+0.02)/(0.0765-0.02)</f>
        <v>797.9469027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1484</v>
      </c>
      <c r="L8" s="6">
        <f t="array" ref="L8">NPV(0.0765,M3:W3)</f>
        <v>163.1289707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1485</v>
      </c>
      <c r="L9" s="6">
        <f t="array" ref="L9">NPV(0.0765,M16:W16)</f>
        <v>354.6660495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1486</v>
      </c>
      <c r="L10" s="6">
        <f>L8 + L9</f>
        <v>517.7950202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843.0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1487</v>
      </c>
      <c r="L12" s="6">
        <f>L10 - L11</f>
        <v>-325.2049798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1488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-7.562906507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797.9469027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