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<sst xmlns="http://schemas.openxmlformats.org/spreadsheetml/2006/main" count="1424" uniqueCount="1098">
  <si>
    <t>ticker</t>
  </si>
  <si>
    <t>PLG</t>
  </si>
  <si>
    <t>nombre</t>
  </si>
  <si>
    <t>PLATINUM GROUP METALS LTD</t>
  </si>
  <si>
    <t>empresa</t>
  </si>
  <si>
    <t>Non-Gold Precious Metals &amp; Minerals</t>
  </si>
  <si>
    <t>Open</t>
  </si>
  <si>
    <t>Target Price</t>
  </si>
  <si>
    <t>Upside</t>
  </si>
  <si>
    <t>-157.50%</t>
  </si>
  <si>
    <t>Country</t>
  </si>
  <si>
    <t>Canada</t>
  </si>
  <si>
    <t>Market Cap</t>
  </si>
  <si>
    <t>Book Value</t>
  </si>
  <si>
    <t>Pe ratio</t>
  </si>
  <si>
    <t>Dividend Ratio</t>
  </si>
  <si>
    <t>No encontrado</t>
  </si>
  <si>
    <t>Net Debt Growth</t>
  </si>
  <si>
    <t>-179.69%</t>
  </si>
  <si>
    <t>Total Assets Growth</t>
  </si>
  <si>
    <t>26.15%</t>
  </si>
  <si>
    <t>Net Property, Plant and Equipment Growth</t>
  </si>
  <si>
    <t>18.09%</t>
  </si>
  <si>
    <t>EBITDA Growth</t>
  </si>
  <si>
    <t>12.28%</t>
  </si>
  <si>
    <t>Fiscal Period: August</t>
  </si>
  <si>
    <t>Net Income</t>
  </si>
  <si>
    <t>Depreciation &amp; Amortization - CF</t>
  </si>
  <si>
    <t>Impairment of Oil, Gas &amp; Mineral Properties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</si>
  <si>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</si>
  <si>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</si>
  <si>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</si>
  <si>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</si>
  <si>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</si>
  <si>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</si>
  <si>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</si>
  <si>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</si>
  <si>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</si>
  <si>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</si>
  <si>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</si>
  <si>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</si>
  <si>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</si>
  <si>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</si>
  <si>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</si>
  <si>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</si>
  <si>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</si>
  <si>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</si>
  <si>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</si>
  <si>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</si>
  <si>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</si>
  <si>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</si>
  <si>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</si>
  <si>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</si>
  <si>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</si>
  <si>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</si>
  <si>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</si>
  <si>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</si>
  <si>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</si>
  <si>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</si>
  <si>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</si>
  <si>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</si>
  <si>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</si>
  <si>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</si>
  <si>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</si>
  <si>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</si>
  <si>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</si>
  <si>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</si>
  <si>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</si>
  <si>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</si>
  <si>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</si>
  <si>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</si>
  <si>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</si>
  <si>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</si>
  <si>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</si>
  <si>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</si>
  <si>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</si>
  <si>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</si>
  <si>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</si>
  <si>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</si>
  <si>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</si>
  <si>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</si>
  <si>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</si>
  <si>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</si>
  <si>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</si>
  <si>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</si>
  <si>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</si>
  <si>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</si>
  <si>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</si>
  <si>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</si>
  <si>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</si>
  <si>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</si>
  <si>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</si>
  <si>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</si>
  <si>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</si>
  <si>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</si>
  <si>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</si>
  <si>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</si>
  <si>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</si>
  <si>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</si>
  <si>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71.73</t>
  </si>
  <si>
    <t>42.85</t>
  </si>
  <si>
    <t>-0.77</t>
  </si>
  <si>
    <t>-1.05</t>
  </si>
  <si>
    <t>-0.28</t>
  </si>
  <si>
    <t>-0.32</t>
  </si>
  <si>
    <t>0.03</t>
  </si>
  <si>
    <t>0.33</t>
  </si>
  <si>
    <t>0.26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</si>
  <si>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</si>
  <si>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</si>
  <si>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</si>
  <si>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</si>
  <si>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</si>
  <si>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</si>
  <si>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</si>
  <si>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</si>
  <si>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</si>
  <si>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</si>
  <si>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Machinery, Total</t>
  </si>
  <si>
    <t>Full Time Employees</t>
  </si>
  <si>
    <t>Selling General &amp; Admin Expenses, Total</t>
  </si>
  <si>
    <t>Stock-Based Compensation (IS)</t>
  </si>
  <si>
    <t>Impairment of Oil, Gas &amp; Mineral Properties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</si>
  <si>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</si>
  <si>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</si>
  <si>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</si>
  <si>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</si>
  <si>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</si>
  <si>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</si>
  <si>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</si>
  <si>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</si>
  <si>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</si>
  <si>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</si>
  <si>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</si>
  <si>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</si>
  <si>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</si>
  <si>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</si>
  <si>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</si>
  <si>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</si>
  <si>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</si>
  <si>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</si>
  <si>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</si>
  <si>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</si>
  <si>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</si>
  <si>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</si>
  <si>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-0.55</t>
  </si>
  <si>
    <t>-2.57</t>
  </si>
  <si>
    <t>-43.04</t>
  </si>
  <si>
    <t>-2.03</t>
  </si>
  <si>
    <t>-0.52</t>
  </si>
  <si>
    <t>-0.12</t>
  </si>
  <si>
    <t>-0.18</t>
  </si>
  <si>
    <t>-0.09</t>
  </si>
  <si>
    <t>-0.06</t>
  </si>
  <si>
    <t>-0.05</t>
  </si>
  <si>
    <t>Basic EPS - Continuing Operations</t>
  </si>
  <si>
    <t>Basic Weighted Average Shares Outstanding</t>
  </si>
  <si>
    <t>Net EPS - Diluted</t>
  </si>
  <si>
    <t>-2.6</t>
  </si>
  <si>
    <t>Diluted EPS - Continuing Operations</t>
  </si>
  <si>
    <t>Diluted Weighted Average Shares Outstanding</t>
  </si>
  <si>
    <t>Normalized Basic EPS</t>
  </si>
  <si>
    <t>0.01</t>
  </si>
  <si>
    <t>1.77</t>
  </si>
  <si>
    <t>3.83</t>
  </si>
  <si>
    <t>-1.14</t>
  </si>
  <si>
    <t>-0.33</t>
  </si>
  <si>
    <t>-0.07</t>
  </si>
  <si>
    <t>-0.1</t>
  </si>
  <si>
    <t>-0.04</t>
  </si>
  <si>
    <t>-0.03</t>
  </si>
  <si>
    <t>Normalized Diluted EPS</t>
  </si>
  <si>
    <t>EBITDA</t>
  </si>
  <si>
    <t>EBITA</t>
  </si>
  <si>
    <t>EBIT</t>
  </si>
  <si>
    <t>EBITDAR</t>
  </si>
  <si>
    <t>Effective Tax Rate - (Ratio)</t>
  </si>
  <si>
    <t>-37.74</t>
  </si>
  <si>
    <t>16.98</t>
  </si>
  <si>
    <t>-0.64</t>
  </si>
  <si>
    <t>-1.02</t>
  </si>
  <si>
    <t>-0.42</t>
  </si>
  <si>
    <t>0.08</t>
  </si>
  <si>
    <t>-0.75</t>
  </si>
  <si>
    <t>-0.68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</si>
  <si>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</si>
  <si>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</si>
  <si>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</si>
  <si>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</si>
  <si>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</si>
  <si>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</si>
  <si>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</si>
  <si>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</si>
  <si>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</si>
  <si>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</si>
  <si>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</si>
  <si>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</si>
  <si>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</si>
  <si>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-1.31</t>
  </si>
  <si>
    <t>-1.39</t>
  </si>
  <si>
    <t>-18.08</t>
  </si>
  <si>
    <t>-6.74</t>
  </si>
  <si>
    <t>-8.16</t>
  </si>
  <si>
    <t>-10.55</t>
  </si>
  <si>
    <t>-7.75</t>
  </si>
  <si>
    <t>-7.08</t>
  </si>
  <si>
    <t>-5.86</t>
  </si>
  <si>
    <t>Return on Total Capital</t>
  </si>
  <si>
    <t>-0.71</t>
  </si>
  <si>
    <t>-1.47</t>
  </si>
  <si>
    <t>-21.16</t>
  </si>
  <si>
    <t>-8.08</t>
  </si>
  <si>
    <t>-9.98</t>
  </si>
  <si>
    <t>-11.68</t>
  </si>
  <si>
    <t>-8.21</t>
  </si>
  <si>
    <t>-7.39</t>
  </si>
  <si>
    <t>-6.11</t>
  </si>
  <si>
    <t>Return On Equity %</t>
  </si>
  <si>
    <t>-0.85</t>
  </si>
  <si>
    <t>-298.03</t>
  </si>
  <si>
    <t>191.72</t>
  </si>
  <si>
    <t>162.19</t>
  </si>
  <si>
    <t>268.98</t>
  </si>
  <si>
    <t>-170.42</t>
  </si>
  <si>
    <t>-23.21</t>
  </si>
  <si>
    <t>-11.45</t>
  </si>
  <si>
    <t>-9.49</t>
  </si>
  <si>
    <t>Return on Common Equity</t>
  </si>
  <si>
    <t>-5.2</t>
  </si>
  <si>
    <t>-293.66</t>
  </si>
  <si>
    <t>184.02</t>
  </si>
  <si>
    <t>70.95</t>
  </si>
  <si>
    <t>38.66</t>
  </si>
  <si>
    <t>142.14</t>
  </si>
  <si>
    <t>-47.94</t>
  </si>
  <si>
    <t>-19.45</t>
  </si>
  <si>
    <t>-17.56</t>
  </si>
  <si>
    <t>Short Term Liquidity</t>
  </si>
  <si>
    <t>Current Ratio</t>
  </si>
  <si>
    <t>3.02</t>
  </si>
  <si>
    <t>0.53</t>
  </si>
  <si>
    <t>1.21</t>
  </si>
  <si>
    <t>3.17</t>
  </si>
  <si>
    <t>0.92</t>
  </si>
  <si>
    <t>0.44</t>
  </si>
  <si>
    <t>0.22</t>
  </si>
  <si>
    <t>11.39</t>
  </si>
  <si>
    <t>5.52</t>
  </si>
  <si>
    <t>4.67</t>
  </si>
  <si>
    <t>Quick Ratio</t>
  </si>
  <si>
    <t>0.52</t>
  </si>
  <si>
    <t>0.13</t>
  </si>
  <si>
    <t>3.07</t>
  </si>
  <si>
    <t>0.88</t>
  </si>
  <si>
    <t>0.35</t>
  </si>
  <si>
    <t>11.34</t>
  </si>
  <si>
    <t>5.27</t>
  </si>
  <si>
    <t>4.34</t>
  </si>
  <si>
    <t>Operating Cash Flow to Current Liabilities</t>
  </si>
  <si>
    <t>-0.01</t>
  </si>
  <si>
    <t>0.06</t>
  </si>
  <si>
    <t>-5.77</t>
  </si>
  <si>
    <t>-0.72</t>
  </si>
  <si>
    <t>-0.73</t>
  </si>
  <si>
    <t>-0.27</t>
  </si>
  <si>
    <t>-3.99</t>
  </si>
  <si>
    <t>-2.77</t>
  </si>
  <si>
    <t>-2.69</t>
  </si>
  <si>
    <t>Long Term Solvency</t>
  </si>
  <si>
    <t>Total Debt/Equity</t>
  </si>
  <si>
    <t>19.37</t>
  </si>
  <si>
    <t>-461.41</t>
  </si>
  <si>
    <t>-292.6</t>
  </si>
  <si>
    <t>-886.97</t>
  </si>
  <si>
    <t>143.45</t>
  </si>
  <si>
    <t>0.09</t>
  </si>
  <si>
    <t>0.77</t>
  </si>
  <si>
    <t>0.64</t>
  </si>
  <si>
    <t>Total Debt / Total Capital</t>
  </si>
  <si>
    <t>16.23</t>
  </si>
  <si>
    <t>127.67</t>
  </si>
  <si>
    <t>151.92</t>
  </si>
  <si>
    <t>103.43</t>
  </si>
  <si>
    <t>112.71</t>
  </si>
  <si>
    <t>58.92</t>
  </si>
  <si>
    <t>0.76</t>
  </si>
  <si>
    <t>LT Debt/Equity</t>
  </si>
  <si>
    <t>13.01</t>
  </si>
  <si>
    <t>-262.38</t>
  </si>
  <si>
    <t>0.67</t>
  </si>
  <si>
    <t>Long-Term Debt / Total Capital</t>
  </si>
  <si>
    <t>10.9</t>
  </si>
  <si>
    <t>72.6</t>
  </si>
  <si>
    <t>0.27</t>
  </si>
  <si>
    <t>0.66</t>
  </si>
  <si>
    <t>Total Liabilities / Total Assets</t>
  </si>
  <si>
    <t>5.02</t>
  </si>
  <si>
    <t>19.31</t>
  </si>
  <si>
    <t>123.14</t>
  </si>
  <si>
    <t>146.67</t>
  </si>
  <si>
    <t>102.65</t>
  </si>
  <si>
    <t>111.07</t>
  </si>
  <si>
    <t>61.97</t>
  </si>
  <si>
    <t>3.96</t>
  </si>
  <si>
    <t>5.29</t>
  </si>
  <si>
    <t>4.5</t>
  </si>
  <si>
    <t>EBIT / Interest Expense</t>
  </si>
  <si>
    <t>-18.78</t>
  </si>
  <si>
    <t>-1.12</t>
  </si>
  <si>
    <t>-0.96</t>
  </si>
  <si>
    <t>-1.48</t>
  </si>
  <si>
    <t>-3.94</t>
  </si>
  <si>
    <t>EBITDA / Interest Expense</t>
  </si>
  <si>
    <t>-2.16</t>
  </si>
  <si>
    <t>-17.32</t>
  </si>
  <si>
    <t>-1.1</t>
  </si>
  <si>
    <t>-0.93</t>
  </si>
  <si>
    <t>-1.45</t>
  </si>
  <si>
    <t>-3.89</t>
  </si>
  <si>
    <t>(EBITDA - Capex) / Interest Expense</t>
  </si>
  <si>
    <t>-45.6</t>
  </si>
  <si>
    <t>-383.78</t>
  </si>
  <si>
    <t>-1.6</t>
  </si>
  <si>
    <t>-1.36</t>
  </si>
  <si>
    <t>-1.83</t>
  </si>
  <si>
    <t>-1.93</t>
  </si>
  <si>
    <t>-5.92</t>
  </si>
  <si>
    <t>Total Debt / EBITDA</t>
  </si>
  <si>
    <t>2.24</t>
  </si>
  <si>
    <t>-16.88</t>
  </si>
  <si>
    <t>-2.82</t>
  </si>
  <si>
    <t>-7.97</t>
  </si>
  <si>
    <t>-7.18</t>
  </si>
  <si>
    <t>-3.8</t>
  </si>
  <si>
    <t>Net Debt / EBITDA</t>
  </si>
  <si>
    <t>5.65</t>
  </si>
  <si>
    <t>1.79</t>
  </si>
  <si>
    <t>-16.35</t>
  </si>
  <si>
    <t>-2.32</t>
  </si>
  <si>
    <t>-6.7</t>
  </si>
  <si>
    <t>-6.92</t>
  </si>
  <si>
    <t>-2.97</t>
  </si>
  <si>
    <t>1.92</t>
  </si>
  <si>
    <t>1.14</t>
  </si>
  <si>
    <t>0.72</t>
  </si>
  <si>
    <t>Total Debt / (EBITDA - Capex)</t>
  </si>
  <si>
    <t>-0.84</t>
  </si>
  <si>
    <t>-0.76</t>
  </si>
  <si>
    <t>-1.95</t>
  </si>
  <si>
    <t>-3.07</t>
  </si>
  <si>
    <t>-3.65</t>
  </si>
  <si>
    <t>-2.86</t>
  </si>
  <si>
    <t>Net Debt / (EBITDA - Capex)</t>
  </si>
  <si>
    <t>-0.67</t>
  </si>
  <si>
    <t>-0.74</t>
  </si>
  <si>
    <t>-2.58</t>
  </si>
  <si>
    <t>-3.52</t>
  </si>
  <si>
    <t>-2.24</t>
  </si>
  <si>
    <t>1.26</t>
  </si>
  <si>
    <t>0.65</t>
  </si>
  <si>
    <t>0.42</t>
  </si>
  <si>
    <t>Growth Over Prior Year</t>
  </si>
  <si>
    <t>EBITDA, 1 Yr. Growth %</t>
  </si>
  <si>
    <t>-584.83</t>
  </si>
  <si>
    <t>-117.54</t>
  </si>
  <si>
    <t>218.51</t>
  </si>
  <si>
    <t>-78.39</t>
  </si>
  <si>
    <t>16.96</t>
  </si>
  <si>
    <t>43.71</t>
  </si>
  <si>
    <t>-12.79</t>
  </si>
  <si>
    <t>-9.7</t>
  </si>
  <si>
    <t>-18.65</t>
  </si>
  <si>
    <t>EBITA, 1 Yr. Growth %</t>
  </si>
  <si>
    <t>-18.72</t>
  </si>
  <si>
    <t>-46.3</t>
  </si>
  <si>
    <t>23.73</t>
  </si>
  <si>
    <t>198.82</t>
  </si>
  <si>
    <t>-77.61</t>
  </si>
  <si>
    <t>14.83</t>
  </si>
  <si>
    <t>41.21</t>
  </si>
  <si>
    <t>-9.68</t>
  </si>
  <si>
    <t>-18.57</t>
  </si>
  <si>
    <t>EBIT, 1 Yr. Growth %</t>
  </si>
  <si>
    <t>Earnings From Cont. Operations, 1 Yr. Growth %</t>
  </si>
  <si>
    <t>-54.08</t>
  </si>
  <si>
    <t>822.73</t>
  </si>
  <si>
    <t>-93.05</t>
  </si>
  <si>
    <t>-59.11</t>
  </si>
  <si>
    <t>-57.51</t>
  </si>
  <si>
    <t>83.26</t>
  </si>
  <si>
    <t>-36.9</t>
  </si>
  <si>
    <t>-31.3</t>
  </si>
  <si>
    <t>Net Income, 1 Yr. Growth %</t>
  </si>
  <si>
    <t>-63.61</t>
  </si>
  <si>
    <t>558.65</t>
  </si>
  <si>
    <t>-92.87</t>
  </si>
  <si>
    <t>-56.63</t>
  </si>
  <si>
    <t>Normalized Net Income, 1 Yr. Growth %</t>
  </si>
  <si>
    <t>-101.02</t>
  </si>
  <si>
    <t>238.67</t>
  </si>
  <si>
    <t>-145.18</t>
  </si>
  <si>
    <t>-51.43</t>
  </si>
  <si>
    <t>-58.33</t>
  </si>
  <si>
    <t>69.94</t>
  </si>
  <si>
    <t>-32.32</t>
  </si>
  <si>
    <t>-28.78</t>
  </si>
  <si>
    <t>-18.59</t>
  </si>
  <si>
    <t>Diluted EPS Before Extra, 1 Yr. Growth %</t>
  </si>
  <si>
    <t>-51.94</t>
  </si>
  <si>
    <t>-95.28</t>
  </si>
  <si>
    <t>-74.6</t>
  </si>
  <si>
    <t>-77.54</t>
  </si>
  <si>
    <t>56.82</t>
  </si>
  <si>
    <t>-49.35</t>
  </si>
  <si>
    <t>-34.79</t>
  </si>
  <si>
    <t>-16.67</t>
  </si>
  <si>
    <t>Net Property, Plant and Equip., 1 Yr. Growth %</t>
  </si>
  <si>
    <t>38.98</t>
  </si>
  <si>
    <t>11.37</t>
  </si>
  <si>
    <t>-95.03</t>
  </si>
  <si>
    <t>24.63</t>
  </si>
  <si>
    <t>22.26</t>
  </si>
  <si>
    <t>-4.96</t>
  </si>
  <si>
    <t>25.5</t>
  </si>
  <si>
    <t>-8.32</t>
  </si>
  <si>
    <t>3.71</t>
  </si>
  <si>
    <t>12.59</t>
  </si>
  <si>
    <t>Total Assets, 1 Yr. Growth %</t>
  </si>
  <si>
    <t>19.15</t>
  </si>
  <si>
    <t>4.32</t>
  </si>
  <si>
    <t>-80.66</t>
  </si>
  <si>
    <t>-58.37</t>
  </si>
  <si>
    <t>4.33</t>
  </si>
  <si>
    <t>-14.31</t>
  </si>
  <si>
    <t>36.84</t>
  </si>
  <si>
    <t>4.84</t>
  </si>
  <si>
    <t>-6.81</t>
  </si>
  <si>
    <t>4.14</t>
  </si>
  <si>
    <t>Tangible Book Value, 1 Yr. Growth %</t>
  </si>
  <si>
    <t>28.66</t>
  </si>
  <si>
    <t>-8.24</t>
  </si>
  <si>
    <t>-102.98</t>
  </si>
  <si>
    <t>170.14</t>
  </si>
  <si>
    <t>-45.87</t>
  </si>
  <si>
    <t>22.04</t>
  </si>
  <si>
    <t>-109.31</t>
  </si>
  <si>
    <t>-20.84</t>
  </si>
  <si>
    <t>3.95</t>
  </si>
  <si>
    <t>Common Equity, 1 Yr. Growth %</t>
  </si>
  <si>
    <t>Cash From Operations, 1 Yr. Growth %</t>
  </si>
  <si>
    <t>-96.86</t>
  </si>
  <si>
    <t>-223.77</t>
  </si>
  <si>
    <t>-886.04</t>
  </si>
  <si>
    <t>-78.8</t>
  </si>
  <si>
    <t>158.14</t>
  </si>
  <si>
    <t>-44.51</t>
  </si>
  <si>
    <t>-15.19</t>
  </si>
  <si>
    <t>-35.83</t>
  </si>
  <si>
    <t>Capital Expenditures, 1 Yr. Growth %</t>
  </si>
  <si>
    <t>10.88</t>
  </si>
  <si>
    <t>-12.22</t>
  </si>
  <si>
    <t>0.85</t>
  </si>
  <si>
    <t>-93.22</t>
  </si>
  <si>
    <t>-23.4</t>
  </si>
  <si>
    <t>-29.14</t>
  </si>
  <si>
    <t>-51.24</t>
  </si>
  <si>
    <t>39.09</t>
  </si>
  <si>
    <t>32.36</t>
  </si>
  <si>
    <t>-23.03</t>
  </si>
  <si>
    <t>Levered Free Cash Flow, 1 Yr. Growth %</t>
  </si>
  <si>
    <t>11.89</t>
  </si>
  <si>
    <t>-42.53</t>
  </si>
  <si>
    <t>125.7</t>
  </si>
  <si>
    <t>-112.46</t>
  </si>
  <si>
    <t>-140.42</t>
  </si>
  <si>
    <t>17.2</t>
  </si>
  <si>
    <t>-29.1</t>
  </si>
  <si>
    <t>-15.28</t>
  </si>
  <si>
    <t>-22.08</t>
  </si>
  <si>
    <t>-8.69</t>
  </si>
  <si>
    <t>Unlevered Free Cash Flow, 1 Yr. Growth %</t>
  </si>
  <si>
    <t>12.82</t>
  </si>
  <si>
    <t>-43.14</t>
  </si>
  <si>
    <t>125.45</t>
  </si>
  <si>
    <t>-118.13</t>
  </si>
  <si>
    <t>-113.68</t>
  </si>
  <si>
    <t>69.85</t>
  </si>
  <si>
    <t>-37.55</t>
  </si>
  <si>
    <t>15.23</t>
  </si>
  <si>
    <t>-9.37</t>
  </si>
  <si>
    <t>Compound Annual Growth Rate Over Two Years</t>
  </si>
  <si>
    <t>EBITDA, 2 Yr. CAGR %</t>
  </si>
  <si>
    <t>8.59</t>
  </si>
  <si>
    <t>121.7</t>
  </si>
  <si>
    <t>-7.78</t>
  </si>
  <si>
    <t>-25.25</t>
  </si>
  <si>
    <t>-17.04</t>
  </si>
  <si>
    <t>-49.73</t>
  </si>
  <si>
    <t>24.83</t>
  </si>
  <si>
    <t>11.95</t>
  </si>
  <si>
    <t>-11.26</t>
  </si>
  <si>
    <t>-14.29</t>
  </si>
  <si>
    <t>EBITA, 2 Yr. CAGR %</t>
  </si>
  <si>
    <t>20.71</t>
  </si>
  <si>
    <t>-31.33</t>
  </si>
  <si>
    <t>-18.49</t>
  </si>
  <si>
    <t>92.29</t>
  </si>
  <si>
    <t>-18.21</t>
  </si>
  <si>
    <t>-49.3</t>
  </si>
  <si>
    <t>22.84</t>
  </si>
  <si>
    <t>10.84</t>
  </si>
  <si>
    <t>-11.36</t>
  </si>
  <si>
    <t>-14.24</t>
  </si>
  <si>
    <t>EBIT, 2 Yr. CAGR %</t>
  </si>
  <si>
    <t>Earnings From Cont. Operations, 2 Yr. CAGR %</t>
  </si>
  <si>
    <t>-36.91</t>
  </si>
  <si>
    <t>114.48</t>
  </si>
  <si>
    <t>5.8</t>
  </si>
  <si>
    <t>-83.14</t>
  </si>
  <si>
    <t>-58.32</t>
  </si>
  <si>
    <t>-11.76</t>
  </si>
  <si>
    <t>7.54</t>
  </si>
  <si>
    <t>-34.16</t>
  </si>
  <si>
    <t>-25.24</t>
  </si>
  <si>
    <t>Net Income, 2 Yr. CAGR %</t>
  </si>
  <si>
    <t>-44.59</t>
  </si>
  <si>
    <t>61.25</t>
  </si>
  <si>
    <t>36.78</t>
  </si>
  <si>
    <t>-82.41</t>
  </si>
  <si>
    <t>-57.07</t>
  </si>
  <si>
    <t>Normalized Net Income, 2 Yr. CAGR %</t>
  </si>
  <si>
    <t>-90.62</t>
  </si>
  <si>
    <t>67.72</t>
  </si>
  <si>
    <t>23.7</t>
  </si>
  <si>
    <t>-53.16</t>
  </si>
  <si>
    <t>-55.02</t>
  </si>
  <si>
    <t>-16.7</t>
  </si>
  <si>
    <t>7.24</t>
  </si>
  <si>
    <t>-31.53</t>
  </si>
  <si>
    <t>-23.85</t>
  </si>
  <si>
    <t>Diluted EPS Before Extra, 2 Yr. CAGR %</t>
  </si>
  <si>
    <t>28.07</t>
  </si>
  <si>
    <t>827.82</t>
  </si>
  <si>
    <t>-11.12</t>
  </si>
  <si>
    <t>-89.06</t>
  </si>
  <si>
    <t>-76.11</t>
  </si>
  <si>
    <t>-40.9</t>
  </si>
  <si>
    <t>-10.87</t>
  </si>
  <si>
    <t>-26.28</t>
  </si>
  <si>
    <t>Net Property, Plant and Equip., 2 Yr. CAGR %</t>
  </si>
  <si>
    <t>50.93</t>
  </si>
  <si>
    <t>24.27</t>
  </si>
  <si>
    <t>-76.48</t>
  </si>
  <si>
    <t>-75.12</t>
  </si>
  <si>
    <t>23.44</t>
  </si>
  <si>
    <t>7.79</t>
  </si>
  <si>
    <t>9.21</t>
  </si>
  <si>
    <t>7.26</t>
  </si>
  <si>
    <t>-2.5</t>
  </si>
  <si>
    <t>8.06</t>
  </si>
  <si>
    <t>Total Assets, 2 Yr. CAGR %</t>
  </si>
  <si>
    <t>29.66</t>
  </si>
  <si>
    <t>11.36</t>
  </si>
  <si>
    <t>-55.09</t>
  </si>
  <si>
    <t>-71.63</t>
  </si>
  <si>
    <t>-34.1</t>
  </si>
  <si>
    <t>-5.45</t>
  </si>
  <si>
    <t>8.29</t>
  </si>
  <si>
    <t>19.78</t>
  </si>
  <si>
    <t>-1.16</t>
  </si>
  <si>
    <t>-1.49</t>
  </si>
  <si>
    <t>Tangible Book Value, 2 Yr. CAGR %</t>
  </si>
  <si>
    <t>36.23</t>
  </si>
  <si>
    <t>7.98</t>
  </si>
  <si>
    <t>-83.46</t>
  </si>
  <si>
    <t>-71.61</t>
  </si>
  <si>
    <t>20.92</t>
  </si>
  <si>
    <t>-66.28</t>
  </si>
  <si>
    <t>26.63</t>
  </si>
  <si>
    <t>269.16</t>
  </si>
  <si>
    <t>-9.28</t>
  </si>
  <si>
    <t>Common Equity, 2 Yr. CAGR %</t>
  </si>
  <si>
    <t>Cash From Operations, 2 Yr. CAGR %</t>
  </si>
  <si>
    <t>-22.5</t>
  </si>
  <si>
    <t>299.48</t>
  </si>
  <si>
    <t>253.89</t>
  </si>
  <si>
    <t>37.45</t>
  </si>
  <si>
    <t>-63.45</t>
  </si>
  <si>
    <t>27.53</t>
  </si>
  <si>
    <t>19.68</t>
  </si>
  <si>
    <t>-31.4</t>
  </si>
  <si>
    <t>-26.23</t>
  </si>
  <si>
    <t>Capital Expenditures, 2 Yr. CAGR %</t>
  </si>
  <si>
    <t>48.69</t>
  </si>
  <si>
    <t>-5.91</t>
  </si>
  <si>
    <t>-73.84</t>
  </si>
  <si>
    <t>-77.2</t>
  </si>
  <si>
    <t>-26.33</t>
  </si>
  <si>
    <t>-41.22</t>
  </si>
  <si>
    <t>-17.65</t>
  </si>
  <si>
    <t>35.68</t>
  </si>
  <si>
    <t>0.93</t>
  </si>
  <si>
    <t>Levered Free Cash Flow, 2 Yr. CAGR %</t>
  </si>
  <si>
    <t>63.61</t>
  </si>
  <si>
    <t>-16.48</t>
  </si>
  <si>
    <t>13.89</t>
  </si>
  <si>
    <t>-46.96</t>
  </si>
  <si>
    <t>-77.56</t>
  </si>
  <si>
    <t>-31.01</t>
  </si>
  <si>
    <t>-9.78</t>
  </si>
  <si>
    <t>-22.49</t>
  </si>
  <si>
    <t>-18.3</t>
  </si>
  <si>
    <t>-15.65</t>
  </si>
  <si>
    <t>Unlevered Free Cash Flow, 2 Yr. CAGR %</t>
  </si>
  <si>
    <t>64.28</t>
  </si>
  <si>
    <t>13.22</t>
  </si>
  <si>
    <t>-36.07</t>
  </si>
  <si>
    <t>-84.25</t>
  </si>
  <si>
    <t>-51.56</t>
  </si>
  <si>
    <t>0.89</t>
  </si>
  <si>
    <t>-15.17</t>
  </si>
  <si>
    <t>2.86</t>
  </si>
  <si>
    <t>-9.03</t>
  </si>
  <si>
    <t>Compound Annual Growth Rate Over Three Years</t>
  </si>
  <si>
    <t>EBITDA, 3 Yr. CAGR %</t>
  </si>
  <si>
    <t>9.18</t>
  </si>
  <si>
    <t>83.37</t>
  </si>
  <si>
    <t>-6.28</t>
  </si>
  <si>
    <t>39.4</t>
  </si>
  <si>
    <t>-50.58</t>
  </si>
  <si>
    <t>-6.98</t>
  </si>
  <si>
    <t>-28.65</t>
  </si>
  <si>
    <t>10.76</t>
  </si>
  <si>
    <t>4.21</t>
  </si>
  <si>
    <t>-13.79</t>
  </si>
  <si>
    <t>EBITA, 3 Yr. CAGR %</t>
  </si>
  <si>
    <t>17.39</t>
  </si>
  <si>
    <t>-17.72</t>
  </si>
  <si>
    <t>25.69</t>
  </si>
  <si>
    <t>-8.42</t>
  </si>
  <si>
    <t>-28.67</t>
  </si>
  <si>
    <t>9.5</t>
  </si>
  <si>
    <t>3.53</t>
  </si>
  <si>
    <t>-13.83</t>
  </si>
  <si>
    <t>EBIT, 3 Yr. CAGR %</t>
  </si>
  <si>
    <t>Earnings From Cont. Operations, 3 Yr. CAGR %</t>
  </si>
  <si>
    <t>-22.2</t>
  </si>
  <si>
    <t>58.57</t>
  </si>
  <si>
    <t>313.59</t>
  </si>
  <si>
    <t>117.78</t>
  </si>
  <si>
    <t>-22.93</t>
  </si>
  <si>
    <t>-77.06</t>
  </si>
  <si>
    <t>-31.71</t>
  </si>
  <si>
    <t>-21.09</t>
  </si>
  <si>
    <t>-7.38</t>
  </si>
  <si>
    <t>-29.35</t>
  </si>
  <si>
    <t>Net Income, 3 Yr. CAGR %</t>
  </si>
  <si>
    <t>-28.95</t>
  </si>
  <si>
    <t>29.94</t>
  </si>
  <si>
    <t>302.34</t>
  </si>
  <si>
    <t>130.98</t>
  </si>
  <si>
    <t>-6.73</t>
  </si>
  <si>
    <t>-76.4</t>
  </si>
  <si>
    <t>-30.36</t>
  </si>
  <si>
    <t>Normalized Net Income, 3 Yr. CAGR %</t>
  </si>
  <si>
    <t>-76.17</t>
  </si>
  <si>
    <t>34.19</t>
  </si>
  <si>
    <t>108.74</t>
  </si>
  <si>
    <t>601.97</t>
  </si>
  <si>
    <t>-9.42</t>
  </si>
  <si>
    <t>-54.95</t>
  </si>
  <si>
    <t>-29.94</t>
  </si>
  <si>
    <t>-22.27</t>
  </si>
  <si>
    <t>-7.3</t>
  </si>
  <si>
    <t>-27.47</t>
  </si>
  <si>
    <t>Diluted EPS Before Extra, 3 Yr. CAGR %</t>
  </si>
  <si>
    <t>-44.97</t>
  </si>
  <si>
    <t>-5.15</t>
  </si>
  <si>
    <t>195.97</t>
  </si>
  <si>
    <t>59.54</t>
  </si>
  <si>
    <t>-41.46</t>
  </si>
  <si>
    <t>-86.09</t>
  </si>
  <si>
    <t>-55.27</t>
  </si>
  <si>
    <t>-43.86</t>
  </si>
  <si>
    <t>-19.69</t>
  </si>
  <si>
    <t>-34.95</t>
  </si>
  <si>
    <t>Net Property, Plant and Equip., 3 Yr. CAGR %</t>
  </si>
  <si>
    <t>47.34</t>
  </si>
  <si>
    <t>36.28</t>
  </si>
  <si>
    <t>-58.16</t>
  </si>
  <si>
    <t>-58.99</t>
  </si>
  <si>
    <t>-57.7</t>
  </si>
  <si>
    <t>13.14</t>
  </si>
  <si>
    <t>13.4</t>
  </si>
  <si>
    <t>6.06</t>
  </si>
  <si>
    <t>2.29</t>
  </si>
  <si>
    <t>Total Assets, 3 Yr. CAGR %</t>
  </si>
  <si>
    <t>39.07</t>
  </si>
  <si>
    <t>20.5</t>
  </si>
  <si>
    <t>-38.82</t>
  </si>
  <si>
    <t>-56.21</t>
  </si>
  <si>
    <t>-28.07</t>
  </si>
  <si>
    <t>6.95</t>
  </si>
  <si>
    <t>7.13</t>
  </si>
  <si>
    <t>10.16</t>
  </si>
  <si>
    <t>0.58</t>
  </si>
  <si>
    <t>Tangible Book Value, 3 Yr. CAGR %</t>
  </si>
  <si>
    <t>44.87</t>
  </si>
  <si>
    <t>18.92</t>
  </si>
  <si>
    <t>-67.86</t>
  </si>
  <si>
    <t>-58.03</t>
  </si>
  <si>
    <t>-64.8</t>
  </si>
  <si>
    <t>21.3</t>
  </si>
  <si>
    <t>-60.52</t>
  </si>
  <si>
    <t>25.08</t>
  </si>
  <si>
    <t>8.28</t>
  </si>
  <si>
    <t>141.96</t>
  </si>
  <si>
    <t>Common Equity, 3 Yr. CAGR %</t>
  </si>
  <si>
    <t>Cash From Operations, 3 Yr. CAGR %</t>
  </si>
  <si>
    <t>-57.53</t>
  </si>
  <si>
    <t>133.37</t>
  </si>
  <si>
    <t>-10.8</t>
  </si>
  <si>
    <t>356.19</t>
  </si>
  <si>
    <t>44.39</t>
  </si>
  <si>
    <t>5.98</t>
  </si>
  <si>
    <t>-29.88</t>
  </si>
  <si>
    <t>-3.36</t>
  </si>
  <si>
    <t>6.7</t>
  </si>
  <si>
    <t>-32.91</t>
  </si>
  <si>
    <t>Capital Expenditures, 3 Yr. CAGR %</t>
  </si>
  <si>
    <t>62.15</t>
  </si>
  <si>
    <t>28.43</t>
  </si>
  <si>
    <t>-60.84</t>
  </si>
  <si>
    <t>-62.58</t>
  </si>
  <si>
    <t>-66.73</t>
  </si>
  <si>
    <t>-35.8</t>
  </si>
  <si>
    <t>-21.67</t>
  </si>
  <si>
    <t>-3.54</t>
  </si>
  <si>
    <t>12.32</t>
  </si>
  <si>
    <t>Levered Free Cash Flow, 3 Yr. CAGR %</t>
  </si>
  <si>
    <t>60.32</t>
  </si>
  <si>
    <t>18.62</t>
  </si>
  <si>
    <t>14.56</t>
  </si>
  <si>
    <t>-45.52</t>
  </si>
  <si>
    <t>-51.55</t>
  </si>
  <si>
    <t>-30.38</t>
  </si>
  <si>
    <t>-11.65</t>
  </si>
  <si>
    <t>-22.07</t>
  </si>
  <si>
    <t>-15.21</t>
  </si>
  <si>
    <t>Unlevered Free Cash Flow, 3 Yr. CAGR %</t>
  </si>
  <si>
    <t>60.77</t>
  </si>
  <si>
    <t>14.52</t>
  </si>
  <si>
    <t>-38.52</t>
  </si>
  <si>
    <t>-61.76</t>
  </si>
  <si>
    <t>-65.09</t>
  </si>
  <si>
    <t>-47.27</t>
  </si>
  <si>
    <t>5.46</t>
  </si>
  <si>
    <t>-12.9</t>
  </si>
  <si>
    <t>-1.15</t>
  </si>
  <si>
    <t>Compound Annual Growth Rate Over Five Years</t>
  </si>
  <si>
    <t>EBITDA, 5 Yr. CAGR %</t>
  </si>
  <si>
    <t>6.39</t>
  </si>
  <si>
    <t>28.77</t>
  </si>
  <si>
    <t>2.65</t>
  </si>
  <si>
    <t>27.97</t>
  </si>
  <si>
    <t>-27.31</t>
  </si>
  <si>
    <t>0.18</t>
  </si>
  <si>
    <t>-22.15</t>
  </si>
  <si>
    <t>EBITA, 5 Yr. CAGR %</t>
  </si>
  <si>
    <t>13.21</t>
  </si>
  <si>
    <t>-11.8</t>
  </si>
  <si>
    <t>2.09</t>
  </si>
  <si>
    <t>25.51</t>
  </si>
  <si>
    <t>-16.94</t>
  </si>
  <si>
    <t>-12.59</t>
  </si>
  <si>
    <t>-22.19</t>
  </si>
  <si>
    <t>-0.7</t>
  </si>
  <si>
    <t>EBIT, 5 Yr. CAGR %</t>
  </si>
  <si>
    <t>Earnings From Cont. Operations, 5 Yr. CAGR %</t>
  </si>
  <si>
    <t>-29.02</t>
  </si>
  <si>
    <t>41.96</t>
  </si>
  <si>
    <t>135.57</t>
  </si>
  <si>
    <t>34.78</t>
  </si>
  <si>
    <t>16.36</t>
  </si>
  <si>
    <t>12.41</t>
  </si>
  <si>
    <t>-18.64</t>
  </si>
  <si>
    <t>-57.44</t>
  </si>
  <si>
    <t>-32.7</t>
  </si>
  <si>
    <t>-22.78</t>
  </si>
  <si>
    <t>Net Income, 5 Yr. CAGR %</t>
  </si>
  <si>
    <t>-32.28</t>
  </si>
  <si>
    <t>129.89</t>
  </si>
  <si>
    <t>32.54</t>
  </si>
  <si>
    <t>16.41</t>
  </si>
  <si>
    <t>17.82</t>
  </si>
  <si>
    <t>-8.77</t>
  </si>
  <si>
    <t>-56.71</t>
  </si>
  <si>
    <t>-31.91</t>
  </si>
  <si>
    <t>Normalized Net Income, 5 Yr. CAGR %</t>
  </si>
  <si>
    <t>-56.93</t>
  </si>
  <si>
    <t>22.6</t>
  </si>
  <si>
    <t>64.39</t>
  </si>
  <si>
    <t>29.8</t>
  </si>
  <si>
    <t>16.19</t>
  </si>
  <si>
    <t>133.89</t>
  </si>
  <si>
    <t>-12.05</t>
  </si>
  <si>
    <t>-36.27</t>
  </si>
  <si>
    <t>-30.58</t>
  </si>
  <si>
    <t>-23.34</t>
  </si>
  <si>
    <t>Diluted EPS Before Extra, 5 Yr. CAGR %</t>
  </si>
  <si>
    <t>-48.65</t>
  </si>
  <si>
    <t>-7.76</t>
  </si>
  <si>
    <t>55.15</t>
  </si>
  <si>
    <t>-7.87</t>
  </si>
  <si>
    <t>-19.91</t>
  </si>
  <si>
    <t>-25.36</t>
  </si>
  <si>
    <t>-41.14</t>
  </si>
  <si>
    <t>-70.76</t>
  </si>
  <si>
    <t>-50.56</t>
  </si>
  <si>
    <t>-37.4</t>
  </si>
  <si>
    <t>Net Property, Plant and Equip., 5 Yr. CAGR %</t>
  </si>
  <si>
    <t>36.61</t>
  </si>
  <si>
    <t>31.99</t>
  </si>
  <si>
    <t>-29.96</t>
  </si>
  <si>
    <t>-31.02</t>
  </si>
  <si>
    <t>-34.73</t>
  </si>
  <si>
    <t>-39.64</t>
  </si>
  <si>
    <t>-38.18</t>
  </si>
  <si>
    <t>10.75</t>
  </si>
  <si>
    <t>6.75</t>
  </si>
  <si>
    <t>5.01</t>
  </si>
  <si>
    <t>Total Assets, 5 Yr. CAGR %</t>
  </si>
  <si>
    <t>38.86</t>
  </si>
  <si>
    <t>19.44</t>
  </si>
  <si>
    <t>-12.36</t>
  </si>
  <si>
    <t>-32.48</t>
  </si>
  <si>
    <t>-36.22</t>
  </si>
  <si>
    <t>-40.42</t>
  </si>
  <si>
    <t>-37.1</t>
  </si>
  <si>
    <t>-11.79</t>
  </si>
  <si>
    <t>3.63</t>
  </si>
  <si>
    <t>3.59</t>
  </si>
  <si>
    <t>Tangible Book Value, 5 Yr. CAGR %</t>
  </si>
  <si>
    <t>43.15</t>
  </si>
  <si>
    <t>16.83</t>
  </si>
  <si>
    <t>-39.89</t>
  </si>
  <si>
    <t>-44.74</t>
  </si>
  <si>
    <t>-45.33</t>
  </si>
  <si>
    <t>-65.4</t>
  </si>
  <si>
    <t>23.4</t>
  </si>
  <si>
    <t>-3.46</t>
  </si>
  <si>
    <t>Common Equity, 5 Yr. CAGR %</t>
  </si>
  <si>
    <t>Cash From Operations, 5 Yr. CAGR %</t>
  </si>
  <si>
    <t>-50.88</t>
  </si>
  <si>
    <t>1.43</t>
  </si>
  <si>
    <t>11.6</t>
  </si>
  <si>
    <t>147.7</t>
  </si>
  <si>
    <t>1.49</t>
  </si>
  <si>
    <t>70.43</t>
  </si>
  <si>
    <t>37.39</t>
  </si>
  <si>
    <t>11.26</t>
  </si>
  <si>
    <t>-30.49</t>
  </si>
  <si>
    <t>-13.26</t>
  </si>
  <si>
    <t>Capital Expenditures, 5 Yr. CAGR %</t>
  </si>
  <si>
    <t>44.82</t>
  </si>
  <si>
    <t>34.36</t>
  </si>
  <si>
    <t>31.51</t>
  </si>
  <si>
    <t>-32.09</t>
  </si>
  <si>
    <t>-43.73</t>
  </si>
  <si>
    <t>-49.57</t>
  </si>
  <si>
    <t>-55.17</t>
  </si>
  <si>
    <t>-52.19</t>
  </si>
  <si>
    <t>-13.39</t>
  </si>
  <si>
    <t>-13.31</t>
  </si>
  <si>
    <t>Levered Free Cash Flow, 5 Yr. CAGR %</t>
  </si>
  <si>
    <t>43.75</t>
  </si>
  <si>
    <t>25.39</t>
  </si>
  <si>
    <t>40.82</t>
  </si>
  <si>
    <t>-14.1</t>
  </si>
  <si>
    <t>-39.6</t>
  </si>
  <si>
    <t>-40.13</t>
  </si>
  <si>
    <t>-37.56</t>
  </si>
  <si>
    <t>-48.67</t>
  </si>
  <si>
    <t>-25.78</t>
  </si>
  <si>
    <t>-13.08</t>
  </si>
  <si>
    <t>Unlevered Free Cash Flow, 5 Yr. CAGR %</t>
  </si>
  <si>
    <t>43.99</t>
  </si>
  <si>
    <t>40.79</t>
  </si>
  <si>
    <t>-7.43</t>
  </si>
  <si>
    <t>-47.6</t>
  </si>
  <si>
    <t>-44.11</t>
  </si>
  <si>
    <t>-43.05</t>
  </si>
  <si>
    <t>-50.2</t>
  </si>
  <si>
    <t>-31.12</t>
  </si>
  <si>
    <t>-0.34</t>
  </si>
  <si>
    <t>2020</t>
  </si>
  <si>
    <t>2022</t>
  </si>
  <si>
    <t>2023</t>
  </si>
  <si>
    <t>2024</t>
  </si>
  <si>
    <t>2025</t>
  </si>
  <si>
    <t>2026</t>
  </si>
  <si>
    <t>Capitalization
                                    1</t>
  </si>
  <si>
    <t>200</t>
  </si>
  <si>
    <t>192.9</t>
  </si>
  <si>
    <t>165.4</t>
  </si>
  <si>
    <t>175.2</t>
  </si>
  <si>
    <t>182.8</t>
  </si>
  <si>
    <t>-</t>
  </si>
  <si>
    <t>Change</t>
  </si>
  <si>
    <t>-14.27%</t>
  </si>
  <si>
    <t>5.94%</t>
  </si>
  <si>
    <t>4.32%</t>
  </si>
  <si>
    <t>Enterprise Value (EV)</t>
  </si>
  <si>
    <t>0%</t>
  </si>
  <si>
    <t>P/E ratio</t>
  </si>
  <si>
    <t>PBR</t>
  </si>
  <si>
    <t>PEG</t>
  </si>
  <si>
    <t>Capitalization / Revenue</t>
  </si>
  <si>
    <t>EV / Revenue</t>
  </si>
  <si>
    <t>EV / EBITDA</t>
  </si>
  <si>
    <t>-32.4x</t>
  </si>
  <si>
    <t>-18x</t>
  </si>
  <si>
    <t>-19.7x</t>
  </si>
  <si>
    <t>-25.3x</t>
  </si>
  <si>
    <t>EV / EBIT</t>
  </si>
  <si>
    <t>-0x</t>
  </si>
  <si>
    <t>-36.7x</t>
  </si>
  <si>
    <t>EV / FCF</t>
  </si>
  <si>
    <t>-33.2x</t>
  </si>
  <si>
    <t>FCF Yield</t>
  </si>
  <si>
    <t>-5.52%</t>
  </si>
  <si>
    <t>-4.69%</t>
  </si>
  <si>
    <t>-3.02%</t>
  </si>
  <si>
    <t>Dividend per Share
                                    2</t>
  </si>
  <si>
    <t>Rate of return</t>
  </si>
  <si>
    <t>EPS
                                    2</t>
  </si>
  <si>
    <t>Distribution rate</t>
  </si>
  <si>
    <t>Net sales</t>
  </si>
  <si>
    <t>-6.172</t>
  </si>
  <si>
    <t>-10.7</t>
  </si>
  <si>
    <t>-8.383</t>
  </si>
  <si>
    <t>-6.93</t>
  </si>
  <si>
    <t>EBIT
                                    1</t>
  </si>
  <si>
    <t>-7.031</t>
  </si>
  <si>
    <t>-4.982</t>
  </si>
  <si>
    <t>Net income</t>
  </si>
  <si>
    <t>-6.463</t>
  </si>
  <si>
    <t>Reference price
                                    2</t>
  </si>
  <si>
    <t>3.120</t>
  </si>
  <si>
    <t>1.950</t>
  </si>
  <si>
    <t>1.650</t>
  </si>
  <si>
    <t>1.710</t>
  </si>
  <si>
    <t>1.780</t>
  </si>
  <si>
    <t>Nbr of stocks (in thousands)</t>
  </si>
  <si>
    <t>64,095</t>
  </si>
  <si>
    <t>98,946</t>
  </si>
  <si>
    <t>100,252</t>
  </si>
  <si>
    <t>102,480</t>
  </si>
  <si>
    <t>102,700</t>
  </si>
  <si>
    <t>Announcement Date</t>
  </si>
  <si>
    <t>11/25/20</t>
  </si>
  <si>
    <t>11/23/22</t>
  </si>
  <si>
    <t>11/21/23</t>
  </si>
  <si>
    <t>11/27/24</t>
  </si>
  <si>
    <t>address1</t>
  </si>
  <si>
    <t>1100 Melville Street</t>
  </si>
  <si>
    <t>address2</t>
  </si>
  <si>
    <t>Suite 838</t>
  </si>
  <si>
    <t>city</t>
  </si>
  <si>
    <t>Vancouver</t>
  </si>
  <si>
    <t>state</t>
  </si>
  <si>
    <t>BC</t>
  </si>
  <si>
    <t>zip</t>
  </si>
  <si>
    <t>V6E 4A6</t>
  </si>
  <si>
    <t>country</t>
  </si>
  <si>
    <t>phone</t>
  </si>
  <si>
    <t>604 899 5450</t>
  </si>
  <si>
    <t>fax</t>
  </si>
  <si>
    <t>604 484 4710</t>
  </si>
  <si>
    <t>website</t>
  </si>
  <si>
    <t>https://www.platinumgroupmetals.net</t>
  </si>
  <si>
    <t>industry</t>
  </si>
  <si>
    <t>Other Precious Metals &amp; Mining</t>
  </si>
  <si>
    <t>industryKey</t>
  </si>
  <si>
    <t>other-precious-metals-mining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</si>
  <si>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</si>
  <si>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</si>
  <si>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</si>
  <si>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</si>
  <si>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</si>
  <si>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</si>
  <si>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</si>
  <si>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Platinum Group Metals Ltd. engages in the exploration and development of platinum and palladium properties. It explores for palladium, platinum, gold, copper, nickel, and rhodium deposits. The company holds 50.02% interest in the Waterberg project located on the Northern Limb of the Bushveld Igneous Complex, South Africa. It also develops next-generation battery technology using platinum and palladium. Platinum Group Metals Ltd. was founded in 2000 and is headquartered in Vancouver, Canada.</t>
  </si>
  <si>
    <t>fullTimeEmployees</t>
  </si>
  <si>
    <t>companyOfficers</t>
  </si>
  <si>
    <t>[{'maxAge': 1, 'name': 'Mr. Kresimir  Begic', 'title': 'Vice President of Corporate Development', 'fiscalYear': 2023, 'totalPay': 196660, 'exercisedValue': 0, 'unexercisedValue': 0}, {'maxAge': 1, 'name': 'Mr. Schalk Willem-Burger Engelbrecht', 'title': 'Finance Executive, PTM RSA', 'fiscalYear': 2023, 'totalPay': 166423, 'exercisedValue': 0, 'unexercisedValue': 0}, {'maxAge': 1, 'name': 'Ms. Vilma  Fernandez-Maldonado', 'age': 60, 'title': 'Corporate Secretary', 'yearBorn': 1963, 'fiscalYear': 2023, 'exercisedValue': 0, 'unexercisedValue': 0}, {'maxAge': 1, 'name': 'Mr. Amjad J. Ali', 'age': 79, 'title': 'Project Finance Advisor &amp; Member of Advisory Board', 'yearBorn': 1944,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</si>
  <si>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</si>
  <si>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</si>
  <si>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</si>
  <si>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</si>
  <si>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</si>
  <si>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</si>
  <si>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</si>
  <si>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</si>
  <si>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</si>
  <si>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</si>
  <si>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</si>
  <si>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</si>
  <si>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</si>
  <si>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</si>
  <si>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</si>
  <si>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</si>
  <si>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</si>
  <si>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</si>
  <si>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</si>
  <si>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</si>
  <si>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</si>
  <si>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</si>
  <si>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</si>
  <si>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</si>
  <si>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</si>
  <si>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</si>
  <si>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</si>
  <si>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</si>
  <si>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</si>
  <si>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</si>
  <si>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</si>
  <si>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</si>
  <si>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</si>
  <si>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</si>
  <si>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</si>
  <si>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</si>
  <si>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</si>
  <si>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</si>
  <si>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</si>
  <si>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</si>
  <si>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</si>
  <si>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</si>
  <si>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</si>
  <si>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</si>
  <si>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</si>
  <si>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</si>
  <si>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</si>
  <si>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</si>
  <si>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</si>
  <si>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</si>
  <si>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</si>
  <si>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</si>
  <si>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</si>
  <si>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</si>
  <si>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</si>
  <si>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</si>
  <si>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</si>
  <si>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</si>
  <si>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</si>
  <si>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</si>
  <si>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</si>
  <si>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</si>
  <si>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</si>
  <si>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</si>
  <si>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</si>
  <si>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</si>
  <si>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</si>
  <si>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Platinum Group Metals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</si>
  <si>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</si>
  <si>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</si>
  <si>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</si>
  <si>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</si>
  <si>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</si>
  <si>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</si>
  <si>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</si>
  <si>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f7b38d88-861a-368c-bf93-db5a3a9cf4b6</t>
  </si>
  <si>
    <t>messageBoardId</t>
  </si>
  <si>
    <t>finmb_1665325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</si>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</sst>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latinumgroupmetals.net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-0.7475112645447609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1.26785944E8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0.243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-123.00001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-2.085</v>
      </c>
      <c r="C2" s="1">
        <v>-13.9</v>
      </c>
      <c r="D2" s="1">
        <v>-376.69</v>
      </c>
      <c r="E2" s="1">
        <v>-26.41</v>
      </c>
      <c r="F2" s="1">
        <v>-11.12</v>
      </c>
      <c r="G2" s="1">
        <v>-4.864999999999999</v>
      </c>
      <c r="H2" s="1">
        <v>-9.035</v>
      </c>
      <c r="I2" s="1">
        <v>-5.56</v>
      </c>
      <c r="J2" s="1">
        <v>-3.475</v>
      </c>
      <c r="K2" s="1">
        <v>-2.78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43.09</v>
      </c>
      <c r="C3" s="1">
        <v>30.58</v>
      </c>
      <c r="D3" s="1">
        <v>36.835</v>
      </c>
      <c r="E3" s="1">
        <v>23.63</v>
      </c>
      <c r="F3" s="1">
        <v>15.985</v>
      </c>
      <c r="G3" s="1">
        <v>11.815</v>
      </c>
      <c r="H3" s="1">
        <v>8.34</v>
      </c>
      <c r="I3" s="1">
        <v>6.255</v>
      </c>
      <c r="J3" s="1">
        <v>5.56</v>
      </c>
      <c r="K3" s="1">
        <v>4.864999999999999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1.39</v>
      </c>
      <c r="C4" s="1">
        <v>28.495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2.085</v>
      </c>
      <c r="C5" s="1">
        <v>28.495</v>
      </c>
      <c r="D5" s="1">
        <v>36.835</v>
      </c>
      <c r="E5" s="1">
        <v>23.63</v>
      </c>
      <c r="F5" s="1">
        <v>15.985</v>
      </c>
      <c r="G5" s="1">
        <v>11.815</v>
      </c>
      <c r="H5" s="1">
        <v>8.34</v>
      </c>
      <c r="I5" s="1">
        <v>6.255</v>
      </c>
      <c r="J5" s="1">
        <v>5.56</v>
      </c>
      <c r="K5" s="1">
        <v>4.864999999999999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2.78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409.355</v>
      </c>
      <c r="E7" s="1">
        <v>1.39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6.949999999999999</v>
      </c>
      <c r="F8" s="1">
        <v>-41.7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15.29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41.005</v>
      </c>
      <c r="G10" s="1">
        <v>25.02</v>
      </c>
      <c r="H10" s="1">
        <v>23.63</v>
      </c>
      <c r="I10" s="1">
        <v>17.375</v>
      </c>
      <c r="J10" s="1">
        <v>39.61499999999999</v>
      </c>
      <c r="K10" s="1">
        <v>15.985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0.695</v>
      </c>
      <c r="C11" s="1">
        <v>10.425</v>
      </c>
      <c r="D11" s="1">
        <v>0.695</v>
      </c>
      <c r="E11" s="1">
        <v>4.864999999999999</v>
      </c>
      <c r="F11" s="1">
        <v>54.20999999999999</v>
      </c>
      <c r="G11" s="1">
        <v>0.695</v>
      </c>
      <c r="H11" s="1">
        <v>2.085</v>
      </c>
      <c r="I11" s="1">
        <v>1.39</v>
      </c>
      <c r="J11" s="1">
        <v>1.39</v>
      </c>
      <c r="K11" s="1">
        <v>0.695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-2.085</v>
      </c>
      <c r="C12" s="1">
        <v>-15.985</v>
      </c>
      <c r="D12" s="1">
        <v>-33.36</v>
      </c>
      <c r="E12" s="1">
        <v>8.34</v>
      </c>
      <c r="F12" s="1">
        <v>7.645</v>
      </c>
      <c r="G12" s="1">
        <v>1.39</v>
      </c>
      <c r="H12" s="1">
        <v>2.78</v>
      </c>
      <c r="I12" s="1">
        <v>0.695</v>
      </c>
      <c r="J12" s="1">
        <v>-20.155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-2.085</v>
      </c>
      <c r="C13" s="1">
        <v>-1.39</v>
      </c>
      <c r="D13" s="1">
        <v>2.78</v>
      </c>
      <c r="E13" s="1">
        <v>-2.78</v>
      </c>
      <c r="F13" s="1">
        <v>13.205</v>
      </c>
      <c r="G13" s="1">
        <v>15.985</v>
      </c>
      <c r="H13" s="1">
        <v>2.085</v>
      </c>
      <c r="I13" s="1">
        <v>-11.815</v>
      </c>
      <c r="J13" s="1">
        <v>-11.815</v>
      </c>
      <c r="K13" s="1">
        <v>2.78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45.87</v>
      </c>
      <c r="C14" s="1">
        <v>0.695</v>
      </c>
      <c r="D14" s="1">
        <v>-0.695</v>
      </c>
      <c r="E14" s="1">
        <v>2.085</v>
      </c>
      <c r="F14" s="1">
        <v>-40.31</v>
      </c>
      <c r="G14" s="1">
        <v>-67.41499999999999</v>
      </c>
      <c r="H14" s="1">
        <v>-6.949999999999999</v>
      </c>
      <c r="I14" s="1">
        <v>-4.17</v>
      </c>
      <c r="J14" s="1">
        <v>-32.665</v>
      </c>
      <c r="K14" s="1">
        <v>18.765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-1.39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-13.205</v>
      </c>
      <c r="C16" s="1">
        <v>-1.39</v>
      </c>
      <c r="D16" s="1">
        <v>2.085</v>
      </c>
      <c r="E16" s="1">
        <v>-13.9</v>
      </c>
      <c r="F16" s="1">
        <v>-2.78</v>
      </c>
      <c r="G16" s="1">
        <v>-2.085</v>
      </c>
      <c r="H16" s="1">
        <v>-5.56</v>
      </c>
      <c r="I16" s="1">
        <v>-2.78</v>
      </c>
      <c r="J16" s="1">
        <v>-2.085</v>
      </c>
      <c r="K16" s="1">
        <v>-1.39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-127.185</v>
      </c>
      <c r="C17" s="1">
        <v>-92.43499999999999</v>
      </c>
      <c r="D17" s="1">
        <v>-93.13</v>
      </c>
      <c r="E17" s="1">
        <v>-6.255</v>
      </c>
      <c r="F17" s="1">
        <v>-4.17</v>
      </c>
      <c r="G17" s="1">
        <v>-2.78</v>
      </c>
      <c r="H17" s="1">
        <v>-1.39</v>
      </c>
      <c r="I17" s="1">
        <v>-2.085</v>
      </c>
      <c r="J17" s="1">
        <v>-2.78</v>
      </c>
      <c r="K17" s="1">
        <v>-2.085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4.17</v>
      </c>
      <c r="D18" s="1">
        <v>11.12</v>
      </c>
      <c r="E18" s="1">
        <v>1.39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11.12</v>
      </c>
      <c r="F19" s="1">
        <v>4.864999999999999</v>
      </c>
      <c r="G19" s="1">
        <v>-24.325</v>
      </c>
      <c r="H19" s="1">
        <v>-24.325</v>
      </c>
      <c r="I19" s="1">
        <v>-17.375</v>
      </c>
      <c r="J19" s="1">
        <v>-39.61499999999999</v>
      </c>
      <c r="K19" s="1">
        <v>-15.985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1.39</v>
      </c>
      <c r="C20" s="1">
        <v>2.085</v>
      </c>
      <c r="D20" s="1">
        <v>-0.695</v>
      </c>
      <c r="E20" s="1">
        <v>-0.695</v>
      </c>
      <c r="F20" s="1">
        <v>9.729999999999999</v>
      </c>
      <c r="G20" s="1">
        <v>-4.17</v>
      </c>
      <c r="H20" s="1">
        <v>-2.78</v>
      </c>
      <c r="I20" s="1">
        <v>-2.78</v>
      </c>
      <c r="J20" s="1">
        <v>-3.475</v>
      </c>
      <c r="K20" s="1">
        <v>-4.17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-125.1</v>
      </c>
      <c r="C21" s="1">
        <v>-85.485</v>
      </c>
      <c r="D21" s="1">
        <v>-82.705</v>
      </c>
      <c r="E21" s="1">
        <v>4.864999999999999</v>
      </c>
      <c r="F21" s="1">
        <v>38.22499999999999</v>
      </c>
      <c r="G21" s="1">
        <v>-3.475</v>
      </c>
      <c r="H21" s="1">
        <v>-1.39</v>
      </c>
      <c r="I21" s="1">
        <v>-2.085</v>
      </c>
      <c r="J21" s="1">
        <v>-3.475</v>
      </c>
      <c r="K21" s="1">
        <v>-2.085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55.59999999999999</v>
      </c>
      <c r="D22" s="1">
        <v>17.375</v>
      </c>
      <c r="E22" s="1">
        <v>6.949999999999999</v>
      </c>
      <c r="F22" s="1">
        <v>13.9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55.59999999999999</v>
      </c>
      <c r="D23" s="1">
        <v>17.375</v>
      </c>
      <c r="E23" s="1">
        <v>6.949999999999999</v>
      </c>
      <c r="F23" s="1">
        <v>13.9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-3.475</v>
      </c>
      <c r="E24" s="1">
        <v>-50.735</v>
      </c>
      <c r="F24" s="1">
        <v>-28.495</v>
      </c>
      <c r="G24" s="1">
        <v>-4.17</v>
      </c>
      <c r="H24" s="1">
        <v>-6.949999999999999</v>
      </c>
      <c r="I24" s="1">
        <v>-6.255</v>
      </c>
      <c r="J24" s="1">
        <v>-5.56</v>
      </c>
      <c r="K24" s="1">
        <v>-5.56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-3.475</v>
      </c>
      <c r="E25" s="1">
        <v>-50.735</v>
      </c>
      <c r="F25" s="1">
        <v>-28.495</v>
      </c>
      <c r="G25" s="1">
        <v>-4.17</v>
      </c>
      <c r="H25" s="1">
        <v>-6.949999999999999</v>
      </c>
      <c r="I25" s="1">
        <v>-6.255</v>
      </c>
      <c r="J25" s="1">
        <v>-5.56</v>
      </c>
      <c r="K25" s="1">
        <v>-5.56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91.74</v>
      </c>
      <c r="C26" s="1">
        <v>22.935</v>
      </c>
      <c r="D26" s="1">
        <v>61.16</v>
      </c>
      <c r="E26" s="1">
        <v>13.205</v>
      </c>
      <c r="F26" s="1">
        <v>18.07</v>
      </c>
      <c r="G26" s="1">
        <v>3.475</v>
      </c>
      <c r="H26" s="1">
        <v>20.155</v>
      </c>
      <c r="I26" s="1">
        <v>18.07</v>
      </c>
      <c r="J26" s="1">
        <v>1.39</v>
      </c>
      <c r="K26" s="1">
        <v>1.39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-6.949999999999999</v>
      </c>
      <c r="C27" s="1">
        <v>-4.17</v>
      </c>
      <c r="D27" s="1">
        <v>-7.645</v>
      </c>
      <c r="E27" s="1">
        <v>38.22499999999999</v>
      </c>
      <c r="F27" s="1">
        <v>45.175</v>
      </c>
      <c r="G27" s="1">
        <v>-0.695</v>
      </c>
      <c r="H27" s="1">
        <v>-2.085</v>
      </c>
      <c r="I27" s="1">
        <v>-1.39</v>
      </c>
      <c r="J27" s="1">
        <v>0.695</v>
      </c>
      <c r="K27" s="1">
        <v>14.595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84.78999999999999</v>
      </c>
      <c r="C28" s="1">
        <v>74.365</v>
      </c>
      <c r="D28" s="1">
        <v>67.41499999999999</v>
      </c>
      <c r="E28" s="1">
        <v>7.645</v>
      </c>
      <c r="F28" s="1">
        <v>4.17</v>
      </c>
      <c r="G28" s="1">
        <v>2.78</v>
      </c>
      <c r="H28" s="1">
        <v>10.425</v>
      </c>
      <c r="I28" s="1">
        <v>9.729999999999999</v>
      </c>
      <c r="J28" s="1">
        <v>2.085</v>
      </c>
      <c r="K28" s="1">
        <v>1.39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0.695</v>
      </c>
      <c r="C29" s="1">
        <v>-2.085</v>
      </c>
      <c r="D29" s="1">
        <v>3.475</v>
      </c>
      <c r="E29" s="1">
        <v>36.14</v>
      </c>
      <c r="F29" s="1">
        <v>34.055</v>
      </c>
      <c r="G29" s="1">
        <v>-23.63</v>
      </c>
      <c r="H29" s="1">
        <v>0.695</v>
      </c>
      <c r="I29" s="1">
        <v>-4.17</v>
      </c>
      <c r="J29" s="1">
        <v>-11.815</v>
      </c>
      <c r="K29" s="1">
        <v>15.985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-38.91999999999999</v>
      </c>
      <c r="C30" s="1">
        <v>-15.29</v>
      </c>
      <c r="D30" s="1">
        <v>-9.035</v>
      </c>
      <c r="E30" s="1">
        <v>-27.105</v>
      </c>
      <c r="F30" s="1">
        <v>1.39</v>
      </c>
      <c r="G30" s="1">
        <v>-2.78</v>
      </c>
      <c r="H30" s="1">
        <v>2.78</v>
      </c>
      <c r="I30" s="1">
        <v>4.17</v>
      </c>
      <c r="J30" s="1">
        <v>-3.475</v>
      </c>
      <c r="K30" s="1">
        <v>-2.085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0.695</v>
      </c>
      <c r="C32" s="1">
        <v>2.085</v>
      </c>
      <c r="D32" s="1">
        <v>2.085</v>
      </c>
      <c r="E32" s="1">
        <v>2.085</v>
      </c>
      <c r="F32" s="1">
        <v>52.81999999999999</v>
      </c>
      <c r="G32" s="1">
        <v>1.39</v>
      </c>
      <c r="H32" s="1">
        <v>1.39</v>
      </c>
      <c r="I32" s="1">
        <v>0.695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-132.05</v>
      </c>
      <c r="C33" s="1">
        <v>-62.55</v>
      </c>
      <c r="D33" s="1">
        <v>-141.78</v>
      </c>
      <c r="E33" s="1">
        <v>17.375</v>
      </c>
      <c r="F33" s="1">
        <v>-6.949999999999999</v>
      </c>
      <c r="G33" s="1">
        <v>-8.34</v>
      </c>
      <c r="H33" s="1">
        <v>-5.56</v>
      </c>
      <c r="I33" s="1">
        <v>-4.864999999999999</v>
      </c>
      <c r="J33" s="1">
        <v>-3.475</v>
      </c>
      <c r="K33" s="1">
        <v>-3.475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-133.44</v>
      </c>
      <c r="C34" s="1">
        <v>-62.55</v>
      </c>
      <c r="D34" s="1">
        <v>-141.78</v>
      </c>
      <c r="E34" s="1">
        <v>25.02</v>
      </c>
      <c r="F34" s="1">
        <v>-3.475</v>
      </c>
      <c r="G34" s="1">
        <v>-5.56</v>
      </c>
      <c r="H34" s="1">
        <v>-3.475</v>
      </c>
      <c r="I34" s="1">
        <v>-4.17</v>
      </c>
      <c r="J34" s="1">
        <v>-3.475</v>
      </c>
      <c r="K34" s="1">
        <v>-3.475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4.17</v>
      </c>
      <c r="C35" s="1">
        <v>-2.78</v>
      </c>
      <c r="D35" s="1">
        <v>45.87</v>
      </c>
      <c r="E35" s="1">
        <v>-40.31</v>
      </c>
      <c r="F35" s="1">
        <v>-2.085</v>
      </c>
      <c r="G35" s="1">
        <v>1.39</v>
      </c>
      <c r="H35" s="1">
        <v>0.695</v>
      </c>
      <c r="I35" s="1">
        <v>0.695</v>
      </c>
      <c r="J35" s="1">
        <v>-10.425</v>
      </c>
      <c r="K35" s="1">
        <v>29.885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55.59999999999999</v>
      </c>
      <c r="D36" s="1">
        <v>13.9</v>
      </c>
      <c r="E36" s="1">
        <v>-43.785</v>
      </c>
      <c r="F36" s="1">
        <v>-14.595</v>
      </c>
      <c r="G36" s="1">
        <v>-4.17</v>
      </c>
      <c r="H36" s="1">
        <v>-6.949999999999999</v>
      </c>
      <c r="I36" s="1">
        <v>-6.255</v>
      </c>
      <c r="J36" s="1">
        <v>-5.56</v>
      </c>
      <c r="K36" s="1">
        <v>-5.56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35.445</v>
      </c>
      <c r="C3" s="1">
        <v>11.12</v>
      </c>
      <c r="D3" s="1">
        <v>2.085</v>
      </c>
      <c r="E3" s="1">
        <v>2.085</v>
      </c>
      <c r="F3" s="1">
        <v>3.475</v>
      </c>
      <c r="G3" s="1">
        <v>0.695</v>
      </c>
      <c r="H3" s="1">
        <v>4.17</v>
      </c>
      <c r="I3" s="1">
        <v>8.34</v>
      </c>
      <c r="J3" s="1">
        <v>4.17</v>
      </c>
      <c r="K3" s="1">
        <v>2.085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0.0</v>
      </c>
      <c r="C4" s="1">
        <v>0.0</v>
      </c>
      <c r="D4" s="1">
        <v>0.0</v>
      </c>
      <c r="E4" s="1">
        <v>4.864999999999999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35.445</v>
      </c>
      <c r="C5" s="1">
        <v>11.12</v>
      </c>
      <c r="D5" s="1">
        <v>2.085</v>
      </c>
      <c r="E5" s="1">
        <v>6.949999999999999</v>
      </c>
      <c r="F5" s="1">
        <v>3.475</v>
      </c>
      <c r="G5" s="1">
        <v>0.695</v>
      </c>
      <c r="H5" s="1">
        <v>4.17</v>
      </c>
      <c r="I5" s="1">
        <v>8.34</v>
      </c>
      <c r="J5" s="1">
        <v>4.17</v>
      </c>
      <c r="K5" s="1">
        <v>2.085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9.035</v>
      </c>
      <c r="C6" s="1">
        <v>4.17</v>
      </c>
      <c r="D6" s="1">
        <v>2.78</v>
      </c>
      <c r="E6" s="1">
        <v>59.77</v>
      </c>
      <c r="F6" s="1">
        <v>34.75</v>
      </c>
      <c r="G6" s="1">
        <v>14.595</v>
      </c>
      <c r="H6" s="1">
        <v>32.665</v>
      </c>
      <c r="I6" s="1">
        <v>26.41</v>
      </c>
      <c r="J6" s="1">
        <v>14.595</v>
      </c>
      <c r="K6" s="1">
        <v>15.29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9.035</v>
      </c>
      <c r="C7" s="1">
        <v>4.17</v>
      </c>
      <c r="D7" s="1">
        <v>2.78</v>
      </c>
      <c r="E7" s="1">
        <v>59.77</v>
      </c>
      <c r="F7" s="1">
        <v>34.75</v>
      </c>
      <c r="G7" s="1">
        <v>14.595</v>
      </c>
      <c r="H7" s="1">
        <v>32.665</v>
      </c>
      <c r="I7" s="1">
        <v>26.41</v>
      </c>
      <c r="J7" s="1">
        <v>14.595</v>
      </c>
      <c r="K7" s="1">
        <v>15.29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31.275</v>
      </c>
      <c r="C8" s="1">
        <v>25.02</v>
      </c>
      <c r="D8" s="1">
        <v>44.48</v>
      </c>
      <c r="E8" s="1">
        <v>15.29</v>
      </c>
      <c r="F8" s="1">
        <v>20.155</v>
      </c>
      <c r="G8" s="1">
        <v>26.41</v>
      </c>
      <c r="H8" s="1">
        <v>4.864999999999999</v>
      </c>
      <c r="I8" s="1">
        <v>3.475</v>
      </c>
      <c r="J8" s="1">
        <v>23.63</v>
      </c>
      <c r="K8" s="1">
        <v>20.85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0.0</v>
      </c>
      <c r="C9" s="1">
        <v>0.0</v>
      </c>
      <c r="D9" s="1">
        <v>0.0</v>
      </c>
      <c r="E9" s="1">
        <v>8.34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0.0</v>
      </c>
      <c r="C10" s="1">
        <v>0.0</v>
      </c>
      <c r="D10" s="1">
        <v>46.565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45.175</v>
      </c>
      <c r="C11" s="1">
        <v>15.29</v>
      </c>
      <c r="D11" s="1">
        <v>52.81999999999999</v>
      </c>
      <c r="E11" s="1">
        <v>7.645</v>
      </c>
      <c r="F11" s="1">
        <v>4.17</v>
      </c>
      <c r="G11" s="1">
        <v>0.695</v>
      </c>
      <c r="H11" s="1">
        <v>4.17</v>
      </c>
      <c r="I11" s="1">
        <v>8.34</v>
      </c>
      <c r="J11" s="1">
        <v>4.864999999999999</v>
      </c>
      <c r="K11" s="1">
        <v>2.78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416.3049999999999</v>
      </c>
      <c r="C12" s="1">
        <v>355.84</v>
      </c>
      <c r="D12" s="1">
        <v>18.07</v>
      </c>
      <c r="E12" s="1">
        <v>22.24</v>
      </c>
      <c r="F12" s="1">
        <v>25.715</v>
      </c>
      <c r="G12" s="1">
        <v>24.325</v>
      </c>
      <c r="H12" s="1">
        <v>30.58</v>
      </c>
      <c r="I12" s="1">
        <v>27.8</v>
      </c>
      <c r="J12" s="1">
        <v>29.19</v>
      </c>
      <c r="K12" s="1">
        <v>32.665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-11.815</v>
      </c>
      <c r="C13" s="1">
        <v>-13.205</v>
      </c>
      <c r="D13" s="1">
        <v>-0.695</v>
      </c>
      <c r="E13" s="1">
        <v>-0.695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403.795</v>
      </c>
      <c r="C14" s="1">
        <v>341.94</v>
      </c>
      <c r="D14" s="1">
        <v>16.68</v>
      </c>
      <c r="E14" s="1">
        <v>20.85</v>
      </c>
      <c r="F14" s="1">
        <v>25.715</v>
      </c>
      <c r="G14" s="1">
        <v>24.325</v>
      </c>
      <c r="H14" s="1">
        <v>30.58</v>
      </c>
      <c r="I14" s="1">
        <v>27.8</v>
      </c>
      <c r="J14" s="1">
        <v>29.19</v>
      </c>
      <c r="K14" s="1">
        <v>32.665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2.085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3.475</v>
      </c>
      <c r="C16" s="1">
        <v>2.78</v>
      </c>
      <c r="D16" s="1">
        <v>4.864999999999999</v>
      </c>
      <c r="E16" s="1">
        <v>4.864999999999999</v>
      </c>
      <c r="F16" s="1">
        <v>4.17</v>
      </c>
      <c r="G16" s="1">
        <v>6.949999999999999</v>
      </c>
      <c r="H16" s="1">
        <v>11.815</v>
      </c>
      <c r="I16" s="1">
        <v>13.205</v>
      </c>
      <c r="J16" s="1">
        <v>15.985</v>
      </c>
      <c r="K16" s="1">
        <v>21.545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455.92</v>
      </c>
      <c r="C17" s="1">
        <v>361.4</v>
      </c>
      <c r="D17" s="1">
        <v>70.195</v>
      </c>
      <c r="E17" s="1">
        <v>28.495</v>
      </c>
      <c r="F17" s="1">
        <v>29.885</v>
      </c>
      <c r="G17" s="1">
        <v>25.715</v>
      </c>
      <c r="H17" s="1">
        <v>35.445</v>
      </c>
      <c r="I17" s="1">
        <v>36.835</v>
      </c>
      <c r="J17" s="1">
        <v>34.75</v>
      </c>
      <c r="K17" s="1">
        <v>36.14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14.595</v>
      </c>
      <c r="C19" s="1">
        <v>11.12</v>
      </c>
      <c r="D19" s="1">
        <v>11.12</v>
      </c>
      <c r="E19" s="1">
        <v>2.085</v>
      </c>
      <c r="F19" s="1">
        <v>2.78</v>
      </c>
      <c r="G19" s="1">
        <v>0.695</v>
      </c>
      <c r="H19" s="1">
        <v>1.39</v>
      </c>
      <c r="I19" s="1">
        <v>0.695</v>
      </c>
      <c r="J19" s="1">
        <v>0.695</v>
      </c>
      <c r="K19" s="1">
        <v>59.075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0.0</v>
      </c>
      <c r="C20" s="1">
        <v>0.0</v>
      </c>
      <c r="D20" s="1">
        <v>0.0</v>
      </c>
      <c r="E20" s="1">
        <v>0.0</v>
      </c>
      <c r="F20" s="1">
        <v>1.39</v>
      </c>
      <c r="G20" s="1">
        <v>1.39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0.0</v>
      </c>
      <c r="C21" s="1">
        <v>18.07</v>
      </c>
      <c r="D21" s="1">
        <v>31.97</v>
      </c>
      <c r="E21" s="1">
        <v>0.0</v>
      </c>
      <c r="F21" s="1">
        <v>0.0</v>
      </c>
      <c r="G21" s="1">
        <v>0.0</v>
      </c>
      <c r="H21" s="1">
        <v>18.765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2.78</v>
      </c>
      <c r="K22" s="1">
        <v>3.475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14.595</v>
      </c>
      <c r="C23" s="1">
        <v>29.885</v>
      </c>
      <c r="D23" s="1">
        <v>43.09</v>
      </c>
      <c r="E23" s="1">
        <v>2.085</v>
      </c>
      <c r="F23" s="1">
        <v>4.17</v>
      </c>
      <c r="G23" s="1">
        <v>2.78</v>
      </c>
      <c r="H23" s="1">
        <v>20.85</v>
      </c>
      <c r="I23" s="1">
        <v>0.695</v>
      </c>
      <c r="J23" s="1">
        <v>0.695</v>
      </c>
      <c r="K23" s="1">
        <v>62.55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0.0</v>
      </c>
      <c r="C24" s="1">
        <v>37.52999999999999</v>
      </c>
      <c r="D24" s="1">
        <v>42.395</v>
      </c>
      <c r="E24" s="1">
        <v>39.61499999999999</v>
      </c>
      <c r="F24" s="1">
        <v>23.63</v>
      </c>
      <c r="G24" s="1">
        <v>25.02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13.205</v>
      </c>
      <c r="H25" s="1">
        <v>9.035</v>
      </c>
      <c r="I25" s="1">
        <v>2.78</v>
      </c>
      <c r="J25" s="1">
        <v>21.545</v>
      </c>
      <c r="K25" s="1">
        <v>18.07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5.56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2.085</v>
      </c>
      <c r="C27" s="1">
        <v>1.39</v>
      </c>
      <c r="D27" s="1">
        <v>0.0</v>
      </c>
      <c r="E27" s="1">
        <v>45.87</v>
      </c>
      <c r="F27" s="1">
        <v>2.085</v>
      </c>
      <c r="G27" s="1">
        <v>34.75</v>
      </c>
      <c r="H27" s="1">
        <v>0.695</v>
      </c>
      <c r="I27" s="1">
        <v>66.02499999999999</v>
      </c>
      <c r="J27" s="1">
        <v>66.72</v>
      </c>
      <c r="K27" s="1">
        <v>0.695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22.24</v>
      </c>
      <c r="C28" s="1">
        <v>69.5</v>
      </c>
      <c r="D28" s="1">
        <v>86.17999999999999</v>
      </c>
      <c r="E28" s="1">
        <v>42.395</v>
      </c>
      <c r="F28" s="1">
        <v>30.58</v>
      </c>
      <c r="G28" s="1">
        <v>28.495</v>
      </c>
      <c r="H28" s="1">
        <v>21.545</v>
      </c>
      <c r="I28" s="1">
        <v>1.39</v>
      </c>
      <c r="J28" s="1">
        <v>1.39</v>
      </c>
      <c r="K28" s="1">
        <v>1.39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497.6199999999999</v>
      </c>
      <c r="C29" s="1">
        <v>496.23</v>
      </c>
      <c r="D29" s="1">
        <v>556.6949999999999</v>
      </c>
      <c r="E29" s="1">
        <v>568.51</v>
      </c>
      <c r="F29" s="1">
        <v>594.2249999999999</v>
      </c>
      <c r="G29" s="1">
        <v>599.0899999999999</v>
      </c>
      <c r="H29" s="1">
        <v>619.245</v>
      </c>
      <c r="I29" s="1">
        <v>649.8249999999999</v>
      </c>
      <c r="J29" s="1">
        <v>651.2149999999999</v>
      </c>
      <c r="K29" s="1">
        <v>653.3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17.375</v>
      </c>
      <c r="C30" s="1">
        <v>16.68</v>
      </c>
      <c r="D30" s="1">
        <v>17.375</v>
      </c>
      <c r="E30" s="1">
        <v>17.375</v>
      </c>
      <c r="F30" s="1">
        <v>18.07</v>
      </c>
      <c r="G30" s="1">
        <v>19.46</v>
      </c>
      <c r="H30" s="1">
        <v>20.85</v>
      </c>
      <c r="I30" s="1">
        <v>22.24</v>
      </c>
      <c r="J30" s="1">
        <v>22.935</v>
      </c>
      <c r="K30" s="1">
        <v>23.63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-79.22999999999999</v>
      </c>
      <c r="C31" s="1">
        <v>-86.875</v>
      </c>
      <c r="D31" s="1">
        <v>-464.26</v>
      </c>
      <c r="E31" s="1">
        <v>-496.925</v>
      </c>
      <c r="F31" s="1">
        <v>-513.605</v>
      </c>
      <c r="G31" s="1">
        <v>-518.4699999999999</v>
      </c>
      <c r="H31" s="1">
        <v>-528.1999999999999</v>
      </c>
      <c r="I31" s="1">
        <v>-533.76</v>
      </c>
      <c r="J31" s="1">
        <v>-538.625</v>
      </c>
      <c r="K31" s="1">
        <v>-542.0999999999999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-52.12499999999999</v>
      </c>
      <c r="C32" s="1">
        <v>-161.24</v>
      </c>
      <c r="D32" s="1">
        <v>-118.845</v>
      </c>
      <c r="E32" s="1">
        <v>-111.2</v>
      </c>
      <c r="F32" s="1">
        <v>-111.2</v>
      </c>
      <c r="G32" s="1">
        <v>-113.98</v>
      </c>
      <c r="H32" s="1">
        <v>-110.505</v>
      </c>
      <c r="I32" s="1">
        <v>-115.37</v>
      </c>
      <c r="J32" s="1">
        <v>-118.15</v>
      </c>
      <c r="K32" s="1">
        <v>-116.76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383.64</v>
      </c>
      <c r="C33" s="1">
        <v>264.795</v>
      </c>
      <c r="D33" s="1">
        <v>-7.645</v>
      </c>
      <c r="E33" s="1">
        <v>-20.85</v>
      </c>
      <c r="F33" s="1">
        <v>-11.12</v>
      </c>
      <c r="G33" s="1">
        <v>-13.9</v>
      </c>
      <c r="H33" s="1">
        <v>0.695</v>
      </c>
      <c r="I33" s="1">
        <v>22.24</v>
      </c>
      <c r="J33" s="1">
        <v>17.375</v>
      </c>
      <c r="K33" s="1">
        <v>18.07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49.345</v>
      </c>
      <c r="C34" s="1">
        <v>26.41</v>
      </c>
      <c r="D34" s="1">
        <v>-7.645</v>
      </c>
      <c r="E34" s="1">
        <v>7.645</v>
      </c>
      <c r="F34" s="1">
        <v>10.425</v>
      </c>
      <c r="G34" s="1">
        <v>11.12</v>
      </c>
      <c r="H34" s="1">
        <v>11.815</v>
      </c>
      <c r="I34" s="1">
        <v>13.205</v>
      </c>
      <c r="J34" s="1">
        <v>14.595</v>
      </c>
      <c r="K34" s="1">
        <v>15.985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432.985</v>
      </c>
      <c r="C35" s="1">
        <v>291.205</v>
      </c>
      <c r="D35" s="1">
        <v>-15.985</v>
      </c>
      <c r="E35" s="1">
        <v>-13.205</v>
      </c>
      <c r="F35" s="1">
        <v>-0.695</v>
      </c>
      <c r="G35" s="1">
        <v>-2.78</v>
      </c>
      <c r="H35" s="1">
        <v>13.205</v>
      </c>
      <c r="I35" s="1">
        <v>35.445</v>
      </c>
      <c r="J35" s="1">
        <v>32.665</v>
      </c>
      <c r="K35" s="1">
        <v>34.055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455.92</v>
      </c>
      <c r="C36" s="1">
        <v>361.4</v>
      </c>
      <c r="D36" s="1">
        <v>70.195</v>
      </c>
      <c r="E36" s="1">
        <v>28.495</v>
      </c>
      <c r="F36" s="1">
        <v>29.885</v>
      </c>
      <c r="G36" s="1">
        <v>25.715</v>
      </c>
      <c r="H36" s="1">
        <v>35.445</v>
      </c>
      <c r="I36" s="1">
        <v>36.835</v>
      </c>
      <c r="J36" s="1">
        <v>34.75</v>
      </c>
      <c r="K36" s="1">
        <v>36.14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4.864999999999999</v>
      </c>
      <c r="C38" s="1">
        <v>7.645</v>
      </c>
      <c r="D38" s="1">
        <v>9.729999999999999</v>
      </c>
      <c r="E38" s="1">
        <v>20.155</v>
      </c>
      <c r="F38" s="1">
        <v>40.31</v>
      </c>
      <c r="G38" s="1">
        <v>47.955</v>
      </c>
      <c r="H38" s="1">
        <v>54.90499999999999</v>
      </c>
      <c r="I38" s="1">
        <v>68.80499999999999</v>
      </c>
      <c r="J38" s="1">
        <v>70.89</v>
      </c>
      <c r="K38" s="1">
        <v>71.585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4.864999999999999</v>
      </c>
      <c r="C39" s="1">
        <v>5.56</v>
      </c>
      <c r="D39" s="1">
        <v>9.729999999999999</v>
      </c>
      <c r="E39" s="1">
        <v>20.155</v>
      </c>
      <c r="F39" s="1">
        <v>40.31</v>
      </c>
      <c r="G39" s="1">
        <v>44.48</v>
      </c>
      <c r="H39" s="1">
        <v>52.12499999999999</v>
      </c>
      <c r="I39" s="1">
        <v>68.11</v>
      </c>
      <c r="J39" s="1">
        <v>69.5</v>
      </c>
      <c r="K39" s="1">
        <v>70.89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 t="s">
        <v>99</v>
      </c>
      <c r="C40" s="1" t="s">
        <v>100</v>
      </c>
      <c r="D40" s="1" t="s">
        <v>101</v>
      </c>
      <c r="E40" s="1" t="s">
        <v>102</v>
      </c>
      <c r="F40" s="1" t="s">
        <v>103</v>
      </c>
      <c r="G40" s="1" t="s">
        <v>104</v>
      </c>
      <c r="H40" s="1" t="s">
        <v>105</v>
      </c>
      <c r="I40" s="1" t="s">
        <v>106</v>
      </c>
      <c r="J40" s="1" t="s">
        <v>107</v>
      </c>
      <c r="K40" s="1" t="s">
        <v>107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108</v>
      </c>
      <c r="B41" s="1">
        <v>383.64</v>
      </c>
      <c r="C41" s="1">
        <v>264.795</v>
      </c>
      <c r="D41" s="1">
        <v>-7.645</v>
      </c>
      <c r="E41" s="1">
        <v>-20.85</v>
      </c>
      <c r="F41" s="1">
        <v>-11.12</v>
      </c>
      <c r="G41" s="1">
        <v>-13.9</v>
      </c>
      <c r="H41" s="1">
        <v>0.695</v>
      </c>
      <c r="I41" s="1">
        <v>22.24</v>
      </c>
      <c r="J41" s="1">
        <v>17.375</v>
      </c>
      <c r="K41" s="1">
        <v>18.07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109</v>
      </c>
      <c r="B42" s="1" t="s">
        <v>99</v>
      </c>
      <c r="C42" s="1" t="s">
        <v>100</v>
      </c>
      <c r="D42" s="1" t="s">
        <v>101</v>
      </c>
      <c r="E42" s="1" t="s">
        <v>102</v>
      </c>
      <c r="F42" s="1" t="s">
        <v>103</v>
      </c>
      <c r="G42" s="1" t="s">
        <v>104</v>
      </c>
      <c r="H42" s="1" t="s">
        <v>105</v>
      </c>
      <c r="I42" s="1" t="s">
        <v>106</v>
      </c>
      <c r="J42" s="1" t="s">
        <v>107</v>
      </c>
      <c r="K42" s="1" t="s">
        <v>107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 t="s">
        <v>111</v>
      </c>
      <c r="C43" s="1">
        <v>56.29499999999999</v>
      </c>
      <c r="D43" s="1">
        <v>74.365</v>
      </c>
      <c r="E43" s="1">
        <v>39.61499999999999</v>
      </c>
      <c r="F43" s="1">
        <v>23.63</v>
      </c>
      <c r="G43" s="1">
        <v>25.02</v>
      </c>
      <c r="H43" s="1">
        <v>18.765</v>
      </c>
      <c r="I43" s="1">
        <v>2.78</v>
      </c>
      <c r="J43" s="1">
        <v>25.02</v>
      </c>
      <c r="K43" s="1">
        <v>21.545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112</v>
      </c>
      <c r="B44" s="1">
        <v>-35.445</v>
      </c>
      <c r="C44" s="1">
        <v>44.48</v>
      </c>
      <c r="D44" s="1">
        <v>72.28</v>
      </c>
      <c r="E44" s="1">
        <v>32.665</v>
      </c>
      <c r="F44" s="1">
        <v>20.155</v>
      </c>
      <c r="G44" s="1">
        <v>24.325</v>
      </c>
      <c r="H44" s="1">
        <v>14.595</v>
      </c>
      <c r="I44" s="1">
        <v>-8.34</v>
      </c>
      <c r="J44" s="1">
        <v>-4.17</v>
      </c>
      <c r="K44" s="1">
        <v>-2.085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>
        <v>1.39</v>
      </c>
      <c r="C45" s="1">
        <v>0.695</v>
      </c>
      <c r="D45" s="1">
        <v>0.695</v>
      </c>
      <c r="E45" s="1">
        <v>1.39</v>
      </c>
      <c r="F45" s="1">
        <v>41.7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>
        <v>49.345</v>
      </c>
      <c r="C46" s="1">
        <v>26.41</v>
      </c>
      <c r="D46" s="1">
        <v>-7.645</v>
      </c>
      <c r="E46" s="1">
        <v>7.645</v>
      </c>
      <c r="F46" s="1">
        <v>10.425</v>
      </c>
      <c r="G46" s="1">
        <v>11.12</v>
      </c>
      <c r="H46" s="1">
        <v>11.815</v>
      </c>
      <c r="I46" s="1">
        <v>13.205</v>
      </c>
      <c r="J46" s="1">
        <v>14.595</v>
      </c>
      <c r="K46" s="1">
        <v>15.985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>
        <v>2.085</v>
      </c>
      <c r="C47" s="1">
        <v>2.085</v>
      </c>
      <c r="D47" s="1">
        <v>2.085</v>
      </c>
      <c r="E47" s="1">
        <v>2.085</v>
      </c>
      <c r="F47" s="1">
        <v>2.085</v>
      </c>
      <c r="G47" s="1">
        <v>2.085</v>
      </c>
      <c r="H47" s="1">
        <v>2.085</v>
      </c>
      <c r="I47" s="1">
        <v>2.085</v>
      </c>
      <c r="J47" s="1">
        <v>2.085</v>
      </c>
      <c r="K47" s="1">
        <v>2.085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116</v>
      </c>
      <c r="B48" s="1">
        <v>8.34</v>
      </c>
      <c r="C48" s="1">
        <v>5.56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117</v>
      </c>
      <c r="B49" s="1">
        <v>9.729999999999999</v>
      </c>
      <c r="C49" s="1">
        <v>6.949999999999999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9.729999999999999</v>
      </c>
      <c r="K49" s="1">
        <v>9.729999999999999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37.52999999999999</v>
      </c>
      <c r="C50" s="1">
        <v>32.665</v>
      </c>
      <c r="D50" s="1">
        <v>2.085</v>
      </c>
      <c r="E50" s="1">
        <v>1.39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193.905</v>
      </c>
      <c r="C51" s="1">
        <v>222.4</v>
      </c>
      <c r="D51" s="1">
        <v>77.145</v>
      </c>
      <c r="E51" s="1">
        <v>11.815</v>
      </c>
      <c r="F51" s="1">
        <v>0.0</v>
      </c>
      <c r="G51" s="1">
        <v>0.0</v>
      </c>
      <c r="H51" s="1">
        <v>9.729999999999999</v>
      </c>
      <c r="I51" s="1">
        <v>9.035</v>
      </c>
      <c r="J51" s="1">
        <v>9.035</v>
      </c>
      <c r="K51" s="1">
        <v>9.035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</v>
      </c>
      <c r="B2" s="1">
        <v>5.56</v>
      </c>
      <c r="C2" s="1">
        <v>3.475</v>
      </c>
      <c r="D2" s="1">
        <v>3.475</v>
      </c>
      <c r="E2" s="1">
        <v>13.9</v>
      </c>
      <c r="F2" s="1">
        <v>2.085</v>
      </c>
      <c r="G2" s="1">
        <v>2.085</v>
      </c>
      <c r="H2" s="1">
        <v>2.78</v>
      </c>
      <c r="I2" s="1">
        <v>2.78</v>
      </c>
      <c r="J2" s="1">
        <v>2.085</v>
      </c>
      <c r="K2" s="1">
        <v>2.085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</v>
      </c>
      <c r="B3" s="1">
        <v>0.695</v>
      </c>
      <c r="C3" s="1">
        <v>10.425</v>
      </c>
      <c r="D3" s="1">
        <v>0.695</v>
      </c>
      <c r="E3" s="1">
        <v>4.864999999999999</v>
      </c>
      <c r="F3" s="1">
        <v>54.20999999999999</v>
      </c>
      <c r="G3" s="1">
        <v>0.695</v>
      </c>
      <c r="H3" s="1">
        <v>2.085</v>
      </c>
      <c r="I3" s="1">
        <v>1.39</v>
      </c>
      <c r="J3" s="1">
        <v>0.695</v>
      </c>
      <c r="K3" s="1">
        <v>0.695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1.39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</v>
      </c>
      <c r="B5" s="1">
        <v>8.34</v>
      </c>
      <c r="C5" s="1">
        <v>3.475</v>
      </c>
      <c r="D5" s="1">
        <v>4.17</v>
      </c>
      <c r="E5" s="1">
        <v>13.9</v>
      </c>
      <c r="F5" s="1">
        <v>2.78</v>
      </c>
      <c r="G5" s="1">
        <v>3.475</v>
      </c>
      <c r="H5" s="1">
        <v>4.864999999999999</v>
      </c>
      <c r="I5" s="1">
        <v>4.17</v>
      </c>
      <c r="J5" s="1">
        <v>3.475</v>
      </c>
      <c r="K5" s="1">
        <v>2.78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-8.34</v>
      </c>
      <c r="C6" s="1">
        <v>-3.475</v>
      </c>
      <c r="D6" s="1">
        <v>-4.17</v>
      </c>
      <c r="E6" s="1">
        <v>-13.9</v>
      </c>
      <c r="F6" s="1">
        <v>-2.78</v>
      </c>
      <c r="G6" s="1">
        <v>-3.475</v>
      </c>
      <c r="H6" s="1">
        <v>-4.864999999999999</v>
      </c>
      <c r="I6" s="1">
        <v>-4.17</v>
      </c>
      <c r="J6" s="1">
        <v>-3.475</v>
      </c>
      <c r="K6" s="1">
        <v>-2.78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1">
        <v>-2.78</v>
      </c>
      <c r="C7" s="1">
        <v>0.0</v>
      </c>
      <c r="D7" s="1">
        <v>-25.02</v>
      </c>
      <c r="E7" s="1">
        <v>-12.51</v>
      </c>
      <c r="F7" s="1">
        <v>-5.56</v>
      </c>
      <c r="G7" s="1">
        <v>-3.475</v>
      </c>
      <c r="H7" s="1">
        <v>-3.475</v>
      </c>
      <c r="I7" s="1">
        <v>-0.695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2.78</v>
      </c>
      <c r="C8" s="1">
        <v>0.695</v>
      </c>
      <c r="D8" s="1">
        <v>0.695</v>
      </c>
      <c r="E8" s="1">
        <v>50.735</v>
      </c>
      <c r="F8" s="1">
        <v>25.02</v>
      </c>
      <c r="G8" s="1">
        <v>10.425</v>
      </c>
      <c r="H8" s="1">
        <v>6.255</v>
      </c>
      <c r="I8" s="1">
        <v>11.815</v>
      </c>
      <c r="J8" s="1">
        <v>40.31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25.02</v>
      </c>
      <c r="C9" s="1">
        <v>0.695</v>
      </c>
      <c r="D9" s="1">
        <v>47.955</v>
      </c>
      <c r="E9" s="1">
        <v>-11.815</v>
      </c>
      <c r="F9" s="1">
        <v>-4.864999999999999</v>
      </c>
      <c r="G9" s="1">
        <v>-3.475</v>
      </c>
      <c r="H9" s="1">
        <v>-2.78</v>
      </c>
      <c r="I9" s="1">
        <v>-0.695</v>
      </c>
      <c r="J9" s="1">
        <v>40.31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>
        <v>0.0</v>
      </c>
      <c r="C10" s="1">
        <v>0.0</v>
      </c>
      <c r="D10" s="1">
        <v>0.0</v>
      </c>
      <c r="E10" s="1">
        <v>0.0</v>
      </c>
      <c r="F10" s="1">
        <v>-41.005</v>
      </c>
      <c r="G10" s="1">
        <v>-25.02</v>
      </c>
      <c r="H10" s="1">
        <v>-23.63</v>
      </c>
      <c r="I10" s="1">
        <v>-17.375</v>
      </c>
      <c r="J10" s="1">
        <v>-39.61499999999999</v>
      </c>
      <c r="K10" s="1">
        <v>-15.985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1">
        <v>6.949999999999999</v>
      </c>
      <c r="C11" s="1">
        <v>0.695</v>
      </c>
      <c r="D11" s="1">
        <v>2.78</v>
      </c>
      <c r="E11" s="1">
        <v>-2.78</v>
      </c>
      <c r="F11" s="1">
        <v>-0.695</v>
      </c>
      <c r="G11" s="1">
        <v>51.43</v>
      </c>
      <c r="H11" s="1">
        <v>47.955</v>
      </c>
      <c r="I11" s="1">
        <v>22.24</v>
      </c>
      <c r="J11" s="1">
        <v>16.68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>
        <v>0.0</v>
      </c>
      <c r="C12" s="1">
        <v>0.0</v>
      </c>
      <c r="D12" s="1">
        <v>1.39</v>
      </c>
      <c r="E12" s="1">
        <v>2.085</v>
      </c>
      <c r="F12" s="1">
        <v>-1.39</v>
      </c>
      <c r="G12" s="1">
        <v>2.085</v>
      </c>
      <c r="H12" s="1">
        <v>6.949999999999999</v>
      </c>
      <c r="I12" s="1">
        <v>-14.595</v>
      </c>
      <c r="J12" s="1">
        <v>0.0</v>
      </c>
      <c r="K12" s="1">
        <v>29.885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1">
        <v>-0.695</v>
      </c>
      <c r="C13" s="1">
        <v>-1.39</v>
      </c>
      <c r="D13" s="1">
        <v>30.58</v>
      </c>
      <c r="E13" s="1">
        <v>-26.41</v>
      </c>
      <c r="F13" s="1">
        <v>-11.12</v>
      </c>
      <c r="G13" s="1">
        <v>-4.864999999999999</v>
      </c>
      <c r="H13" s="1">
        <v>-7.645</v>
      </c>
      <c r="I13" s="1">
        <v>-5.56</v>
      </c>
      <c r="J13" s="1">
        <v>-3.475</v>
      </c>
      <c r="K13" s="1">
        <v>-2.78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0.0</v>
      </c>
      <c r="C14" s="1">
        <v>0.0</v>
      </c>
      <c r="D14" s="1">
        <v>0.0</v>
      </c>
      <c r="E14" s="1">
        <v>-6.949999999999999</v>
      </c>
      <c r="F14" s="1">
        <v>41.7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0.0</v>
      </c>
      <c r="C15" s="1">
        <v>0.0</v>
      </c>
      <c r="D15" s="1">
        <v>-409.355</v>
      </c>
      <c r="E15" s="1">
        <v>-1.39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0.0</v>
      </c>
      <c r="C16" s="1">
        <v>-28.495</v>
      </c>
      <c r="D16" s="1">
        <v>0.0</v>
      </c>
      <c r="E16" s="1">
        <v>0.0</v>
      </c>
      <c r="F16" s="1">
        <v>-23.63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-0.695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-0.695</v>
      </c>
      <c r="I17" s="1">
        <v>-9.035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-2.085</v>
      </c>
      <c r="C18" s="1">
        <v>-30.58</v>
      </c>
      <c r="D18" s="1">
        <v>-409.355</v>
      </c>
      <c r="E18" s="1">
        <v>-28.495</v>
      </c>
      <c r="F18" s="1">
        <v>-11.12</v>
      </c>
      <c r="G18" s="1">
        <v>-4.864999999999999</v>
      </c>
      <c r="H18" s="1">
        <v>-9.035</v>
      </c>
      <c r="I18" s="1">
        <v>-5.56</v>
      </c>
      <c r="J18" s="1">
        <v>-3.475</v>
      </c>
      <c r="K18" s="1">
        <v>-2.78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0.695</v>
      </c>
      <c r="C19" s="1">
        <v>-4.864999999999999</v>
      </c>
      <c r="D19" s="1">
        <v>0.695</v>
      </c>
      <c r="E19" s="1">
        <v>0.0</v>
      </c>
      <c r="F19" s="1">
        <v>6.949999999999999</v>
      </c>
      <c r="G19" s="1">
        <v>4.864999999999999</v>
      </c>
      <c r="H19" s="1">
        <v>3.475</v>
      </c>
      <c r="I19" s="1">
        <v>0.0</v>
      </c>
      <c r="J19" s="1">
        <v>2.78</v>
      </c>
      <c r="K19" s="1">
        <v>2.085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>
        <v>-2.78</v>
      </c>
      <c r="C20" s="1">
        <v>-25.02</v>
      </c>
      <c r="D20" s="1">
        <v>-410.05</v>
      </c>
      <c r="E20" s="1">
        <v>-28.495</v>
      </c>
      <c r="F20" s="1">
        <v>-11.12</v>
      </c>
      <c r="G20" s="1">
        <v>-4.864999999999999</v>
      </c>
      <c r="H20" s="1">
        <v>-9.035</v>
      </c>
      <c r="I20" s="1">
        <v>-5.56</v>
      </c>
      <c r="J20" s="1">
        <v>-3.475</v>
      </c>
      <c r="K20" s="1">
        <v>-2.78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</v>
      </c>
      <c r="B21" s="1">
        <v>-2.78</v>
      </c>
      <c r="C21" s="1">
        <v>-25.02</v>
      </c>
      <c r="D21" s="1">
        <v>-410.05</v>
      </c>
      <c r="E21" s="1">
        <v>-28.495</v>
      </c>
      <c r="F21" s="1">
        <v>-11.12</v>
      </c>
      <c r="G21" s="1">
        <v>-4.864999999999999</v>
      </c>
      <c r="H21" s="1">
        <v>-9.035</v>
      </c>
      <c r="I21" s="1">
        <v>-5.56</v>
      </c>
      <c r="J21" s="1">
        <v>-3.475</v>
      </c>
      <c r="K21" s="1">
        <v>-2.78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93</v>
      </c>
      <c r="B22" s="1">
        <v>0.695</v>
      </c>
      <c r="C22" s="1">
        <v>10.425</v>
      </c>
      <c r="D22" s="1">
        <v>32.665</v>
      </c>
      <c r="E22" s="1">
        <v>1.39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>
        <v>-2.085</v>
      </c>
      <c r="C23" s="1">
        <v>-13.9</v>
      </c>
      <c r="D23" s="1">
        <v>-376.69</v>
      </c>
      <c r="E23" s="1">
        <v>-26.41</v>
      </c>
      <c r="F23" s="1">
        <v>-11.12</v>
      </c>
      <c r="G23" s="1">
        <v>-4.864999999999999</v>
      </c>
      <c r="H23" s="1">
        <v>-9.035</v>
      </c>
      <c r="I23" s="1">
        <v>-5.56</v>
      </c>
      <c r="J23" s="1">
        <v>-3.475</v>
      </c>
      <c r="K23" s="1">
        <v>-2.78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1">
        <v>-2.085</v>
      </c>
      <c r="C24" s="1">
        <v>-13.9</v>
      </c>
      <c r="D24" s="1">
        <v>-376.69</v>
      </c>
      <c r="E24" s="1">
        <v>-26.41</v>
      </c>
      <c r="F24" s="1">
        <v>-11.12</v>
      </c>
      <c r="G24" s="1">
        <v>-4.864999999999999</v>
      </c>
      <c r="H24" s="1">
        <v>-9.035</v>
      </c>
      <c r="I24" s="1">
        <v>-5.56</v>
      </c>
      <c r="J24" s="1">
        <v>-3.475</v>
      </c>
      <c r="K24" s="1">
        <v>-2.78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1">
        <v>-2.085</v>
      </c>
      <c r="C25" s="1">
        <v>-13.9</v>
      </c>
      <c r="D25" s="1">
        <v>-376.69</v>
      </c>
      <c r="E25" s="1">
        <v>-26.41</v>
      </c>
      <c r="F25" s="1">
        <v>-11.12</v>
      </c>
      <c r="G25" s="1">
        <v>-4.864999999999999</v>
      </c>
      <c r="H25" s="1">
        <v>-9.035</v>
      </c>
      <c r="I25" s="1">
        <v>-5.56</v>
      </c>
      <c r="J25" s="1">
        <v>-3.475</v>
      </c>
      <c r="K25" s="1">
        <v>-2.78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 t="s">
        <v>145</v>
      </c>
      <c r="C27" s="1" t="s">
        <v>146</v>
      </c>
      <c r="D27" s="1" t="s">
        <v>147</v>
      </c>
      <c r="E27" s="1" t="s">
        <v>148</v>
      </c>
      <c r="F27" s="1" t="s">
        <v>149</v>
      </c>
      <c r="G27" s="1" t="s">
        <v>150</v>
      </c>
      <c r="H27" s="1" t="s">
        <v>151</v>
      </c>
      <c r="I27" s="1" t="s">
        <v>152</v>
      </c>
      <c r="J27" s="1" t="s">
        <v>153</v>
      </c>
      <c r="K27" s="1" t="s">
        <v>154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155</v>
      </c>
      <c r="B28" s="1" t="s">
        <v>145</v>
      </c>
      <c r="C28" s="1" t="s">
        <v>146</v>
      </c>
      <c r="D28" s="1" t="s">
        <v>147</v>
      </c>
      <c r="E28" s="1" t="s">
        <v>148</v>
      </c>
      <c r="F28" s="1" t="s">
        <v>149</v>
      </c>
      <c r="G28" s="1" t="s">
        <v>150</v>
      </c>
      <c r="H28" s="1" t="s">
        <v>151</v>
      </c>
      <c r="I28" s="1" t="s">
        <v>152</v>
      </c>
      <c r="J28" s="1" t="s">
        <v>153</v>
      </c>
      <c r="K28" s="1" t="s">
        <v>154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156</v>
      </c>
      <c r="B29" s="1">
        <v>6.0</v>
      </c>
      <c r="C29" s="1">
        <v>8.0</v>
      </c>
      <c r="D29" s="1">
        <v>12.0</v>
      </c>
      <c r="E29" s="1">
        <v>19.0</v>
      </c>
      <c r="F29" s="1">
        <v>32.0</v>
      </c>
      <c r="G29" s="1">
        <v>61.0</v>
      </c>
      <c r="H29" s="1">
        <v>71.0</v>
      </c>
      <c r="I29" s="1">
        <v>89.0</v>
      </c>
      <c r="J29" s="1">
        <v>99.0</v>
      </c>
      <c r="K29" s="1">
        <v>102.0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1">
        <v>-1.0</v>
      </c>
      <c r="C30" s="1" t="s">
        <v>158</v>
      </c>
      <c r="D30" s="1" t="s">
        <v>147</v>
      </c>
      <c r="E30" s="1" t="s">
        <v>148</v>
      </c>
      <c r="F30" s="1" t="s">
        <v>149</v>
      </c>
      <c r="G30" s="1" t="s">
        <v>150</v>
      </c>
      <c r="H30" s="1" t="s">
        <v>151</v>
      </c>
      <c r="I30" s="1" t="s">
        <v>152</v>
      </c>
      <c r="J30" s="1" t="s">
        <v>153</v>
      </c>
      <c r="K30" s="1" t="s">
        <v>154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159</v>
      </c>
      <c r="B31" s="1">
        <v>-1.0</v>
      </c>
      <c r="C31" s="1" t="s">
        <v>158</v>
      </c>
      <c r="D31" s="1" t="s">
        <v>147</v>
      </c>
      <c r="E31" s="1" t="s">
        <v>148</v>
      </c>
      <c r="F31" s="1" t="s">
        <v>149</v>
      </c>
      <c r="G31" s="1" t="s">
        <v>150</v>
      </c>
      <c r="H31" s="1" t="s">
        <v>151</v>
      </c>
      <c r="I31" s="1" t="s">
        <v>152</v>
      </c>
      <c r="J31" s="1" t="s">
        <v>153</v>
      </c>
      <c r="K31" s="1" t="s">
        <v>154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160</v>
      </c>
      <c r="B32" s="1">
        <v>6.0</v>
      </c>
      <c r="C32" s="1">
        <v>8.0</v>
      </c>
      <c r="D32" s="1">
        <v>12.0</v>
      </c>
      <c r="E32" s="1">
        <v>19.0</v>
      </c>
      <c r="F32" s="1">
        <v>32.0</v>
      </c>
      <c r="G32" s="1">
        <v>61.0</v>
      </c>
      <c r="H32" s="1">
        <v>71.0</v>
      </c>
      <c r="I32" s="1">
        <v>89.0</v>
      </c>
      <c r="J32" s="1">
        <v>99.0</v>
      </c>
      <c r="K32" s="1">
        <v>102.0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161</v>
      </c>
      <c r="B33" s="1" t="s">
        <v>162</v>
      </c>
      <c r="C33" s="1" t="s">
        <v>163</v>
      </c>
      <c r="D33" s="1" t="s">
        <v>164</v>
      </c>
      <c r="E33" s="1" t="s">
        <v>165</v>
      </c>
      <c r="F33" s="1" t="s">
        <v>166</v>
      </c>
      <c r="G33" s="1" t="s">
        <v>167</v>
      </c>
      <c r="H33" s="1" t="s">
        <v>168</v>
      </c>
      <c r="I33" s="1" t="s">
        <v>153</v>
      </c>
      <c r="J33" s="1" t="s">
        <v>169</v>
      </c>
      <c r="K33" s="1" t="s">
        <v>170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171</v>
      </c>
      <c r="B34" s="1" t="s">
        <v>162</v>
      </c>
      <c r="C34" s="1" t="s">
        <v>163</v>
      </c>
      <c r="D34" s="1" t="s">
        <v>164</v>
      </c>
      <c r="E34" s="1" t="s">
        <v>165</v>
      </c>
      <c r="F34" s="1" t="s">
        <v>166</v>
      </c>
      <c r="G34" s="1" t="s">
        <v>167</v>
      </c>
      <c r="H34" s="1" t="s">
        <v>168</v>
      </c>
      <c r="I34" s="1" t="s">
        <v>153</v>
      </c>
      <c r="J34" s="1" t="s">
        <v>169</v>
      </c>
      <c r="K34" s="1" t="s">
        <v>170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172</v>
      </c>
      <c r="B36" s="1">
        <v>-6.255</v>
      </c>
      <c r="C36" s="1">
        <v>25.02</v>
      </c>
      <c r="D36" s="1">
        <v>-4.17</v>
      </c>
      <c r="E36" s="1">
        <v>-13.9</v>
      </c>
      <c r="F36" s="1">
        <v>-2.78</v>
      </c>
      <c r="G36" s="1">
        <v>-3.475</v>
      </c>
      <c r="H36" s="1">
        <v>-4.864999999999999</v>
      </c>
      <c r="I36" s="1">
        <v>-4.17</v>
      </c>
      <c r="J36" s="1">
        <v>-3.475</v>
      </c>
      <c r="K36" s="1">
        <v>-2.78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173</v>
      </c>
      <c r="B37" s="1">
        <v>-8.34</v>
      </c>
      <c r="C37" s="1">
        <v>-3.475</v>
      </c>
      <c r="D37" s="1">
        <v>-4.17</v>
      </c>
      <c r="E37" s="1">
        <v>-13.9</v>
      </c>
      <c r="F37" s="1">
        <v>-2.78</v>
      </c>
      <c r="G37" s="1">
        <v>-3.475</v>
      </c>
      <c r="H37" s="1">
        <v>-4.864999999999999</v>
      </c>
      <c r="I37" s="1">
        <v>-4.17</v>
      </c>
      <c r="J37" s="1">
        <v>-3.475</v>
      </c>
      <c r="K37" s="1">
        <v>-2.78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174</v>
      </c>
      <c r="B38" s="1">
        <v>-8.34</v>
      </c>
      <c r="C38" s="1">
        <v>-3.475</v>
      </c>
      <c r="D38" s="1">
        <v>-4.17</v>
      </c>
      <c r="E38" s="1">
        <v>-13.9</v>
      </c>
      <c r="F38" s="1">
        <v>-2.78</v>
      </c>
      <c r="G38" s="1">
        <v>-3.475</v>
      </c>
      <c r="H38" s="1">
        <v>-4.864999999999999</v>
      </c>
      <c r="I38" s="1">
        <v>-4.17</v>
      </c>
      <c r="J38" s="1">
        <v>-3.475</v>
      </c>
      <c r="K38" s="1">
        <v>-2.78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175</v>
      </c>
      <c r="B39" s="1">
        <v>-5.56</v>
      </c>
      <c r="C39" s="1">
        <v>25.02</v>
      </c>
      <c r="D39" s="1">
        <v>-4.17</v>
      </c>
      <c r="E39" s="1">
        <v>-13.205</v>
      </c>
      <c r="F39" s="1">
        <v>-2.78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176</v>
      </c>
      <c r="B40" s="1" t="s">
        <v>177</v>
      </c>
      <c r="C40" s="1" t="s">
        <v>178</v>
      </c>
      <c r="D40" s="1" t="s">
        <v>103</v>
      </c>
      <c r="E40" s="1">
        <v>0.0</v>
      </c>
      <c r="F40" s="1" t="s">
        <v>179</v>
      </c>
      <c r="G40" s="1" t="s">
        <v>180</v>
      </c>
      <c r="H40" s="1" t="s">
        <v>181</v>
      </c>
      <c r="I40" s="1" t="s">
        <v>182</v>
      </c>
      <c r="J40" s="1" t="s">
        <v>183</v>
      </c>
      <c r="K40" s="1" t="s">
        <v>184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185</v>
      </c>
      <c r="B41" s="1">
        <v>15.985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186</v>
      </c>
      <c r="B42" s="1">
        <v>0.695</v>
      </c>
      <c r="C42" s="1">
        <v>-4.864999999999999</v>
      </c>
      <c r="D42" s="1">
        <v>0.695</v>
      </c>
      <c r="E42" s="1">
        <v>0.0</v>
      </c>
      <c r="F42" s="1">
        <v>6.949999999999999</v>
      </c>
      <c r="G42" s="1">
        <v>4.864999999999999</v>
      </c>
      <c r="H42" s="1">
        <v>3.475</v>
      </c>
      <c r="I42" s="1">
        <v>0.0</v>
      </c>
      <c r="J42" s="1">
        <v>2.78</v>
      </c>
      <c r="K42" s="1">
        <v>2.085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187</v>
      </c>
      <c r="B43" s="1">
        <v>4.17</v>
      </c>
      <c r="C43" s="1">
        <v>9.729999999999999</v>
      </c>
      <c r="D43" s="1">
        <v>33.36</v>
      </c>
      <c r="E43" s="1">
        <v>-14.595</v>
      </c>
      <c r="F43" s="1">
        <v>-6.949999999999999</v>
      </c>
      <c r="G43" s="1">
        <v>-2.78</v>
      </c>
      <c r="H43" s="1">
        <v>-4.864999999999999</v>
      </c>
      <c r="I43" s="1">
        <v>-3.475</v>
      </c>
      <c r="J43" s="1">
        <v>-2.085</v>
      </c>
      <c r="K43" s="1">
        <v>-1.39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188</v>
      </c>
      <c r="B44" s="1">
        <v>0.0</v>
      </c>
      <c r="C44" s="1">
        <v>12.51</v>
      </c>
      <c r="D44" s="1">
        <v>25.715</v>
      </c>
      <c r="E44" s="1">
        <v>1.39</v>
      </c>
      <c r="F44" s="1">
        <v>1.39</v>
      </c>
      <c r="G44" s="1">
        <v>1.39</v>
      </c>
      <c r="H44" s="1">
        <v>1.39</v>
      </c>
      <c r="I44" s="1">
        <v>0.695</v>
      </c>
      <c r="J44" s="1">
        <v>1.39</v>
      </c>
      <c r="K44" s="1">
        <v>2.78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190</v>
      </c>
      <c r="B46" s="1">
        <v>5.56</v>
      </c>
      <c r="C46" s="1">
        <v>3.475</v>
      </c>
      <c r="D46" s="1">
        <v>3.475</v>
      </c>
      <c r="E46" s="1">
        <v>3.475</v>
      </c>
      <c r="F46" s="1">
        <v>2.78</v>
      </c>
      <c r="G46" s="1">
        <v>2.085</v>
      </c>
      <c r="H46" s="1">
        <v>2.78</v>
      </c>
      <c r="I46" s="1">
        <v>2.78</v>
      </c>
      <c r="J46" s="1">
        <v>2.085</v>
      </c>
      <c r="K46" s="1">
        <v>2.085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191</v>
      </c>
      <c r="B47" s="1">
        <v>20.155</v>
      </c>
      <c r="C47" s="1">
        <v>16.68</v>
      </c>
      <c r="D47" s="1">
        <v>16.68</v>
      </c>
      <c r="E47" s="1">
        <v>20.85</v>
      </c>
      <c r="F47" s="1">
        <v>4.864999999999999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192</v>
      </c>
      <c r="B48" s="1">
        <v>0.0</v>
      </c>
      <c r="C48" s="1">
        <v>0.0</v>
      </c>
      <c r="D48" s="1">
        <v>0.0</v>
      </c>
      <c r="E48" s="1">
        <v>37.52999999999999</v>
      </c>
      <c r="F48" s="1">
        <v>7.645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193</v>
      </c>
      <c r="B49" s="1">
        <v>0.0</v>
      </c>
      <c r="C49" s="1">
        <v>0.0</v>
      </c>
      <c r="D49" s="1">
        <v>15.985</v>
      </c>
      <c r="E49" s="1">
        <v>-16.68</v>
      </c>
      <c r="F49" s="1">
        <v>-2.085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194</v>
      </c>
      <c r="B50" s="1">
        <v>0.695</v>
      </c>
      <c r="C50" s="1">
        <v>10.425</v>
      </c>
      <c r="D50" s="1">
        <v>0.695</v>
      </c>
      <c r="E50" s="1">
        <v>4.864999999999999</v>
      </c>
      <c r="F50" s="1">
        <v>57.685</v>
      </c>
      <c r="G50" s="1">
        <v>0.695</v>
      </c>
      <c r="H50" s="1">
        <v>2.085</v>
      </c>
      <c r="I50" s="1">
        <v>1.39</v>
      </c>
      <c r="J50" s="1">
        <v>1.39</v>
      </c>
      <c r="K50" s="1">
        <v>0.695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195</v>
      </c>
      <c r="B51" s="1">
        <v>0.695</v>
      </c>
      <c r="C51" s="1">
        <v>10.425</v>
      </c>
      <c r="D51" s="1">
        <v>0.695</v>
      </c>
      <c r="E51" s="1">
        <v>4.864999999999999</v>
      </c>
      <c r="F51" s="1">
        <v>57.685</v>
      </c>
      <c r="G51" s="1">
        <v>0.695</v>
      </c>
      <c r="H51" s="1">
        <v>2.085</v>
      </c>
      <c r="I51" s="1">
        <v>1.39</v>
      </c>
      <c r="J51" s="1">
        <v>1.39</v>
      </c>
      <c r="K51" s="1">
        <v>0.695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197</v>
      </c>
      <c r="B3" s="1" t="s">
        <v>198</v>
      </c>
      <c r="C3" s="1" t="s">
        <v>184</v>
      </c>
      <c r="D3" s="1" t="s">
        <v>199</v>
      </c>
      <c r="E3" s="1" t="s">
        <v>200</v>
      </c>
      <c r="F3" s="1" t="s">
        <v>201</v>
      </c>
      <c r="G3" s="1" t="s">
        <v>202</v>
      </c>
      <c r="H3" s="1" t="s">
        <v>203</v>
      </c>
      <c r="I3" s="1" t="s">
        <v>204</v>
      </c>
      <c r="J3" s="1" t="s">
        <v>205</v>
      </c>
      <c r="K3" s="1" t="s">
        <v>206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207</v>
      </c>
      <c r="B4" s="1" t="s">
        <v>199</v>
      </c>
      <c r="C4" s="1" t="s">
        <v>208</v>
      </c>
      <c r="D4" s="1" t="s">
        <v>209</v>
      </c>
      <c r="E4" s="1" t="s">
        <v>210</v>
      </c>
      <c r="F4" s="1" t="s">
        <v>211</v>
      </c>
      <c r="G4" s="1" t="s">
        <v>212</v>
      </c>
      <c r="H4" s="1" t="s">
        <v>213</v>
      </c>
      <c r="I4" s="1" t="s">
        <v>214</v>
      </c>
      <c r="J4" s="1" t="s">
        <v>215</v>
      </c>
      <c r="K4" s="1" t="s">
        <v>216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217</v>
      </c>
      <c r="B5" s="1" t="s">
        <v>218</v>
      </c>
      <c r="C5" s="1" t="s">
        <v>214</v>
      </c>
      <c r="D5" s="1" t="s">
        <v>219</v>
      </c>
      <c r="E5" s="1" t="s">
        <v>220</v>
      </c>
      <c r="F5" s="1" t="s">
        <v>221</v>
      </c>
      <c r="G5" s="1" t="s">
        <v>222</v>
      </c>
      <c r="H5" s="1" t="s">
        <v>223</v>
      </c>
      <c r="I5" s="1" t="s">
        <v>224</v>
      </c>
      <c r="J5" s="1" t="s">
        <v>225</v>
      </c>
      <c r="K5" s="1" t="s">
        <v>226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227</v>
      </c>
      <c r="B6" s="1" t="s">
        <v>101</v>
      </c>
      <c r="C6" s="1" t="s">
        <v>228</v>
      </c>
      <c r="D6" s="1" t="s">
        <v>229</v>
      </c>
      <c r="E6" s="1" t="s">
        <v>230</v>
      </c>
      <c r="F6" s="1" t="s">
        <v>231</v>
      </c>
      <c r="G6" s="1" t="s">
        <v>232</v>
      </c>
      <c r="H6" s="1" t="s">
        <v>233</v>
      </c>
      <c r="I6" s="1" t="s">
        <v>234</v>
      </c>
      <c r="J6" s="1" t="s">
        <v>235</v>
      </c>
      <c r="K6" s="1" t="s">
        <v>236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238</v>
      </c>
      <c r="B8" s="1" t="s">
        <v>239</v>
      </c>
      <c r="C8" s="1" t="s">
        <v>240</v>
      </c>
      <c r="D8" s="1" t="s">
        <v>241</v>
      </c>
      <c r="E8" s="1" t="s">
        <v>242</v>
      </c>
      <c r="F8" s="1" t="s">
        <v>243</v>
      </c>
      <c r="G8" s="1" t="s">
        <v>244</v>
      </c>
      <c r="H8" s="1" t="s">
        <v>245</v>
      </c>
      <c r="I8" s="1" t="s">
        <v>246</v>
      </c>
      <c r="J8" s="1" t="s">
        <v>247</v>
      </c>
      <c r="K8" s="1" t="s">
        <v>248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249</v>
      </c>
      <c r="B9" s="1">
        <v>2.085</v>
      </c>
      <c r="C9" s="1" t="s">
        <v>250</v>
      </c>
      <c r="D9" s="1" t="s">
        <v>251</v>
      </c>
      <c r="E9" s="1" t="s">
        <v>252</v>
      </c>
      <c r="F9" s="1" t="s">
        <v>253</v>
      </c>
      <c r="G9" s="1" t="s">
        <v>254</v>
      </c>
      <c r="H9" s="1" t="s">
        <v>245</v>
      </c>
      <c r="I9" s="1" t="s">
        <v>255</v>
      </c>
      <c r="J9" s="1" t="s">
        <v>256</v>
      </c>
      <c r="K9" s="1" t="s">
        <v>257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258</v>
      </c>
      <c r="B10" s="1" t="s">
        <v>259</v>
      </c>
      <c r="C10" s="1" t="s">
        <v>153</v>
      </c>
      <c r="D10" s="1" t="s">
        <v>260</v>
      </c>
      <c r="E10" s="1" t="s">
        <v>261</v>
      </c>
      <c r="F10" s="1" t="s">
        <v>262</v>
      </c>
      <c r="G10" s="1" t="s">
        <v>263</v>
      </c>
      <c r="H10" s="1" t="s">
        <v>264</v>
      </c>
      <c r="I10" s="1" t="s">
        <v>265</v>
      </c>
      <c r="J10" s="1" t="s">
        <v>266</v>
      </c>
      <c r="K10" s="1" t="s">
        <v>267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268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269</v>
      </c>
      <c r="B12" s="1">
        <v>0.0</v>
      </c>
      <c r="C12" s="1" t="s">
        <v>270</v>
      </c>
      <c r="D12" s="1" t="s">
        <v>271</v>
      </c>
      <c r="E12" s="1" t="s">
        <v>272</v>
      </c>
      <c r="F12" s="1">
        <v>0.0</v>
      </c>
      <c r="G12" s="1" t="s">
        <v>273</v>
      </c>
      <c r="H12" s="1" t="s">
        <v>274</v>
      </c>
      <c r="I12" s="1" t="s">
        <v>275</v>
      </c>
      <c r="J12" s="1" t="s">
        <v>276</v>
      </c>
      <c r="K12" s="1" t="s">
        <v>277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278</v>
      </c>
      <c r="B13" s="1">
        <v>0.0</v>
      </c>
      <c r="C13" s="1" t="s">
        <v>279</v>
      </c>
      <c r="D13" s="1" t="s">
        <v>280</v>
      </c>
      <c r="E13" s="1" t="s">
        <v>281</v>
      </c>
      <c r="F13" s="1" t="s">
        <v>282</v>
      </c>
      <c r="G13" s="1" t="s">
        <v>283</v>
      </c>
      <c r="H13" s="1" t="s">
        <v>284</v>
      </c>
      <c r="I13" s="1" t="s">
        <v>275</v>
      </c>
      <c r="J13" s="1" t="s">
        <v>285</v>
      </c>
      <c r="K13" s="1" t="s">
        <v>277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286</v>
      </c>
      <c r="B14" s="1">
        <v>0.0</v>
      </c>
      <c r="C14" s="1" t="s">
        <v>287</v>
      </c>
      <c r="D14" s="1" t="s">
        <v>288</v>
      </c>
      <c r="E14" s="1" t="s">
        <v>272</v>
      </c>
      <c r="F14" s="1">
        <v>0.0</v>
      </c>
      <c r="G14" s="1" t="s">
        <v>273</v>
      </c>
      <c r="H14" s="1" t="s">
        <v>289</v>
      </c>
      <c r="I14" s="1" t="s">
        <v>275</v>
      </c>
      <c r="J14" s="1" t="s">
        <v>289</v>
      </c>
      <c r="K14" s="1" t="s">
        <v>240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290</v>
      </c>
      <c r="B15" s="1">
        <v>0.0</v>
      </c>
      <c r="C15" s="1" t="s">
        <v>291</v>
      </c>
      <c r="D15" s="1" t="s">
        <v>292</v>
      </c>
      <c r="E15" s="1" t="s">
        <v>281</v>
      </c>
      <c r="F15" s="1" t="s">
        <v>282</v>
      </c>
      <c r="G15" s="1" t="s">
        <v>283</v>
      </c>
      <c r="H15" s="1" t="s">
        <v>293</v>
      </c>
      <c r="I15" s="1" t="s">
        <v>275</v>
      </c>
      <c r="J15" s="1" t="s">
        <v>294</v>
      </c>
      <c r="K15" s="1" t="s">
        <v>240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295</v>
      </c>
      <c r="B16" s="1" t="s">
        <v>296</v>
      </c>
      <c r="C16" s="1" t="s">
        <v>297</v>
      </c>
      <c r="D16" s="1" t="s">
        <v>298</v>
      </c>
      <c r="E16" s="1" t="s">
        <v>299</v>
      </c>
      <c r="F16" s="1" t="s">
        <v>300</v>
      </c>
      <c r="G16" s="1" t="s">
        <v>301</v>
      </c>
      <c r="H16" s="1" t="s">
        <v>302</v>
      </c>
      <c r="I16" s="1" t="s">
        <v>303</v>
      </c>
      <c r="J16" s="1" t="s">
        <v>304</v>
      </c>
      <c r="K16" s="1" t="s">
        <v>305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306</v>
      </c>
      <c r="B17" s="1">
        <v>-2.085</v>
      </c>
      <c r="C17" s="1">
        <v>0.0</v>
      </c>
      <c r="D17" s="1" t="s">
        <v>307</v>
      </c>
      <c r="E17" s="1" t="s">
        <v>308</v>
      </c>
      <c r="F17" s="1" t="s">
        <v>145</v>
      </c>
      <c r="G17" s="1" t="s">
        <v>309</v>
      </c>
      <c r="H17" s="1" t="s">
        <v>310</v>
      </c>
      <c r="I17" s="1" t="s">
        <v>311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312</v>
      </c>
      <c r="B18" s="1" t="s">
        <v>313</v>
      </c>
      <c r="C18" s="1">
        <v>0.0</v>
      </c>
      <c r="D18" s="1" t="s">
        <v>314</v>
      </c>
      <c r="E18" s="1" t="s">
        <v>315</v>
      </c>
      <c r="F18" s="1" t="s">
        <v>149</v>
      </c>
      <c r="G18" s="1" t="s">
        <v>316</v>
      </c>
      <c r="H18" s="1" t="s">
        <v>317</v>
      </c>
      <c r="I18" s="1" t="s">
        <v>318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319</v>
      </c>
      <c r="B19" s="1" t="s">
        <v>320</v>
      </c>
      <c r="C19" s="1">
        <v>0.0</v>
      </c>
      <c r="D19" s="1" t="s">
        <v>321</v>
      </c>
      <c r="E19" s="1" t="s">
        <v>322</v>
      </c>
      <c r="F19" s="1" t="s">
        <v>323</v>
      </c>
      <c r="G19" s="1" t="s">
        <v>324</v>
      </c>
      <c r="H19" s="1" t="s">
        <v>325</v>
      </c>
      <c r="I19" s="1" t="s">
        <v>326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327</v>
      </c>
      <c r="B20" s="1">
        <v>0.0</v>
      </c>
      <c r="C20" s="1" t="s">
        <v>328</v>
      </c>
      <c r="D20" s="1" t="s">
        <v>329</v>
      </c>
      <c r="E20" s="1" t="s">
        <v>330</v>
      </c>
      <c r="F20" s="1" t="s">
        <v>331</v>
      </c>
      <c r="G20" s="1" t="s">
        <v>332</v>
      </c>
      <c r="H20" s="1" t="s">
        <v>333</v>
      </c>
      <c r="I20" s="1" t="s">
        <v>259</v>
      </c>
      <c r="J20" s="1" t="s">
        <v>153</v>
      </c>
      <c r="K20" s="1" t="s">
        <v>167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334</v>
      </c>
      <c r="B21" s="1" t="s">
        <v>335</v>
      </c>
      <c r="C21" s="1" t="s">
        <v>336</v>
      </c>
      <c r="D21" s="1" t="s">
        <v>337</v>
      </c>
      <c r="E21" s="1" t="s">
        <v>338</v>
      </c>
      <c r="F21" s="1" t="s">
        <v>339</v>
      </c>
      <c r="G21" s="1" t="s">
        <v>340</v>
      </c>
      <c r="H21" s="1" t="s">
        <v>341</v>
      </c>
      <c r="I21" s="1" t="s">
        <v>342</v>
      </c>
      <c r="J21" s="1" t="s">
        <v>343</v>
      </c>
      <c r="K21" s="1" t="s">
        <v>344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345</v>
      </c>
      <c r="B22" s="1">
        <v>0.0</v>
      </c>
      <c r="C22" s="1" t="s">
        <v>346</v>
      </c>
      <c r="D22" s="1" t="s">
        <v>347</v>
      </c>
      <c r="E22" s="1" t="s">
        <v>348</v>
      </c>
      <c r="F22" s="1" t="s">
        <v>349</v>
      </c>
      <c r="G22" s="1" t="s">
        <v>350</v>
      </c>
      <c r="H22" s="1" t="s">
        <v>351</v>
      </c>
      <c r="I22" s="1">
        <v>0.0</v>
      </c>
      <c r="J22" s="1" t="s">
        <v>169</v>
      </c>
      <c r="K22" s="1" t="s">
        <v>169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352</v>
      </c>
      <c r="B23" s="1" t="s">
        <v>293</v>
      </c>
      <c r="C23" s="1" t="s">
        <v>353</v>
      </c>
      <c r="D23" s="1" t="s">
        <v>354</v>
      </c>
      <c r="E23" s="1" t="s">
        <v>322</v>
      </c>
      <c r="F23" s="1" t="s">
        <v>355</v>
      </c>
      <c r="G23" s="1" t="s">
        <v>356</v>
      </c>
      <c r="H23" s="1" t="s">
        <v>357</v>
      </c>
      <c r="I23" s="1" t="s">
        <v>358</v>
      </c>
      <c r="J23" s="1" t="s">
        <v>359</v>
      </c>
      <c r="K23" s="1" t="s">
        <v>360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362</v>
      </c>
      <c r="B25" s="1">
        <v>-4.17</v>
      </c>
      <c r="C25" s="1" t="s">
        <v>363</v>
      </c>
      <c r="D25" s="1" t="s">
        <v>364</v>
      </c>
      <c r="E25" s="1" t="s">
        <v>365</v>
      </c>
      <c r="F25" s="1" t="s">
        <v>366</v>
      </c>
      <c r="G25" s="1" t="s">
        <v>367</v>
      </c>
      <c r="H25" s="1" t="s">
        <v>368</v>
      </c>
      <c r="I25" s="1" t="s">
        <v>369</v>
      </c>
      <c r="J25" s="1" t="s">
        <v>370</v>
      </c>
      <c r="K25" s="1" t="s">
        <v>371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372</v>
      </c>
      <c r="B26" s="1" t="s">
        <v>373</v>
      </c>
      <c r="C26" s="1" t="s">
        <v>374</v>
      </c>
      <c r="D26" s="1" t="s">
        <v>375</v>
      </c>
      <c r="E26" s="1" t="s">
        <v>376</v>
      </c>
      <c r="F26" s="1" t="s">
        <v>377</v>
      </c>
      <c r="G26" s="1" t="s">
        <v>378</v>
      </c>
      <c r="H26" s="1" t="s">
        <v>379</v>
      </c>
      <c r="I26" s="1">
        <v>-9.035</v>
      </c>
      <c r="J26" s="1" t="s">
        <v>380</v>
      </c>
      <c r="K26" s="1" t="s">
        <v>381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382</v>
      </c>
      <c r="B27" s="1" t="s">
        <v>373</v>
      </c>
      <c r="C27" s="1" t="s">
        <v>374</v>
      </c>
      <c r="D27" s="1" t="s">
        <v>375</v>
      </c>
      <c r="E27" s="1" t="s">
        <v>376</v>
      </c>
      <c r="F27" s="1" t="s">
        <v>377</v>
      </c>
      <c r="G27" s="1" t="s">
        <v>378</v>
      </c>
      <c r="H27" s="1" t="s">
        <v>379</v>
      </c>
      <c r="I27" s="1">
        <v>-9.035</v>
      </c>
      <c r="J27" s="1" t="s">
        <v>380</v>
      </c>
      <c r="K27" s="1" t="s">
        <v>381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383</v>
      </c>
      <c r="B28" s="1" t="s">
        <v>384</v>
      </c>
      <c r="C28" s="1" t="s">
        <v>385</v>
      </c>
      <c r="D28" s="1">
        <v>0.0</v>
      </c>
      <c r="E28" s="1" t="s">
        <v>386</v>
      </c>
      <c r="F28" s="1" t="s">
        <v>387</v>
      </c>
      <c r="G28" s="1" t="s">
        <v>388</v>
      </c>
      <c r="H28" s="1" t="s">
        <v>389</v>
      </c>
      <c r="I28" s="1" t="s">
        <v>390</v>
      </c>
      <c r="J28" s="1" t="s">
        <v>391</v>
      </c>
      <c r="K28" s="1" t="s">
        <v>371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392</v>
      </c>
      <c r="B29" s="1" t="s">
        <v>393</v>
      </c>
      <c r="C29" s="1" t="s">
        <v>394</v>
      </c>
      <c r="D29" s="1">
        <v>0.0</v>
      </c>
      <c r="E29" s="1" t="s">
        <v>395</v>
      </c>
      <c r="F29" s="1" t="s">
        <v>396</v>
      </c>
      <c r="G29" s="1" t="s">
        <v>388</v>
      </c>
      <c r="H29" s="1" t="s">
        <v>389</v>
      </c>
      <c r="I29" s="1" t="s">
        <v>390</v>
      </c>
      <c r="J29" s="1" t="s">
        <v>391</v>
      </c>
      <c r="K29" s="1" t="s">
        <v>371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397</v>
      </c>
      <c r="B30" s="1" t="s">
        <v>398</v>
      </c>
      <c r="C30" s="1">
        <v>1.39</v>
      </c>
      <c r="D30" s="1" t="s">
        <v>399</v>
      </c>
      <c r="E30" s="1" t="s">
        <v>400</v>
      </c>
      <c r="F30" s="1" t="s">
        <v>401</v>
      </c>
      <c r="G30" s="1" t="s">
        <v>402</v>
      </c>
      <c r="H30" s="1" t="s">
        <v>403</v>
      </c>
      <c r="I30" s="1" t="s">
        <v>404</v>
      </c>
      <c r="J30" s="1" t="s">
        <v>405</v>
      </c>
      <c r="K30" s="1" t="s">
        <v>406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407</v>
      </c>
      <c r="B31" s="1" t="s">
        <v>408</v>
      </c>
      <c r="C31" s="1">
        <v>291.9</v>
      </c>
      <c r="D31" s="1">
        <v>0.0</v>
      </c>
      <c r="E31" s="1" t="s">
        <v>409</v>
      </c>
      <c r="F31" s="1" t="s">
        <v>410</v>
      </c>
      <c r="G31" s="1" t="s">
        <v>411</v>
      </c>
      <c r="H31" s="1" t="s">
        <v>412</v>
      </c>
      <c r="I31" s="1" t="s">
        <v>413</v>
      </c>
      <c r="J31" s="1" t="s">
        <v>414</v>
      </c>
      <c r="K31" s="1" t="s">
        <v>415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416</v>
      </c>
      <c r="B32" s="1" t="s">
        <v>417</v>
      </c>
      <c r="C32" s="1" t="s">
        <v>418</v>
      </c>
      <c r="D32" s="1" t="s">
        <v>419</v>
      </c>
      <c r="E32" s="1" t="s">
        <v>420</v>
      </c>
      <c r="F32" s="1" t="s">
        <v>421</v>
      </c>
      <c r="G32" s="1" t="s">
        <v>422</v>
      </c>
      <c r="H32" s="1" t="s">
        <v>423</v>
      </c>
      <c r="I32" s="1" t="s">
        <v>424</v>
      </c>
      <c r="J32" s="1" t="s">
        <v>425</v>
      </c>
      <c r="K32" s="1" t="s">
        <v>426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427</v>
      </c>
      <c r="B33" s="1" t="s">
        <v>428</v>
      </c>
      <c r="C33" s="1" t="s">
        <v>429</v>
      </c>
      <c r="D33" s="1" t="s">
        <v>430</v>
      </c>
      <c r="E33" s="1" t="s">
        <v>431</v>
      </c>
      <c r="F33" s="1" t="s">
        <v>432</v>
      </c>
      <c r="G33" s="1" t="s">
        <v>433</v>
      </c>
      <c r="H33" s="1" t="s">
        <v>434</v>
      </c>
      <c r="I33" s="1" t="s">
        <v>435</v>
      </c>
      <c r="J33" s="1" t="s">
        <v>436</v>
      </c>
      <c r="K33" s="1" t="s">
        <v>437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438</v>
      </c>
      <c r="B34" s="1" t="s">
        <v>439</v>
      </c>
      <c r="C34" s="1" t="s">
        <v>440</v>
      </c>
      <c r="D34" s="1" t="s">
        <v>441</v>
      </c>
      <c r="E34" s="1" t="s">
        <v>442</v>
      </c>
      <c r="F34" s="1" t="s">
        <v>443</v>
      </c>
      <c r="G34" s="1" t="s">
        <v>444</v>
      </c>
      <c r="H34" s="1" t="s">
        <v>445</v>
      </c>
      <c r="I34" s="1">
        <v>0.0</v>
      </c>
      <c r="J34" s="1" t="s">
        <v>446</v>
      </c>
      <c r="K34" s="1" t="s">
        <v>447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448</v>
      </c>
      <c r="B35" s="1" t="s">
        <v>439</v>
      </c>
      <c r="C35" s="1" t="s">
        <v>440</v>
      </c>
      <c r="D35" s="1" t="s">
        <v>441</v>
      </c>
      <c r="E35" s="1" t="s">
        <v>442</v>
      </c>
      <c r="F35" s="1" t="s">
        <v>443</v>
      </c>
      <c r="G35" s="1" t="s">
        <v>444</v>
      </c>
      <c r="H35" s="1" t="s">
        <v>445</v>
      </c>
      <c r="I35" s="1">
        <v>0.0</v>
      </c>
      <c r="J35" s="1" t="s">
        <v>446</v>
      </c>
      <c r="K35" s="1" t="s">
        <v>447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449</v>
      </c>
      <c r="B36" s="1" t="s">
        <v>450</v>
      </c>
      <c r="C36" s="1">
        <v>0.0</v>
      </c>
      <c r="D36" s="1" t="s">
        <v>451</v>
      </c>
      <c r="E36" s="1" t="s">
        <v>452</v>
      </c>
      <c r="F36" s="1" t="s">
        <v>453</v>
      </c>
      <c r="G36" s="1">
        <v>-25.715</v>
      </c>
      <c r="H36" s="1" t="s">
        <v>454</v>
      </c>
      <c r="I36" s="1" t="s">
        <v>455</v>
      </c>
      <c r="J36" s="1" t="s">
        <v>456</v>
      </c>
      <c r="K36" s="1" t="s">
        <v>457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458</v>
      </c>
      <c r="B37" s="1" t="s">
        <v>459</v>
      </c>
      <c r="C37" s="1" t="s">
        <v>460</v>
      </c>
      <c r="D37" s="1" t="s">
        <v>461</v>
      </c>
      <c r="E37" s="1" t="s">
        <v>462</v>
      </c>
      <c r="F37" s="1" t="s">
        <v>463</v>
      </c>
      <c r="G37" s="1" t="s">
        <v>464</v>
      </c>
      <c r="H37" s="1" t="s">
        <v>465</v>
      </c>
      <c r="I37" s="1" t="s">
        <v>466</v>
      </c>
      <c r="J37" s="1" t="s">
        <v>467</v>
      </c>
      <c r="K37" s="1" t="s">
        <v>468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469</v>
      </c>
      <c r="B38" s="1" t="s">
        <v>470</v>
      </c>
      <c r="C38" s="1" t="s">
        <v>471</v>
      </c>
      <c r="D38" s="1" t="s">
        <v>472</v>
      </c>
      <c r="E38" s="1" t="s">
        <v>473</v>
      </c>
      <c r="F38" s="1" t="s">
        <v>474</v>
      </c>
      <c r="G38" s="1" t="s">
        <v>475</v>
      </c>
      <c r="H38" s="1" t="s">
        <v>476</v>
      </c>
      <c r="I38" s="1" t="s">
        <v>477</v>
      </c>
      <c r="J38" s="1" t="s">
        <v>478</v>
      </c>
      <c r="K38" s="1" t="s">
        <v>479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480</v>
      </c>
      <c r="B39" s="1" t="s">
        <v>481</v>
      </c>
      <c r="C39" s="1" t="s">
        <v>482</v>
      </c>
      <c r="D39" s="1" t="s">
        <v>483</v>
      </c>
      <c r="E39" s="1" t="s">
        <v>484</v>
      </c>
      <c r="F39" s="1" t="s">
        <v>485</v>
      </c>
      <c r="G39" s="1" t="s">
        <v>486</v>
      </c>
      <c r="H39" s="1" t="s">
        <v>487</v>
      </c>
      <c r="I39" s="1" t="s">
        <v>488</v>
      </c>
      <c r="J39" s="1" t="s">
        <v>489</v>
      </c>
      <c r="K39" s="1" t="s">
        <v>479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491</v>
      </c>
      <c r="B41" s="1" t="s">
        <v>492</v>
      </c>
      <c r="C41" s="1" t="s">
        <v>493</v>
      </c>
      <c r="D41" s="1" t="s">
        <v>494</v>
      </c>
      <c r="E41" s="1" t="s">
        <v>495</v>
      </c>
      <c r="F41" s="1" t="s">
        <v>496</v>
      </c>
      <c r="G41" s="1" t="s">
        <v>497</v>
      </c>
      <c r="H41" s="1" t="s">
        <v>498</v>
      </c>
      <c r="I41" s="1" t="s">
        <v>499</v>
      </c>
      <c r="J41" s="1" t="s">
        <v>500</v>
      </c>
      <c r="K41" s="1" t="s">
        <v>501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502</v>
      </c>
      <c r="B42" s="1" t="s">
        <v>503</v>
      </c>
      <c r="C42" s="1" t="s">
        <v>504</v>
      </c>
      <c r="D42" s="1" t="s">
        <v>505</v>
      </c>
      <c r="E42" s="1" t="s">
        <v>506</v>
      </c>
      <c r="F42" s="1" t="s">
        <v>507</v>
      </c>
      <c r="G42" s="1" t="s">
        <v>508</v>
      </c>
      <c r="H42" s="1" t="s">
        <v>509</v>
      </c>
      <c r="I42" s="1" t="s">
        <v>510</v>
      </c>
      <c r="J42" s="1" t="s">
        <v>511</v>
      </c>
      <c r="K42" s="1" t="s">
        <v>512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513</v>
      </c>
      <c r="B43" s="1" t="s">
        <v>503</v>
      </c>
      <c r="C43" s="1" t="s">
        <v>504</v>
      </c>
      <c r="D43" s="1" t="s">
        <v>505</v>
      </c>
      <c r="E43" s="1" t="s">
        <v>506</v>
      </c>
      <c r="F43" s="1" t="s">
        <v>507</v>
      </c>
      <c r="G43" s="1" t="s">
        <v>508</v>
      </c>
      <c r="H43" s="1" t="s">
        <v>509</v>
      </c>
      <c r="I43" s="1" t="s">
        <v>510</v>
      </c>
      <c r="J43" s="1" t="s">
        <v>511</v>
      </c>
      <c r="K43" s="1" t="s">
        <v>512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514</v>
      </c>
      <c r="B44" s="1" t="s">
        <v>515</v>
      </c>
      <c r="C44" s="1" t="s">
        <v>516</v>
      </c>
      <c r="D44" s="1">
        <v>0.0</v>
      </c>
      <c r="E44" s="1" t="s">
        <v>517</v>
      </c>
      <c r="F44" s="1" t="s">
        <v>518</v>
      </c>
      <c r="G44" s="1" t="s">
        <v>519</v>
      </c>
      <c r="H44" s="1" t="s">
        <v>520</v>
      </c>
      <c r="I44" s="1" t="s">
        <v>521</v>
      </c>
      <c r="J44" s="1" t="s">
        <v>522</v>
      </c>
      <c r="K44" s="1" t="s">
        <v>523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524</v>
      </c>
      <c r="B45" s="1" t="s">
        <v>525</v>
      </c>
      <c r="C45" s="1" t="s">
        <v>526</v>
      </c>
      <c r="D45" s="1">
        <v>0.0</v>
      </c>
      <c r="E45" s="1" t="s">
        <v>527</v>
      </c>
      <c r="F45" s="1" t="s">
        <v>528</v>
      </c>
      <c r="G45" s="1" t="s">
        <v>529</v>
      </c>
      <c r="H45" s="1" t="s">
        <v>520</v>
      </c>
      <c r="I45" s="1" t="s">
        <v>521</v>
      </c>
      <c r="J45" s="1" t="s">
        <v>522</v>
      </c>
      <c r="K45" s="1" t="s">
        <v>523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530</v>
      </c>
      <c r="B46" s="1" t="s">
        <v>531</v>
      </c>
      <c r="C46" s="1" t="s">
        <v>532</v>
      </c>
      <c r="D46" s="1">
        <v>0.0</v>
      </c>
      <c r="E46" s="1" t="s">
        <v>533</v>
      </c>
      <c r="F46" s="1" t="s">
        <v>534</v>
      </c>
      <c r="G46" s="1" t="s">
        <v>535</v>
      </c>
      <c r="H46" s="1" t="s">
        <v>536</v>
      </c>
      <c r="I46" s="1" t="s">
        <v>537</v>
      </c>
      <c r="J46" s="1" t="s">
        <v>538</v>
      </c>
      <c r="K46" s="1" t="s">
        <v>539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540</v>
      </c>
      <c r="B47" s="1">
        <v>-34.75</v>
      </c>
      <c r="C47" s="1" t="s">
        <v>541</v>
      </c>
      <c r="D47" s="1" t="s">
        <v>542</v>
      </c>
      <c r="E47" s="1" t="s">
        <v>543</v>
      </c>
      <c r="F47" s="1" t="s">
        <v>544</v>
      </c>
      <c r="G47" s="1" t="s">
        <v>545</v>
      </c>
      <c r="H47" s="1" t="s">
        <v>546</v>
      </c>
      <c r="I47" s="1" t="s">
        <v>547</v>
      </c>
      <c r="J47" s="1" t="s">
        <v>471</v>
      </c>
      <c r="K47" s="1" t="s">
        <v>548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549</v>
      </c>
      <c r="B48" s="1" t="s">
        <v>550</v>
      </c>
      <c r="C48" s="1" t="s">
        <v>551</v>
      </c>
      <c r="D48" s="1" t="s">
        <v>552</v>
      </c>
      <c r="E48" s="1" t="s">
        <v>553</v>
      </c>
      <c r="F48" s="1" t="s">
        <v>554</v>
      </c>
      <c r="G48" s="1" t="s">
        <v>555</v>
      </c>
      <c r="H48" s="1" t="s">
        <v>556</v>
      </c>
      <c r="I48" s="1" t="s">
        <v>557</v>
      </c>
      <c r="J48" s="1" t="s">
        <v>558</v>
      </c>
      <c r="K48" s="1" t="s">
        <v>559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560</v>
      </c>
      <c r="B49" s="1" t="s">
        <v>561</v>
      </c>
      <c r="C49" s="1" t="s">
        <v>562</v>
      </c>
      <c r="D49" s="1" t="s">
        <v>563</v>
      </c>
      <c r="E49" s="1" t="s">
        <v>564</v>
      </c>
      <c r="F49" s="1" t="s">
        <v>565</v>
      </c>
      <c r="G49" s="1" t="s">
        <v>566</v>
      </c>
      <c r="H49" s="1" t="s">
        <v>567</v>
      </c>
      <c r="I49" s="1" t="s">
        <v>568</v>
      </c>
      <c r="J49" s="1" t="s">
        <v>569</v>
      </c>
      <c r="K49" s="1" t="s">
        <v>570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571</v>
      </c>
      <c r="B50" s="1" t="s">
        <v>572</v>
      </c>
      <c r="C50" s="1" t="s">
        <v>573</v>
      </c>
      <c r="D50" s="1" t="s">
        <v>574</v>
      </c>
      <c r="E50" s="1" t="s">
        <v>575</v>
      </c>
      <c r="F50" s="1" t="s">
        <v>576</v>
      </c>
      <c r="G50" s="1" t="s">
        <v>373</v>
      </c>
      <c r="H50" s="1" t="s">
        <v>577</v>
      </c>
      <c r="I50" s="1" t="s">
        <v>578</v>
      </c>
      <c r="J50" s="1" t="s">
        <v>579</v>
      </c>
      <c r="K50" s="1" t="s">
        <v>580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581</v>
      </c>
      <c r="B51" s="1" t="s">
        <v>572</v>
      </c>
      <c r="C51" s="1" t="s">
        <v>573</v>
      </c>
      <c r="D51" s="1" t="s">
        <v>574</v>
      </c>
      <c r="E51" s="1" t="s">
        <v>575</v>
      </c>
      <c r="F51" s="1" t="s">
        <v>576</v>
      </c>
      <c r="G51" s="1" t="s">
        <v>373</v>
      </c>
      <c r="H51" s="1" t="s">
        <v>577</v>
      </c>
      <c r="I51" s="1" t="s">
        <v>578</v>
      </c>
      <c r="J51" s="1" t="s">
        <v>579</v>
      </c>
      <c r="K51" s="1" t="s">
        <v>580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582</v>
      </c>
      <c r="B52" s="1" t="s">
        <v>505</v>
      </c>
      <c r="C52" s="1" t="s">
        <v>583</v>
      </c>
      <c r="D52" s="1" t="s">
        <v>584</v>
      </c>
      <c r="E52" s="1" t="s">
        <v>585</v>
      </c>
      <c r="F52" s="1" t="s">
        <v>586</v>
      </c>
      <c r="G52" s="1" t="s">
        <v>587</v>
      </c>
      <c r="H52" s="1" t="s">
        <v>588</v>
      </c>
      <c r="I52" s="1" t="s">
        <v>589</v>
      </c>
      <c r="J52" s="1" t="s">
        <v>590</v>
      </c>
      <c r="K52" s="1" t="s">
        <v>591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592</v>
      </c>
      <c r="B53" s="1" t="s">
        <v>593</v>
      </c>
      <c r="C53" s="1" t="s">
        <v>252</v>
      </c>
      <c r="D53" s="1" t="s">
        <v>594</v>
      </c>
      <c r="E53" s="1" t="s">
        <v>595</v>
      </c>
      <c r="F53" s="1" t="s">
        <v>596</v>
      </c>
      <c r="G53" s="1" t="s">
        <v>597</v>
      </c>
      <c r="H53" s="1" t="s">
        <v>598</v>
      </c>
      <c r="I53" s="1" t="s">
        <v>599</v>
      </c>
      <c r="J53" s="1" t="s">
        <v>600</v>
      </c>
      <c r="K53" s="1" t="s">
        <v>601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602</v>
      </c>
      <c r="B54" s="1" t="s">
        <v>603</v>
      </c>
      <c r="C54" s="1" t="s">
        <v>604</v>
      </c>
      <c r="D54" s="1" t="s">
        <v>605</v>
      </c>
      <c r="E54" s="1" t="s">
        <v>606</v>
      </c>
      <c r="F54" s="1" t="s">
        <v>607</v>
      </c>
      <c r="G54" s="1" t="s">
        <v>608</v>
      </c>
      <c r="H54" s="1" t="s">
        <v>609</v>
      </c>
      <c r="I54" s="1" t="s">
        <v>610</v>
      </c>
      <c r="J54" s="1" t="s">
        <v>611</v>
      </c>
      <c r="K54" s="1" t="s">
        <v>612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613</v>
      </c>
      <c r="B55" s="1" t="s">
        <v>614</v>
      </c>
      <c r="C55" s="1" t="s">
        <v>604</v>
      </c>
      <c r="D55" s="1" t="s">
        <v>615</v>
      </c>
      <c r="E55" s="1" t="s">
        <v>616</v>
      </c>
      <c r="F55" s="1" t="s">
        <v>617</v>
      </c>
      <c r="G55" s="1" t="s">
        <v>618</v>
      </c>
      <c r="H55" s="1" t="s">
        <v>619</v>
      </c>
      <c r="I55" s="1" t="s">
        <v>620</v>
      </c>
      <c r="J55" s="1" t="s">
        <v>621</v>
      </c>
      <c r="K55" s="1" t="s">
        <v>622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623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624</v>
      </c>
      <c r="B57" s="1" t="s">
        <v>625</v>
      </c>
      <c r="C57" s="1" t="s">
        <v>626</v>
      </c>
      <c r="D57" s="1" t="s">
        <v>627</v>
      </c>
      <c r="E57" s="1" t="s">
        <v>628</v>
      </c>
      <c r="F57" s="1" t="s">
        <v>629</v>
      </c>
      <c r="G57" s="1" t="s">
        <v>630</v>
      </c>
      <c r="H57" s="1" t="s">
        <v>631</v>
      </c>
      <c r="I57" s="1" t="s">
        <v>632</v>
      </c>
      <c r="J57" s="1" t="s">
        <v>633</v>
      </c>
      <c r="K57" s="1" t="s">
        <v>634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635</v>
      </c>
      <c r="B58" s="1" t="s">
        <v>636</v>
      </c>
      <c r="C58" s="1" t="s">
        <v>566</v>
      </c>
      <c r="D58" s="1" t="s">
        <v>637</v>
      </c>
      <c r="E58" s="1" t="s">
        <v>638</v>
      </c>
      <c r="F58" s="1" t="s">
        <v>216</v>
      </c>
      <c r="G58" s="1" t="s">
        <v>639</v>
      </c>
      <c r="H58" s="1" t="s">
        <v>640</v>
      </c>
      <c r="I58" s="1" t="s">
        <v>641</v>
      </c>
      <c r="J58" s="1" t="s">
        <v>642</v>
      </c>
      <c r="K58" s="1" t="s">
        <v>643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644</v>
      </c>
      <c r="B59" s="1" t="s">
        <v>636</v>
      </c>
      <c r="C59" s="1" t="s">
        <v>566</v>
      </c>
      <c r="D59" s="1" t="s">
        <v>637</v>
      </c>
      <c r="E59" s="1" t="s">
        <v>638</v>
      </c>
      <c r="F59" s="1" t="s">
        <v>216</v>
      </c>
      <c r="G59" s="1" t="s">
        <v>639</v>
      </c>
      <c r="H59" s="1" t="s">
        <v>640</v>
      </c>
      <c r="I59" s="1" t="s">
        <v>641</v>
      </c>
      <c r="J59" s="1" t="s">
        <v>642</v>
      </c>
      <c r="K59" s="1" t="s">
        <v>643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645</v>
      </c>
      <c r="B60" s="1" t="s">
        <v>646</v>
      </c>
      <c r="C60" s="1" t="s">
        <v>647</v>
      </c>
      <c r="D60" s="1" t="s">
        <v>648</v>
      </c>
      <c r="E60" s="1" t="s">
        <v>649</v>
      </c>
      <c r="F60" s="1" t="s">
        <v>650</v>
      </c>
      <c r="G60" s="1" t="s">
        <v>651</v>
      </c>
      <c r="H60" s="1" t="s">
        <v>652</v>
      </c>
      <c r="I60" s="1" t="s">
        <v>653</v>
      </c>
      <c r="J60" s="1" t="s">
        <v>654</v>
      </c>
      <c r="K60" s="1" t="s">
        <v>655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656</v>
      </c>
      <c r="B61" s="1" t="s">
        <v>657</v>
      </c>
      <c r="C61" s="1" t="s">
        <v>658</v>
      </c>
      <c r="D61" s="1" t="s">
        <v>659</v>
      </c>
      <c r="E61" s="1" t="s">
        <v>660</v>
      </c>
      <c r="F61" s="1" t="s">
        <v>661</v>
      </c>
      <c r="G61" s="1" t="s">
        <v>662</v>
      </c>
      <c r="H61" s="1" t="s">
        <v>663</v>
      </c>
      <c r="I61" s="1" t="s">
        <v>653</v>
      </c>
      <c r="J61" s="1" t="s">
        <v>654</v>
      </c>
      <c r="K61" s="1" t="s">
        <v>655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664</v>
      </c>
      <c r="B62" s="1" t="s">
        <v>665</v>
      </c>
      <c r="C62" s="1" t="s">
        <v>666</v>
      </c>
      <c r="D62" s="1" t="s">
        <v>667</v>
      </c>
      <c r="E62" s="1" t="s">
        <v>668</v>
      </c>
      <c r="F62" s="1" t="s">
        <v>669</v>
      </c>
      <c r="G62" s="1" t="s">
        <v>670</v>
      </c>
      <c r="H62" s="1" t="s">
        <v>671</v>
      </c>
      <c r="I62" s="1" t="s">
        <v>672</v>
      </c>
      <c r="J62" s="1" t="s">
        <v>673</v>
      </c>
      <c r="K62" s="1" t="s">
        <v>674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675</v>
      </c>
      <c r="B63" s="1" t="s">
        <v>676</v>
      </c>
      <c r="C63" s="1" t="s">
        <v>677</v>
      </c>
      <c r="D63" s="1" t="s">
        <v>678</v>
      </c>
      <c r="E63" s="1" t="s">
        <v>679</v>
      </c>
      <c r="F63" s="1" t="s">
        <v>680</v>
      </c>
      <c r="G63" s="1" t="s">
        <v>681</v>
      </c>
      <c r="H63" s="1" t="s">
        <v>682</v>
      </c>
      <c r="I63" s="1" t="s">
        <v>683</v>
      </c>
      <c r="J63" s="1" t="s">
        <v>684</v>
      </c>
      <c r="K63" s="1" t="s">
        <v>685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686</v>
      </c>
      <c r="B64" s="1" t="s">
        <v>687</v>
      </c>
      <c r="C64" s="1" t="s">
        <v>688</v>
      </c>
      <c r="D64" s="1" t="s">
        <v>689</v>
      </c>
      <c r="E64" s="1" t="s">
        <v>690</v>
      </c>
      <c r="F64" s="1" t="s">
        <v>691</v>
      </c>
      <c r="G64" s="1" t="s">
        <v>692</v>
      </c>
      <c r="H64" s="1" t="s">
        <v>693</v>
      </c>
      <c r="I64" s="1" t="s">
        <v>239</v>
      </c>
      <c r="J64" s="1" t="s">
        <v>694</v>
      </c>
      <c r="K64" s="1" t="s">
        <v>695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696</v>
      </c>
      <c r="B65" s="1" t="s">
        <v>697</v>
      </c>
      <c r="C65" s="1" t="s">
        <v>698</v>
      </c>
      <c r="D65" s="1" t="s">
        <v>699</v>
      </c>
      <c r="E65" s="1" t="s">
        <v>700</v>
      </c>
      <c r="F65" s="1" t="s">
        <v>700</v>
      </c>
      <c r="G65" s="1" t="s">
        <v>701</v>
      </c>
      <c r="H65" s="1" t="s">
        <v>702</v>
      </c>
      <c r="I65" s="1" t="s">
        <v>703</v>
      </c>
      <c r="J65" s="1" t="s">
        <v>704</v>
      </c>
      <c r="K65" s="1" t="s">
        <v>705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706</v>
      </c>
      <c r="B66" s="1" t="s">
        <v>707</v>
      </c>
      <c r="C66" s="1" t="s">
        <v>708</v>
      </c>
      <c r="D66" s="1" t="s">
        <v>709</v>
      </c>
      <c r="E66" s="1" t="s">
        <v>710</v>
      </c>
      <c r="F66" s="1" t="s">
        <v>711</v>
      </c>
      <c r="G66" s="1" t="s">
        <v>712</v>
      </c>
      <c r="H66" s="1" t="s">
        <v>713</v>
      </c>
      <c r="I66" s="1" t="s">
        <v>714</v>
      </c>
      <c r="J66" s="1" t="s">
        <v>715</v>
      </c>
      <c r="K66" s="1" t="s">
        <v>716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717</v>
      </c>
      <c r="B67" s="1" t="s">
        <v>707</v>
      </c>
      <c r="C67" s="1" t="s">
        <v>708</v>
      </c>
      <c r="D67" s="1" t="s">
        <v>709</v>
      </c>
      <c r="E67" s="1" t="s">
        <v>710</v>
      </c>
      <c r="F67" s="1" t="s">
        <v>711</v>
      </c>
      <c r="G67" s="1" t="s">
        <v>712</v>
      </c>
      <c r="H67" s="1" t="s">
        <v>713</v>
      </c>
      <c r="I67" s="1" t="s">
        <v>714</v>
      </c>
      <c r="J67" s="1" t="s">
        <v>715</v>
      </c>
      <c r="K67" s="1" t="s">
        <v>716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718</v>
      </c>
      <c r="B68" s="1" t="s">
        <v>719</v>
      </c>
      <c r="C68" s="1" t="s">
        <v>720</v>
      </c>
      <c r="D68" s="1" t="s">
        <v>721</v>
      </c>
      <c r="E68" s="1" t="s">
        <v>722</v>
      </c>
      <c r="F68" s="1" t="s">
        <v>723</v>
      </c>
      <c r="G68" s="1" t="s">
        <v>724</v>
      </c>
      <c r="H68" s="1" t="s">
        <v>725</v>
      </c>
      <c r="I68" s="1" t="s">
        <v>726</v>
      </c>
      <c r="J68" s="1" t="s">
        <v>727</v>
      </c>
      <c r="K68" s="1" t="s">
        <v>728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729</v>
      </c>
      <c r="B69" s="1" t="s">
        <v>730</v>
      </c>
      <c r="C69" s="1" t="s">
        <v>731</v>
      </c>
      <c r="D69" s="1" t="s">
        <v>285</v>
      </c>
      <c r="E69" s="1" t="s">
        <v>732</v>
      </c>
      <c r="F69" s="1" t="s">
        <v>733</v>
      </c>
      <c r="G69" s="1" t="s">
        <v>734</v>
      </c>
      <c r="H69" s="1" t="s">
        <v>735</v>
      </c>
      <c r="I69" s="1" t="s">
        <v>736</v>
      </c>
      <c r="J69" s="1" t="s">
        <v>737</v>
      </c>
      <c r="K69" s="1" t="s">
        <v>738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739</v>
      </c>
      <c r="B70" s="1" t="s">
        <v>740</v>
      </c>
      <c r="C70" s="1" t="s">
        <v>741</v>
      </c>
      <c r="D70" s="1" t="s">
        <v>742</v>
      </c>
      <c r="E70" s="1" t="s">
        <v>743</v>
      </c>
      <c r="F70" s="1" t="s">
        <v>744</v>
      </c>
      <c r="G70" s="1">
        <v>-42.395</v>
      </c>
      <c r="H70" s="1" t="s">
        <v>745</v>
      </c>
      <c r="I70" s="1" t="s">
        <v>746</v>
      </c>
      <c r="J70" s="1" t="s">
        <v>747</v>
      </c>
      <c r="K70" s="1" t="s">
        <v>748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749</v>
      </c>
      <c r="B71" s="1" t="s">
        <v>750</v>
      </c>
      <c r="C71" s="1" t="s">
        <v>741</v>
      </c>
      <c r="D71" s="1" t="s">
        <v>751</v>
      </c>
      <c r="E71" s="1" t="s">
        <v>752</v>
      </c>
      <c r="F71" s="1" t="s">
        <v>753</v>
      </c>
      <c r="G71" s="1" t="s">
        <v>754</v>
      </c>
      <c r="H71" s="1" t="s">
        <v>755</v>
      </c>
      <c r="I71" s="1" t="s">
        <v>756</v>
      </c>
      <c r="J71" s="1" t="s">
        <v>757</v>
      </c>
      <c r="K71" s="1" t="s">
        <v>758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759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760</v>
      </c>
      <c r="B73" s="1" t="s">
        <v>761</v>
      </c>
      <c r="C73" s="1" t="s">
        <v>762</v>
      </c>
      <c r="D73" s="1" t="s">
        <v>763</v>
      </c>
      <c r="E73" s="1" t="s">
        <v>764</v>
      </c>
      <c r="F73" s="1" t="s">
        <v>380</v>
      </c>
      <c r="G73" s="1" t="s">
        <v>673</v>
      </c>
      <c r="H73" s="1" t="s">
        <v>765</v>
      </c>
      <c r="I73" s="1" t="s">
        <v>766</v>
      </c>
      <c r="J73" s="1" t="s">
        <v>767</v>
      </c>
      <c r="K73" s="1" t="s">
        <v>170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768</v>
      </c>
      <c r="B74" s="1" t="s">
        <v>769</v>
      </c>
      <c r="C74" s="1" t="s">
        <v>770</v>
      </c>
      <c r="D74" s="1" t="s">
        <v>771</v>
      </c>
      <c r="E74" s="1" t="s">
        <v>772</v>
      </c>
      <c r="F74" s="1" t="s">
        <v>773</v>
      </c>
      <c r="G74" s="1" t="s">
        <v>774</v>
      </c>
      <c r="H74" s="1" t="s">
        <v>694</v>
      </c>
      <c r="I74" s="1" t="s">
        <v>758</v>
      </c>
      <c r="J74" s="1" t="s">
        <v>775</v>
      </c>
      <c r="K74" s="1" t="s">
        <v>776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777</v>
      </c>
      <c r="B75" s="1" t="s">
        <v>769</v>
      </c>
      <c r="C75" s="1" t="s">
        <v>770</v>
      </c>
      <c r="D75" s="1" t="s">
        <v>771</v>
      </c>
      <c r="E75" s="1" t="s">
        <v>772</v>
      </c>
      <c r="F75" s="1" t="s">
        <v>773</v>
      </c>
      <c r="G75" s="1" t="s">
        <v>774</v>
      </c>
      <c r="H75" s="1" t="s">
        <v>694</v>
      </c>
      <c r="I75" s="1" t="s">
        <v>758</v>
      </c>
      <c r="J75" s="1" t="s">
        <v>775</v>
      </c>
      <c r="K75" s="1" t="s">
        <v>776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778</v>
      </c>
      <c r="B76" s="1" t="s">
        <v>779</v>
      </c>
      <c r="C76" s="1" t="s">
        <v>780</v>
      </c>
      <c r="D76" s="1" t="s">
        <v>781</v>
      </c>
      <c r="E76" s="1" t="s">
        <v>782</v>
      </c>
      <c r="F76" s="1" t="s">
        <v>783</v>
      </c>
      <c r="G76" s="1" t="s">
        <v>784</v>
      </c>
      <c r="H76" s="1" t="s">
        <v>785</v>
      </c>
      <c r="I76" s="1" t="s">
        <v>786</v>
      </c>
      <c r="J76" s="1" t="s">
        <v>787</v>
      </c>
      <c r="K76" s="1" t="s">
        <v>788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789</v>
      </c>
      <c r="B77" s="1" t="s">
        <v>790</v>
      </c>
      <c r="C77" s="1">
        <v>17.375</v>
      </c>
      <c r="D77" s="1" t="s">
        <v>791</v>
      </c>
      <c r="E77" s="1" t="s">
        <v>792</v>
      </c>
      <c r="F77" s="1" t="s">
        <v>793</v>
      </c>
      <c r="G77" s="1" t="s">
        <v>794</v>
      </c>
      <c r="H77" s="1" t="s">
        <v>795</v>
      </c>
      <c r="I77" s="1" t="s">
        <v>796</v>
      </c>
      <c r="J77" s="1" t="s">
        <v>797</v>
      </c>
      <c r="K77" s="1" t="s">
        <v>788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798</v>
      </c>
      <c r="B78" s="1" t="s">
        <v>799</v>
      </c>
      <c r="C78" s="1" t="s">
        <v>800</v>
      </c>
      <c r="D78" s="1" t="s">
        <v>801</v>
      </c>
      <c r="E78" s="1" t="s">
        <v>802</v>
      </c>
      <c r="F78" s="1" t="s">
        <v>803</v>
      </c>
      <c r="G78" s="1" t="s">
        <v>804</v>
      </c>
      <c r="H78" s="1" t="s">
        <v>805</v>
      </c>
      <c r="I78" s="1" t="s">
        <v>806</v>
      </c>
      <c r="J78" s="1" t="s">
        <v>807</v>
      </c>
      <c r="K78" s="1" t="s">
        <v>808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809</v>
      </c>
      <c r="B79" s="1" t="s">
        <v>810</v>
      </c>
      <c r="C79" s="1" t="s">
        <v>811</v>
      </c>
      <c r="D79" s="1" t="s">
        <v>812</v>
      </c>
      <c r="E79" s="1" t="s">
        <v>813</v>
      </c>
      <c r="F79" s="1" t="s">
        <v>814</v>
      </c>
      <c r="G79" s="1" t="s">
        <v>815</v>
      </c>
      <c r="H79" s="1" t="s">
        <v>816</v>
      </c>
      <c r="I79" s="1" t="s">
        <v>817</v>
      </c>
      <c r="J79" s="1" t="s">
        <v>818</v>
      </c>
      <c r="K79" s="1" t="s">
        <v>819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820</v>
      </c>
      <c r="B80" s="1" t="s">
        <v>821</v>
      </c>
      <c r="C80" s="1" t="s">
        <v>822</v>
      </c>
      <c r="D80" s="1" t="s">
        <v>823</v>
      </c>
      <c r="E80" s="1" t="s">
        <v>824</v>
      </c>
      <c r="F80" s="1" t="s">
        <v>825</v>
      </c>
      <c r="G80" s="1" t="s">
        <v>826</v>
      </c>
      <c r="H80" s="1" t="s">
        <v>827</v>
      </c>
      <c r="I80" s="1" t="s">
        <v>828</v>
      </c>
      <c r="J80" s="1" t="s">
        <v>829</v>
      </c>
      <c r="K80" s="1" t="s">
        <v>830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831</v>
      </c>
      <c r="B81" s="1" t="s">
        <v>832</v>
      </c>
      <c r="C81" s="1" t="s">
        <v>833</v>
      </c>
      <c r="D81" s="1" t="s">
        <v>834</v>
      </c>
      <c r="E81" s="1" t="s">
        <v>835</v>
      </c>
      <c r="F81" s="1" t="s">
        <v>836</v>
      </c>
      <c r="G81" s="1" t="s">
        <v>837</v>
      </c>
      <c r="H81" s="1" t="s">
        <v>838</v>
      </c>
      <c r="I81" s="1" t="s">
        <v>839</v>
      </c>
      <c r="J81" s="1" t="s">
        <v>840</v>
      </c>
      <c r="K81" s="1" t="s">
        <v>841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842</v>
      </c>
      <c r="B82" s="1" t="s">
        <v>843</v>
      </c>
      <c r="C82" s="1" t="s">
        <v>844</v>
      </c>
      <c r="D82" s="1" t="s">
        <v>845</v>
      </c>
      <c r="E82" s="1">
        <v>-22.935</v>
      </c>
      <c r="F82" s="1" t="s">
        <v>846</v>
      </c>
      <c r="G82" s="1" t="s">
        <v>847</v>
      </c>
      <c r="H82" s="1" t="s">
        <v>848</v>
      </c>
      <c r="I82" s="1" t="s">
        <v>849</v>
      </c>
      <c r="J82" s="1" t="s">
        <v>850</v>
      </c>
      <c r="K82" s="1">
        <v>6.949999999999999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851</v>
      </c>
      <c r="B83" s="1" t="s">
        <v>843</v>
      </c>
      <c r="C83" s="1" t="s">
        <v>844</v>
      </c>
      <c r="D83" s="1" t="s">
        <v>845</v>
      </c>
      <c r="E83" s="1">
        <v>-22.935</v>
      </c>
      <c r="F83" s="1" t="s">
        <v>846</v>
      </c>
      <c r="G83" s="1" t="s">
        <v>847</v>
      </c>
      <c r="H83" s="1" t="s">
        <v>848</v>
      </c>
      <c r="I83" s="1" t="s">
        <v>849</v>
      </c>
      <c r="J83" s="1" t="s">
        <v>850</v>
      </c>
      <c r="K83" s="1">
        <v>6.949999999999999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852</v>
      </c>
      <c r="B84" s="1" t="s">
        <v>853</v>
      </c>
      <c r="C84" s="1" t="s">
        <v>854</v>
      </c>
      <c r="D84" s="1" t="s">
        <v>855</v>
      </c>
      <c r="E84" s="1" t="s">
        <v>856</v>
      </c>
      <c r="F84" s="1" t="s">
        <v>857</v>
      </c>
      <c r="G84" s="1" t="s">
        <v>858</v>
      </c>
      <c r="H84" s="1" t="s">
        <v>859</v>
      </c>
      <c r="I84" s="1" t="s">
        <v>860</v>
      </c>
      <c r="J84" s="1" t="s">
        <v>861</v>
      </c>
      <c r="K84" s="1" t="s">
        <v>862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863</v>
      </c>
      <c r="B85" s="1" t="s">
        <v>864</v>
      </c>
      <c r="C85" s="1" t="s">
        <v>865</v>
      </c>
      <c r="D85" s="1" t="s">
        <v>866</v>
      </c>
      <c r="E85" s="1" t="s">
        <v>867</v>
      </c>
      <c r="F85" s="1" t="s">
        <v>868</v>
      </c>
      <c r="G85" s="1" t="s">
        <v>869</v>
      </c>
      <c r="H85" s="1" t="s">
        <v>870</v>
      </c>
      <c r="I85" s="1" t="s">
        <v>871</v>
      </c>
      <c r="J85" s="1" t="s">
        <v>872</v>
      </c>
      <c r="K85" s="1" t="s">
        <v>873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874</v>
      </c>
      <c r="B86" s="1" t="s">
        <v>875</v>
      </c>
      <c r="C86" s="1" t="s">
        <v>876</v>
      </c>
      <c r="D86" s="1" t="s">
        <v>877</v>
      </c>
      <c r="E86" s="1" t="s">
        <v>878</v>
      </c>
      <c r="F86" s="1" t="s">
        <v>879</v>
      </c>
      <c r="G86" s="1" t="s">
        <v>880</v>
      </c>
      <c r="H86" s="1" t="s">
        <v>881</v>
      </c>
      <c r="I86" s="1" t="s">
        <v>882</v>
      </c>
      <c r="J86" s="1" t="s">
        <v>883</v>
      </c>
      <c r="K86" s="1" t="s">
        <v>884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885</v>
      </c>
      <c r="B87" s="1" t="s">
        <v>886</v>
      </c>
      <c r="C87" s="1" t="s">
        <v>876</v>
      </c>
      <c r="D87" s="1" t="s">
        <v>887</v>
      </c>
      <c r="E87" s="1" t="s">
        <v>888</v>
      </c>
      <c r="F87" s="1" t="s">
        <v>889</v>
      </c>
      <c r="G87" s="1" t="s">
        <v>890</v>
      </c>
      <c r="H87" s="1" t="s">
        <v>891</v>
      </c>
      <c r="I87" s="1" t="s">
        <v>892</v>
      </c>
      <c r="J87" s="1" t="s">
        <v>893</v>
      </c>
      <c r="K87" s="1" t="s">
        <v>894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895</v>
      </c>
      <c r="C1" s="1" t="s">
        <v>896</v>
      </c>
      <c r="D1" s="1" t="s">
        <v>897</v>
      </c>
      <c r="E1" s="1" t="s">
        <v>898</v>
      </c>
      <c r="F1" s="1" t="s">
        <v>899</v>
      </c>
      <c r="G1" s="1" t="s">
        <v>900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901</v>
      </c>
      <c r="B2" s="1" t="s">
        <v>902</v>
      </c>
      <c r="C2" s="1" t="s">
        <v>903</v>
      </c>
      <c r="D2" s="1" t="s">
        <v>904</v>
      </c>
      <c r="E2" s="1" t="s">
        <v>905</v>
      </c>
      <c r="F2" s="1" t="s">
        <v>906</v>
      </c>
      <c r="G2" s="1" t="s">
        <v>907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908</v>
      </c>
      <c r="B3" s="1" t="s">
        <v>907</v>
      </c>
      <c r="C3" s="1" t="s">
        <v>907</v>
      </c>
      <c r="D3" s="1" t="s">
        <v>909</v>
      </c>
      <c r="E3" s="1" t="s">
        <v>910</v>
      </c>
      <c r="F3" s="1" t="s">
        <v>911</v>
      </c>
      <c r="G3" s="1" t="s">
        <v>907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912</v>
      </c>
      <c r="B4" s="1" t="s">
        <v>902</v>
      </c>
      <c r="C4" s="1" t="s">
        <v>903</v>
      </c>
      <c r="D4" s="1" t="s">
        <v>904</v>
      </c>
      <c r="E4" s="1" t="s">
        <v>905</v>
      </c>
      <c r="F4" s="1" t="s">
        <v>906</v>
      </c>
      <c r="G4" s="1" t="s">
        <v>906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908</v>
      </c>
      <c r="B5" s="1" t="s">
        <v>907</v>
      </c>
      <c r="C5" s="1" t="s">
        <v>907</v>
      </c>
      <c r="D5" s="1" t="s">
        <v>909</v>
      </c>
      <c r="E5" s="1" t="s">
        <v>910</v>
      </c>
      <c r="F5" s="1" t="s">
        <v>911</v>
      </c>
      <c r="G5" s="1" t="s">
        <v>913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914</v>
      </c>
      <c r="B6" s="1" t="s">
        <v>907</v>
      </c>
      <c r="C6" s="1" t="s">
        <v>907</v>
      </c>
      <c r="D6" s="1" t="s">
        <v>907</v>
      </c>
      <c r="E6" s="1" t="s">
        <v>907</v>
      </c>
      <c r="F6" s="1" t="s">
        <v>907</v>
      </c>
      <c r="G6" s="1" t="s">
        <v>907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915</v>
      </c>
      <c r="B7" s="1" t="s">
        <v>907</v>
      </c>
      <c r="C7" s="1" t="s">
        <v>907</v>
      </c>
      <c r="D7" s="1" t="s">
        <v>907</v>
      </c>
      <c r="E7" s="1" t="s">
        <v>907</v>
      </c>
      <c r="F7" s="1" t="s">
        <v>907</v>
      </c>
      <c r="G7" s="1" t="s">
        <v>907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916</v>
      </c>
      <c r="B8" s="1" t="s">
        <v>907</v>
      </c>
      <c r="C8" s="1" t="s">
        <v>907</v>
      </c>
      <c r="D8" s="1" t="s">
        <v>907</v>
      </c>
      <c r="E8" s="1" t="s">
        <v>907</v>
      </c>
      <c r="F8" s="1" t="s">
        <v>907</v>
      </c>
      <c r="G8" s="1" t="s">
        <v>907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917</v>
      </c>
      <c r="B9" s="1" t="s">
        <v>907</v>
      </c>
      <c r="C9" s="1" t="s">
        <v>907</v>
      </c>
      <c r="D9" s="1" t="s">
        <v>907</v>
      </c>
      <c r="E9" s="1" t="s">
        <v>907</v>
      </c>
      <c r="F9" s="1" t="s">
        <v>907</v>
      </c>
      <c r="G9" s="1" t="s">
        <v>907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918</v>
      </c>
      <c r="B10" s="1" t="s">
        <v>907</v>
      </c>
      <c r="C10" s="1" t="s">
        <v>907</v>
      </c>
      <c r="D10" s="1" t="s">
        <v>907</v>
      </c>
      <c r="E10" s="1" t="s">
        <v>907</v>
      </c>
      <c r="F10" s="1" t="s">
        <v>907</v>
      </c>
      <c r="G10" s="1" t="s">
        <v>907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919</v>
      </c>
      <c r="B11" s="1" t="s">
        <v>920</v>
      </c>
      <c r="C11" s="1" t="s">
        <v>921</v>
      </c>
      <c r="D11" s="1" t="s">
        <v>922</v>
      </c>
      <c r="E11" s="1" t="s">
        <v>923</v>
      </c>
      <c r="F11" s="1" t="s">
        <v>907</v>
      </c>
      <c r="G11" s="1" t="s">
        <v>907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924</v>
      </c>
      <c r="B12" s="1" t="s">
        <v>907</v>
      </c>
      <c r="C12" s="1" t="s">
        <v>907</v>
      </c>
      <c r="D12" s="1" t="s">
        <v>907</v>
      </c>
      <c r="E12" s="1" t="s">
        <v>925</v>
      </c>
      <c r="F12" s="1" t="s">
        <v>926</v>
      </c>
      <c r="G12" s="1" t="s">
        <v>926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927</v>
      </c>
      <c r="B13" s="1" t="s">
        <v>925</v>
      </c>
      <c r="C13" s="1" t="s">
        <v>907</v>
      </c>
      <c r="D13" s="1" t="s">
        <v>907</v>
      </c>
      <c r="E13" s="1" t="s">
        <v>925</v>
      </c>
      <c r="F13" s="1" t="s">
        <v>928</v>
      </c>
      <c r="G13" s="1" t="s">
        <v>907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929</v>
      </c>
      <c r="B14" s="1" t="s">
        <v>930</v>
      </c>
      <c r="C14" s="1" t="s">
        <v>907</v>
      </c>
      <c r="D14" s="1" t="s">
        <v>907</v>
      </c>
      <c r="E14" s="1" t="s">
        <v>931</v>
      </c>
      <c r="F14" s="1" t="s">
        <v>932</v>
      </c>
      <c r="G14" s="1" t="s">
        <v>907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933</v>
      </c>
      <c r="B15" s="1" t="s">
        <v>907</v>
      </c>
      <c r="C15" s="1" t="s">
        <v>907</v>
      </c>
      <c r="D15" s="1" t="s">
        <v>907</v>
      </c>
      <c r="E15" s="1" t="s">
        <v>907</v>
      </c>
      <c r="F15" s="1" t="s">
        <v>907</v>
      </c>
      <c r="G15" s="1" t="s">
        <v>907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934</v>
      </c>
      <c r="B16" s="1" t="s">
        <v>907</v>
      </c>
      <c r="C16" s="1" t="s">
        <v>907</v>
      </c>
      <c r="D16" s="1" t="s">
        <v>907</v>
      </c>
      <c r="E16" s="1" t="s">
        <v>907</v>
      </c>
      <c r="F16" s="1" t="s">
        <v>907</v>
      </c>
      <c r="G16" s="1" t="s">
        <v>907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935</v>
      </c>
      <c r="B17" s="1" t="s">
        <v>907</v>
      </c>
      <c r="C17" s="1" t="s">
        <v>907</v>
      </c>
      <c r="D17" s="1" t="s">
        <v>907</v>
      </c>
      <c r="E17" s="1" t="s">
        <v>907</v>
      </c>
      <c r="F17" s="1" t="s">
        <v>907</v>
      </c>
      <c r="G17" s="1" t="s">
        <v>907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936</v>
      </c>
      <c r="B18" s="1" t="s">
        <v>907</v>
      </c>
      <c r="C18" s="1" t="s">
        <v>907</v>
      </c>
      <c r="D18" s="1" t="s">
        <v>907</v>
      </c>
      <c r="E18" s="1" t="s">
        <v>907</v>
      </c>
      <c r="F18" s="1" t="s">
        <v>907</v>
      </c>
      <c r="G18" s="1" t="s">
        <v>907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937</v>
      </c>
      <c r="B19" s="1" t="s">
        <v>907</v>
      </c>
      <c r="C19" s="1" t="s">
        <v>907</v>
      </c>
      <c r="D19" s="1" t="s">
        <v>907</v>
      </c>
      <c r="E19" s="1" t="s">
        <v>907</v>
      </c>
      <c r="F19" s="1" t="s">
        <v>907</v>
      </c>
      <c r="G19" s="1" t="s">
        <v>907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172</v>
      </c>
      <c r="B20" s="1" t="s">
        <v>938</v>
      </c>
      <c r="C20" s="1" t="s">
        <v>939</v>
      </c>
      <c r="D20" s="1" t="s">
        <v>940</v>
      </c>
      <c r="E20" s="1" t="s">
        <v>941</v>
      </c>
      <c r="F20" s="1" t="s">
        <v>907</v>
      </c>
      <c r="G20" s="1" t="s">
        <v>907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942</v>
      </c>
      <c r="B21" s="1" t="s">
        <v>907</v>
      </c>
      <c r="C21" s="1" t="s">
        <v>907</v>
      </c>
      <c r="D21" s="1" t="s">
        <v>907</v>
      </c>
      <c r="E21" s="1" t="s">
        <v>943</v>
      </c>
      <c r="F21" s="1" t="s">
        <v>944</v>
      </c>
      <c r="G21" s="1" t="s">
        <v>944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945</v>
      </c>
      <c r="B22" s="1" t="s">
        <v>907</v>
      </c>
      <c r="C22" s="1" t="s">
        <v>907</v>
      </c>
      <c r="D22" s="1" t="s">
        <v>907</v>
      </c>
      <c r="E22" s="1" t="s">
        <v>946</v>
      </c>
      <c r="F22" s="1" t="s">
        <v>907</v>
      </c>
      <c r="G22" s="1" t="s">
        <v>907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112</v>
      </c>
      <c r="B23" s="1" t="s">
        <v>907</v>
      </c>
      <c r="C23" s="1" t="s">
        <v>907</v>
      </c>
      <c r="D23" s="1" t="s">
        <v>907</v>
      </c>
      <c r="E23" s="1" t="s">
        <v>907</v>
      </c>
      <c r="F23" s="1" t="s">
        <v>907</v>
      </c>
      <c r="G23" s="1" t="s">
        <v>907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947</v>
      </c>
      <c r="B24" s="1" t="s">
        <v>948</v>
      </c>
      <c r="C24" s="1" t="s">
        <v>949</v>
      </c>
      <c r="D24" s="1" t="s">
        <v>950</v>
      </c>
      <c r="E24" s="1" t="s">
        <v>951</v>
      </c>
      <c r="F24" s="1" t="s">
        <v>952</v>
      </c>
      <c r="G24" s="1" t="s">
        <v>952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953</v>
      </c>
      <c r="B25" s="1" t="s">
        <v>954</v>
      </c>
      <c r="C25" s="1" t="s">
        <v>955</v>
      </c>
      <c r="D25" s="1" t="s">
        <v>956</v>
      </c>
      <c r="E25" s="1" t="s">
        <v>957</v>
      </c>
      <c r="F25" s="1" t="s">
        <v>958</v>
      </c>
      <c r="G25" s="1" t="s">
        <v>907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959</v>
      </c>
      <c r="B26" s="1" t="s">
        <v>960</v>
      </c>
      <c r="C26" s="1" t="s">
        <v>961</v>
      </c>
      <c r="D26" s="1" t="s">
        <v>962</v>
      </c>
      <c r="E26" s="1" t="s">
        <v>963</v>
      </c>
      <c r="F26" s="1" t="s">
        <v>907</v>
      </c>
      <c r="G26" s="1" t="s">
        <v>907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964</v>
      </c>
      <c r="B2" s="1" t="s">
        <v>965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966</v>
      </c>
      <c r="B3" s="1" t="s">
        <v>967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968</v>
      </c>
      <c r="B4" s="1" t="s">
        <v>969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970</v>
      </c>
      <c r="B5" s="1" t="s">
        <v>971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972</v>
      </c>
      <c r="B6" s="1" t="s">
        <v>973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974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975</v>
      </c>
      <c r="B8" s="1" t="s">
        <v>976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977</v>
      </c>
      <c r="B9" s="1" t="s">
        <v>978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979</v>
      </c>
      <c r="B10" s="4" t="s">
        <v>980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981</v>
      </c>
      <c r="B11" s="1" t="s">
        <v>982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983</v>
      </c>
      <c r="B12" s="1" t="s">
        <v>984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985</v>
      </c>
      <c r="B13" s="1" t="s">
        <v>982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986</v>
      </c>
      <c r="B14" s="1" t="s">
        <v>987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988</v>
      </c>
      <c r="B15" s="1" t="s">
        <v>989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990</v>
      </c>
      <c r="B16" s="1" t="s">
        <v>987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991</v>
      </c>
      <c r="B17" s="1" t="s">
        <v>992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993</v>
      </c>
      <c r="B18" s="1">
        <v>13.0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994</v>
      </c>
      <c r="B19" s="1" t="s">
        <v>995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996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997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998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999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1000</v>
      </c>
      <c r="B24" s="1">
        <v>5.0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1001</v>
      </c>
      <c r="B25" s="1">
        <v>1.7304192E9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1002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1003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1004</v>
      </c>
      <c r="B28" s="1">
        <v>4.0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1005</v>
      </c>
      <c r="B29" s="1">
        <v>1.31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1006</v>
      </c>
      <c r="B30" s="1">
        <v>1.3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1007</v>
      </c>
      <c r="B31" s="1">
        <v>1.2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1008</v>
      </c>
      <c r="B32" s="1">
        <v>1.3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1009</v>
      </c>
      <c r="B33" s="1">
        <v>1.31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1010</v>
      </c>
      <c r="B34" s="1">
        <v>1.3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1011</v>
      </c>
      <c r="B35" s="1">
        <v>1.2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1012</v>
      </c>
      <c r="B36" s="1">
        <v>1.3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1013</v>
      </c>
      <c r="B37" s="1">
        <v>1.874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1014</v>
      </c>
      <c r="B38" s="1">
        <v>-123.00001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1015</v>
      </c>
      <c r="B39" s="1">
        <v>333206.0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1016</v>
      </c>
      <c r="B40" s="1">
        <v>333206.0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1017</v>
      </c>
      <c r="B41" s="1">
        <v>712023.0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1018</v>
      </c>
      <c r="B42" s="1">
        <v>430930.0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1019</v>
      </c>
      <c r="B43" s="1">
        <v>430930.0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1020</v>
      </c>
      <c r="B44" s="1">
        <v>2200.0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1021</v>
      </c>
      <c r="B45" s="1">
        <v>1000.0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1022</v>
      </c>
      <c r="B46" s="1">
        <v>1.26785944E8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1023</v>
      </c>
      <c r="B47" s="1">
        <v>0.96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1024</v>
      </c>
      <c r="B48" s="1">
        <v>2.27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1025</v>
      </c>
      <c r="B49" s="1">
        <v>1.546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1026</v>
      </c>
      <c r="B50" s="1">
        <v>1.5281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1027</v>
      </c>
      <c r="B51" s="1" t="s">
        <v>1028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1029</v>
      </c>
      <c r="B52" s="1">
        <v>1.8437384E8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1030</v>
      </c>
      <c r="B53" s="1">
        <v>7.5242974E7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1031</v>
      </c>
      <c r="B54" s="1">
        <v>1.02688E8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1032</v>
      </c>
      <c r="B55" s="1">
        <v>1719724.0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1033</v>
      </c>
      <c r="B56" s="1">
        <v>1373435.0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1034</v>
      </c>
      <c r="B57" s="1">
        <v>1.7289504E9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1035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1036</v>
      </c>
      <c r="B59" s="1">
        <v>0.0167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1037</v>
      </c>
      <c r="B60" s="1">
        <v>0.26442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1038</v>
      </c>
      <c r="B61" s="1">
        <v>0.25948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1039</v>
      </c>
      <c r="B62" s="1">
        <v>1.71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1040</v>
      </c>
      <c r="B63" s="1">
        <v>0.0238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1041</v>
      </c>
      <c r="B64" s="1">
        <v>1.03078E8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1042</v>
      </c>
      <c r="B65" s="1">
        <v>0.243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1043</v>
      </c>
      <c r="B66" s="1">
        <v>5.0617285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1044</v>
      </c>
      <c r="B67" s="1">
        <v>1.69344E9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1045</v>
      </c>
      <c r="B68" s="1">
        <v>1.7250624E9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1046</v>
      </c>
      <c r="B69" s="1">
        <v>1.7171136E9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1047</v>
      </c>
      <c r="B70" s="1">
        <v>-5631000.0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1048</v>
      </c>
      <c r="B71" s="1">
        <v>-0.05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1049</v>
      </c>
      <c r="B72" s="1">
        <v>-0.04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1050</v>
      </c>
      <c r="B73" s="1" t="s">
        <v>1051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1052</v>
      </c>
      <c r="B74" s="1">
        <v>1.5450048E9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1053</v>
      </c>
      <c r="B75" s="1">
        <v>-21.783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1054</v>
      </c>
      <c r="B76" s="1">
        <v>0.22429907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1055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1056</v>
      </c>
      <c r="B78" s="1" t="s">
        <v>1057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1058</v>
      </c>
      <c r="B79" s="1" t="s">
        <v>1059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1060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1061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1062</v>
      </c>
      <c r="B82" s="1" t="s">
        <v>1063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1064</v>
      </c>
      <c r="B83" s="1" t="s">
        <v>1063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1065</v>
      </c>
      <c r="B84" s="1">
        <v>1.131633E9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1066</v>
      </c>
      <c r="B85" s="1" t="s">
        <v>1067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1068</v>
      </c>
      <c r="B86" s="1" t="s">
        <v>1069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1070</v>
      </c>
      <c r="B87" s="1" t="s">
        <v>1071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1072</v>
      </c>
      <c r="B88" s="1" t="s">
        <v>1073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1074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1075</v>
      </c>
      <c r="B90" s="1">
        <v>1.23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1076</v>
      </c>
      <c r="B91" s="1" t="s">
        <v>1077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1078</v>
      </c>
      <c r="B92" s="1">
        <v>4765000.0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1079</v>
      </c>
      <c r="B93" s="1">
        <v>0.046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1080</v>
      </c>
      <c r="B94" s="1">
        <v>-8464000.0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1081</v>
      </c>
      <c r="B95" s="1">
        <v>370000.0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1082</v>
      </c>
      <c r="B96" s="1">
        <v>20.581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1083</v>
      </c>
      <c r="B97" s="1">
        <v>21.11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1084</v>
      </c>
      <c r="B98" s="1">
        <v>0.776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1085</v>
      </c>
      <c r="B99" s="1">
        <v>-0.10887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1086</v>
      </c>
      <c r="B100" s="1">
        <v>-0.11999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1087</v>
      </c>
      <c r="B101" s="1">
        <v>-7553625.0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1088</v>
      </c>
      <c r="B102" s="1">
        <v>-2504000.0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1089</v>
      </c>
      <c r="B103" s="1" t="s">
        <v>1028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1090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-133.44</v>
      </c>
      <c r="C3" s="1">
        <v>-62.55</v>
      </c>
      <c r="D3" s="1">
        <v>-141.78</v>
      </c>
      <c r="E3" s="1">
        <v>25.02</v>
      </c>
      <c r="F3" s="1">
        <v>-3.475</v>
      </c>
      <c r="G3" s="1">
        <v>-5.56</v>
      </c>
      <c r="H3" s="1">
        <v>-3.475</v>
      </c>
      <c r="I3" s="1">
        <v>-4.17</v>
      </c>
      <c r="J3" s="1">
        <v>-3.475</v>
      </c>
      <c r="K3" s="1">
        <v>-3.475</v>
      </c>
      <c r="L3" s="1">
        <f>IF(K3*FORECAST(L2,B3:K3,B2:K2)&gt;0,FORECAST(L2,B3:K3,B2:K2),K3)*$X$1</f>
        <v>-3.475</v>
      </c>
      <c r="M3" s="1">
        <f>IF(L3*FORECAST(M2,B3:L3,B2:L2)&gt;0,FORECAST(M2,B3:L3,B2:L2),L3)*$X$1</f>
        <v>-3.475</v>
      </c>
      <c r="N3" s="1">
        <f>IF(M3*FORECAST(N2,B3:M3,B2:M2)&gt;0,FORECAST(N2,B3:M3,B2:M2),M3)*$X$1</f>
        <v>-3.475</v>
      </c>
      <c r="O3" s="1">
        <f>IF(N3*FORECAST(O2,B3:N3,B2:N2)&gt;0,FORECAST(O2,B3:N3,B2:N2),N3)*$X$1</f>
        <v>-3.475</v>
      </c>
      <c r="P3" s="1">
        <f>IF(O3*FORECAST(P2,B3:O3,B2:O2)&gt;0,FORECAST(P2,B3:O3,B2:O2),O3)*$X$1</f>
        <v>-3.475</v>
      </c>
      <c r="Q3" s="1">
        <f>IF(P3*FORECAST(Q2,B3:P3,B2:P2)&gt;0,FORECAST(Q2,B3:P3,B2:P2),P3)*$X$1</f>
        <v>-3.475</v>
      </c>
      <c r="R3" s="1">
        <f>IF(Q3*FORECAST(R2,B3:Q3,B2:Q2)&gt;0,FORECAST(R2,B3:Q3,B2:Q2),Q3)*$X$1</f>
        <v>-3.475</v>
      </c>
      <c r="S3" s="5">
        <f>IF(R3*FORECAST(S2,B3:R3,B2:R2)&gt;0,FORECAST(S2,B3:R3,B2:R2),R3)*$X$1</f>
        <v>-3.475</v>
      </c>
      <c r="T3" s="5">
        <f>IF(S3*FORECAST(T2,B3:S3,B2:S2)&gt;0,FORECAST(T2,B3:S3,B2:S2),S3)*$X$1</f>
        <v>-3.475</v>
      </c>
      <c r="U3" s="5">
        <f>IF(T3*FORECAST(U2,B3:T3,B2:T2)&gt;0,FORECAST(U2,B3:T3,B2:T2),T3)*$X$1</f>
        <v>-3.475</v>
      </c>
      <c r="V3" s="5">
        <f>IF(U3*FORECAST(V2,B3:U3,B2:U2)&gt;0,FORECAST(V2,B3:U3,B2:U2),U3)*$X$1</f>
        <v>-3.475</v>
      </c>
      <c r="W3" s="5">
        <f>IF(V3*FORECAST(W2,B3:V3,B2:V2)&gt;0,FORECAST(W2,B3:V3,B2:V2),V3)*$X$1</f>
        <v>-3.475</v>
      </c>
      <c r="X3" s="2"/>
      <c r="Y3" s="2"/>
      <c r="Z3" s="2"/>
    </row>
    <row r="4">
      <c r="A4" s="3" t="s">
        <v>110</v>
      </c>
      <c r="B4" s="1">
        <v>-35.445</v>
      </c>
      <c r="C4" s="1">
        <v>44.48</v>
      </c>
      <c r="D4" s="1">
        <v>72.28</v>
      </c>
      <c r="E4" s="1">
        <v>32.665</v>
      </c>
      <c r="F4" s="1">
        <v>20.155</v>
      </c>
      <c r="G4" s="1">
        <v>24.325</v>
      </c>
      <c r="H4" s="1">
        <v>14.595</v>
      </c>
      <c r="I4" s="1">
        <v>-8.34</v>
      </c>
      <c r="J4" s="1">
        <v>-4.17</v>
      </c>
      <c r="K4" s="1">
        <v>-2.085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1091</v>
      </c>
      <c r="B5" s="1">
        <v>6.0</v>
      </c>
      <c r="C5" s="1">
        <v>8.0</v>
      </c>
      <c r="D5" s="1">
        <v>12.0</v>
      </c>
      <c r="E5" s="1">
        <v>19.0</v>
      </c>
      <c r="F5" s="1">
        <v>32.0</v>
      </c>
      <c r="G5" s="1">
        <v>61.0</v>
      </c>
      <c r="H5" s="1">
        <v>71.0</v>
      </c>
      <c r="I5" s="1">
        <v>89.0</v>
      </c>
      <c r="J5" s="1">
        <v>99.0</v>
      </c>
      <c r="K5" s="1">
        <v>102.0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1092</v>
      </c>
      <c r="L7" s="1">
        <f>IF(W3*FORECAST(W2,B3:W3,B2:W2)&gt;0,FORECAST(W2,B3:W3,B2:W2),V3)*$X$1 * (1+0.02)/(0.0842-0.02)</f>
        <v>-55.21028037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1093</v>
      </c>
      <c r="L8" s="6">
        <f t="array" ref="L8">NPV(0.0842,M3:W3)</f>
        <v>-24.3102591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1094</v>
      </c>
      <c r="L9" s="6">
        <f t="array" ref="L9">NPV(0.0842,M16:W16)</f>
        <v>-22.68906087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1095</v>
      </c>
      <c r="L10" s="6">
        <f>L8 + L9</f>
        <v>-46.99931997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-2.085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1096</v>
      </c>
      <c r="L12" s="6">
        <f>L10 - L11</f>
        <v>-44.91431997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1097</v>
      </c>
      <c r="L13" s="1">
        <v>102.0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-0.4403364702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-55.21028037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-2.78</v>
      </c>
      <c r="C3" s="1">
        <v>-25.02</v>
      </c>
      <c r="D3" s="1">
        <v>-410.05</v>
      </c>
      <c r="E3" s="1">
        <v>-28.495</v>
      </c>
      <c r="F3" s="1">
        <v>-11.12</v>
      </c>
      <c r="G3" s="1">
        <v>-4.864999999999999</v>
      </c>
      <c r="H3" s="1">
        <v>-9.035</v>
      </c>
      <c r="I3" s="1">
        <v>-5.56</v>
      </c>
      <c r="J3" s="1">
        <v>-3.475</v>
      </c>
      <c r="K3" s="1">
        <v>-2.78</v>
      </c>
      <c r="L3" s="1">
        <f>IF(K3*FORECAST(L2,B3:K3,B2:K2)&gt;0,FORECAST(L2,B3:K3,B2:K2),K3)*$X$1</f>
        <v>-2.78</v>
      </c>
      <c r="M3" s="1">
        <f>IF(L3*FORECAST(M2,B3:L3,B2:L2)&gt;0,FORECAST(M2,B3:L3,B2:L2),L3)*$X$1</f>
        <v>-2.78</v>
      </c>
      <c r="N3" s="1">
        <f>IF(M3*FORECAST(N2,B3:M3,B2:M2)&gt;0,FORECAST(N2,B3:M3,B2:M2),M3)*$X$1</f>
        <v>-2.78</v>
      </c>
      <c r="O3" s="1">
        <f>IF(N3*FORECAST(O2,B3:N3,B2:N2)&gt;0,FORECAST(O2,B3:N3,B2:N2),N3)*$X$1</f>
        <v>-2.78</v>
      </c>
      <c r="P3" s="1">
        <f>IF(O3*FORECAST(P2,B3:O3,B2:O2)&gt;0,FORECAST(P2,B3:O3,B2:O2),O3)*$X$1</f>
        <v>-2.78</v>
      </c>
      <c r="Q3" s="1">
        <f>IF(P3*FORECAST(Q2,B3:P3,B2:P2)&gt;0,FORECAST(Q2,B3:P3,B2:P2),P3)*$X$1</f>
        <v>-2.78</v>
      </c>
      <c r="R3" s="1">
        <f>IF(Q3*FORECAST(R2,B3:Q3,B2:Q2)&gt;0,FORECAST(R2,B3:Q3,B2:Q2),Q3)*$X$1</f>
        <v>-2.78</v>
      </c>
      <c r="S3" s="5">
        <f>IF(R3*FORECAST(S2,B3:R3,B2:R2)&gt;0,FORECAST(S2,B3:R3,B2:R2),R3)*$X$1</f>
        <v>-2.78</v>
      </c>
      <c r="T3" s="5">
        <f>IF(S3*FORECAST(T2,B3:S3,B2:S2)&gt;0,FORECAST(T2,B3:S3,B2:S2),S3)*$X$1</f>
        <v>-2.78</v>
      </c>
      <c r="U3" s="5">
        <f>IF(T3*FORECAST(U2,B3:T3,B2:T2)&gt;0,FORECAST(U2,B3:T3,B2:T2),T3)*$X$1</f>
        <v>-2.78</v>
      </c>
      <c r="V3" s="5">
        <f>IF(U3*FORECAST(V2,B3:U3,B2:U2)&gt;0,FORECAST(V2,B3:U3,B2:U2),U3)*$X$1</f>
        <v>-2.78</v>
      </c>
      <c r="W3" s="5">
        <f>IF(V3*FORECAST(W2,B3:V3,B2:V2)&gt;0,FORECAST(W2,B3:V3,B2:V2),V3)*$X$1</f>
        <v>-2.78</v>
      </c>
      <c r="X3" s="2"/>
      <c r="Y3" s="2"/>
      <c r="Z3" s="2"/>
    </row>
    <row r="4">
      <c r="A4" s="3" t="s">
        <v>110</v>
      </c>
      <c r="B4" s="1">
        <v>-35.445</v>
      </c>
      <c r="C4" s="1">
        <v>44.48</v>
      </c>
      <c r="D4" s="1">
        <v>72.28</v>
      </c>
      <c r="E4" s="1">
        <v>32.665</v>
      </c>
      <c r="F4" s="1">
        <v>20.155</v>
      </c>
      <c r="G4" s="1">
        <v>24.325</v>
      </c>
      <c r="H4" s="1">
        <v>14.595</v>
      </c>
      <c r="I4" s="1">
        <v>-8.34</v>
      </c>
      <c r="J4" s="1">
        <v>-4.17</v>
      </c>
      <c r="K4" s="1">
        <v>-2.085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1091</v>
      </c>
      <c r="B5" s="1">
        <v>6.0</v>
      </c>
      <c r="C5" s="1">
        <v>8.0</v>
      </c>
      <c r="D5" s="1">
        <v>12.0</v>
      </c>
      <c r="E5" s="1">
        <v>19.0</v>
      </c>
      <c r="F5" s="1">
        <v>32.0</v>
      </c>
      <c r="G5" s="1">
        <v>61.0</v>
      </c>
      <c r="H5" s="1">
        <v>71.0</v>
      </c>
      <c r="I5" s="1">
        <v>89.0</v>
      </c>
      <c r="J5" s="1">
        <v>99.0</v>
      </c>
      <c r="K5" s="1">
        <v>102.0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1092</v>
      </c>
      <c r="L7" s="1">
        <f>IF(W3*FORECAST(W2,B3:W3,B2:W2)&gt;0,FORECAST(W2,B3:W3,B2:W2),V3)*$X$1 * (1+0.02)/(0.0842-0.02)</f>
        <v>-44.1682243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1093</v>
      </c>
      <c r="L8" s="6">
        <f t="array" ref="L8">NPV(0.0842,M3:W3)</f>
        <v>-19.44820728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1094</v>
      </c>
      <c r="L9" s="6">
        <f t="array" ref="L9">NPV(0.0842,M16:W16)</f>
        <v>-18.1512487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1095</v>
      </c>
      <c r="L10" s="6">
        <f>L8 + L9</f>
        <v>-37.59945597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-2.085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1096</v>
      </c>
      <c r="L12" s="6">
        <f>L10 - L11</f>
        <v>-35.51445597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1097</v>
      </c>
      <c r="L13" s="1">
        <v>102.0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-0.3481809409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-44.1682243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