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<sst xmlns="http://schemas.openxmlformats.org/spreadsheetml/2006/main" count="1893" uniqueCount="1610">
  <si>
    <t>ticker</t>
  </si>
  <si>
    <t>PLD</t>
  </si>
  <si>
    <t>nombre</t>
  </si>
  <si>
    <t>PROLOGIS INC</t>
  </si>
  <si>
    <t>empresa</t>
  </si>
  <si>
    <t>Commercial REITs</t>
  </si>
  <si>
    <t>Open</t>
  </si>
  <si>
    <t>Target Price</t>
  </si>
  <si>
    <t>Upside</t>
  </si>
  <si>
    <t>42.97%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</si>
  <si>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</si>
  <si>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</si>
  <si>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</si>
  <si>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</si>
  <si>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</si>
  <si>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</si>
  <si>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</si>
  <si>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-100.00%</t>
  </si>
  <si>
    <t>Total Assets Growth</t>
  </si>
  <si>
    <t>Net Property, Plant and Equipment Growth</t>
  </si>
  <si>
    <t>EBITDA Growth</t>
  </si>
  <si>
    <t>227.53%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</si>
  <si>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</si>
  <si>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</si>
  <si>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</si>
  <si>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</si>
  <si>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</si>
  <si>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Asset - (CF)</t>
  </si>
  <si>
    <t>(Income) Loss On Equity Investments - (CF)</t>
  </si>
  <si>
    <t>Stock-Based Compensation (CF)</t>
  </si>
  <si>
    <t>Change in Accounts Receivable</t>
  </si>
  <si>
    <t>Change in Accounts Payable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</si>
  <si>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</si>
  <si>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</si>
  <si>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</si>
  <si>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</si>
  <si>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</si>
  <si>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</si>
  <si>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</si>
  <si>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</si>
  <si>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</si>
  <si>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</si>
  <si>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</si>
  <si>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</si>
  <si>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</si>
  <si>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</si>
  <si>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</si>
  <si>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Repurchase of Preferred Stock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</si>
  <si>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</si>
  <si>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</si>
  <si>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</si>
  <si>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</si>
  <si>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</si>
  <si>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</si>
  <si>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</si>
  <si>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</si>
  <si>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</si>
  <si>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</si>
  <si>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</si>
  <si>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</si>
  <si>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</si>
  <si>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</si>
  <si>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</si>
  <si>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</si>
  <si>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</si>
  <si>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</si>
  <si>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</si>
  <si>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</si>
  <si>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Other Intangibles, Total</t>
  </si>
  <si>
    <t>Notes Receivable (Collected)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</si>
  <si>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</si>
  <si>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</si>
  <si>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</si>
  <si>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</si>
  <si>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</si>
  <si>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</si>
  <si>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</si>
  <si>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</si>
  <si>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</si>
  <si>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</si>
  <si>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</si>
  <si>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</si>
  <si>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</si>
  <si>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Current Income Taxes Payable</t>
  </si>
  <si>
    <t>Other Current Liabilities - (Brok / FS / Ins. / REIT Template)</t>
  </si>
  <si>
    <t>Unearned Revenue Non Current</t>
  </si>
  <si>
    <t>Deferred Tax Liability Non-Current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</si>
  <si>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</si>
  <si>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</si>
  <si>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</si>
  <si>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</si>
  <si>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</si>
  <si>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</si>
  <si>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</si>
  <si>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</si>
  <si>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</si>
  <si>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</si>
  <si>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</si>
  <si>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</si>
  <si>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</si>
  <si>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</si>
  <si>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</si>
  <si>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27.82</t>
  </si>
  <si>
    <t>28.21</t>
  </si>
  <si>
    <t>29.24</t>
  </si>
  <si>
    <t>35.31</t>
  </si>
  <si>
    <t>35.75</t>
  </si>
  <si>
    <t>43.15</t>
  </si>
  <si>
    <t>45.1</t>
  </si>
  <si>
    <t>57.6</t>
  </si>
  <si>
    <t>57.46</t>
  </si>
  <si>
    <t>Tangible Book Value</t>
  </si>
  <si>
    <t>Tangible Book Value Per Share</t>
  </si>
  <si>
    <t>27.2</t>
  </si>
  <si>
    <t>27.08</t>
  </si>
  <si>
    <t>28.24</t>
  </si>
  <si>
    <t>34.01</t>
  </si>
  <si>
    <t>34.58</t>
  </si>
  <si>
    <t>41.49</t>
  </si>
  <si>
    <t>43.55</t>
  </si>
  <si>
    <t>55.53</t>
  </si>
  <si>
    <t>55.37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</si>
  <si>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</si>
  <si>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</si>
  <si>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</si>
  <si>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</si>
  <si>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</si>
  <si>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</si>
  <si>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</si>
  <si>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</si>
  <si>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</si>
  <si>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Rental Revenues</t>
  </si>
  <si>
    <t>Tenant Reimbursements</t>
  </si>
  <si>
    <t>Property Management Fee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</si>
  <si>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</si>
  <si>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</si>
  <si>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</si>
  <si>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</si>
  <si>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</si>
  <si>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</si>
  <si>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</si>
  <si>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</si>
  <si>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</si>
  <si>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</si>
  <si>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</si>
  <si>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</si>
  <si>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</si>
  <si>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Total Merger &amp; Related Restructuring Charges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</si>
  <si>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</si>
  <si>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</si>
  <si>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</si>
  <si>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</si>
  <si>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</si>
  <si>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</si>
  <si>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</si>
  <si>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</si>
  <si>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</si>
  <si>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</si>
  <si>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</si>
  <si>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</si>
  <si>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1.24</t>
  </si>
  <si>
    <t>1.66</t>
  </si>
  <si>
    <t>2.29</t>
  </si>
  <si>
    <t>3.1</t>
  </si>
  <si>
    <t>2.9</t>
  </si>
  <si>
    <t>2.48</t>
  </si>
  <si>
    <t>2.02</t>
  </si>
  <si>
    <t>3.97</t>
  </si>
  <si>
    <t>4.28</t>
  </si>
  <si>
    <t>3.3</t>
  </si>
  <si>
    <t>Basic EPS - Continuing Operations</t>
  </si>
  <si>
    <t>Basic Weighted Average Shares Outstanding</t>
  </si>
  <si>
    <t>Net EPS - Diluted</t>
  </si>
  <si>
    <t>1.64</t>
  </si>
  <si>
    <t>2.27</t>
  </si>
  <si>
    <t>3.06</t>
  </si>
  <si>
    <t>2.87</t>
  </si>
  <si>
    <t>2.46</t>
  </si>
  <si>
    <t>2.01</t>
  </si>
  <si>
    <t>3.94</t>
  </si>
  <si>
    <t>4.25</t>
  </si>
  <si>
    <t>3.29</t>
  </si>
  <si>
    <t>Diluted EPS - Continuing Operations</t>
  </si>
  <si>
    <t>Diluted Weighted Average Shares Outstanding</t>
  </si>
  <si>
    <t>Normalized Basic EPS</t>
  </si>
  <si>
    <t>0.22</t>
  </si>
  <si>
    <t>0.25</t>
  </si>
  <si>
    <t>0.54</t>
  </si>
  <si>
    <t>0.62</t>
  </si>
  <si>
    <t>0.85</t>
  </si>
  <si>
    <t>0.72</t>
  </si>
  <si>
    <t>0.86</t>
  </si>
  <si>
    <t>1.34</t>
  </si>
  <si>
    <t>1.77</t>
  </si>
  <si>
    <t>1.71</t>
  </si>
  <si>
    <t>Normalized Diluted EPS</t>
  </si>
  <si>
    <t>0.52</t>
  </si>
  <si>
    <t>0.6</t>
  </si>
  <si>
    <t>0.82</t>
  </si>
  <si>
    <t>0.7</t>
  </si>
  <si>
    <t>0.83</t>
  </si>
  <si>
    <t>1.3</t>
  </si>
  <si>
    <t>Dividend Per Share</t>
  </si>
  <si>
    <t>1.32</t>
  </si>
  <si>
    <t>1.52</t>
  </si>
  <si>
    <t>1.68</t>
  </si>
  <si>
    <t>1.76</t>
  </si>
  <si>
    <t>1.92</t>
  </si>
  <si>
    <t>2.12</t>
  </si>
  <si>
    <t>2.32</t>
  </si>
  <si>
    <t>2.52</t>
  </si>
  <si>
    <t>3.16</t>
  </si>
  <si>
    <t>3.48</t>
  </si>
  <si>
    <t>Payout Ratio</t>
  </si>
  <si>
    <t>92.55</t>
  </si>
  <si>
    <t>73.84</t>
  </si>
  <si>
    <t>57.06</t>
  </si>
  <si>
    <t>68.11</t>
  </si>
  <si>
    <t>85.55</t>
  </si>
  <si>
    <t>116.28</t>
  </si>
  <si>
    <t>63.71</t>
  </si>
  <si>
    <t>74.14</t>
  </si>
  <si>
    <t>105.54</t>
  </si>
  <si>
    <t>American Depositary Receipts Ratio (ADR)</t>
  </si>
  <si>
    <t>0.08</t>
  </si>
  <si>
    <t>EBITDA</t>
  </si>
  <si>
    <t>EBITA</t>
  </si>
  <si>
    <t>EBIT</t>
  </si>
  <si>
    <t>EBITDAR</t>
  </si>
  <si>
    <t>Total Revenues (As Reported)</t>
  </si>
  <si>
    <t>Effective Tax Rate - (Ratio)</t>
  </si>
  <si>
    <t>2.43</t>
  </si>
  <si>
    <t>4.05</t>
  </si>
  <si>
    <t>3.01</t>
  </si>
  <si>
    <t>3.36</t>
  </si>
  <si>
    <t>4.19</t>
  </si>
  <si>
    <t>7.47</t>
  </si>
  <si>
    <t>5.24</t>
  </si>
  <si>
    <t>3.67</t>
  </si>
  <si>
    <t>6.09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</si>
  <si>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</si>
  <si>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</si>
  <si>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</si>
  <si>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</si>
  <si>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</si>
  <si>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</si>
  <si>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</si>
  <si>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</si>
  <si>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</si>
  <si>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</si>
  <si>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</si>
  <si>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</si>
  <si>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</si>
  <si>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</si>
  <si>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</si>
  <si>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</si>
  <si>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</si>
  <si>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</si>
  <si>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</si>
  <si>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1.13</t>
  </si>
  <si>
    <t>1.23</t>
  </si>
  <si>
    <t>2.13</t>
  </si>
  <si>
    <t>2.11</t>
  </si>
  <si>
    <t>1.9</t>
  </si>
  <si>
    <t>2.21</t>
  </si>
  <si>
    <t>2.34</t>
  </si>
  <si>
    <t>Return on Total Capital</t>
  </si>
  <si>
    <t>1.19</t>
  </si>
  <si>
    <t>1.29</t>
  </si>
  <si>
    <t>1.85</t>
  </si>
  <si>
    <t>2.23</t>
  </si>
  <si>
    <t>2.2</t>
  </si>
  <si>
    <t>1.98</t>
  </si>
  <si>
    <t>2.31</t>
  </si>
  <si>
    <t>2.5</t>
  </si>
  <si>
    <t>Return On Equity %</t>
  </si>
  <si>
    <t>5.03</t>
  </si>
  <si>
    <t>5.51</t>
  </si>
  <si>
    <t>7.01</t>
  </si>
  <si>
    <t>9.48</t>
  </si>
  <si>
    <t>8.19</t>
  </si>
  <si>
    <t>6.56</t>
  </si>
  <si>
    <t>5.18</t>
  </si>
  <si>
    <t>8.5</t>
  </si>
  <si>
    <t>7.44</t>
  </si>
  <si>
    <t>5.62</t>
  </si>
  <si>
    <t>Return on Common Equity</t>
  </si>
  <si>
    <t>4.52</t>
  </si>
  <si>
    <t>6.06</t>
  </si>
  <si>
    <t>8.16</t>
  </si>
  <si>
    <t>10.78</t>
  </si>
  <si>
    <t>8.7</t>
  </si>
  <si>
    <t>6.99</t>
  </si>
  <si>
    <t>5.41</t>
  </si>
  <si>
    <t>8.99</t>
  </si>
  <si>
    <t>7.76</t>
  </si>
  <si>
    <t>5.75</t>
  </si>
  <si>
    <t>Margin Analysis</t>
  </si>
  <si>
    <t>Gross Profit Margin %</t>
  </si>
  <si>
    <t>72.19</t>
  </si>
  <si>
    <t>73.19</t>
  </si>
  <si>
    <t>74.54</t>
  </si>
  <si>
    <t>74.72</t>
  </si>
  <si>
    <t>75.58</t>
  </si>
  <si>
    <t>73.97</t>
  </si>
  <si>
    <t>75.29</t>
  </si>
  <si>
    <t>75.82</t>
  </si>
  <si>
    <t>75.99</t>
  </si>
  <si>
    <t>75.87</t>
  </si>
  <si>
    <t>SG&amp;A Margin</t>
  </si>
  <si>
    <t>13.09</t>
  </si>
  <si>
    <t>10.11</t>
  </si>
  <si>
    <t>8.11</t>
  </si>
  <si>
    <t>8.06</t>
  </si>
  <si>
    <t>7.7</t>
  </si>
  <si>
    <t>7.55</t>
  </si>
  <si>
    <t>5.8</t>
  </si>
  <si>
    <t>5.68</t>
  </si>
  <si>
    <t>5.27</t>
  </si>
  <si>
    <t>4.69</t>
  </si>
  <si>
    <t>EBITDA Margin %</t>
  </si>
  <si>
    <t>57.75</t>
  </si>
  <si>
    <t>61.3</t>
  </si>
  <si>
    <t>65.91</t>
  </si>
  <si>
    <t>66.24</t>
  </si>
  <si>
    <t>67.44</t>
  </si>
  <si>
    <t>66.05</t>
  </si>
  <si>
    <t>68.86</t>
  </si>
  <si>
    <t>69.71</t>
  </si>
  <si>
    <t>70.08</t>
  </si>
  <si>
    <t>70.54</t>
  </si>
  <si>
    <t>EBITA Margin %</t>
  </si>
  <si>
    <t>23.96</t>
  </si>
  <si>
    <t>23.94</t>
  </si>
  <si>
    <t>31.93</t>
  </si>
  <si>
    <t>35.57</t>
  </si>
  <si>
    <t>36.91</t>
  </si>
  <si>
    <t>33.76</t>
  </si>
  <si>
    <t>35.88</t>
  </si>
  <si>
    <t>39.15</t>
  </si>
  <si>
    <t>41.23</t>
  </si>
  <si>
    <t>40.71</t>
  </si>
  <si>
    <t>EBIT Margin %</t>
  </si>
  <si>
    <t>Income From Continuing Operations Margin %</t>
  </si>
  <si>
    <t>39.28</t>
  </si>
  <si>
    <t>47.18</t>
  </si>
  <si>
    <t>61.43</t>
  </si>
  <si>
    <t>58.75</t>
  </si>
  <si>
    <t>48.2</t>
  </si>
  <si>
    <t>34.13</t>
  </si>
  <si>
    <t>60.98</t>
  </si>
  <si>
    <t>56.57</t>
  </si>
  <si>
    <t>39.05</t>
  </si>
  <si>
    <t>Net Income Margin %</t>
  </si>
  <si>
    <t>36.9</t>
  </si>
  <si>
    <t>44.17</t>
  </si>
  <si>
    <t>57.64</t>
  </si>
  <si>
    <t>53.16</t>
  </si>
  <si>
    <t>44.55</t>
  </si>
  <si>
    <t>31.29</t>
  </si>
  <si>
    <t>56.93</t>
  </si>
  <si>
    <t>53.54</t>
  </si>
  <si>
    <t>36.72</t>
  </si>
  <si>
    <t>Net Avail. For Common Margin %</t>
  </si>
  <si>
    <t>32.82</t>
  </si>
  <si>
    <t>36.62</t>
  </si>
  <si>
    <t>43.92</t>
  </si>
  <si>
    <t>57.28</t>
  </si>
  <si>
    <t>52.97</t>
  </si>
  <si>
    <t>44.38</t>
  </si>
  <si>
    <t>31.1</t>
  </si>
  <si>
    <t>56.81</t>
  </si>
  <si>
    <t>53.45</t>
  </si>
  <si>
    <t>36.65</t>
  </si>
  <si>
    <t>Normalized Net Income Margin</t>
  </si>
  <si>
    <t>5.87</t>
  </si>
  <si>
    <t>5.6</t>
  </si>
  <si>
    <t>10.38</t>
  </si>
  <si>
    <t>11.49</t>
  </si>
  <si>
    <t>15.51</t>
  </si>
  <si>
    <t>12.89</t>
  </si>
  <si>
    <t>13.23</t>
  </si>
  <si>
    <t>19.2</t>
  </si>
  <si>
    <t>22.07</t>
  </si>
  <si>
    <t>18.96</t>
  </si>
  <si>
    <t>Levered Free Cash Flow Margin</t>
  </si>
  <si>
    <t>24.1</t>
  </si>
  <si>
    <t>48.55</t>
  </si>
  <si>
    <t>53.84</t>
  </si>
  <si>
    <t>45.37</t>
  </si>
  <si>
    <t>48.89</t>
  </si>
  <si>
    <t>52.9</t>
  </si>
  <si>
    <t>57.86</t>
  </si>
  <si>
    <t>62.47</t>
  </si>
  <si>
    <t>58.38</t>
  </si>
  <si>
    <t>Unlevered Free Cash Flow Margin</t>
  </si>
  <si>
    <t>31.52</t>
  </si>
  <si>
    <t>54.9</t>
  </si>
  <si>
    <t>59.79</t>
  </si>
  <si>
    <t>49.58</t>
  </si>
  <si>
    <t>52.65</t>
  </si>
  <si>
    <t>56.88</t>
  </si>
  <si>
    <t>60.92</t>
  </si>
  <si>
    <t>65.17</t>
  </si>
  <si>
    <t>62.3</t>
  </si>
  <si>
    <t>Asset Turnover</t>
  </si>
  <si>
    <t>0.09</t>
  </si>
  <si>
    <t>0.1</t>
  </si>
  <si>
    <t>Fixed Assets Turnover</t>
  </si>
  <si>
    <t>0.11</t>
  </si>
  <si>
    <t>0.13</t>
  </si>
  <si>
    <t>0.12</t>
  </si>
  <si>
    <t>Receivables Turnover (Average Receivables)</t>
  </si>
  <si>
    <t>13.31</t>
  </si>
  <si>
    <t>20.58</t>
  </si>
  <si>
    <t>22.33</t>
  </si>
  <si>
    <t>22.9</t>
  </si>
  <si>
    <t>24.95</t>
  </si>
  <si>
    <t>29.42</t>
  </si>
  <si>
    <t>27.63</t>
  </si>
  <si>
    <t>13.59</t>
  </si>
  <si>
    <t>12.3</t>
  </si>
  <si>
    <t>19.39</t>
  </si>
  <si>
    <t>Short Term Liquidity</t>
  </si>
  <si>
    <t>Current Ratio</t>
  </si>
  <si>
    <t>0.4</t>
  </si>
  <si>
    <t>1.5</t>
  </si>
  <si>
    <t>2.36</t>
  </si>
  <si>
    <t>1.39</t>
  </si>
  <si>
    <t>1.44</t>
  </si>
  <si>
    <t>2.28</t>
  </si>
  <si>
    <t>1.54</t>
  </si>
  <si>
    <t>1.35</t>
  </si>
  <si>
    <t>0.95</t>
  </si>
  <si>
    <t>Quick Ratio</t>
  </si>
  <si>
    <t>0.36</t>
  </si>
  <si>
    <t>0.76</t>
  </si>
  <si>
    <t>0.59</t>
  </si>
  <si>
    <t>1.36</t>
  </si>
  <si>
    <t>0.66</t>
  </si>
  <si>
    <t>0.73</t>
  </si>
  <si>
    <t>0.42</t>
  </si>
  <si>
    <t>0.38</t>
  </si>
  <si>
    <t>Operating Cash Flow to Current Liabilities</t>
  </si>
  <si>
    <t>1.15</t>
  </si>
  <si>
    <t>2.04</t>
  </si>
  <si>
    <t>1.94</t>
  </si>
  <si>
    <t>2.37</t>
  </si>
  <si>
    <t>2.06</t>
  </si>
  <si>
    <t>1.95</t>
  </si>
  <si>
    <t>2.05</t>
  </si>
  <si>
    <t>Days Sales Outstanding (Average Receivables)</t>
  </si>
  <si>
    <t>27.43</t>
  </si>
  <si>
    <t>17.73</t>
  </si>
  <si>
    <t>16.39</t>
  </si>
  <si>
    <t>15.94</t>
  </si>
  <si>
    <t>14.63</t>
  </si>
  <si>
    <t>12.41</t>
  </si>
  <si>
    <t>13.25</t>
  </si>
  <si>
    <t>26.86</t>
  </si>
  <si>
    <t>29.67</t>
  </si>
  <si>
    <t>18.82</t>
  </si>
  <si>
    <t>Average Days Payable Outstanding</t>
  </si>
  <si>
    <t>643.96</t>
  </si>
  <si>
    <t>387.38</t>
  </si>
  <si>
    <t>332.98</t>
  </si>
  <si>
    <t>317.06</t>
  </si>
  <si>
    <t>352.46</t>
  </si>
  <si>
    <t>291.04</t>
  </si>
  <si>
    <t>289.07</t>
  </si>
  <si>
    <t>350.26</t>
  </si>
  <si>
    <t>358.53</t>
  </si>
  <si>
    <t>315.73</t>
  </si>
  <si>
    <t>Long Term Solvency</t>
  </si>
  <si>
    <t>Total Debt/Equity</t>
  </si>
  <si>
    <t>61.78</t>
  </si>
  <si>
    <t>63.18</t>
  </si>
  <si>
    <t>57.47</t>
  </si>
  <si>
    <t>50.32</t>
  </si>
  <si>
    <t>42.98</t>
  </si>
  <si>
    <t>47.47</t>
  </si>
  <si>
    <t>47.73</t>
  </si>
  <si>
    <t>48.13</t>
  </si>
  <si>
    <t>42.37</t>
  </si>
  <si>
    <t>51.29</t>
  </si>
  <si>
    <t>Total Debt / Total Capital</t>
  </si>
  <si>
    <t>38.19</t>
  </si>
  <si>
    <t>38.72</t>
  </si>
  <si>
    <t>36.5</t>
  </si>
  <si>
    <t>33.48</t>
  </si>
  <si>
    <t>30.06</t>
  </si>
  <si>
    <t>32.19</t>
  </si>
  <si>
    <t>32.31</t>
  </si>
  <si>
    <t>32.49</t>
  </si>
  <si>
    <t>29.76</t>
  </si>
  <si>
    <t>33.9</t>
  </si>
  <si>
    <t>LT Debt/Equity</t>
  </si>
  <si>
    <t>63.12</t>
  </si>
  <si>
    <t>47.31</t>
  </si>
  <si>
    <t>47.6</t>
  </si>
  <si>
    <t>47.99</t>
  </si>
  <si>
    <t>42.26</t>
  </si>
  <si>
    <t>50.14</t>
  </si>
  <si>
    <t>Long-Term Debt / Total Capital</t>
  </si>
  <si>
    <t>38.68</t>
  </si>
  <si>
    <t>32.08</t>
  </si>
  <si>
    <t>32.22</t>
  </si>
  <si>
    <t>32.4</t>
  </si>
  <si>
    <t>29.68</t>
  </si>
  <si>
    <t>33.14</t>
  </si>
  <si>
    <t>Total Liabilities / Total Assets</t>
  </si>
  <si>
    <t>41.19</t>
  </si>
  <si>
    <t>41.33</t>
  </si>
  <si>
    <t>38.98</t>
  </si>
  <si>
    <t>36.55</t>
  </si>
  <si>
    <t>32.84</t>
  </si>
  <si>
    <t>34.87</t>
  </si>
  <si>
    <t>35.21</t>
  </si>
  <si>
    <t>35.47</t>
  </si>
  <si>
    <t>34.17</t>
  </si>
  <si>
    <t>37.84</t>
  </si>
  <si>
    <t>EBIT / Interest Expense</t>
  </si>
  <si>
    <t>1.87</t>
  </si>
  <si>
    <t>2.89</t>
  </si>
  <si>
    <t>3.71</t>
  </si>
  <si>
    <t>4.97</t>
  </si>
  <si>
    <t>5.4</t>
  </si>
  <si>
    <t>7.59</t>
  </si>
  <si>
    <t>8.38</t>
  </si>
  <si>
    <t>5.29</t>
  </si>
  <si>
    <t>EBITDA / Interest Expense</t>
  </si>
  <si>
    <t>4.26</t>
  </si>
  <si>
    <t>4.79</t>
  </si>
  <si>
    <t>5.96</t>
  </si>
  <si>
    <t>6.92</t>
  </si>
  <si>
    <t>9.13</t>
  </si>
  <si>
    <t>9.72</t>
  </si>
  <si>
    <t>10.37</t>
  </si>
  <si>
    <t>13.52</t>
  </si>
  <si>
    <t>14.25</t>
  </si>
  <si>
    <t>9.16</t>
  </si>
  <si>
    <t>(EBITDA - Capex) / Interest Expense</t>
  </si>
  <si>
    <t>6.51</t>
  </si>
  <si>
    <t>Total Debt / EBITDA</t>
  </si>
  <si>
    <t>8.57</t>
  </si>
  <si>
    <t>4.96</t>
  </si>
  <si>
    <t>5.3</t>
  </si>
  <si>
    <t>5.31</t>
  </si>
  <si>
    <t>5.32</t>
  </si>
  <si>
    <t>5.05</t>
  </si>
  <si>
    <t>5.57</t>
  </si>
  <si>
    <t>Net Debt / EBITDA</t>
  </si>
  <si>
    <t>8.25</t>
  </si>
  <si>
    <t>7.87</t>
  </si>
  <si>
    <t>5.43</t>
  </si>
  <si>
    <t>4.72</t>
  </si>
  <si>
    <t>5.14</t>
  </si>
  <si>
    <t>4.84</t>
  </si>
  <si>
    <t>5.13</t>
  </si>
  <si>
    <t>4.89</t>
  </si>
  <si>
    <t>5.49</t>
  </si>
  <si>
    <t>Total Debt / (EBITDA - Capex)</t>
  </si>
  <si>
    <t>8.55</t>
  </si>
  <si>
    <t>6.23</t>
  </si>
  <si>
    <t>5.26</t>
  </si>
  <si>
    <t>Net Debt / (EBITDA - Capex)</t>
  </si>
  <si>
    <t>8.36</t>
  </si>
  <si>
    <t>5.01</t>
  </si>
  <si>
    <t>Growth Over Prior Year</t>
  </si>
  <si>
    <t>Total Revenues, 1 Yr. Growth %</t>
  </si>
  <si>
    <t>2.6</t>
  </si>
  <si>
    <t>24.34</t>
  </si>
  <si>
    <t>16.26</t>
  </si>
  <si>
    <t>4.65</t>
  </si>
  <si>
    <t>8.23</t>
  </si>
  <si>
    <t>13.8</t>
  </si>
  <si>
    <t>34.14</t>
  </si>
  <si>
    <t>9.03</t>
  </si>
  <si>
    <t>21.71</t>
  </si>
  <si>
    <t>32.56</t>
  </si>
  <si>
    <t>Gross Profit, 1 Yr. Growth %</t>
  </si>
  <si>
    <t>4.75</t>
  </si>
  <si>
    <t>26.09</t>
  </si>
  <si>
    <t>19.86</t>
  </si>
  <si>
    <t>4.9</t>
  </si>
  <si>
    <t>11.38</t>
  </si>
  <si>
    <t>36.53</t>
  </si>
  <si>
    <t>9.79</t>
  </si>
  <si>
    <t>21.97</t>
  </si>
  <si>
    <t>32.35</t>
  </si>
  <si>
    <t>EBITDA, 1 Yr. Growth %</t>
  </si>
  <si>
    <t>0.92</t>
  </si>
  <si>
    <t>31.73</t>
  </si>
  <si>
    <t>5.16</t>
  </si>
  <si>
    <t>10.2</t>
  </si>
  <si>
    <t>11.45</t>
  </si>
  <si>
    <t>39.84</t>
  </si>
  <si>
    <t>22.35</t>
  </si>
  <si>
    <t>33.44</t>
  </si>
  <si>
    <t>EBITA, 1 Yr. Growth %</t>
  </si>
  <si>
    <t>4.18</t>
  </si>
  <si>
    <t>24.23</t>
  </si>
  <si>
    <t>55.05</t>
  </si>
  <si>
    <t>16.57</t>
  </si>
  <si>
    <t>12.32</t>
  </si>
  <si>
    <t>4.09</t>
  </si>
  <si>
    <t>42.53</t>
  </si>
  <si>
    <t>18.98</t>
  </si>
  <si>
    <t>28.18</t>
  </si>
  <si>
    <t>30.89</t>
  </si>
  <si>
    <t>EBIT, 1 Yr. Growth %</t>
  </si>
  <si>
    <t>13.22</t>
  </si>
  <si>
    <t>Earnings From Cont. Operations, 1 Yr. Growth %</t>
  </si>
  <si>
    <t>222.71</t>
  </si>
  <si>
    <t>25.19</t>
  </si>
  <si>
    <t>39.66</t>
  </si>
  <si>
    <t>36.24</t>
  </si>
  <si>
    <t>3.52</t>
  </si>
  <si>
    <t>-6.64</t>
  </si>
  <si>
    <t>-5.01</t>
  </si>
  <si>
    <t>94.76</t>
  </si>
  <si>
    <t>12.92</t>
  </si>
  <si>
    <t>-8.5</t>
  </si>
  <si>
    <t>Net Income, 1 Yr. Growth %</t>
  </si>
  <si>
    <t>109.35</t>
  </si>
  <si>
    <t>36.66</t>
  </si>
  <si>
    <t>39.16</t>
  </si>
  <si>
    <t>36.56</t>
  </si>
  <si>
    <t>-0.18</t>
  </si>
  <si>
    <t>-4.63</t>
  </si>
  <si>
    <t>-5.79</t>
  </si>
  <si>
    <t>98.39</t>
  </si>
  <si>
    <t>14.46</t>
  </si>
  <si>
    <t>-9.08</t>
  </si>
  <si>
    <t>Diluted EPS Before Extra, 1 Yr. Growth %</t>
  </si>
  <si>
    <t>219.83</t>
  </si>
  <si>
    <t>32.48</t>
  </si>
  <si>
    <t>38.56</t>
  </si>
  <si>
    <t>34.72</t>
  </si>
  <si>
    <t>-6.15</t>
  </si>
  <si>
    <t>-14.09</t>
  </si>
  <si>
    <t>-18.51</t>
  </si>
  <si>
    <t>96.35</t>
  </si>
  <si>
    <t>7.83</t>
  </si>
  <si>
    <t>-22.63</t>
  </si>
  <si>
    <t>Normalized Net Income, 1 Yr. Growth %</t>
  </si>
  <si>
    <t>-293.48</t>
  </si>
  <si>
    <t>115.66</t>
  </si>
  <si>
    <t>15.85</t>
  </si>
  <si>
    <t>46.09</t>
  </si>
  <si>
    <t>-5.41</t>
  </si>
  <si>
    <t>37.63</t>
  </si>
  <si>
    <t>58.25</t>
  </si>
  <si>
    <t>39.86</t>
  </si>
  <si>
    <t>13.89</t>
  </si>
  <si>
    <t>Net Property, Plant and Equip., 1 Yr. Growth %</t>
  </si>
  <si>
    <t>5.77</t>
  </si>
  <si>
    <t>24.91</t>
  </si>
  <si>
    <t>-3.6</t>
  </si>
  <si>
    <t>-6.71</t>
  </si>
  <si>
    <t>37.25</t>
  </si>
  <si>
    <t>46.33</t>
  </si>
  <si>
    <t>3.28</t>
  </si>
  <si>
    <t>59.96</t>
  </si>
  <si>
    <t>7.06</t>
  </si>
  <si>
    <t>Accounts Receivable, 1 Yr. Growth %</t>
  </si>
  <si>
    <t>-19.31</t>
  </si>
  <si>
    <t>-13.37</t>
  </si>
  <si>
    <t>23.78</t>
  </si>
  <si>
    <t>-23.26</t>
  </si>
  <si>
    <t>25.87</t>
  </si>
  <si>
    <t>-19.89</t>
  </si>
  <si>
    <t>120.6</t>
  </si>
  <si>
    <t>124.04</t>
  </si>
  <si>
    <t>-10.9</t>
  </si>
  <si>
    <t>-13.84</t>
  </si>
  <si>
    <t>Total Assets, 1 Yr. Growth %</t>
  </si>
  <si>
    <t>5.07</t>
  </si>
  <si>
    <t>21.8</t>
  </si>
  <si>
    <t>-3.65</t>
  </si>
  <si>
    <t>-2.54</t>
  </si>
  <si>
    <t>30.31</t>
  </si>
  <si>
    <t>4.2</t>
  </si>
  <si>
    <t>40.05</t>
  </si>
  <si>
    <t>4.32</t>
  </si>
  <si>
    <t>50.29</t>
  </si>
  <si>
    <t>5.83</t>
  </si>
  <si>
    <t>Common Equity, 1 Yr. Growth %</t>
  </si>
  <si>
    <t>2.1</t>
  </si>
  <si>
    <t>4.98</t>
  </si>
  <si>
    <t>4.35</t>
  </si>
  <si>
    <t>42.84</t>
  </si>
  <si>
    <t>1.6</t>
  </si>
  <si>
    <t>41.28</t>
  </si>
  <si>
    <t>4.56</t>
  </si>
  <si>
    <t>59.38</t>
  </si>
  <si>
    <t>-0.1</t>
  </si>
  <si>
    <t>Tangible Book Value, 1 Yr. Growth %</t>
  </si>
  <si>
    <t>4.54</t>
  </si>
  <si>
    <t>3.13</t>
  </si>
  <si>
    <t>42.48</t>
  </si>
  <si>
    <t>2.03</t>
  </si>
  <si>
    <t>40.4</t>
  </si>
  <si>
    <t>5.02</t>
  </si>
  <si>
    <t>59.11</t>
  </si>
  <si>
    <t>-0.16</t>
  </si>
  <si>
    <t>Cash From Operations, 1 Yr. Growth %</t>
  </si>
  <si>
    <t>36.74</t>
  </si>
  <si>
    <t>26.93</t>
  </si>
  <si>
    <t>19.07</t>
  </si>
  <si>
    <t>6.89</t>
  </si>
  <si>
    <t>25.53</t>
  </si>
  <si>
    <t>29.72</t>
  </si>
  <si>
    <t>37.73</t>
  </si>
  <si>
    <t>30.21</t>
  </si>
  <si>
    <t>Capital Expenditures, 1 Yr. Growth %</t>
  </si>
  <si>
    <t>6.03</t>
  </si>
  <si>
    <t>21.99</t>
  </si>
  <si>
    <t>8.81</t>
  </si>
  <si>
    <t>Levered Free Cash Flow, 1 Yr. Growth %</t>
  </si>
  <si>
    <t>-21.66</t>
  </si>
  <si>
    <t>134.24</t>
  </si>
  <si>
    <t>18.78</t>
  </si>
  <si>
    <t>-14.88</t>
  </si>
  <si>
    <t>21.49</t>
  </si>
  <si>
    <t>45.14</t>
  </si>
  <si>
    <t>19.26</t>
  </si>
  <si>
    <t>36.22</t>
  </si>
  <si>
    <t>23.88</t>
  </si>
  <si>
    <t>Unlevered Free Cash Flow, 1 Yr. Growth %</t>
  </si>
  <si>
    <t>-17.81</t>
  </si>
  <si>
    <t>102.49</t>
  </si>
  <si>
    <t>13.97</t>
  </si>
  <si>
    <t>-15.7</t>
  </si>
  <si>
    <t>19.84</t>
  </si>
  <si>
    <t>44.91</t>
  </si>
  <si>
    <t>16.76</t>
  </si>
  <si>
    <t>34.73</t>
  </si>
  <si>
    <t>26.72</t>
  </si>
  <si>
    <t>Dividend Per Share, 1 Yr. Growth %</t>
  </si>
  <si>
    <t>17.86</t>
  </si>
  <si>
    <t>15.15</t>
  </si>
  <si>
    <t>10.53</t>
  </si>
  <si>
    <t>4.76</t>
  </si>
  <si>
    <t>9.09</t>
  </si>
  <si>
    <t>10.42</t>
  </si>
  <si>
    <t>9.43</t>
  </si>
  <si>
    <t>8.62</t>
  </si>
  <si>
    <t>25.4</t>
  </si>
  <si>
    <t>10.13</t>
  </si>
  <si>
    <t>Compound Annual Growth Rate Over Two Years</t>
  </si>
  <si>
    <t>Total Revenues, 2 Yr. CAGR %</t>
  </si>
  <si>
    <t>-2.47</t>
  </si>
  <si>
    <t>12.93</t>
  </si>
  <si>
    <t>20.23</t>
  </si>
  <si>
    <t>10.3</t>
  </si>
  <si>
    <t>6.42</t>
  </si>
  <si>
    <t>10.98</t>
  </si>
  <si>
    <t>23.55</t>
  </si>
  <si>
    <t>20.93</t>
  </si>
  <si>
    <t>15.19</t>
  </si>
  <si>
    <t>27.02</t>
  </si>
  <si>
    <t>Gross Profit, 2 Yr. CAGR %</t>
  </si>
  <si>
    <t>-2.44</t>
  </si>
  <si>
    <t>14.9</t>
  </si>
  <si>
    <t>23.02</t>
  </si>
  <si>
    <t>12.13</t>
  </si>
  <si>
    <t>7.16</t>
  </si>
  <si>
    <t>23.32</t>
  </si>
  <si>
    <t>22.43</t>
  </si>
  <si>
    <t>15.72</t>
  </si>
  <si>
    <t>27.06</t>
  </si>
  <si>
    <t>EBITDA, 2 Yr. CAGR %</t>
  </si>
  <si>
    <t>-5.42</t>
  </si>
  <si>
    <t>17.27</t>
  </si>
  <si>
    <t>28.32</t>
  </si>
  <si>
    <t>14.65</t>
  </si>
  <si>
    <t>7.65</t>
  </si>
  <si>
    <t>10.82</t>
  </si>
  <si>
    <t>24.84</t>
  </si>
  <si>
    <t>24.24</t>
  </si>
  <si>
    <t>16.21</t>
  </si>
  <si>
    <t>27.77</t>
  </si>
  <si>
    <t>EBITA, 2 Yr. CAGR %</t>
  </si>
  <si>
    <t>18.52</t>
  </si>
  <si>
    <t>38.79</t>
  </si>
  <si>
    <t>34.44</t>
  </si>
  <si>
    <t>14.43</t>
  </si>
  <si>
    <t>8.13</t>
  </si>
  <si>
    <t>21.81</t>
  </si>
  <si>
    <t>30.22</t>
  </si>
  <si>
    <t>23.49</t>
  </si>
  <si>
    <t>29.53</t>
  </si>
  <si>
    <t>EBIT, 2 Yr. CAGR %</t>
  </si>
  <si>
    <t>-0.46</t>
  </si>
  <si>
    <t>Earnings From Cont. Operations, 2 Yr. CAGR %</t>
  </si>
  <si>
    <t>163.55</t>
  </si>
  <si>
    <t>100.8</t>
  </si>
  <si>
    <t>32.23</t>
  </si>
  <si>
    <t>37.94</t>
  </si>
  <si>
    <t>18.76</t>
  </si>
  <si>
    <t>-1.69</t>
  </si>
  <si>
    <t>-5.83</t>
  </si>
  <si>
    <t>36.02</t>
  </si>
  <si>
    <t>48.3</t>
  </si>
  <si>
    <t>1.65</t>
  </si>
  <si>
    <t>Net Income, 2 Yr. CAGR %</t>
  </si>
  <si>
    <t>331.34</t>
  </si>
  <si>
    <t>59.23</t>
  </si>
  <si>
    <t>37.91</t>
  </si>
  <si>
    <t>37.86</t>
  </si>
  <si>
    <t>-2.43</t>
  </si>
  <si>
    <t>-5.22</t>
  </si>
  <si>
    <t>36.71</t>
  </si>
  <si>
    <t>50.69</t>
  </si>
  <si>
    <t>Diluted EPS Before Extra, 2 Yr. CAGR %</t>
  </si>
  <si>
    <t>90.66</t>
  </si>
  <si>
    <t>104.1</t>
  </si>
  <si>
    <t>35.49</t>
  </si>
  <si>
    <t>36.63</t>
  </si>
  <si>
    <t>12.44</t>
  </si>
  <si>
    <t>-10.21</t>
  </si>
  <si>
    <t>-16.33</t>
  </si>
  <si>
    <t>26.5</t>
  </si>
  <si>
    <t>45.51</t>
  </si>
  <si>
    <t>-8.66</t>
  </si>
  <si>
    <t>Normalized Net Income, 2 Yr. CAGR %</t>
  </si>
  <si>
    <t>73.13</t>
  </si>
  <si>
    <t>520.38</t>
  </si>
  <si>
    <t>58.06</t>
  </si>
  <si>
    <t>30.09</t>
  </si>
  <si>
    <t>17.55</t>
  </si>
  <si>
    <t>14.1</t>
  </si>
  <si>
    <t>47.58</t>
  </si>
  <si>
    <t>48.77</t>
  </si>
  <si>
    <t>26.21</t>
  </si>
  <si>
    <t>Net Property, Plant and Equip., 2 Yr. CAGR %</t>
  </si>
  <si>
    <t>-8.99</t>
  </si>
  <si>
    <t>15.2</t>
  </si>
  <si>
    <t>9.73</t>
  </si>
  <si>
    <t>-5.17</t>
  </si>
  <si>
    <t>13.15</t>
  </si>
  <si>
    <t>17.81</t>
  </si>
  <si>
    <t>21.65</t>
  </si>
  <si>
    <t>22.94</t>
  </si>
  <si>
    <t>28.53</t>
  </si>
  <si>
    <t>30.86</t>
  </si>
  <si>
    <t>Accounts Receivable, 2 Yr. CAGR %</t>
  </si>
  <si>
    <t>-22.24</t>
  </si>
  <si>
    <t>-8.89</t>
  </si>
  <si>
    <t>3.55</t>
  </si>
  <si>
    <t>-1.72</t>
  </si>
  <si>
    <t>32.94</t>
  </si>
  <si>
    <t>122.32</t>
  </si>
  <si>
    <t>41.29</t>
  </si>
  <si>
    <t>-12.38</t>
  </si>
  <si>
    <t>Total Assets, 2 Yr. CAGR %</t>
  </si>
  <si>
    <t>-2.77</t>
  </si>
  <si>
    <t>13.03</t>
  </si>
  <si>
    <t>8.33</t>
  </si>
  <si>
    <t>-3.1</t>
  </si>
  <si>
    <t>12.69</t>
  </si>
  <si>
    <t>16.53</t>
  </si>
  <si>
    <t>20.8</t>
  </si>
  <si>
    <t>20.87</t>
  </si>
  <si>
    <t>25.21</t>
  </si>
  <si>
    <t>26.11</t>
  </si>
  <si>
    <t>Common Equity, 2 Yr. CAGR %</t>
  </si>
  <si>
    <t>5.5</t>
  </si>
  <si>
    <t>3.53</t>
  </si>
  <si>
    <t>3.59</t>
  </si>
  <si>
    <t>22.09</t>
  </si>
  <si>
    <t>20.47</t>
  </si>
  <si>
    <t>19.81</t>
  </si>
  <si>
    <t>21.54</t>
  </si>
  <si>
    <t>29.09</t>
  </si>
  <si>
    <t>26.18</t>
  </si>
  <si>
    <t>Tangible Book Value, 2 Yr. CAGR %</t>
  </si>
  <si>
    <t>7.3</t>
  </si>
  <si>
    <t>3.6</t>
  </si>
  <si>
    <t>2.53</t>
  </si>
  <si>
    <t>22.3</t>
  </si>
  <si>
    <t>20.57</t>
  </si>
  <si>
    <t>19.69</t>
  </si>
  <si>
    <t>21.43</t>
  </si>
  <si>
    <t>29.27</t>
  </si>
  <si>
    <t>26.04</t>
  </si>
  <si>
    <t>Cash From Operations, 2 Yr. CAGR %</t>
  </si>
  <si>
    <t>40.94</t>
  </si>
  <si>
    <t>25.86</t>
  </si>
  <si>
    <t>12.82</t>
  </si>
  <si>
    <t>15.84</t>
  </si>
  <si>
    <t>27.61</t>
  </si>
  <si>
    <t>15.04</t>
  </si>
  <si>
    <t>18.53</t>
  </si>
  <si>
    <t>33.92</t>
  </si>
  <si>
    <t>Capital Expenditures, 2 Yr. CAGR %</t>
  </si>
  <si>
    <t>0.45</t>
  </si>
  <si>
    <t>13.73</t>
  </si>
  <si>
    <t>15.21</t>
  </si>
  <si>
    <t>Levered Free Cash Flow, 2 Yr. CAGR %</t>
  </si>
  <si>
    <t>-4.83</t>
  </si>
  <si>
    <t>35.46</t>
  </si>
  <si>
    <t>71.86</t>
  </si>
  <si>
    <t>0.24</t>
  </si>
  <si>
    <t>2.16</t>
  </si>
  <si>
    <t>32.79</t>
  </si>
  <si>
    <t>31.56</t>
  </si>
  <si>
    <t>29.9</t>
  </si>
  <si>
    <t>Unlevered Free Cash Flow, 2 Yr. CAGR %</t>
  </si>
  <si>
    <t>-6.5</t>
  </si>
  <si>
    <t>29.01</t>
  </si>
  <si>
    <t>51.92</t>
  </si>
  <si>
    <t>-2.12</t>
  </si>
  <si>
    <t>0.94</t>
  </si>
  <si>
    <t>31.78</t>
  </si>
  <si>
    <t>30.07</t>
  </si>
  <si>
    <t>23.3</t>
  </si>
  <si>
    <t>30.66</t>
  </si>
  <si>
    <t>Dividend Per Share, 2 Yr. CAGR %</t>
  </si>
  <si>
    <t>8.56</t>
  </si>
  <si>
    <t>16.5</t>
  </si>
  <si>
    <t>7.61</t>
  </si>
  <si>
    <t>6.9</t>
  </si>
  <si>
    <t>9.75</t>
  </si>
  <si>
    <t>9.92</t>
  </si>
  <si>
    <t>16.71</t>
  </si>
  <si>
    <t>17.51</t>
  </si>
  <si>
    <t>Compound Annual Growth Rate Over Three Years</t>
  </si>
  <si>
    <t>Total Revenues, 3 Yr. CAGR %</t>
  </si>
  <si>
    <t>5.76</t>
  </si>
  <si>
    <t>14.03</t>
  </si>
  <si>
    <t>14.79</t>
  </si>
  <si>
    <t>9.61</t>
  </si>
  <si>
    <t>8.83</t>
  </si>
  <si>
    <t>18.22</t>
  </si>
  <si>
    <t>18.51</t>
  </si>
  <si>
    <t>21.19</t>
  </si>
  <si>
    <t>20.71</t>
  </si>
  <si>
    <t>Gross Profit, 3 Yr. CAGR %</t>
  </si>
  <si>
    <t>8.26</t>
  </si>
  <si>
    <t>6.27</t>
  </si>
  <si>
    <t>16.05</t>
  </si>
  <si>
    <t>16.65</t>
  </si>
  <si>
    <t>11.24</t>
  </si>
  <si>
    <t>18.63</t>
  </si>
  <si>
    <t>22.28</t>
  </si>
  <si>
    <t>21.02</t>
  </si>
  <si>
    <t>EBITDA, 3 Yr. CAGR %</t>
  </si>
  <si>
    <t>5.69</t>
  </si>
  <si>
    <t>19.8</t>
  </si>
  <si>
    <t>20.08</t>
  </si>
  <si>
    <t>8.9</t>
  </si>
  <si>
    <t>19.76</t>
  </si>
  <si>
    <t>19.82</t>
  </si>
  <si>
    <t>23.61</t>
  </si>
  <si>
    <t>21.69</t>
  </si>
  <si>
    <t>EBITA, 3 Yr. CAGR %</t>
  </si>
  <si>
    <t>10.19</t>
  </si>
  <si>
    <t>4.16</t>
  </si>
  <si>
    <t>29.62</t>
  </si>
  <si>
    <t>30.95</t>
  </si>
  <si>
    <t>26.62</t>
  </si>
  <si>
    <t>10.87</t>
  </si>
  <si>
    <t>18.56</t>
  </si>
  <si>
    <t>20.86</t>
  </si>
  <si>
    <t>29.54</t>
  </si>
  <si>
    <t>25.91</t>
  </si>
  <si>
    <t>EBIT, 3 Yr. CAGR %</t>
  </si>
  <si>
    <t>12.79</t>
  </si>
  <si>
    <t>7.18</t>
  </si>
  <si>
    <t>Earnings From Cont. Operations, 3 Yr. CAGR %</t>
  </si>
  <si>
    <t>39.04</t>
  </si>
  <si>
    <t>105.66</t>
  </si>
  <si>
    <t>77.91</t>
  </si>
  <si>
    <t>33.55</t>
  </si>
  <si>
    <t>25.35</t>
  </si>
  <si>
    <t>9.6</t>
  </si>
  <si>
    <t>-2.81</t>
  </si>
  <si>
    <t>19.98</t>
  </si>
  <si>
    <t>27.84</t>
  </si>
  <si>
    <t>26.25</t>
  </si>
  <si>
    <t>Net Income, 3 Yr. CAGR %</t>
  </si>
  <si>
    <t>68.89</t>
  </si>
  <si>
    <t>179.73</t>
  </si>
  <si>
    <t>52.24</t>
  </si>
  <si>
    <t>37.46</t>
  </si>
  <si>
    <t>23.79</t>
  </si>
  <si>
    <t>9.14</t>
  </si>
  <si>
    <t>-3.57</t>
  </si>
  <si>
    <t>21.24</t>
  </si>
  <si>
    <t>28.85</t>
  </si>
  <si>
    <t>27.33</t>
  </si>
  <si>
    <t>Diluted EPS Before Extra, 3 Yr. CAGR %</t>
  </si>
  <si>
    <t>14.62</t>
  </si>
  <si>
    <t>68.69</t>
  </si>
  <si>
    <t>79.38</t>
  </si>
  <si>
    <t>35.23</t>
  </si>
  <si>
    <t>20.55</t>
  </si>
  <si>
    <t>2.79</t>
  </si>
  <si>
    <t>-13.07</t>
  </si>
  <si>
    <t>11.19</t>
  </si>
  <si>
    <t>19.94</t>
  </si>
  <si>
    <t>17.88</t>
  </si>
  <si>
    <t>Normalized Net Income, 3 Yr. CAGR %</t>
  </si>
  <si>
    <t>25.66</t>
  </si>
  <si>
    <t>52.6</t>
  </si>
  <si>
    <t>819.78</t>
  </si>
  <si>
    <t>254.6</t>
  </si>
  <si>
    <t>53.97</t>
  </si>
  <si>
    <t>16.98</t>
  </si>
  <si>
    <t>23.89</t>
  </si>
  <si>
    <t>27.24</t>
  </si>
  <si>
    <t>44.96</t>
  </si>
  <si>
    <t>36.1</t>
  </si>
  <si>
    <t>Net Property, Plant and Equip., 3 Yr. CAGR %</t>
  </si>
  <si>
    <t>-5.08</t>
  </si>
  <si>
    <t>3.95</t>
  </si>
  <si>
    <t>7.27</t>
  </si>
  <si>
    <t>26.64</t>
  </si>
  <si>
    <t>34.21</t>
  </si>
  <si>
    <t>Accounts Receivable, 3 Yr. CAGR %</t>
  </si>
  <si>
    <t>-11.25</t>
  </si>
  <si>
    <t>-19.39</t>
  </si>
  <si>
    <t>0.91</t>
  </si>
  <si>
    <t>-6.29</t>
  </si>
  <si>
    <t>6.14</t>
  </si>
  <si>
    <t>-8.19</t>
  </si>
  <si>
    <t>30.54</t>
  </si>
  <si>
    <t>58.2</t>
  </si>
  <si>
    <t>63.91</t>
  </si>
  <si>
    <t>Total Assets, 3 Yr. CAGR %</t>
  </si>
  <si>
    <t>-2.35</t>
  </si>
  <si>
    <t>7.17</t>
  </si>
  <si>
    <t>4.58</t>
  </si>
  <si>
    <t>6.96</t>
  </si>
  <si>
    <t>29.97</t>
  </si>
  <si>
    <t>18.38</t>
  </si>
  <si>
    <t>Common Equity, 3 Yr. CAGR %</t>
  </si>
  <si>
    <t>3.09</t>
  </si>
  <si>
    <t>3.84</t>
  </si>
  <si>
    <t>15.07</t>
  </si>
  <si>
    <t>14.84</t>
  </si>
  <si>
    <t>27.04</t>
  </si>
  <si>
    <t>14.49</t>
  </si>
  <si>
    <t>33.03</t>
  </si>
  <si>
    <t>Tangible Book Value, 3 Yr. CAGR %</t>
  </si>
  <si>
    <t>3.18</t>
  </si>
  <si>
    <t>5.73</t>
  </si>
  <si>
    <t>3.34</t>
  </si>
  <si>
    <t>15.54</t>
  </si>
  <si>
    <t>15.13</t>
  </si>
  <si>
    <t>26.85</t>
  </si>
  <si>
    <t>14.58</t>
  </si>
  <si>
    <t>32.88</t>
  </si>
  <si>
    <t>18.6</t>
  </si>
  <si>
    <t>Cash From Operations, 3 Yr. CAGR %</t>
  </si>
  <si>
    <t>27.62</t>
  </si>
  <si>
    <t>42.96</t>
  </si>
  <si>
    <t>23.56</t>
  </si>
  <si>
    <t>17.34</t>
  </si>
  <si>
    <t>16.91</t>
  </si>
  <si>
    <t>20.29</t>
  </si>
  <si>
    <t>18.43</t>
  </si>
  <si>
    <t>22.15</t>
  </si>
  <si>
    <t>Capital Expenditures, 3 Yr. CAGR %</t>
  </si>
  <si>
    <t>1.12</t>
  </si>
  <si>
    <t>12.07</t>
  </si>
  <si>
    <t>Levered Free Cash Flow, 3 Yr. CAGR %</t>
  </si>
  <si>
    <t>-14.64</t>
  </si>
  <si>
    <t>28.5</t>
  </si>
  <si>
    <t>28.65</t>
  </si>
  <si>
    <t>7.2</t>
  </si>
  <si>
    <t>28.12</t>
  </si>
  <si>
    <t>31.51</t>
  </si>
  <si>
    <t>24.75</t>
  </si>
  <si>
    <t>Unlevered Free Cash Flow, 3 Yr. CAGR %</t>
  </si>
  <si>
    <t>-15.06</t>
  </si>
  <si>
    <t>20.97</t>
  </si>
  <si>
    <t>27.47</t>
  </si>
  <si>
    <t>13.87</t>
  </si>
  <si>
    <t>26.57</t>
  </si>
  <si>
    <t>30.12</t>
  </si>
  <si>
    <t>24.43</t>
  </si>
  <si>
    <t>Dividend Per Share, 3 Yr. CAGR %</t>
  </si>
  <si>
    <t>10.72</t>
  </si>
  <si>
    <t>14.47</t>
  </si>
  <si>
    <t>10.06</t>
  </si>
  <si>
    <t>8.1</t>
  </si>
  <si>
    <t>9.65</t>
  </si>
  <si>
    <t>9.49</t>
  </si>
  <si>
    <t>14.23</t>
  </si>
  <si>
    <t>Compound Annual Growth Rate Over Five Years</t>
  </si>
  <si>
    <t>Total Revenues, 5 Yr. CAGR %</t>
  </si>
  <si>
    <t>12.42</t>
  </si>
  <si>
    <t>22.23</t>
  </si>
  <si>
    <t>13.08</t>
  </si>
  <si>
    <t>10.92</t>
  </si>
  <si>
    <t>14.98</t>
  </si>
  <si>
    <t>21.84</t>
  </si>
  <si>
    <t>Gross Profit, 5 Yr. CAGR %</t>
  </si>
  <si>
    <t>11.39</t>
  </si>
  <si>
    <t>22.55</t>
  </si>
  <si>
    <t>13.63</t>
  </si>
  <si>
    <t>8.31</t>
  </si>
  <si>
    <t>14.12</t>
  </si>
  <si>
    <t>15.92</t>
  </si>
  <si>
    <t>13.9</t>
  </si>
  <si>
    <t>17.39</t>
  </si>
  <si>
    <t>21.93</t>
  </si>
  <si>
    <t>EBITDA, 5 Yr. CAGR %</t>
  </si>
  <si>
    <t>13.56</t>
  </si>
  <si>
    <t>26.87</t>
  </si>
  <si>
    <t>15.41</t>
  </si>
  <si>
    <t>9.19</t>
  </si>
  <si>
    <t>14.78</t>
  </si>
  <si>
    <t>16.29</t>
  </si>
  <si>
    <t>17.69</t>
  </si>
  <si>
    <t>14.8</t>
  </si>
  <si>
    <t>18.32</t>
  </si>
  <si>
    <t>EBITA, 5 Yr. CAGR %</t>
  </si>
  <si>
    <t>7.57</t>
  </si>
  <si>
    <t>30.9</t>
  </si>
  <si>
    <t>20.85</t>
  </si>
  <si>
    <t>15.36</t>
  </si>
  <si>
    <t>23.31</t>
  </si>
  <si>
    <t>21.29</t>
  </si>
  <si>
    <t>24.67</t>
  </si>
  <si>
    <t>18.24</t>
  </si>
  <si>
    <t>20.51</t>
  </si>
  <si>
    <t>24.25</t>
  </si>
  <si>
    <t>EBIT, 5 Yr. CAGR %</t>
  </si>
  <si>
    <t>7.58</t>
  </si>
  <si>
    <t>17.35</t>
  </si>
  <si>
    <t>Earnings From Cont. Operations, 5 Yr. CAGR %</t>
  </si>
  <si>
    <t>15.79</t>
  </si>
  <si>
    <t>-10.39</t>
  </si>
  <si>
    <t>36.28</t>
  </si>
  <si>
    <t>51.35</t>
  </si>
  <si>
    <t>18.15</t>
  </si>
  <si>
    <t>11.8</t>
  </si>
  <si>
    <t>19.49</t>
  </si>
  <si>
    <t>15.09</t>
  </si>
  <si>
    <t>12.28</t>
  </si>
  <si>
    <t>Net Income, 5 Yr. CAGR %</t>
  </si>
  <si>
    <t>100.56</t>
  </si>
  <si>
    <t>-7.31</t>
  </si>
  <si>
    <t>51.14</t>
  </si>
  <si>
    <t>110.77</t>
  </si>
  <si>
    <t>19.85</t>
  </si>
  <si>
    <t>11.25</t>
  </si>
  <si>
    <t>19.43</t>
  </si>
  <si>
    <t>15.29</t>
  </si>
  <si>
    <t>Diluted EPS Before Extra, 5 Yr. CAGR %</t>
  </si>
  <si>
    <t>-10.18</t>
  </si>
  <si>
    <t>-26.07</t>
  </si>
  <si>
    <t>22.47</t>
  </si>
  <si>
    <t>48.81</t>
  </si>
  <si>
    <t>4.17</t>
  </si>
  <si>
    <t>11.69</t>
  </si>
  <si>
    <t>6.82</t>
  </si>
  <si>
    <t>2.78</t>
  </si>
  <si>
    <t>Normalized Net Income, 5 Yr. CAGR %</t>
  </si>
  <si>
    <t>28.78</t>
  </si>
  <si>
    <t>-7.39</t>
  </si>
  <si>
    <t>38.37</t>
  </si>
  <si>
    <t>54.76</t>
  </si>
  <si>
    <t>320.64</t>
  </si>
  <si>
    <t>36.57</t>
  </si>
  <si>
    <t>28.37</t>
  </si>
  <si>
    <t>33.3</t>
  </si>
  <si>
    <t>26.83</t>
  </si>
  <si>
    <t>Net Property, Plant and Equip., 5 Yr. CAGR %</t>
  </si>
  <si>
    <t>8.41</t>
  </si>
  <si>
    <t>16.62</t>
  </si>
  <si>
    <t>0.68</t>
  </si>
  <si>
    <t>-1.34</t>
  </si>
  <si>
    <t>9.29</t>
  </si>
  <si>
    <t>12.8</t>
  </si>
  <si>
    <t>14.37</t>
  </si>
  <si>
    <t>27.39</t>
  </si>
  <si>
    <t>21.22</t>
  </si>
  <si>
    <t>Accounts Receivable, 5 Yr. CAGR %</t>
  </si>
  <si>
    <t>8.73</t>
  </si>
  <si>
    <t>-5.61</t>
  </si>
  <si>
    <t>-13.03</t>
  </si>
  <si>
    <t>-0.15</t>
  </si>
  <si>
    <t>-3.66</t>
  </si>
  <si>
    <t>16.14</t>
  </si>
  <si>
    <t>30.77</t>
  </si>
  <si>
    <t>34.74</t>
  </si>
  <si>
    <t>24.9</t>
  </si>
  <si>
    <t>Total Assets, 5 Yr. CAGR %</t>
  </si>
  <si>
    <t>8.98</t>
  </si>
  <si>
    <t>16.07</t>
  </si>
  <si>
    <t>9.35</t>
  </si>
  <si>
    <t>9.2</t>
  </si>
  <si>
    <t>14.09</t>
  </si>
  <si>
    <t>24.42</t>
  </si>
  <si>
    <t>19.35</t>
  </si>
  <si>
    <t>Common Equity, 5 Yr. CAGR %</t>
  </si>
  <si>
    <t>12.72</t>
  </si>
  <si>
    <t>15.31</t>
  </si>
  <si>
    <t>2.66</t>
  </si>
  <si>
    <t>4.5</t>
  </si>
  <si>
    <t>10.31</t>
  </si>
  <si>
    <t>16.94</t>
  </si>
  <si>
    <t>17.47</t>
  </si>
  <si>
    <t>27.86</t>
  </si>
  <si>
    <t>19.03</t>
  </si>
  <si>
    <t>Tangible Book Value, 5 Yr. CAGR %</t>
  </si>
  <si>
    <t>14.27</t>
  </si>
  <si>
    <t>4.48</t>
  </si>
  <si>
    <t>10.01</t>
  </si>
  <si>
    <t>17.18</t>
  </si>
  <si>
    <t>17.61</t>
  </si>
  <si>
    <t>27.81</t>
  </si>
  <si>
    <t>19.04</t>
  </si>
  <si>
    <t>Cash From Operations, 5 Yr. CAGR %</t>
  </si>
  <si>
    <t>31.96</t>
  </si>
  <si>
    <t>46.91</t>
  </si>
  <si>
    <t>29.49</t>
  </si>
  <si>
    <t>30.04</t>
  </si>
  <si>
    <t>20.41</t>
  </si>
  <si>
    <t>21.35</t>
  </si>
  <si>
    <t>16.15</t>
  </si>
  <si>
    <t>19.59</t>
  </si>
  <si>
    <t>24.4</t>
  </si>
  <si>
    <t>Capital Expenditures, 5 Yr. CAGR %</t>
  </si>
  <si>
    <t>6.54</t>
  </si>
  <si>
    <t>Levered Free Cash Flow, 5 Yr. CAGR %</t>
  </si>
  <si>
    <t>8.92</t>
  </si>
  <si>
    <t>6.81</t>
  </si>
  <si>
    <t>11.08</t>
  </si>
  <si>
    <t>17.56</t>
  </si>
  <si>
    <t>18.95</t>
  </si>
  <si>
    <t>36.82</t>
  </si>
  <si>
    <t>16.35</t>
  </si>
  <si>
    <t>18.87</t>
  </si>
  <si>
    <t>27.91</t>
  </si>
  <si>
    <t>Unlevered Free Cash Flow, 5 Yr. CAGR %</t>
  </si>
  <si>
    <t>35.66</t>
  </si>
  <si>
    <t>4.14</t>
  </si>
  <si>
    <t>12.61</t>
  </si>
  <si>
    <t>15.52</t>
  </si>
  <si>
    <t>29.39</t>
  </si>
  <si>
    <t>14.4</t>
  </si>
  <si>
    <t>27.32</t>
  </si>
  <si>
    <t>Dividend Per Share, 5 Yr. CAGR %</t>
  </si>
  <si>
    <t>-3.41</t>
  </si>
  <si>
    <t>3.99</t>
  </si>
  <si>
    <t>9.46</t>
  </si>
  <si>
    <t>9.94</t>
  </si>
  <si>
    <t>8.82</t>
  </si>
  <si>
    <t>8.45</t>
  </si>
  <si>
    <t>12.63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</si>
  <si>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</si>
  <si>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</si>
  <si>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</si>
  <si>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</si>
  <si>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</si>
  <si>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</si>
  <si>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</si>
  <si>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</si>
  <si>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</si>
  <si>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56,316</t>
  </si>
  <si>
    <t>73,671</t>
  </si>
  <si>
    <t>124,473</t>
  </si>
  <si>
    <t>104,059</t>
  </si>
  <si>
    <t>123,165</t>
  </si>
  <si>
    <t>97,591</t>
  </si>
  <si>
    <t>-</t>
  </si>
  <si>
    <t>Change</t>
  </si>
  <si>
    <t>30.82%</t>
  </si>
  <si>
    <t>68.96%</t>
  </si>
  <si>
    <t>-16.4%</t>
  </si>
  <si>
    <t>18.36%</t>
  </si>
  <si>
    <t>-20.76%</t>
  </si>
  <si>
    <t>0%</t>
  </si>
  <si>
    <t>Enterprise Value (EV)
                                    1</t>
  </si>
  <si>
    <t>67,133</t>
  </si>
  <si>
    <t>89,922</t>
  </si>
  <si>
    <t>141,632</t>
  </si>
  <si>
    <t>127,656</t>
  </si>
  <si>
    <t>151,635</t>
  </si>
  <si>
    <t>130,224</t>
  </si>
  <si>
    <t>131,121</t>
  </si>
  <si>
    <t>132,095</t>
  </si>
  <si>
    <t>33.95%</t>
  </si>
  <si>
    <t>57.51%</t>
  </si>
  <si>
    <t>-9.87%</t>
  </si>
  <si>
    <t>18.78%</t>
  </si>
  <si>
    <t>-14.12%</t>
  </si>
  <si>
    <t>0.69%</t>
  </si>
  <si>
    <t>0.74%</t>
  </si>
  <si>
    <t>P/E ratio</t>
  </si>
  <si>
    <t>36.2x</t>
  </si>
  <si>
    <t>49.6x</t>
  </si>
  <si>
    <t>42.7x</t>
  </si>
  <si>
    <t>27.2x</t>
  </si>
  <si>
    <t>40.5x</t>
  </si>
  <si>
    <t>33.8x</t>
  </si>
  <si>
    <t>39.5x</t>
  </si>
  <si>
    <t>33.5x</t>
  </si>
  <si>
    <t>PBR</t>
  </si>
  <si>
    <t>2.53x</t>
  </si>
  <si>
    <t>2.31x</t>
  </si>
  <si>
    <t>3.73x</t>
  </si>
  <si>
    <t>1.96x</t>
  </si>
  <si>
    <t>2.32x</t>
  </si>
  <si>
    <t>1.7x</t>
  </si>
  <si>
    <t>1.73x</t>
  </si>
  <si>
    <t>1.77x</t>
  </si>
  <si>
    <t>PEG</t>
  </si>
  <si>
    <t>-2.7x</t>
  </si>
  <si>
    <t>0.4x</t>
  </si>
  <si>
    <t>5.36x</t>
  </si>
  <si>
    <t>-2x</t>
  </si>
  <si>
    <t>-6.57x</t>
  </si>
  <si>
    <t>1.9x</t>
  </si>
  <si>
    <t>Capitalization / Revenue</t>
  </si>
  <si>
    <t>19.9x</t>
  </si>
  <si>
    <t>19.4x</t>
  </si>
  <si>
    <t>30x</t>
  </si>
  <si>
    <t>21.2x</t>
  </si>
  <si>
    <t>18.1x</t>
  </si>
  <si>
    <t>13x</t>
  </si>
  <si>
    <t>12x</t>
  </si>
  <si>
    <t>11.1x</t>
  </si>
  <si>
    <t>EV / Revenue</t>
  </si>
  <si>
    <t>23.7x</t>
  </si>
  <si>
    <t>34.1x</t>
  </si>
  <si>
    <t>26x</t>
  </si>
  <si>
    <t>22.2x</t>
  </si>
  <si>
    <t>17.3x</t>
  </si>
  <si>
    <t>16.1x</t>
  </si>
  <si>
    <t>15.1x</t>
  </si>
  <si>
    <t>EV / EBITDA</t>
  </si>
  <si>
    <t>31.5x</t>
  </si>
  <si>
    <t>30.3x</t>
  </si>
  <si>
    <t>44.3x</t>
  </si>
  <si>
    <t>31.2x</t>
  </si>
  <si>
    <t>22.1x</t>
  </si>
  <si>
    <t>20.5x</t>
  </si>
  <si>
    <t>18.9x</t>
  </si>
  <si>
    <t>EV / EBIT</t>
  </si>
  <si>
    <t>67.7x</t>
  </si>
  <si>
    <t>64.1x</t>
  </si>
  <si>
    <t>87.6x</t>
  </si>
  <si>
    <t>56x</t>
  </si>
  <si>
    <t>49.2x</t>
  </si>
  <si>
    <t>41.1x</t>
  </si>
  <si>
    <t>37x</t>
  </si>
  <si>
    <t>33.2x</t>
  </si>
  <si>
    <t>EV / FCF</t>
  </si>
  <si>
    <t>45,601,565x</t>
  </si>
  <si>
    <t>-14,780,071,364x</t>
  </si>
  <si>
    <t>47,273,077x</t>
  </si>
  <si>
    <t>279,054,792x</t>
  </si>
  <si>
    <t>FCF Yield</t>
  </si>
  <si>
    <t>-0%</t>
  </si>
  <si>
    <t>Dividend per Share
                                    2</t>
  </si>
  <si>
    <t>4.043</t>
  </si>
  <si>
    <t>4.289</t>
  </si>
  <si>
    <t>Rate of return</t>
  </si>
  <si>
    <t>2.38%</t>
  </si>
  <si>
    <t>2.33%</t>
  </si>
  <si>
    <t>1.5%</t>
  </si>
  <si>
    <t>2.8%</t>
  </si>
  <si>
    <t>2.61%</t>
  </si>
  <si>
    <t>3.64%</t>
  </si>
  <si>
    <t>3.84%</t>
  </si>
  <si>
    <t>4.07%</t>
  </si>
  <si>
    <t>EPS
                                    2</t>
  </si>
  <si>
    <t>3.121</t>
  </si>
  <si>
    <t>2.665</t>
  </si>
  <si>
    <t>3.143</t>
  </si>
  <si>
    <t>Distribution rate</t>
  </si>
  <si>
    <t>86.2%</t>
  </si>
  <si>
    <t>115%</t>
  </si>
  <si>
    <t>64%</t>
  </si>
  <si>
    <t>76.3%</t>
  </si>
  <si>
    <t>106%</t>
  </si>
  <si>
    <t>123%</t>
  </si>
  <si>
    <t>152%</t>
  </si>
  <si>
    <t>136%</t>
  </si>
  <si>
    <t>Net sales
                                    1</t>
  </si>
  <si>
    <t>2,832</t>
  </si>
  <si>
    <t>3,791</t>
  </si>
  <si>
    <t>4,148</t>
  </si>
  <si>
    <t>4,913</t>
  </si>
  <si>
    <t>6,819</t>
  </si>
  <si>
    <t>7,520</t>
  </si>
  <si>
    <t>8,135</t>
  </si>
  <si>
    <t>8,768</t>
  </si>
  <si>
    <t>EBITDA
                                    1</t>
  </si>
  <si>
    <t>2,132</t>
  </si>
  <si>
    <t>2,964</t>
  </si>
  <si>
    <t>3,195</t>
  </si>
  <si>
    <t>4,093</t>
  </si>
  <si>
    <t>5,569</t>
  </si>
  <si>
    <t>5,905</t>
  </si>
  <si>
    <t>6,400</t>
  </si>
  <si>
    <t>6,983</t>
  </si>
  <si>
    <t>EBIT
                                    1</t>
  </si>
  <si>
    <t>991.9</t>
  </si>
  <si>
    <t>1,402</t>
  </si>
  <si>
    <t>1,617</t>
  </si>
  <si>
    <t>2,280</t>
  </si>
  <si>
    <t>3,084</t>
  </si>
  <si>
    <t>3,166</t>
  </si>
  <si>
    <t>3,543</t>
  </si>
  <si>
    <t>3,984</t>
  </si>
  <si>
    <t>Net income
                                    1</t>
  </si>
  <si>
    <t>1,567</t>
  </si>
  <si>
    <t>1,473</t>
  </si>
  <si>
    <t>2,934</t>
  </si>
  <si>
    <t>3,359</t>
  </si>
  <si>
    <t>3,053</t>
  </si>
  <si>
    <t>3,040</t>
  </si>
  <si>
    <t>2,695</t>
  </si>
  <si>
    <t>3,099</t>
  </si>
  <si>
    <t>Net Debt
                                    1</t>
  </si>
  <si>
    <t>10,817</t>
  </si>
  <si>
    <t>16,251</t>
  </si>
  <si>
    <t>17,159</t>
  </si>
  <si>
    <t>23,597</t>
  </si>
  <si>
    <t>28,470</t>
  </si>
  <si>
    <t>32,632</t>
  </si>
  <si>
    <t>33,530</t>
  </si>
  <si>
    <t>34,504</t>
  </si>
  <si>
    <t>Reference price
                                    2</t>
  </si>
  <si>
    <t>89.14</t>
  </si>
  <si>
    <t>99.66</t>
  </si>
  <si>
    <t>168.36</t>
  </si>
  <si>
    <t>112.73</t>
  </si>
  <si>
    <t>133.30</t>
  </si>
  <si>
    <t>105.37</t>
  </si>
  <si>
    <t>Nbr of stocks (in thousands)</t>
  </si>
  <si>
    <t>631,775</t>
  </si>
  <si>
    <t>739,223</t>
  </si>
  <si>
    <t>739,327</t>
  </si>
  <si>
    <t>923,079</t>
  </si>
  <si>
    <t>923,971</t>
  </si>
  <si>
    <t>926,175</t>
  </si>
  <si>
    <t>Announcement Date</t>
  </si>
  <si>
    <t>1/22/20</t>
  </si>
  <si>
    <t>1/26/21</t>
  </si>
  <si>
    <t>1/19/22</t>
  </si>
  <si>
    <t>1/18/23</t>
  </si>
  <si>
    <t>1/17/24</t>
  </si>
  <si>
    <t>address1</t>
  </si>
  <si>
    <t>Pier 1, Bay 1</t>
  </si>
  <si>
    <t>city</t>
  </si>
  <si>
    <t>San Francisco</t>
  </si>
  <si>
    <t>state</t>
  </si>
  <si>
    <t>CA</t>
  </si>
  <si>
    <t>zip</t>
  </si>
  <si>
    <t>94111</t>
  </si>
  <si>
    <t>country</t>
  </si>
  <si>
    <t>phone</t>
  </si>
  <si>
    <t>415 394 9000</t>
  </si>
  <si>
    <t>fax</t>
  </si>
  <si>
    <t>415 394 9001</t>
  </si>
  <si>
    <t>website</t>
  </si>
  <si>
    <t>https://www.prologis.com</t>
  </si>
  <si>
    <t>industry</t>
  </si>
  <si>
    <t>REIT - Industrial</t>
  </si>
  <si>
    <t>industryKey</t>
  </si>
  <si>
    <t>reit-industrial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</si>
  <si>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</si>
  <si>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</si>
  <si>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</si>
  <si>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</si>
  <si>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</si>
  <si>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</si>
  <si>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</si>
  <si>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Prologis, Inc. is the global leader in logistics real estate with a focus on high-barrier, high-growth markets. At September 30, 2024, the company owned or had investments in, on a wholly owned basis or through co-investment ventures, properties and development projects expected to total approximately 1.2 billion square feet (116 million square meters) in 20 countries. Prologis leases modern logistics facilities to a diverse base of approximately 6,700 customers principally across two major categories: business-to-business and retail/online fulfilment.</t>
  </si>
  <si>
    <t>fullTimeEmployees</t>
  </si>
  <si>
    <t>companyOfficers</t>
  </si>
  <si>
    <t>[{'maxAge': 1, 'name': 'Mr. Hamid R. Moghadam', 'age': 67, 'title': 'Co-Founder, Chairman &amp; CEO', 'yearBorn': 1957, 'fiscalYear': 2023, 'totalPay': 1924501, 'exercisedValue': 0, 'unexercisedValue': 0}, {'maxAge': 1, 'name': 'Mr. Daniel Stephen Letter', 'age': 46, 'title': 'President', 'yearBorn': 1978, 'fiscalYear': 2023, 'totalPay': 1705943, 'exercisedValue': 0, 'unexercisedValue': 0}, {'maxAge': 1, 'name': 'Mr. Timothy D. Arndt', 'age': 51, 'title': 'Chief Financial Officer', 'yearBorn': 1973, 'fiscalYear': 2023, 'totalPay': 1626497, 'exercisedValue': 0, 'unexercisedValue': 0}, {'maxAge': 1, 'name': 'Mr. Carter H. Andrus', 'age': 45, 'title': 'Chief Operating Officer', 'yearBorn': 1979, 'fiscalYear': 2023, 'exercisedValue': 0, 'unexercisedValue': 0}, {'maxAge': 1, 'name': 'Mr. Joseph  Ghazal', 'age': 52, 'title': 'Chief Investment Officer', 'yearBorn': 1972, 'fiscalYear': 2023, 'exercisedValue': 0, 'unexercisedValue': 0}, {'maxAge': 1, 'name': 'Ms. Lori A. Palazzolo CPA', 'age': 60, 'title': 'MD, Chief Accounting Officer &amp; Senior VP', 'yearBorn': 1964, 'fiscalYear': 2023, 'exercisedValue': 0, 'unexercisedValue': 0}, {'maxAge': 1, 'name': 'Mr. Sineesh  Keshav', 'title': 'Chief Technical Officer', 'fiscalYear': 2023, 'exercisedValue': 0, 'unexercisedValue': 0}, {'maxAge': 1, 'name': 'Mr. Charles E. Sullivan', 'age': 66, 'title': 'Chief Administrative Officer', 'yearBorn': 1958, 'fiscalYear': 2023, 'exercisedValue': 0, 'unexercisedValue': 0}, {'maxAge': 1, 'name': 'Ms. Tracy A. Ward', 'title': 'Senior Vice President of Investor Relations &amp; Corporate Communications', 'fiscalYear': 2023, 'exercisedValue': 0, 'unexercisedValue': 0}, {'maxAge': 1, 'name': 'Ms. Deborah K. Briones', 'title': 'Chief Legal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</si>
  <si>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</si>
  <si>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</si>
  <si>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</si>
  <si>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</si>
  <si>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</si>
  <si>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</si>
  <si>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</si>
  <si>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</si>
  <si>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http://ir.prologis.com/index.cfm?discAccept=true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</si>
  <si>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</si>
  <si>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</si>
  <si>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</si>
  <si>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</si>
  <si>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</si>
  <si>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</si>
  <si>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</si>
  <si>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</si>
  <si>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</si>
  <si>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</si>
  <si>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</si>
  <si>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</si>
  <si>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</si>
  <si>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</si>
  <si>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</si>
  <si>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</si>
  <si>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</si>
  <si>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</si>
  <si>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</si>
  <si>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</si>
  <si>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</si>
  <si>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</si>
  <si>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</si>
  <si>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</si>
  <si>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</si>
  <si>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</si>
  <si>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</si>
  <si>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</si>
  <si>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</si>
  <si>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</si>
  <si>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</si>
  <si>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</si>
  <si>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</si>
  <si>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</si>
  <si>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</si>
  <si>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</si>
  <si>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</si>
  <si>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</si>
  <si>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</si>
  <si>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</si>
  <si>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</si>
  <si>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</si>
  <si>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</si>
  <si>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</si>
  <si>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</si>
  <si>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</si>
  <si>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</si>
  <si>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</si>
  <si>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</si>
  <si>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</si>
  <si>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</si>
  <si>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</si>
  <si>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</si>
  <si>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</si>
  <si>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</si>
  <si>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</si>
  <si>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</si>
  <si>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</si>
  <si>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</si>
  <si>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</si>
  <si>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</si>
  <si>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</si>
  <si>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</si>
  <si>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</si>
  <si>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</si>
  <si>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</si>
  <si>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</si>
  <si>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</si>
  <si>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</si>
  <si>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</si>
  <si>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</si>
  <si>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Prologis,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</si>
  <si>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</si>
  <si>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</si>
  <si>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</si>
  <si>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</si>
  <si>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</si>
  <si>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</si>
  <si>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</si>
  <si>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0e7c4140-457e-3d58-b4f7-f8c4d460117e</t>
  </si>
  <si>
    <t>messageBoardId</t>
  </si>
  <si>
    <t>finmb_330123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</si>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</sst>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rologis.com/" TargetMode="External"/><Relationship Id="rId2" Type="http://schemas.openxmlformats.org/officeDocument/2006/relationships/hyperlink" Target="http://ir.prologis.com/index.cfm?discAccept=tru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103.59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148.1076639317812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9.7591058432E10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57.235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39.503628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3.84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 t="s">
        <v>17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 t="s">
        <v>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0.0</v>
      </c>
      <c r="C2" s="1">
        <v>869.0</v>
      </c>
      <c r="D2" s="1">
        <v>1210.0</v>
      </c>
      <c r="E2" s="1">
        <v>1650.0</v>
      </c>
      <c r="F2" s="1">
        <v>1650.0</v>
      </c>
      <c r="G2" s="1">
        <v>1570.0</v>
      </c>
      <c r="H2" s="1">
        <v>1480.0</v>
      </c>
      <c r="I2" s="1">
        <v>2940.0</v>
      </c>
      <c r="J2" s="1">
        <v>3360.0</v>
      </c>
      <c r="K2" s="1">
        <v>3060.0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880.0</v>
      </c>
      <c r="D3" s="1">
        <v>931.0</v>
      </c>
      <c r="E3" s="1">
        <v>879.0</v>
      </c>
      <c r="F3" s="1">
        <v>947.0</v>
      </c>
      <c r="G3" s="1">
        <v>1140.0</v>
      </c>
      <c r="H3" s="1">
        <v>1560.0</v>
      </c>
      <c r="I3" s="1">
        <v>1580.0</v>
      </c>
      <c r="J3" s="1">
        <v>1810.0</v>
      </c>
      <c r="K3" s="1">
        <v>2480.0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880.0</v>
      </c>
      <c r="D4" s="1">
        <v>931.0</v>
      </c>
      <c r="E4" s="1">
        <v>879.0</v>
      </c>
      <c r="F4" s="1">
        <v>947.0</v>
      </c>
      <c r="G4" s="1">
        <v>1140.0</v>
      </c>
      <c r="H4" s="1">
        <v>1560.0</v>
      </c>
      <c r="I4" s="1">
        <v>1580.0</v>
      </c>
      <c r="J4" s="1">
        <v>1810.0</v>
      </c>
      <c r="K4" s="1">
        <v>2480.0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0.0</v>
      </c>
      <c r="C5" s="1">
        <v>13.0</v>
      </c>
      <c r="D5" s="1">
        <v>15.0</v>
      </c>
      <c r="E5" s="1">
        <v>75.0</v>
      </c>
      <c r="F5" s="1">
        <v>12.0</v>
      </c>
      <c r="G5" s="1">
        <v>17.0</v>
      </c>
      <c r="H5" s="1">
        <v>7.0</v>
      </c>
      <c r="I5" s="1">
        <v>8.0</v>
      </c>
      <c r="J5" s="1">
        <v>23.0</v>
      </c>
      <c r="K5" s="1">
        <v>74.0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-759.0</v>
      </c>
      <c r="D6" s="1">
        <v>-757.0</v>
      </c>
      <c r="E6" s="1">
        <v>-1180.0</v>
      </c>
      <c r="F6" s="1">
        <v>-841.0</v>
      </c>
      <c r="G6" s="1">
        <v>-858.0</v>
      </c>
      <c r="H6" s="1">
        <v>-717.0</v>
      </c>
      <c r="I6" s="1">
        <v>-1590.0</v>
      </c>
      <c r="J6" s="1">
        <v>-1190.0</v>
      </c>
      <c r="K6" s="1">
        <v>-623.0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-15.0</v>
      </c>
      <c r="D7" s="1">
        <v>80.0</v>
      </c>
      <c r="E7" s="1">
        <v>58.0</v>
      </c>
      <c r="F7" s="1">
        <v>51.0</v>
      </c>
      <c r="G7" s="1">
        <v>146.0</v>
      </c>
      <c r="H7" s="1">
        <v>153.0</v>
      </c>
      <c r="I7" s="1">
        <v>35.0</v>
      </c>
      <c r="J7" s="1">
        <v>99.0</v>
      </c>
      <c r="K7" s="1">
        <v>373.0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53.0</v>
      </c>
      <c r="D8" s="1">
        <v>60.0</v>
      </c>
      <c r="E8" s="1">
        <v>76.0</v>
      </c>
      <c r="F8" s="1">
        <v>76.0</v>
      </c>
      <c r="G8" s="1">
        <v>97.0</v>
      </c>
      <c r="H8" s="1">
        <v>110.0</v>
      </c>
      <c r="I8" s="1">
        <v>113.0</v>
      </c>
      <c r="J8" s="1">
        <v>175.0</v>
      </c>
      <c r="K8" s="1">
        <v>268.0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-64.0</v>
      </c>
      <c r="D9" s="1">
        <v>-106.0</v>
      </c>
      <c r="E9" s="1">
        <v>37.0</v>
      </c>
      <c r="F9" s="1">
        <v>-72.0</v>
      </c>
      <c r="G9" s="1">
        <v>-108.0</v>
      </c>
      <c r="H9" s="1">
        <v>-128.0</v>
      </c>
      <c r="I9" s="1">
        <v>-329.0</v>
      </c>
      <c r="J9" s="1">
        <v>-71.0</v>
      </c>
      <c r="K9" s="1">
        <v>-103.0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0.0</v>
      </c>
      <c r="C10" s="1">
        <v>-7.0</v>
      </c>
      <c r="D10" s="1">
        <v>26.0</v>
      </c>
      <c r="E10" s="1">
        <v>36.0</v>
      </c>
      <c r="F10" s="1">
        <v>30.0</v>
      </c>
      <c r="G10" s="1">
        <v>115.0</v>
      </c>
      <c r="H10" s="1">
        <v>94.0</v>
      </c>
      <c r="I10" s="1">
        <v>177.0</v>
      </c>
      <c r="J10" s="1">
        <v>109.0</v>
      </c>
      <c r="K10" s="1">
        <v>255.0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0.0</v>
      </c>
      <c r="C11" s="1">
        <v>-6.0</v>
      </c>
      <c r="D11" s="1">
        <v>-42.0</v>
      </c>
      <c r="E11" s="1">
        <v>129.0</v>
      </c>
      <c r="F11" s="1">
        <v>-49.0</v>
      </c>
      <c r="G11" s="1">
        <v>141.0</v>
      </c>
      <c r="H11" s="1">
        <v>373.0</v>
      </c>
      <c r="I11" s="1">
        <v>62.0</v>
      </c>
      <c r="J11" s="1">
        <v>-200.0</v>
      </c>
      <c r="K11" s="1">
        <v>-415.0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0.0</v>
      </c>
      <c r="C12" s="1">
        <v>963.0</v>
      </c>
      <c r="D12" s="1">
        <v>1420.0</v>
      </c>
      <c r="E12" s="1">
        <v>1690.0</v>
      </c>
      <c r="F12" s="1">
        <v>1800.0</v>
      </c>
      <c r="G12" s="1">
        <v>2260.0</v>
      </c>
      <c r="H12" s="1">
        <v>2940.0</v>
      </c>
      <c r="I12" s="1">
        <v>3000.0</v>
      </c>
      <c r="J12" s="1">
        <v>4130.0</v>
      </c>
      <c r="K12" s="1">
        <v>5370.0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0.0</v>
      </c>
      <c r="C13" s="1">
        <v>-2470.0</v>
      </c>
      <c r="D13" s="1">
        <v>-2370.0</v>
      </c>
      <c r="E13" s="1">
        <v>-2310.0</v>
      </c>
      <c r="F13" s="1">
        <v>-3180.0</v>
      </c>
      <c r="G13" s="1">
        <v>-3120.0</v>
      </c>
      <c r="H13" s="1">
        <v>-5230.0</v>
      </c>
      <c r="I13" s="1">
        <v>-5460.0</v>
      </c>
      <c r="J13" s="1">
        <v>-6250.0</v>
      </c>
      <c r="K13" s="1">
        <v>-8320.0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0.0</v>
      </c>
      <c r="C14" s="1">
        <v>2800.0</v>
      </c>
      <c r="D14" s="1">
        <v>2830.0</v>
      </c>
      <c r="E14" s="1">
        <v>3240.0</v>
      </c>
      <c r="F14" s="1">
        <v>2310.0</v>
      </c>
      <c r="G14" s="1">
        <v>2330.0</v>
      </c>
      <c r="H14" s="1">
        <v>2280.0</v>
      </c>
      <c r="I14" s="1">
        <v>4220.0</v>
      </c>
      <c r="J14" s="1">
        <v>2060.0</v>
      </c>
      <c r="K14" s="1">
        <v>1760.0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0.0</v>
      </c>
      <c r="C15" s="1">
        <v>327.0</v>
      </c>
      <c r="D15" s="1">
        <v>459.0</v>
      </c>
      <c r="E15" s="1">
        <v>924.0</v>
      </c>
      <c r="F15" s="1">
        <v>-870.0</v>
      </c>
      <c r="G15" s="1">
        <v>-792.0</v>
      </c>
      <c r="H15" s="1">
        <v>-2940.0</v>
      </c>
      <c r="I15" s="1">
        <v>-1240.0</v>
      </c>
      <c r="J15" s="1">
        <v>-4190.0</v>
      </c>
      <c r="K15" s="1">
        <v>-6560.0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0.0</v>
      </c>
      <c r="C16" s="1">
        <v>-4810.0</v>
      </c>
      <c r="D16" s="1">
        <v>0.0</v>
      </c>
      <c r="E16" s="1">
        <v>-375.0</v>
      </c>
      <c r="F16" s="1">
        <v>-45.0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-304.0</v>
      </c>
      <c r="D17" s="1">
        <v>511.0</v>
      </c>
      <c r="E17" s="1">
        <v>-40.0</v>
      </c>
      <c r="F17" s="1">
        <v>200.0</v>
      </c>
      <c r="G17" s="1">
        <v>113.0</v>
      </c>
      <c r="H17" s="1">
        <v>-129.0</v>
      </c>
      <c r="I17" s="1">
        <v>-740.0</v>
      </c>
      <c r="J17" s="1">
        <v>-365.0</v>
      </c>
      <c r="K17" s="1">
        <v>64.0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138.0</v>
      </c>
      <c r="D18" s="1">
        <v>283.0</v>
      </c>
      <c r="E18" s="1">
        <v>34.0</v>
      </c>
      <c r="F18" s="1">
        <v>51.0</v>
      </c>
      <c r="G18" s="1">
        <v>-6.0</v>
      </c>
      <c r="H18" s="1">
        <v>-2.0</v>
      </c>
      <c r="I18" s="1">
        <v>-13.0</v>
      </c>
      <c r="J18" s="1">
        <v>55.0</v>
      </c>
      <c r="K18" s="1">
        <v>71.0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0.0</v>
      </c>
      <c r="C19" s="1">
        <v>-4650.0</v>
      </c>
      <c r="D19" s="1">
        <v>1250.0</v>
      </c>
      <c r="E19" s="1">
        <v>543.0</v>
      </c>
      <c r="F19" s="1">
        <v>-664.0</v>
      </c>
      <c r="G19" s="1">
        <v>-685.0</v>
      </c>
      <c r="H19" s="1">
        <v>-3070.0</v>
      </c>
      <c r="I19" s="1">
        <v>-1990.0</v>
      </c>
      <c r="J19" s="1">
        <v>-4500.0</v>
      </c>
      <c r="K19" s="1">
        <v>-6420.0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0.0</v>
      </c>
      <c r="C20" s="1">
        <v>5380.0</v>
      </c>
      <c r="D20" s="1">
        <v>1400.0</v>
      </c>
      <c r="E20" s="1">
        <v>2700.0</v>
      </c>
      <c r="F20" s="1">
        <v>4900.0</v>
      </c>
      <c r="G20" s="1">
        <v>4100.0</v>
      </c>
      <c r="H20" s="1">
        <v>7820.0</v>
      </c>
      <c r="I20" s="1">
        <v>3920.0</v>
      </c>
      <c r="J20" s="1">
        <v>4410.0</v>
      </c>
      <c r="K20" s="1">
        <v>5760.0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0.0</v>
      </c>
      <c r="C21" s="1">
        <v>5380.0</v>
      </c>
      <c r="D21" s="1">
        <v>1400.0</v>
      </c>
      <c r="E21" s="1">
        <v>2700.0</v>
      </c>
      <c r="F21" s="1">
        <v>4900.0</v>
      </c>
      <c r="G21" s="1">
        <v>4100.0</v>
      </c>
      <c r="H21" s="1">
        <v>7820.0</v>
      </c>
      <c r="I21" s="1">
        <v>3920.0</v>
      </c>
      <c r="J21" s="1">
        <v>4410.0</v>
      </c>
      <c r="K21" s="1">
        <v>5760.0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0.0</v>
      </c>
      <c r="C22" s="1">
        <v>-3160.0</v>
      </c>
      <c r="D22" s="1">
        <v>-2300.0</v>
      </c>
      <c r="E22" s="1">
        <v>-3580.0</v>
      </c>
      <c r="F22" s="1">
        <v>-4840.0</v>
      </c>
      <c r="G22" s="1">
        <v>-3300.0</v>
      </c>
      <c r="H22" s="1">
        <v>-6790.0</v>
      </c>
      <c r="I22" s="1">
        <v>-2560.0</v>
      </c>
      <c r="J22" s="1">
        <v>-1380.0</v>
      </c>
      <c r="K22" s="1">
        <v>-839.0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0.0</v>
      </c>
      <c r="C23" s="1">
        <v>-3160.0</v>
      </c>
      <c r="D23" s="1">
        <v>-2300.0</v>
      </c>
      <c r="E23" s="1">
        <v>-3580.0</v>
      </c>
      <c r="F23" s="1">
        <v>-4840.0</v>
      </c>
      <c r="G23" s="1">
        <v>-3300.0</v>
      </c>
      <c r="H23" s="1">
        <v>-6790.0</v>
      </c>
      <c r="I23" s="1">
        <v>-2560.0</v>
      </c>
      <c r="J23" s="1">
        <v>-1380.0</v>
      </c>
      <c r="K23" s="1">
        <v>-839.0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0.0</v>
      </c>
      <c r="C24" s="1">
        <v>90.0</v>
      </c>
      <c r="D24" s="1">
        <v>39.0</v>
      </c>
      <c r="E24" s="1">
        <v>32.0</v>
      </c>
      <c r="F24" s="1">
        <v>6.0</v>
      </c>
      <c r="G24" s="1">
        <v>6.0</v>
      </c>
      <c r="H24" s="1">
        <v>2.0</v>
      </c>
      <c r="I24" s="1">
        <v>74.0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0.0</v>
      </c>
      <c r="C25" s="1">
        <v>0.0</v>
      </c>
      <c r="D25" s="1">
        <v>-8.0</v>
      </c>
      <c r="E25" s="1">
        <v>-19.0</v>
      </c>
      <c r="F25" s="1">
        <v>-26.0</v>
      </c>
      <c r="G25" s="1">
        <v>-22.0</v>
      </c>
      <c r="H25" s="1">
        <v>-59.0</v>
      </c>
      <c r="I25" s="1">
        <v>-19.0</v>
      </c>
      <c r="J25" s="1">
        <v>-27.0</v>
      </c>
      <c r="K25" s="1">
        <v>-24.0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0.0</v>
      </c>
      <c r="C26" s="1">
        <v>0.0</v>
      </c>
      <c r="D26" s="1">
        <v>0.0</v>
      </c>
      <c r="E26" s="1">
        <v>-13.0</v>
      </c>
      <c r="F26" s="1">
        <v>0.0</v>
      </c>
      <c r="G26" s="1">
        <v>0.0</v>
      </c>
      <c r="H26" s="1">
        <v>-7.0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0.0</v>
      </c>
      <c r="C27" s="1">
        <v>-805.0</v>
      </c>
      <c r="D27" s="1">
        <v>-893.0</v>
      </c>
      <c r="E27" s="1">
        <v>-943.0</v>
      </c>
      <c r="F27" s="1">
        <v>-1120.0</v>
      </c>
      <c r="G27" s="1">
        <v>-1350.0</v>
      </c>
      <c r="H27" s="1">
        <v>-1720.0</v>
      </c>
      <c r="I27" s="1">
        <v>-1870.0</v>
      </c>
      <c r="J27" s="1">
        <v>-2490.0</v>
      </c>
      <c r="K27" s="1">
        <v>-3230.0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</v>
      </c>
      <c r="B28" s="1">
        <v>0.0</v>
      </c>
      <c r="C28" s="1">
        <v>-805.0</v>
      </c>
      <c r="D28" s="1">
        <v>-893.0</v>
      </c>
      <c r="E28" s="1">
        <v>-943.0</v>
      </c>
      <c r="F28" s="1">
        <v>-1120.0</v>
      </c>
      <c r="G28" s="1">
        <v>-1350.0</v>
      </c>
      <c r="H28" s="1">
        <v>-1720.0</v>
      </c>
      <c r="I28" s="1">
        <v>-1870.0</v>
      </c>
      <c r="J28" s="1">
        <v>-2490.0</v>
      </c>
      <c r="K28" s="1">
        <v>-3230.0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</v>
      </c>
      <c r="B29" s="1">
        <v>0.0</v>
      </c>
      <c r="C29" s="1">
        <v>2110.0</v>
      </c>
      <c r="D29" s="1">
        <v>-365.0</v>
      </c>
      <c r="E29" s="1">
        <v>-788.0</v>
      </c>
      <c r="F29" s="1">
        <v>-148.0</v>
      </c>
      <c r="G29" s="1">
        <v>-280.0</v>
      </c>
      <c r="H29" s="1">
        <v>384.0</v>
      </c>
      <c r="I29" s="1">
        <v>-477.0</v>
      </c>
      <c r="J29" s="1">
        <v>-391.0</v>
      </c>
      <c r="K29" s="1">
        <v>-342.0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</v>
      </c>
      <c r="B30" s="1">
        <v>0.0</v>
      </c>
      <c r="C30" s="1">
        <v>3610.0</v>
      </c>
      <c r="D30" s="1">
        <v>-2130.0</v>
      </c>
      <c r="E30" s="1">
        <v>-2610.0</v>
      </c>
      <c r="F30" s="1">
        <v>-1230.0</v>
      </c>
      <c r="G30" s="1">
        <v>-840.0</v>
      </c>
      <c r="H30" s="1">
        <v>-372.0</v>
      </c>
      <c r="I30" s="1">
        <v>-1010.0</v>
      </c>
      <c r="J30" s="1">
        <v>116.0</v>
      </c>
      <c r="K30" s="1">
        <v>1320.0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</v>
      </c>
      <c r="B31" s="1">
        <v>0.0</v>
      </c>
      <c r="C31" s="1">
        <v>-9.0</v>
      </c>
      <c r="D31" s="1">
        <v>-34.0</v>
      </c>
      <c r="E31" s="1">
        <v>15.0</v>
      </c>
      <c r="F31" s="1">
        <v>-10.0</v>
      </c>
      <c r="G31" s="1">
        <v>5.0</v>
      </c>
      <c r="H31" s="1">
        <v>18.0</v>
      </c>
      <c r="I31" s="1">
        <v>-39.0</v>
      </c>
      <c r="J31" s="1">
        <v>-20.0</v>
      </c>
      <c r="K31" s="1">
        <v>-22.0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</v>
      </c>
      <c r="B32" s="1">
        <v>0.0</v>
      </c>
      <c r="C32" s="1">
        <v>-86.0</v>
      </c>
      <c r="D32" s="1">
        <v>543.0</v>
      </c>
      <c r="E32" s="1">
        <v>-360.0</v>
      </c>
      <c r="F32" s="1">
        <v>-103.0</v>
      </c>
      <c r="G32" s="1">
        <v>745.0</v>
      </c>
      <c r="H32" s="1">
        <v>-491.0</v>
      </c>
      <c r="I32" s="1">
        <v>-41.0</v>
      </c>
      <c r="J32" s="1">
        <v>-278.0</v>
      </c>
      <c r="K32" s="1">
        <v>252.0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</v>
      </c>
      <c r="B34" s="1">
        <v>0.0</v>
      </c>
      <c r="C34" s="1">
        <v>346.0</v>
      </c>
      <c r="D34" s="1">
        <v>322.0</v>
      </c>
      <c r="E34" s="1">
        <v>278.0</v>
      </c>
      <c r="F34" s="1">
        <v>205.0</v>
      </c>
      <c r="G34" s="1">
        <v>214.0</v>
      </c>
      <c r="H34" s="1">
        <v>309.0</v>
      </c>
      <c r="I34" s="1">
        <v>279.0</v>
      </c>
      <c r="J34" s="1">
        <v>234.0</v>
      </c>
      <c r="K34" s="1">
        <v>457.0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1">
        <v>0.0</v>
      </c>
      <c r="C35" s="1">
        <v>24.0</v>
      </c>
      <c r="D35" s="1">
        <v>29.0</v>
      </c>
      <c r="E35" s="1">
        <v>46.0</v>
      </c>
      <c r="F35" s="1">
        <v>60.0</v>
      </c>
      <c r="G35" s="1">
        <v>62.0</v>
      </c>
      <c r="H35" s="1">
        <v>101.0</v>
      </c>
      <c r="I35" s="1">
        <v>149.0</v>
      </c>
      <c r="J35" s="1">
        <v>130.0</v>
      </c>
      <c r="K35" s="1">
        <v>149.0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</v>
      </c>
      <c r="B36" s="1">
        <v>0.0</v>
      </c>
      <c r="C36" s="1">
        <v>2220.0</v>
      </c>
      <c r="D36" s="1">
        <v>-898.0</v>
      </c>
      <c r="E36" s="1">
        <v>-876.0</v>
      </c>
      <c r="F36" s="1">
        <v>59.0</v>
      </c>
      <c r="G36" s="1">
        <v>803.0</v>
      </c>
      <c r="H36" s="1">
        <v>1030.0</v>
      </c>
      <c r="I36" s="1">
        <v>1360.0</v>
      </c>
      <c r="J36" s="1">
        <v>3030.0</v>
      </c>
      <c r="K36" s="1">
        <v>4920.0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</v>
      </c>
      <c r="B37" s="1">
        <v>0.0</v>
      </c>
      <c r="C37" s="1">
        <v>568.0</v>
      </c>
      <c r="D37" s="1">
        <v>1330.0</v>
      </c>
      <c r="E37" s="1">
        <v>1540.0</v>
      </c>
      <c r="F37" s="1">
        <v>1410.0</v>
      </c>
      <c r="G37" s="1">
        <v>1730.0</v>
      </c>
      <c r="H37" s="1">
        <v>2510.0</v>
      </c>
      <c r="I37" s="1">
        <v>2990.0</v>
      </c>
      <c r="J37" s="1">
        <v>3930.0</v>
      </c>
      <c r="K37" s="1">
        <v>4860.0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</v>
      </c>
      <c r="B38" s="1">
        <v>0.0</v>
      </c>
      <c r="C38" s="1">
        <v>743.0</v>
      </c>
      <c r="D38" s="1">
        <v>1500.0</v>
      </c>
      <c r="E38" s="1">
        <v>1710.0</v>
      </c>
      <c r="F38" s="1">
        <v>1540.0</v>
      </c>
      <c r="G38" s="1">
        <v>1860.0</v>
      </c>
      <c r="H38" s="1">
        <v>2690.0</v>
      </c>
      <c r="I38" s="1">
        <v>3150.0</v>
      </c>
      <c r="J38" s="1">
        <v>4100.0</v>
      </c>
      <c r="K38" s="1">
        <v>5190.0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</v>
      </c>
      <c r="B39" s="1">
        <v>-827.0</v>
      </c>
      <c r="C39" s="1">
        <v>461.0</v>
      </c>
      <c r="D39" s="1">
        <v>-67.0</v>
      </c>
      <c r="E39" s="1">
        <v>-232.0</v>
      </c>
      <c r="F39" s="1">
        <v>201.0</v>
      </c>
      <c r="G39" s="1">
        <v>123.0</v>
      </c>
      <c r="H39" s="1">
        <v>39.0</v>
      </c>
      <c r="I39" s="1">
        <v>-191.0</v>
      </c>
      <c r="J39" s="1">
        <v>-488.0</v>
      </c>
      <c r="K39" s="1">
        <v>-318.0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0.0</v>
      </c>
      <c r="C3" s="1">
        <v>27620.0</v>
      </c>
      <c r="D3" s="1">
        <v>27220.0</v>
      </c>
      <c r="E3" s="1">
        <v>25950.0</v>
      </c>
      <c r="F3" s="1">
        <v>34700.0</v>
      </c>
      <c r="G3" s="1">
        <v>35820.0</v>
      </c>
      <c r="H3" s="1">
        <v>50990.0</v>
      </c>
      <c r="I3" s="1">
        <v>53580.0</v>
      </c>
      <c r="J3" s="1">
        <v>82480.0</v>
      </c>
      <c r="K3" s="1">
        <v>89560.0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0.0</v>
      </c>
      <c r="C4" s="1">
        <v>-3270.0</v>
      </c>
      <c r="D4" s="1">
        <v>-3760.0</v>
      </c>
      <c r="E4" s="1">
        <v>-4059.0</v>
      </c>
      <c r="F4" s="1">
        <v>-4660.0</v>
      </c>
      <c r="G4" s="1">
        <v>-5440.0</v>
      </c>
      <c r="H4" s="1">
        <v>-6540.0</v>
      </c>
      <c r="I4" s="1">
        <v>-7670.0</v>
      </c>
      <c r="J4" s="1">
        <v>-9040.0</v>
      </c>
      <c r="K4" s="1">
        <v>-10930.0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0.0</v>
      </c>
      <c r="C5" s="1">
        <v>24340.0</v>
      </c>
      <c r="D5" s="1">
        <v>23460.0</v>
      </c>
      <c r="E5" s="1">
        <v>21890.0</v>
      </c>
      <c r="F5" s="1">
        <v>30040.0</v>
      </c>
      <c r="G5" s="1">
        <v>30380.0</v>
      </c>
      <c r="H5" s="1">
        <v>44460.0</v>
      </c>
      <c r="I5" s="1">
        <v>45910.0</v>
      </c>
      <c r="J5" s="1">
        <v>73440.0</v>
      </c>
      <c r="K5" s="1">
        <v>78630.0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0.0</v>
      </c>
      <c r="C6" s="1">
        <v>24340.0</v>
      </c>
      <c r="D6" s="1">
        <v>23460.0</v>
      </c>
      <c r="E6" s="1">
        <v>21890.0</v>
      </c>
      <c r="F6" s="1">
        <v>30040.0</v>
      </c>
      <c r="G6" s="1">
        <v>30380.0</v>
      </c>
      <c r="H6" s="1">
        <v>44460.0</v>
      </c>
      <c r="I6" s="1">
        <v>45910.0</v>
      </c>
      <c r="J6" s="1">
        <v>73440.0</v>
      </c>
      <c r="K6" s="1">
        <v>78630.0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0.0</v>
      </c>
      <c r="C7" s="1">
        <v>264.0</v>
      </c>
      <c r="D7" s="1">
        <v>807.0</v>
      </c>
      <c r="E7" s="1">
        <v>447.0</v>
      </c>
      <c r="F7" s="1">
        <v>344.0</v>
      </c>
      <c r="G7" s="1">
        <v>1090.0</v>
      </c>
      <c r="H7" s="1">
        <v>598.0</v>
      </c>
      <c r="I7" s="1">
        <v>556.0</v>
      </c>
      <c r="J7" s="1">
        <v>278.0</v>
      </c>
      <c r="K7" s="1">
        <v>530.0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0.0</v>
      </c>
      <c r="C8" s="1">
        <v>89.0</v>
      </c>
      <c r="D8" s="1">
        <v>111.0</v>
      </c>
      <c r="E8" s="1">
        <v>85.0</v>
      </c>
      <c r="F8" s="1">
        <v>107.0</v>
      </c>
      <c r="G8" s="1">
        <v>85.0</v>
      </c>
      <c r="H8" s="1">
        <v>189.0</v>
      </c>
      <c r="I8" s="1">
        <v>424.0</v>
      </c>
      <c r="J8" s="1">
        <v>378.0</v>
      </c>
      <c r="K8" s="1">
        <v>326.0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0.0</v>
      </c>
      <c r="C9" s="1">
        <v>86.0</v>
      </c>
      <c r="D9" s="1">
        <v>94.0</v>
      </c>
      <c r="E9" s="1">
        <v>84.0</v>
      </c>
      <c r="F9" s="1">
        <v>97.0</v>
      </c>
      <c r="G9" s="1">
        <v>121.0</v>
      </c>
      <c r="H9" s="1">
        <v>146.0</v>
      </c>
      <c r="I9" s="1">
        <v>133.0</v>
      </c>
      <c r="J9" s="1">
        <v>143.0</v>
      </c>
      <c r="K9" s="1">
        <v>156.0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0.0</v>
      </c>
      <c r="C10" s="1">
        <v>323.0</v>
      </c>
      <c r="D10" s="1">
        <v>596.0</v>
      </c>
      <c r="E10" s="1">
        <v>532.0</v>
      </c>
      <c r="F10" s="1">
        <v>813.0</v>
      </c>
      <c r="G10" s="1">
        <v>734.0</v>
      </c>
      <c r="H10" s="1">
        <v>1230.0</v>
      </c>
      <c r="I10" s="1">
        <v>1140.0</v>
      </c>
      <c r="J10" s="1">
        <v>1910.0</v>
      </c>
      <c r="K10" s="1">
        <v>1940.0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0.0</v>
      </c>
      <c r="C11" s="1">
        <v>276.0</v>
      </c>
      <c r="D11" s="1">
        <v>67.0</v>
      </c>
      <c r="E11" s="1">
        <v>69.0</v>
      </c>
      <c r="F11" s="1">
        <v>35.0</v>
      </c>
      <c r="G11" s="1">
        <v>35.0</v>
      </c>
      <c r="H11" s="1">
        <v>44.0</v>
      </c>
      <c r="I11" s="1">
        <v>35.0</v>
      </c>
      <c r="J11" s="1">
        <v>117.0</v>
      </c>
      <c r="K11" s="1">
        <v>72.0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0.0</v>
      </c>
      <c r="C12" s="1">
        <v>539.0</v>
      </c>
      <c r="D12" s="1">
        <v>489.0</v>
      </c>
      <c r="E12" s="1">
        <v>453.0</v>
      </c>
      <c r="F12" s="1">
        <v>754.0</v>
      </c>
      <c r="G12" s="1">
        <v>844.0</v>
      </c>
      <c r="H12" s="1">
        <v>1210.0</v>
      </c>
      <c r="I12" s="1">
        <v>914.0</v>
      </c>
      <c r="J12" s="1">
        <v>952.0</v>
      </c>
      <c r="K12" s="1">
        <v>797.0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0.0</v>
      </c>
      <c r="C13" s="1">
        <v>0.0</v>
      </c>
      <c r="D13" s="1">
        <v>43.0</v>
      </c>
      <c r="E13" s="1">
        <v>10.0</v>
      </c>
      <c r="F13" s="1">
        <v>2.0</v>
      </c>
      <c r="G13" s="1">
        <v>0.0</v>
      </c>
      <c r="H13" s="1">
        <v>0.0</v>
      </c>
      <c r="I13" s="1">
        <v>0.0</v>
      </c>
      <c r="J13" s="1">
        <v>45.0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0.0</v>
      </c>
      <c r="C14" s="1">
        <v>14.0</v>
      </c>
      <c r="D14" s="1">
        <v>14.0</v>
      </c>
      <c r="E14" s="1">
        <v>13.0</v>
      </c>
      <c r="F14" s="1">
        <v>8.0</v>
      </c>
      <c r="G14" s="1">
        <v>4.0</v>
      </c>
      <c r="H14" s="1">
        <v>5.0</v>
      </c>
      <c r="I14" s="1">
        <v>8.0</v>
      </c>
      <c r="J14" s="1">
        <v>5.0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0.0</v>
      </c>
      <c r="C15" s="1">
        <v>614.0</v>
      </c>
      <c r="D15" s="1">
        <v>287.0</v>
      </c>
      <c r="E15" s="1">
        <v>306.0</v>
      </c>
      <c r="F15" s="1">
        <v>347.0</v>
      </c>
      <c r="G15" s="1">
        <v>381.0</v>
      </c>
      <c r="H15" s="1">
        <v>426.0</v>
      </c>
      <c r="I15" s="1">
        <v>521.0</v>
      </c>
      <c r="J15" s="1">
        <v>650.0</v>
      </c>
      <c r="K15" s="1">
        <v>750.0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4850.0</v>
      </c>
      <c r="D16" s="1">
        <v>4320.0</v>
      </c>
      <c r="E16" s="1">
        <v>5590.0</v>
      </c>
      <c r="F16" s="1">
        <v>5870.0</v>
      </c>
      <c r="G16" s="1">
        <v>6360.0</v>
      </c>
      <c r="H16" s="1">
        <v>7760.0</v>
      </c>
      <c r="I16" s="1">
        <v>8830.0</v>
      </c>
      <c r="J16" s="1">
        <v>9970.0</v>
      </c>
      <c r="K16" s="1">
        <v>9820.0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0.0</v>
      </c>
      <c r="C17" s="1">
        <v>31390.0</v>
      </c>
      <c r="D17" s="1">
        <v>30250.0</v>
      </c>
      <c r="E17" s="1">
        <v>29480.0</v>
      </c>
      <c r="F17" s="1">
        <v>38420.0</v>
      </c>
      <c r="G17" s="1">
        <v>40030.0</v>
      </c>
      <c r="H17" s="1">
        <v>56070.0</v>
      </c>
      <c r="I17" s="1">
        <v>58490.0</v>
      </c>
      <c r="J17" s="1">
        <v>87900.0</v>
      </c>
      <c r="K17" s="1">
        <v>93020.0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0.0</v>
      </c>
      <c r="C19" s="1">
        <v>12.0</v>
      </c>
      <c r="D19" s="1">
        <v>0.0</v>
      </c>
      <c r="E19" s="1">
        <v>0.0</v>
      </c>
      <c r="F19" s="1">
        <v>42.0</v>
      </c>
      <c r="G19" s="1">
        <v>0.0</v>
      </c>
      <c r="H19" s="1">
        <v>14.0</v>
      </c>
      <c r="I19" s="1">
        <v>0.0</v>
      </c>
      <c r="J19" s="1">
        <v>2.0</v>
      </c>
      <c r="K19" s="1">
        <v>590.0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43.0</v>
      </c>
      <c r="H20" s="1">
        <v>46.0</v>
      </c>
      <c r="I20" s="1">
        <v>49.0</v>
      </c>
      <c r="J20" s="1">
        <v>62.0</v>
      </c>
      <c r="K20" s="1">
        <v>75.0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0.0</v>
      </c>
      <c r="C21" s="1">
        <v>11630.0</v>
      </c>
      <c r="D21" s="1">
        <v>10610.0</v>
      </c>
      <c r="E21" s="1">
        <v>9410.0</v>
      </c>
      <c r="F21" s="1">
        <v>11090.0</v>
      </c>
      <c r="G21" s="1">
        <v>11910.0</v>
      </c>
      <c r="H21" s="1">
        <v>16850.0</v>
      </c>
      <c r="I21" s="1">
        <v>17720.0</v>
      </c>
      <c r="J21" s="1">
        <v>23880.0</v>
      </c>
      <c r="K21" s="1">
        <v>28470.0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428.0</v>
      </c>
      <c r="H22" s="1">
        <v>440.0</v>
      </c>
      <c r="I22" s="1">
        <v>399.0</v>
      </c>
      <c r="J22" s="1">
        <v>577.0</v>
      </c>
      <c r="K22" s="1">
        <v>522.0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0.0</v>
      </c>
      <c r="C23" s="1">
        <v>713.0</v>
      </c>
      <c r="D23" s="1">
        <v>556.0</v>
      </c>
      <c r="E23" s="1">
        <v>703.0</v>
      </c>
      <c r="F23" s="1">
        <v>761.0</v>
      </c>
      <c r="G23" s="1">
        <v>705.0</v>
      </c>
      <c r="H23" s="1">
        <v>1140.0</v>
      </c>
      <c r="I23" s="1">
        <v>1250.0</v>
      </c>
      <c r="J23" s="1">
        <v>1710.0</v>
      </c>
      <c r="K23" s="1">
        <v>1770.0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31.0</v>
      </c>
      <c r="D24" s="1">
        <v>40.0</v>
      </c>
      <c r="E24" s="1">
        <v>35.0</v>
      </c>
      <c r="F24" s="1">
        <v>99.0</v>
      </c>
      <c r="G24" s="1">
        <v>73.0</v>
      </c>
      <c r="H24" s="1">
        <v>93.0</v>
      </c>
      <c r="I24" s="1">
        <v>104.0</v>
      </c>
      <c r="J24" s="1">
        <v>225.0</v>
      </c>
      <c r="K24" s="1">
        <v>212.0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0.0</v>
      </c>
      <c r="C25" s="1">
        <v>81.0</v>
      </c>
      <c r="D25" s="1">
        <v>68.0</v>
      </c>
      <c r="E25" s="1">
        <v>56.0</v>
      </c>
      <c r="F25" s="1">
        <v>59.0</v>
      </c>
      <c r="G25" s="1">
        <v>65.0</v>
      </c>
      <c r="H25" s="1">
        <v>86.0</v>
      </c>
      <c r="I25" s="1">
        <v>106.0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0.0</v>
      </c>
      <c r="C26" s="1">
        <v>1.0</v>
      </c>
      <c r="D26" s="1">
        <v>1.0</v>
      </c>
      <c r="E26" s="1">
        <v>32.0</v>
      </c>
      <c r="F26" s="1">
        <v>7.0</v>
      </c>
      <c r="G26" s="1">
        <v>65.0</v>
      </c>
      <c r="H26" s="1">
        <v>52.0</v>
      </c>
      <c r="I26" s="1">
        <v>20.0</v>
      </c>
      <c r="J26" s="1">
        <v>11.0</v>
      </c>
      <c r="K26" s="1">
        <v>49.0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107.0</v>
      </c>
      <c r="D27" s="1">
        <v>112.0</v>
      </c>
      <c r="E27" s="1">
        <v>87.0</v>
      </c>
      <c r="F27" s="1">
        <v>96.0</v>
      </c>
      <c r="G27" s="1">
        <v>118.0</v>
      </c>
      <c r="H27" s="1">
        <v>168.0</v>
      </c>
      <c r="I27" s="1">
        <v>186.0</v>
      </c>
      <c r="J27" s="1">
        <v>330.0</v>
      </c>
      <c r="K27" s="1">
        <v>466.0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99.0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0.0</v>
      </c>
      <c r="C29" s="1">
        <v>401.0</v>
      </c>
      <c r="D29" s="1">
        <v>405.0</v>
      </c>
      <c r="E29" s="1">
        <v>448.0</v>
      </c>
      <c r="F29" s="1">
        <v>502.0</v>
      </c>
      <c r="G29" s="1">
        <v>554.0</v>
      </c>
      <c r="H29" s="1">
        <v>860.0</v>
      </c>
      <c r="I29" s="1">
        <v>911.0</v>
      </c>
      <c r="J29" s="1">
        <v>3140.0</v>
      </c>
      <c r="K29" s="1">
        <v>3050.0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0.0</v>
      </c>
      <c r="C30" s="1">
        <v>12970.0</v>
      </c>
      <c r="D30" s="1">
        <v>11790.0</v>
      </c>
      <c r="E30" s="1">
        <v>10780.0</v>
      </c>
      <c r="F30" s="1">
        <v>12620.0</v>
      </c>
      <c r="G30" s="1">
        <v>13960.0</v>
      </c>
      <c r="H30" s="1">
        <v>19740.0</v>
      </c>
      <c r="I30" s="1">
        <v>20740.0</v>
      </c>
      <c r="J30" s="1">
        <v>30030.0</v>
      </c>
      <c r="K30" s="1">
        <v>35200.0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0.0</v>
      </c>
      <c r="C31" s="1">
        <v>78.0</v>
      </c>
      <c r="D31" s="1">
        <v>78.0</v>
      </c>
      <c r="E31" s="1">
        <v>68.0</v>
      </c>
      <c r="F31" s="1">
        <v>68.0</v>
      </c>
      <c r="G31" s="1">
        <v>68.0</v>
      </c>
      <c r="H31" s="1">
        <v>63.0</v>
      </c>
      <c r="I31" s="1">
        <v>63.0</v>
      </c>
      <c r="J31" s="1">
        <v>63.0</v>
      </c>
      <c r="K31" s="1">
        <v>63.0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0.0</v>
      </c>
      <c r="C32" s="1">
        <v>78.0</v>
      </c>
      <c r="D32" s="1">
        <v>78.0</v>
      </c>
      <c r="E32" s="1">
        <v>68.0</v>
      </c>
      <c r="F32" s="1">
        <v>68.0</v>
      </c>
      <c r="G32" s="1">
        <v>68.0</v>
      </c>
      <c r="H32" s="1">
        <v>63.0</v>
      </c>
      <c r="I32" s="1">
        <v>63.0</v>
      </c>
      <c r="J32" s="1">
        <v>63.0</v>
      </c>
      <c r="K32" s="1">
        <v>63.0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0.0</v>
      </c>
      <c r="C33" s="1">
        <v>5.0</v>
      </c>
      <c r="D33" s="1">
        <v>5.0</v>
      </c>
      <c r="E33" s="1">
        <v>5.0</v>
      </c>
      <c r="F33" s="1">
        <v>6.0</v>
      </c>
      <c r="G33" s="1">
        <v>6.0</v>
      </c>
      <c r="H33" s="1">
        <v>7.0</v>
      </c>
      <c r="I33" s="1">
        <v>7.0</v>
      </c>
      <c r="J33" s="1">
        <v>9.0</v>
      </c>
      <c r="K33" s="1">
        <v>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0.0</v>
      </c>
      <c r="C34" s="1">
        <v>19300.0</v>
      </c>
      <c r="D34" s="1">
        <v>19460.0</v>
      </c>
      <c r="E34" s="1">
        <v>19360.0</v>
      </c>
      <c r="F34" s="1">
        <v>25690.0</v>
      </c>
      <c r="G34" s="1">
        <v>25720.0</v>
      </c>
      <c r="H34" s="1">
        <v>35490.0</v>
      </c>
      <c r="I34" s="1">
        <v>35560.0</v>
      </c>
      <c r="J34" s="1">
        <v>54070.0</v>
      </c>
      <c r="K34" s="1">
        <v>54250.0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0.0</v>
      </c>
      <c r="C35" s="1">
        <v>-3930.0</v>
      </c>
      <c r="D35" s="1">
        <v>-3610.0</v>
      </c>
      <c r="E35" s="1">
        <v>-2900.0</v>
      </c>
      <c r="F35" s="1">
        <v>-2380.0</v>
      </c>
      <c r="G35" s="1">
        <v>-2150.0</v>
      </c>
      <c r="H35" s="1">
        <v>-2390.0</v>
      </c>
      <c r="I35" s="1">
        <v>-1330.0</v>
      </c>
      <c r="J35" s="1">
        <v>-458.0</v>
      </c>
      <c r="K35" s="1">
        <v>-627.0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0.0</v>
      </c>
      <c r="C36" s="1">
        <v>-791.0</v>
      </c>
      <c r="D36" s="1">
        <v>-937.0</v>
      </c>
      <c r="E36" s="1">
        <v>-902.0</v>
      </c>
      <c r="F36" s="1">
        <v>-1080.0</v>
      </c>
      <c r="G36" s="1">
        <v>-990.0</v>
      </c>
      <c r="H36" s="1">
        <v>-1190.0</v>
      </c>
      <c r="I36" s="1">
        <v>-878.0</v>
      </c>
      <c r="J36" s="1">
        <v>-444.0</v>
      </c>
      <c r="K36" s="1">
        <v>-514.0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0.0</v>
      </c>
      <c r="C37" s="1">
        <v>14590.0</v>
      </c>
      <c r="D37" s="1">
        <v>14910.0</v>
      </c>
      <c r="E37" s="1">
        <v>15560.0</v>
      </c>
      <c r="F37" s="1">
        <v>22230.0</v>
      </c>
      <c r="G37" s="1">
        <v>22580.0</v>
      </c>
      <c r="H37" s="1">
        <v>31910.0</v>
      </c>
      <c r="I37" s="1">
        <v>33360.0</v>
      </c>
      <c r="J37" s="1">
        <v>53170.0</v>
      </c>
      <c r="K37" s="1">
        <v>53120.0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0.0</v>
      </c>
      <c r="C38" s="1">
        <v>3750.0</v>
      </c>
      <c r="D38" s="1">
        <v>3470.0</v>
      </c>
      <c r="E38" s="1">
        <v>3070.0</v>
      </c>
      <c r="F38" s="1">
        <v>3500.0</v>
      </c>
      <c r="G38" s="1">
        <v>3420.0</v>
      </c>
      <c r="H38" s="1">
        <v>4350.0</v>
      </c>
      <c r="I38" s="1">
        <v>4320.0</v>
      </c>
      <c r="J38" s="1">
        <v>4630.0</v>
      </c>
      <c r="K38" s="1">
        <v>4640.0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0.0</v>
      </c>
      <c r="C39" s="1">
        <v>18420.0</v>
      </c>
      <c r="D39" s="1">
        <v>18460.0</v>
      </c>
      <c r="E39" s="1">
        <v>18710.0</v>
      </c>
      <c r="F39" s="1">
        <v>25800.0</v>
      </c>
      <c r="G39" s="1">
        <v>26070.0</v>
      </c>
      <c r="H39" s="1">
        <v>36320.0</v>
      </c>
      <c r="I39" s="1">
        <v>37740.0</v>
      </c>
      <c r="J39" s="1">
        <v>57860.0</v>
      </c>
      <c r="K39" s="1">
        <v>57820.0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0.0</v>
      </c>
      <c r="C40" s="1">
        <v>31390.0</v>
      </c>
      <c r="D40" s="1">
        <v>30250.0</v>
      </c>
      <c r="E40" s="1">
        <v>29480.0</v>
      </c>
      <c r="F40" s="1">
        <v>38420.0</v>
      </c>
      <c r="G40" s="1">
        <v>40030.0</v>
      </c>
      <c r="H40" s="1">
        <v>56070.0</v>
      </c>
      <c r="I40" s="1">
        <v>58490.0</v>
      </c>
      <c r="J40" s="1">
        <v>87900.0</v>
      </c>
      <c r="K40" s="1">
        <v>93020.0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510.0</v>
      </c>
      <c r="C42" s="1">
        <v>525.0</v>
      </c>
      <c r="D42" s="1">
        <v>529.0</v>
      </c>
      <c r="E42" s="1">
        <v>533.0</v>
      </c>
      <c r="F42" s="1">
        <v>630.0</v>
      </c>
      <c r="G42" s="1">
        <v>739.0</v>
      </c>
      <c r="H42" s="1">
        <v>740.0</v>
      </c>
      <c r="I42" s="1">
        <v>740.0</v>
      </c>
      <c r="J42" s="1">
        <v>923.0</v>
      </c>
      <c r="K42" s="1">
        <v>925.0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510.0</v>
      </c>
      <c r="C43" s="1">
        <v>525.0</v>
      </c>
      <c r="D43" s="1">
        <v>529.0</v>
      </c>
      <c r="E43" s="1">
        <v>532.0</v>
      </c>
      <c r="F43" s="1">
        <v>630.0</v>
      </c>
      <c r="G43" s="1">
        <v>632.0</v>
      </c>
      <c r="H43" s="1">
        <v>739.0</v>
      </c>
      <c r="I43" s="1">
        <v>740.0</v>
      </c>
      <c r="J43" s="1">
        <v>923.0</v>
      </c>
      <c r="K43" s="1">
        <v>924.0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0.0</v>
      </c>
      <c r="C44" s="1" t="s">
        <v>102</v>
      </c>
      <c r="D44" s="1" t="s">
        <v>103</v>
      </c>
      <c r="E44" s="1" t="s">
        <v>104</v>
      </c>
      <c r="F44" s="1" t="s">
        <v>105</v>
      </c>
      <c r="G44" s="1" t="s">
        <v>106</v>
      </c>
      <c r="H44" s="1" t="s">
        <v>107</v>
      </c>
      <c r="I44" s="1" t="s">
        <v>108</v>
      </c>
      <c r="J44" s="1" t="s">
        <v>109</v>
      </c>
      <c r="K44" s="1" t="s">
        <v>110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0.0</v>
      </c>
      <c r="C45" s="1">
        <v>14270.0</v>
      </c>
      <c r="D45" s="1">
        <v>14320.0</v>
      </c>
      <c r="E45" s="1">
        <v>15030.0</v>
      </c>
      <c r="F45" s="1">
        <v>21420.0</v>
      </c>
      <c r="G45" s="1">
        <v>21850.0</v>
      </c>
      <c r="H45" s="1">
        <v>30680.0</v>
      </c>
      <c r="I45" s="1">
        <v>32220.0</v>
      </c>
      <c r="J45" s="1">
        <v>51260.0</v>
      </c>
      <c r="K45" s="1">
        <v>51180.0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0.0</v>
      </c>
      <c r="C46" s="1" t="s">
        <v>113</v>
      </c>
      <c r="D46" s="1" t="s">
        <v>114</v>
      </c>
      <c r="E46" s="1" t="s">
        <v>115</v>
      </c>
      <c r="F46" s="1" t="s">
        <v>116</v>
      </c>
      <c r="G46" s="1" t="s">
        <v>117</v>
      </c>
      <c r="H46" s="1" t="s">
        <v>118</v>
      </c>
      <c r="I46" s="1" t="s">
        <v>119</v>
      </c>
      <c r="J46" s="1" t="s">
        <v>120</v>
      </c>
      <c r="K46" s="1" t="s">
        <v>121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122</v>
      </c>
      <c r="B47" s="1">
        <v>0.0</v>
      </c>
      <c r="C47" s="1">
        <v>11640.0</v>
      </c>
      <c r="D47" s="1">
        <v>10610.0</v>
      </c>
      <c r="E47" s="1">
        <v>9410.0</v>
      </c>
      <c r="F47" s="1">
        <v>11090.0</v>
      </c>
      <c r="G47" s="1">
        <v>12380.0</v>
      </c>
      <c r="H47" s="1">
        <v>17340.0</v>
      </c>
      <c r="I47" s="1">
        <v>18160.0</v>
      </c>
      <c r="J47" s="1">
        <v>24510.0</v>
      </c>
      <c r="K47" s="1">
        <v>29660.0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123</v>
      </c>
      <c r="B48" s="1">
        <v>0.0</v>
      </c>
      <c r="C48" s="1">
        <v>11370.0</v>
      </c>
      <c r="D48" s="1">
        <v>9800.0</v>
      </c>
      <c r="E48" s="1">
        <v>8960.0</v>
      </c>
      <c r="F48" s="1">
        <v>10750.0</v>
      </c>
      <c r="G48" s="1">
        <v>11290.0</v>
      </c>
      <c r="H48" s="1">
        <v>16740.0</v>
      </c>
      <c r="I48" s="1">
        <v>17610.0</v>
      </c>
      <c r="J48" s="1">
        <v>24190.0</v>
      </c>
      <c r="K48" s="1">
        <v>29130.0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0.0</v>
      </c>
      <c r="C49" s="1">
        <v>273.0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0.0</v>
      </c>
      <c r="C50" s="1">
        <v>3750.0</v>
      </c>
      <c r="D50" s="1">
        <v>3470.0</v>
      </c>
      <c r="E50" s="1">
        <v>3070.0</v>
      </c>
      <c r="F50" s="1">
        <v>3500.0</v>
      </c>
      <c r="G50" s="1">
        <v>3420.0</v>
      </c>
      <c r="H50" s="1">
        <v>4350.0</v>
      </c>
      <c r="I50" s="1">
        <v>4320.0</v>
      </c>
      <c r="J50" s="1">
        <v>4630.0</v>
      </c>
      <c r="K50" s="1">
        <v>4640.0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0.0</v>
      </c>
      <c r="C51" s="1">
        <v>4760.0</v>
      </c>
      <c r="D51" s="1">
        <v>4230.0</v>
      </c>
      <c r="E51" s="1">
        <v>5500.0</v>
      </c>
      <c r="F51" s="1">
        <v>5750.0</v>
      </c>
      <c r="G51" s="1">
        <v>6240.0</v>
      </c>
      <c r="H51" s="1">
        <v>7600.0</v>
      </c>
      <c r="I51" s="1">
        <v>8610.0</v>
      </c>
      <c r="J51" s="1">
        <v>9700.0</v>
      </c>
      <c r="K51" s="1">
        <v>9540.0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0.0</v>
      </c>
      <c r="C52" s="1">
        <v>3.0</v>
      </c>
      <c r="D52" s="1">
        <v>3.0</v>
      </c>
      <c r="E52" s="1">
        <v>3.0</v>
      </c>
      <c r="F52" s="1">
        <v>3.0</v>
      </c>
      <c r="G52" s="1">
        <v>3.0</v>
      </c>
      <c r="H52" s="1">
        <v>3.0</v>
      </c>
      <c r="I52" s="1">
        <v>3.0</v>
      </c>
      <c r="J52" s="1">
        <v>3.0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0.0</v>
      </c>
      <c r="C53" s="1">
        <v>7230.0</v>
      </c>
      <c r="D53" s="1">
        <v>7260.0</v>
      </c>
      <c r="E53" s="1">
        <v>6890.0</v>
      </c>
      <c r="F53" s="1">
        <v>9240.0</v>
      </c>
      <c r="G53" s="1">
        <v>9320.0</v>
      </c>
      <c r="H53" s="1">
        <v>13620.0</v>
      </c>
      <c r="I53" s="1">
        <v>14810.0</v>
      </c>
      <c r="J53" s="1">
        <v>23730.0</v>
      </c>
      <c r="K53" s="1">
        <v>26580.0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0.0</v>
      </c>
      <c r="C54" s="1">
        <v>17860.0</v>
      </c>
      <c r="D54" s="1">
        <v>17910.0</v>
      </c>
      <c r="E54" s="1">
        <v>16850.0</v>
      </c>
      <c r="F54" s="1">
        <v>22590.0</v>
      </c>
      <c r="G54" s="1">
        <v>23070.0</v>
      </c>
      <c r="H54" s="1">
        <v>31490.0</v>
      </c>
      <c r="I54" s="1">
        <v>32159.0</v>
      </c>
      <c r="J54" s="1">
        <v>48650.0</v>
      </c>
      <c r="K54" s="1">
        <v>52630.0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1530.0</v>
      </c>
      <c r="C2" s="1">
        <v>1540.0</v>
      </c>
      <c r="D2" s="1">
        <v>1730.0</v>
      </c>
      <c r="E2" s="1">
        <v>1740.0</v>
      </c>
      <c r="F2" s="1">
        <v>1860.0</v>
      </c>
      <c r="G2" s="1">
        <v>2830.0</v>
      </c>
      <c r="H2" s="1">
        <v>3790.0</v>
      </c>
      <c r="I2" s="1">
        <v>4150.0</v>
      </c>
      <c r="J2" s="1">
        <v>4910.0</v>
      </c>
      <c r="K2" s="1">
        <v>6820.0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0.0</v>
      </c>
      <c r="C3" s="1">
        <v>437.0</v>
      </c>
      <c r="D3" s="1">
        <v>486.0</v>
      </c>
      <c r="E3" s="1">
        <v>487.0</v>
      </c>
      <c r="F3" s="1">
        <v>530.0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14.0</v>
      </c>
      <c r="C4" s="1">
        <v>13.0</v>
      </c>
      <c r="D4" s="1">
        <v>18.0</v>
      </c>
      <c r="E4" s="1">
        <v>19.0</v>
      </c>
      <c r="F4" s="1">
        <v>9.0</v>
      </c>
      <c r="G4" s="1">
        <v>6.0</v>
      </c>
      <c r="H4" s="1">
        <v>10.0</v>
      </c>
      <c r="I4" s="1">
        <v>20.0</v>
      </c>
      <c r="J4" s="1">
        <v>20.0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354.0</v>
      </c>
      <c r="C5" s="1">
        <v>370.0</v>
      </c>
      <c r="D5" s="1">
        <v>501.0</v>
      </c>
      <c r="E5" s="1">
        <v>622.0</v>
      </c>
      <c r="F5" s="1">
        <v>705.0</v>
      </c>
      <c r="G5" s="1">
        <v>692.0</v>
      </c>
      <c r="H5" s="1">
        <v>934.0</v>
      </c>
      <c r="I5" s="1">
        <v>995.0</v>
      </c>
      <c r="J5" s="1">
        <v>1350.0</v>
      </c>
      <c r="K5" s="1">
        <v>1510.0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1900.0</v>
      </c>
      <c r="C6" s="1">
        <v>2360.0</v>
      </c>
      <c r="D6" s="1">
        <v>2740.0</v>
      </c>
      <c r="E6" s="1">
        <v>2870.0</v>
      </c>
      <c r="F6" s="1">
        <v>3100.0</v>
      </c>
      <c r="G6" s="1">
        <v>3530.0</v>
      </c>
      <c r="H6" s="1">
        <v>4740.0</v>
      </c>
      <c r="I6" s="1">
        <v>5160.0</v>
      </c>
      <c r="J6" s="1">
        <v>6280.0</v>
      </c>
      <c r="K6" s="1">
        <v>8330.0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527.0</v>
      </c>
      <c r="C7" s="1">
        <v>632.0</v>
      </c>
      <c r="D7" s="1">
        <v>697.0</v>
      </c>
      <c r="E7" s="1">
        <v>725.0</v>
      </c>
      <c r="F7" s="1">
        <v>758.0</v>
      </c>
      <c r="G7" s="1">
        <v>919.0</v>
      </c>
      <c r="H7" s="1">
        <v>1170.0</v>
      </c>
      <c r="I7" s="1">
        <v>1250.0</v>
      </c>
      <c r="J7" s="1">
        <v>1510.0</v>
      </c>
      <c r="K7" s="1">
        <v>2009.0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248.0</v>
      </c>
      <c r="C8" s="1">
        <v>238.0</v>
      </c>
      <c r="D8" s="1">
        <v>222.0</v>
      </c>
      <c r="E8" s="1">
        <v>231.0</v>
      </c>
      <c r="F8" s="1">
        <v>239.0</v>
      </c>
      <c r="G8" s="1">
        <v>267.0</v>
      </c>
      <c r="H8" s="1">
        <v>275.0</v>
      </c>
      <c r="I8" s="1">
        <v>293.0</v>
      </c>
      <c r="J8" s="1">
        <v>331.0</v>
      </c>
      <c r="K8" s="1">
        <v>390.0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642.0</v>
      </c>
      <c r="C9" s="1">
        <v>880.0</v>
      </c>
      <c r="D9" s="1">
        <v>931.0</v>
      </c>
      <c r="E9" s="1">
        <v>879.0</v>
      </c>
      <c r="F9" s="1">
        <v>947.0</v>
      </c>
      <c r="G9" s="1">
        <v>1140.0</v>
      </c>
      <c r="H9" s="1">
        <v>1560.0</v>
      </c>
      <c r="I9" s="1">
        <v>1580.0</v>
      </c>
      <c r="J9" s="1">
        <v>1810.0</v>
      </c>
      <c r="K9" s="1">
        <v>2480.0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24.0</v>
      </c>
      <c r="C10" s="1">
        <v>42.0</v>
      </c>
      <c r="D10" s="1">
        <v>14.0</v>
      </c>
      <c r="E10" s="1">
        <v>12.0</v>
      </c>
      <c r="F10" s="1">
        <v>13.0</v>
      </c>
      <c r="G10" s="1">
        <v>13.0</v>
      </c>
      <c r="H10" s="1">
        <v>30.0</v>
      </c>
      <c r="I10" s="1">
        <v>22.0</v>
      </c>
      <c r="J10" s="1">
        <v>40.0</v>
      </c>
      <c r="K10" s="1">
        <v>53.0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1440.0</v>
      </c>
      <c r="C11" s="1">
        <v>1790.0</v>
      </c>
      <c r="D11" s="1">
        <v>1860.0</v>
      </c>
      <c r="E11" s="1">
        <v>1850.0</v>
      </c>
      <c r="F11" s="1">
        <v>1960.0</v>
      </c>
      <c r="G11" s="1">
        <v>2340.0</v>
      </c>
      <c r="H11" s="1">
        <v>3040.0</v>
      </c>
      <c r="I11" s="1">
        <v>3140.0</v>
      </c>
      <c r="J11" s="1">
        <v>3690.0</v>
      </c>
      <c r="K11" s="1">
        <v>4940.0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454.0</v>
      </c>
      <c r="C12" s="1">
        <v>564.0</v>
      </c>
      <c r="D12" s="1">
        <v>875.0</v>
      </c>
      <c r="E12" s="1">
        <v>1020.0</v>
      </c>
      <c r="F12" s="1">
        <v>1150.0</v>
      </c>
      <c r="G12" s="1">
        <v>1190.0</v>
      </c>
      <c r="H12" s="1">
        <v>1700.0</v>
      </c>
      <c r="I12" s="1">
        <v>2020.0</v>
      </c>
      <c r="J12" s="1">
        <v>2590.0</v>
      </c>
      <c r="K12" s="1">
        <v>3390.0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-257.0</v>
      </c>
      <c r="C13" s="1">
        <v>-301.0</v>
      </c>
      <c r="D13" s="1">
        <v>-303.0</v>
      </c>
      <c r="E13" s="1">
        <v>-274.0</v>
      </c>
      <c r="F13" s="1">
        <v>-229.0</v>
      </c>
      <c r="G13" s="1">
        <v>-240.0</v>
      </c>
      <c r="H13" s="1">
        <v>-315.0</v>
      </c>
      <c r="I13" s="1">
        <v>-266.0</v>
      </c>
      <c r="J13" s="1">
        <v>-309.0</v>
      </c>
      <c r="K13" s="1">
        <v>-641.0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0.0</v>
      </c>
      <c r="C14" s="1">
        <v>25.0</v>
      </c>
      <c r="D14" s="1">
        <v>8.0</v>
      </c>
      <c r="E14" s="1">
        <v>13.0</v>
      </c>
      <c r="F14" s="1">
        <v>14.0</v>
      </c>
      <c r="G14" s="1">
        <v>24.0</v>
      </c>
      <c r="H14" s="1">
        <v>1.0</v>
      </c>
      <c r="I14" s="1">
        <v>87.0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-257.0</v>
      </c>
      <c r="C15" s="1">
        <v>-276.0</v>
      </c>
      <c r="D15" s="1">
        <v>-295.0</v>
      </c>
      <c r="E15" s="1">
        <v>-261.0</v>
      </c>
      <c r="F15" s="1">
        <v>-214.0</v>
      </c>
      <c r="G15" s="1">
        <v>-216.0</v>
      </c>
      <c r="H15" s="1">
        <v>-313.0</v>
      </c>
      <c r="I15" s="1">
        <v>-265.0</v>
      </c>
      <c r="J15" s="1">
        <v>-309.0</v>
      </c>
      <c r="K15" s="1">
        <v>-641.0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-19.0</v>
      </c>
      <c r="C16" s="1">
        <v>12.0</v>
      </c>
      <c r="D16" s="1">
        <v>7.0</v>
      </c>
      <c r="E16" s="1">
        <v>-57.0</v>
      </c>
      <c r="F16" s="1">
        <v>117.0</v>
      </c>
      <c r="G16" s="1">
        <v>-41.0</v>
      </c>
      <c r="H16" s="1">
        <v>-167.0</v>
      </c>
      <c r="I16" s="1">
        <v>164.0</v>
      </c>
      <c r="J16" s="1">
        <v>242.0</v>
      </c>
      <c r="K16" s="1">
        <v>87.0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178.0</v>
      </c>
      <c r="C17" s="1">
        <v>301.0</v>
      </c>
      <c r="D17" s="1">
        <v>587.0</v>
      </c>
      <c r="E17" s="1">
        <v>701.0</v>
      </c>
      <c r="F17" s="1">
        <v>1050.0</v>
      </c>
      <c r="G17" s="1">
        <v>935.0</v>
      </c>
      <c r="H17" s="1">
        <v>1220.0</v>
      </c>
      <c r="I17" s="1">
        <v>1920.0</v>
      </c>
      <c r="J17" s="1">
        <v>2520.0</v>
      </c>
      <c r="K17" s="1">
        <v>2840.0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0.0</v>
      </c>
      <c r="C18" s="1">
        <v>-24.0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726.0</v>
      </c>
      <c r="C19" s="1">
        <v>759.0</v>
      </c>
      <c r="D19" s="1">
        <v>757.0</v>
      </c>
      <c r="E19" s="1">
        <v>1180.0</v>
      </c>
      <c r="F19" s="1">
        <v>841.0</v>
      </c>
      <c r="G19" s="1">
        <v>858.0</v>
      </c>
      <c r="H19" s="1">
        <v>717.0</v>
      </c>
      <c r="I19" s="1">
        <v>1590.0</v>
      </c>
      <c r="J19" s="1">
        <v>1190.0</v>
      </c>
      <c r="K19" s="1">
        <v>623.0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-165.0</v>
      </c>
      <c r="C20" s="1">
        <v>-86.0</v>
      </c>
      <c r="D20" s="1">
        <v>2.0</v>
      </c>
      <c r="E20" s="1">
        <v>-68.0</v>
      </c>
      <c r="F20" s="1">
        <v>-2.0</v>
      </c>
      <c r="G20" s="1">
        <v>-16.0</v>
      </c>
      <c r="H20" s="1">
        <v>-188.0</v>
      </c>
      <c r="I20" s="1">
        <v>-187.0</v>
      </c>
      <c r="J20" s="1">
        <v>-20.0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739.0</v>
      </c>
      <c r="C21" s="1">
        <v>949.0</v>
      </c>
      <c r="D21" s="1">
        <v>1350.0</v>
      </c>
      <c r="E21" s="1">
        <v>1820.0</v>
      </c>
      <c r="F21" s="1">
        <v>1890.0</v>
      </c>
      <c r="G21" s="1">
        <v>1780.0</v>
      </c>
      <c r="H21" s="1">
        <v>1750.0</v>
      </c>
      <c r="I21" s="1">
        <v>3320.0</v>
      </c>
      <c r="J21" s="1">
        <v>3690.0</v>
      </c>
      <c r="K21" s="1">
        <v>3460.0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0.0</v>
      </c>
      <c r="C22" s="1">
        <v>23.0</v>
      </c>
      <c r="D22" s="1">
        <v>54.0</v>
      </c>
      <c r="E22" s="1">
        <v>54.0</v>
      </c>
      <c r="F22" s="1">
        <v>63.0</v>
      </c>
      <c r="G22" s="1">
        <v>74.0</v>
      </c>
      <c r="H22" s="1">
        <v>130.0</v>
      </c>
      <c r="I22" s="1">
        <v>174.0</v>
      </c>
      <c r="J22" s="1">
        <v>135.0</v>
      </c>
      <c r="K22" s="1">
        <v>211.0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739.0</v>
      </c>
      <c r="C23" s="1">
        <v>926.0</v>
      </c>
      <c r="D23" s="1">
        <v>1290.0</v>
      </c>
      <c r="E23" s="1">
        <v>1760.0</v>
      </c>
      <c r="F23" s="1">
        <v>1820.0</v>
      </c>
      <c r="G23" s="1">
        <v>1700.0</v>
      </c>
      <c r="H23" s="1">
        <v>1620.0</v>
      </c>
      <c r="I23" s="1">
        <v>3150.0</v>
      </c>
      <c r="J23" s="1">
        <v>3560.0</v>
      </c>
      <c r="K23" s="1">
        <v>3250.0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739.0</v>
      </c>
      <c r="C24" s="1">
        <v>926.0</v>
      </c>
      <c r="D24" s="1">
        <v>1290.0</v>
      </c>
      <c r="E24" s="1">
        <v>1760.0</v>
      </c>
      <c r="F24" s="1">
        <v>1820.0</v>
      </c>
      <c r="G24" s="1">
        <v>1700.0</v>
      </c>
      <c r="H24" s="1">
        <v>1620.0</v>
      </c>
      <c r="I24" s="1">
        <v>3150.0</v>
      </c>
      <c r="J24" s="1">
        <v>3560.0</v>
      </c>
      <c r="K24" s="1">
        <v>3250.0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96</v>
      </c>
      <c r="B25" s="1">
        <v>0.0</v>
      </c>
      <c r="C25" s="1">
        <v>-56.0</v>
      </c>
      <c r="D25" s="1">
        <v>-82.0</v>
      </c>
      <c r="E25" s="1">
        <v>-109.0</v>
      </c>
      <c r="F25" s="1">
        <v>-174.0</v>
      </c>
      <c r="G25" s="1">
        <v>-129.0</v>
      </c>
      <c r="H25" s="1">
        <v>-135.0</v>
      </c>
      <c r="I25" s="1">
        <v>-209.0</v>
      </c>
      <c r="J25" s="1">
        <v>-191.0</v>
      </c>
      <c r="K25" s="1">
        <v>-194.0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739.0</v>
      </c>
      <c r="C26" s="1">
        <v>869.0</v>
      </c>
      <c r="D26" s="1">
        <v>1210.0</v>
      </c>
      <c r="E26" s="1">
        <v>1650.0</v>
      </c>
      <c r="F26" s="1">
        <v>1650.0</v>
      </c>
      <c r="G26" s="1">
        <v>1570.0</v>
      </c>
      <c r="H26" s="1">
        <v>1480.0</v>
      </c>
      <c r="I26" s="1">
        <v>2940.0</v>
      </c>
      <c r="J26" s="1">
        <v>3360.0</v>
      </c>
      <c r="K26" s="1">
        <v>3060.0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117.0</v>
      </c>
      <c r="C27" s="1">
        <v>6.0</v>
      </c>
      <c r="D27" s="1">
        <v>6.0</v>
      </c>
      <c r="E27" s="1">
        <v>10.0</v>
      </c>
      <c r="F27" s="1">
        <v>5.0</v>
      </c>
      <c r="G27" s="1">
        <v>6.0</v>
      </c>
      <c r="H27" s="1">
        <v>8.0</v>
      </c>
      <c r="I27" s="1">
        <v>6.0</v>
      </c>
      <c r="J27" s="1">
        <v>6.0</v>
      </c>
      <c r="K27" s="1">
        <v>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622.0</v>
      </c>
      <c r="C28" s="1">
        <v>863.0</v>
      </c>
      <c r="D28" s="1">
        <v>1200.0</v>
      </c>
      <c r="E28" s="1">
        <v>1640.0</v>
      </c>
      <c r="F28" s="1">
        <v>1640.0</v>
      </c>
      <c r="G28" s="1">
        <v>1570.0</v>
      </c>
      <c r="H28" s="1">
        <v>1470.0</v>
      </c>
      <c r="I28" s="1">
        <v>2930.0</v>
      </c>
      <c r="J28" s="1">
        <v>3360.0</v>
      </c>
      <c r="K28" s="1">
        <v>3050.0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>
        <v>622.0</v>
      </c>
      <c r="C29" s="1">
        <v>863.0</v>
      </c>
      <c r="D29" s="1">
        <v>1200.0</v>
      </c>
      <c r="E29" s="1">
        <v>1640.0</v>
      </c>
      <c r="F29" s="1">
        <v>1640.0</v>
      </c>
      <c r="G29" s="1">
        <v>1570.0</v>
      </c>
      <c r="H29" s="1">
        <v>1470.0</v>
      </c>
      <c r="I29" s="1">
        <v>2930.0</v>
      </c>
      <c r="J29" s="1">
        <v>3360.0</v>
      </c>
      <c r="K29" s="1">
        <v>3050.0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 t="s">
        <v>160</v>
      </c>
      <c r="C31" s="1" t="s">
        <v>161</v>
      </c>
      <c r="D31" s="1" t="s">
        <v>162</v>
      </c>
      <c r="E31" s="1" t="s">
        <v>163</v>
      </c>
      <c r="F31" s="1" t="s">
        <v>164</v>
      </c>
      <c r="G31" s="1" t="s">
        <v>165</v>
      </c>
      <c r="H31" s="1" t="s">
        <v>166</v>
      </c>
      <c r="I31" s="1" t="s">
        <v>167</v>
      </c>
      <c r="J31" s="1" t="s">
        <v>168</v>
      </c>
      <c r="K31" s="1" t="s">
        <v>169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 t="s">
        <v>160</v>
      </c>
      <c r="C32" s="1" t="s">
        <v>161</v>
      </c>
      <c r="D32" s="1" t="s">
        <v>162</v>
      </c>
      <c r="E32" s="1" t="s">
        <v>163</v>
      </c>
      <c r="F32" s="1" t="s">
        <v>164</v>
      </c>
      <c r="G32" s="1" t="s">
        <v>165</v>
      </c>
      <c r="H32" s="1" t="s">
        <v>166</v>
      </c>
      <c r="I32" s="1" t="s">
        <v>167</v>
      </c>
      <c r="J32" s="1" t="s">
        <v>168</v>
      </c>
      <c r="K32" s="1" t="s">
        <v>169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>
        <v>500.0</v>
      </c>
      <c r="C33" s="1">
        <v>521.0</v>
      </c>
      <c r="D33" s="1">
        <v>526.0</v>
      </c>
      <c r="E33" s="1">
        <v>530.0</v>
      </c>
      <c r="F33" s="1">
        <v>567.0</v>
      </c>
      <c r="G33" s="1">
        <v>631.0</v>
      </c>
      <c r="H33" s="1">
        <v>728.0</v>
      </c>
      <c r="I33" s="1">
        <v>739.0</v>
      </c>
      <c r="J33" s="1">
        <v>786.0</v>
      </c>
      <c r="K33" s="1">
        <v>924.0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 t="s">
        <v>160</v>
      </c>
      <c r="C34" s="1" t="s">
        <v>173</v>
      </c>
      <c r="D34" s="1" t="s">
        <v>174</v>
      </c>
      <c r="E34" s="1" t="s">
        <v>175</v>
      </c>
      <c r="F34" s="1" t="s">
        <v>176</v>
      </c>
      <c r="G34" s="1" t="s">
        <v>177</v>
      </c>
      <c r="H34" s="1" t="s">
        <v>178</v>
      </c>
      <c r="I34" s="1" t="s">
        <v>179</v>
      </c>
      <c r="J34" s="1" t="s">
        <v>180</v>
      </c>
      <c r="K34" s="1" t="s">
        <v>181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182</v>
      </c>
      <c r="B35" s="1" t="s">
        <v>160</v>
      </c>
      <c r="C35" s="1" t="s">
        <v>173</v>
      </c>
      <c r="D35" s="1" t="s">
        <v>174</v>
      </c>
      <c r="E35" s="1" t="s">
        <v>175</v>
      </c>
      <c r="F35" s="1" t="s">
        <v>176</v>
      </c>
      <c r="G35" s="1" t="s">
        <v>177</v>
      </c>
      <c r="H35" s="1" t="s">
        <v>178</v>
      </c>
      <c r="I35" s="1" t="s">
        <v>179</v>
      </c>
      <c r="J35" s="1" t="s">
        <v>180</v>
      </c>
      <c r="K35" s="1" t="s">
        <v>181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183</v>
      </c>
      <c r="B36" s="1">
        <v>506.0</v>
      </c>
      <c r="C36" s="1">
        <v>534.0</v>
      </c>
      <c r="D36" s="1">
        <v>547.0</v>
      </c>
      <c r="E36" s="1">
        <v>552.0</v>
      </c>
      <c r="F36" s="1">
        <v>590.0</v>
      </c>
      <c r="G36" s="1">
        <v>655.0</v>
      </c>
      <c r="H36" s="1">
        <v>754.0</v>
      </c>
      <c r="I36" s="1">
        <v>765.0</v>
      </c>
      <c r="J36" s="1">
        <v>812.0</v>
      </c>
      <c r="K36" s="1">
        <v>952.0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184</v>
      </c>
      <c r="B37" s="1" t="s">
        <v>185</v>
      </c>
      <c r="C37" s="1" t="s">
        <v>186</v>
      </c>
      <c r="D37" s="1" t="s">
        <v>187</v>
      </c>
      <c r="E37" s="1" t="s">
        <v>188</v>
      </c>
      <c r="F37" s="1" t="s">
        <v>189</v>
      </c>
      <c r="G37" s="1" t="s">
        <v>190</v>
      </c>
      <c r="H37" s="1" t="s">
        <v>191</v>
      </c>
      <c r="I37" s="1" t="s">
        <v>192</v>
      </c>
      <c r="J37" s="1" t="s">
        <v>193</v>
      </c>
      <c r="K37" s="1" t="s">
        <v>194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195</v>
      </c>
      <c r="B38" s="1" t="s">
        <v>185</v>
      </c>
      <c r="C38" s="1" t="s">
        <v>186</v>
      </c>
      <c r="D38" s="1" t="s">
        <v>196</v>
      </c>
      <c r="E38" s="1" t="s">
        <v>197</v>
      </c>
      <c r="F38" s="1" t="s">
        <v>198</v>
      </c>
      <c r="G38" s="1" t="s">
        <v>199</v>
      </c>
      <c r="H38" s="1" t="s">
        <v>200</v>
      </c>
      <c r="I38" s="1" t="s">
        <v>201</v>
      </c>
      <c r="J38" s="1" t="s">
        <v>194</v>
      </c>
      <c r="K38" s="1" t="s">
        <v>161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202</v>
      </c>
      <c r="B39" s="1" t="s">
        <v>203</v>
      </c>
      <c r="C39" s="1" t="s">
        <v>204</v>
      </c>
      <c r="D39" s="1" t="s">
        <v>205</v>
      </c>
      <c r="E39" s="1" t="s">
        <v>206</v>
      </c>
      <c r="F39" s="1" t="s">
        <v>207</v>
      </c>
      <c r="G39" s="1" t="s">
        <v>208</v>
      </c>
      <c r="H39" s="1" t="s">
        <v>209</v>
      </c>
      <c r="I39" s="1" t="s">
        <v>210</v>
      </c>
      <c r="J39" s="1" t="s">
        <v>211</v>
      </c>
      <c r="K39" s="1" t="s">
        <v>212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213</v>
      </c>
      <c r="B40" s="1">
        <v>0.0</v>
      </c>
      <c r="C40" s="1" t="s">
        <v>214</v>
      </c>
      <c r="D40" s="1" t="s">
        <v>215</v>
      </c>
      <c r="E40" s="1" t="s">
        <v>216</v>
      </c>
      <c r="F40" s="1" t="s">
        <v>217</v>
      </c>
      <c r="G40" s="1" t="s">
        <v>218</v>
      </c>
      <c r="H40" s="1" t="s">
        <v>219</v>
      </c>
      <c r="I40" s="1" t="s">
        <v>220</v>
      </c>
      <c r="J40" s="1" t="s">
        <v>221</v>
      </c>
      <c r="K40" s="1" t="s">
        <v>222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223</v>
      </c>
      <c r="B41" s="1" t="s">
        <v>224</v>
      </c>
      <c r="C41" s="1" t="s">
        <v>224</v>
      </c>
      <c r="D41" s="1" t="s">
        <v>224</v>
      </c>
      <c r="E41" s="1" t="s">
        <v>224</v>
      </c>
      <c r="F41" s="1" t="s">
        <v>224</v>
      </c>
      <c r="G41" s="1" t="s">
        <v>224</v>
      </c>
      <c r="H41" s="1" t="s">
        <v>224</v>
      </c>
      <c r="I41" s="1" t="s">
        <v>224</v>
      </c>
      <c r="J41" s="1" t="s">
        <v>224</v>
      </c>
      <c r="K41" s="1" t="s">
        <v>224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225</v>
      </c>
      <c r="B43" s="1">
        <v>1090.0</v>
      </c>
      <c r="C43" s="1">
        <v>1440.0</v>
      </c>
      <c r="D43" s="1">
        <v>1810.0</v>
      </c>
      <c r="E43" s="1">
        <v>1900.0</v>
      </c>
      <c r="F43" s="1">
        <v>2090.0</v>
      </c>
      <c r="G43" s="1">
        <v>2330.0</v>
      </c>
      <c r="H43" s="1">
        <v>3260.0</v>
      </c>
      <c r="I43" s="1">
        <v>3600.0</v>
      </c>
      <c r="J43" s="1">
        <v>4400.0</v>
      </c>
      <c r="K43" s="1">
        <v>5880.0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226</v>
      </c>
      <c r="B44" s="1">
        <v>454.0</v>
      </c>
      <c r="C44" s="1">
        <v>564.0</v>
      </c>
      <c r="D44" s="1">
        <v>875.0</v>
      </c>
      <c r="E44" s="1">
        <v>1020.0</v>
      </c>
      <c r="F44" s="1">
        <v>1150.0</v>
      </c>
      <c r="G44" s="1">
        <v>1190.0</v>
      </c>
      <c r="H44" s="1">
        <v>1700.0</v>
      </c>
      <c r="I44" s="1">
        <v>2020.0</v>
      </c>
      <c r="J44" s="1">
        <v>2590.0</v>
      </c>
      <c r="K44" s="1">
        <v>3390.0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227</v>
      </c>
      <c r="B45" s="1">
        <v>454.0</v>
      </c>
      <c r="C45" s="1">
        <v>564.0</v>
      </c>
      <c r="D45" s="1">
        <v>875.0</v>
      </c>
      <c r="E45" s="1">
        <v>1020.0</v>
      </c>
      <c r="F45" s="1">
        <v>1150.0</v>
      </c>
      <c r="G45" s="1">
        <v>1190.0</v>
      </c>
      <c r="H45" s="1">
        <v>1700.0</v>
      </c>
      <c r="I45" s="1">
        <v>2020.0</v>
      </c>
      <c r="J45" s="1">
        <v>2590.0</v>
      </c>
      <c r="K45" s="1">
        <v>3390.0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228</v>
      </c>
      <c r="B46" s="1">
        <v>0.0</v>
      </c>
      <c r="C46" s="1">
        <v>1480.0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229</v>
      </c>
      <c r="B47" s="1">
        <v>1760.0</v>
      </c>
      <c r="C47" s="1">
        <v>2200.0</v>
      </c>
      <c r="D47" s="1">
        <v>2530.0</v>
      </c>
      <c r="E47" s="1">
        <v>2620.0</v>
      </c>
      <c r="F47" s="1">
        <v>2800.0</v>
      </c>
      <c r="G47" s="1">
        <v>3330.0</v>
      </c>
      <c r="H47" s="1">
        <v>4440.0</v>
      </c>
      <c r="I47" s="1">
        <v>4760.0</v>
      </c>
      <c r="J47" s="1">
        <v>5970.0</v>
      </c>
      <c r="K47" s="1">
        <v>8020.0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230</v>
      </c>
      <c r="B48" s="1">
        <v>0.0</v>
      </c>
      <c r="C48" s="1" t="s">
        <v>231</v>
      </c>
      <c r="D48" s="1" t="s">
        <v>232</v>
      </c>
      <c r="E48" s="1" t="s">
        <v>233</v>
      </c>
      <c r="F48" s="1" t="s">
        <v>234</v>
      </c>
      <c r="G48" s="1" t="s">
        <v>235</v>
      </c>
      <c r="H48" s="1" t="s">
        <v>236</v>
      </c>
      <c r="I48" s="1" t="s">
        <v>237</v>
      </c>
      <c r="J48" s="1" t="s">
        <v>238</v>
      </c>
      <c r="K48" s="1" t="s">
        <v>239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240</v>
      </c>
      <c r="B49" s="1">
        <v>0.0</v>
      </c>
      <c r="C49" s="1">
        <v>65.0</v>
      </c>
      <c r="D49" s="1">
        <v>21.0</v>
      </c>
      <c r="E49" s="1">
        <v>14.0</v>
      </c>
      <c r="F49" s="1">
        <v>11.0</v>
      </c>
      <c r="G49" s="1">
        <v>20.0</v>
      </c>
      <c r="H49" s="1">
        <v>63.0</v>
      </c>
      <c r="I49" s="1">
        <v>69.0</v>
      </c>
      <c r="J49" s="1">
        <v>10.0</v>
      </c>
      <c r="K49" s="1">
        <v>18.0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241</v>
      </c>
      <c r="B50" s="1">
        <v>0.0</v>
      </c>
      <c r="C50" s="1">
        <v>27.0</v>
      </c>
      <c r="D50" s="1">
        <v>38.0</v>
      </c>
      <c r="E50" s="1">
        <v>45.0</v>
      </c>
      <c r="F50" s="1">
        <v>50.0</v>
      </c>
      <c r="G50" s="1">
        <v>41.0</v>
      </c>
      <c r="H50" s="1">
        <v>65.0</v>
      </c>
      <c r="I50" s="1">
        <v>103.0</v>
      </c>
      <c r="J50" s="1">
        <v>112.0</v>
      </c>
      <c r="K50" s="1">
        <v>175.0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242</v>
      </c>
      <c r="B51" s="1">
        <v>0.0</v>
      </c>
      <c r="C51" s="1">
        <v>28.0</v>
      </c>
      <c r="D51" s="1">
        <v>60.0</v>
      </c>
      <c r="E51" s="1">
        <v>59.0</v>
      </c>
      <c r="F51" s="1">
        <v>61.0</v>
      </c>
      <c r="G51" s="1">
        <v>62.0</v>
      </c>
      <c r="H51" s="1">
        <v>130.0</v>
      </c>
      <c r="I51" s="1">
        <v>173.0</v>
      </c>
      <c r="J51" s="1">
        <v>123.0</v>
      </c>
      <c r="K51" s="1">
        <v>193.0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243</v>
      </c>
      <c r="B52" s="1">
        <v>0.0</v>
      </c>
      <c r="C52" s="1">
        <v>-81.0</v>
      </c>
      <c r="D52" s="1">
        <v>-3.0</v>
      </c>
      <c r="E52" s="1">
        <v>2.0</v>
      </c>
      <c r="F52" s="1">
        <v>-31.0</v>
      </c>
      <c r="G52" s="1">
        <v>-20.0</v>
      </c>
      <c r="H52" s="1">
        <v>-2.0</v>
      </c>
      <c r="I52" s="1">
        <v>2.0</v>
      </c>
      <c r="J52" s="1">
        <v>3.0</v>
      </c>
      <c r="K52" s="1">
        <v>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244</v>
      </c>
      <c r="B53" s="1">
        <v>0.0</v>
      </c>
      <c r="C53" s="1">
        <v>-4.0</v>
      </c>
      <c r="D53" s="1">
        <v>-2.0</v>
      </c>
      <c r="E53" s="1">
        <v>-7.0</v>
      </c>
      <c r="F53" s="1">
        <v>1.0</v>
      </c>
      <c r="G53" s="1">
        <v>12.0</v>
      </c>
      <c r="H53" s="1">
        <v>3.0</v>
      </c>
      <c r="I53" s="1">
        <v>-1.0</v>
      </c>
      <c r="J53" s="1">
        <v>9.0</v>
      </c>
      <c r="K53" s="1">
        <v>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245</v>
      </c>
      <c r="B54" s="1">
        <v>0.0</v>
      </c>
      <c r="C54" s="1">
        <v>-5.0</v>
      </c>
      <c r="D54" s="1">
        <v>-5.0</v>
      </c>
      <c r="E54" s="1">
        <v>-5.0</v>
      </c>
      <c r="F54" s="1">
        <v>1.0</v>
      </c>
      <c r="G54" s="1">
        <v>12.0</v>
      </c>
      <c r="H54" s="1">
        <v>74.0</v>
      </c>
      <c r="I54" s="1">
        <v>1.0</v>
      </c>
      <c r="J54" s="1">
        <v>12.0</v>
      </c>
      <c r="K54" s="1">
        <v>17.0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246</v>
      </c>
      <c r="B55" s="1">
        <v>111.0</v>
      </c>
      <c r="C55" s="1">
        <v>132.0</v>
      </c>
      <c r="D55" s="1">
        <v>284.0</v>
      </c>
      <c r="E55" s="1">
        <v>329.0</v>
      </c>
      <c r="F55" s="1">
        <v>481.0</v>
      </c>
      <c r="G55" s="1">
        <v>455.0</v>
      </c>
      <c r="H55" s="1">
        <v>627.0</v>
      </c>
      <c r="I55" s="1">
        <v>992.0</v>
      </c>
      <c r="J55" s="1">
        <v>1390.0</v>
      </c>
      <c r="K55" s="1">
        <v>1580.0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247</v>
      </c>
      <c r="B56" s="1">
        <v>0.0</v>
      </c>
      <c r="C56" s="1">
        <v>60.0</v>
      </c>
      <c r="D56" s="1">
        <v>64.0</v>
      </c>
      <c r="E56" s="1">
        <v>54.0</v>
      </c>
      <c r="F56" s="1">
        <v>52.0</v>
      </c>
      <c r="G56" s="1">
        <v>48.0</v>
      </c>
      <c r="H56" s="1">
        <v>41.0</v>
      </c>
      <c r="I56" s="1">
        <v>41.0</v>
      </c>
      <c r="J56" s="1">
        <v>60.0</v>
      </c>
      <c r="K56" s="1">
        <v>117.0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248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363.0</v>
      </c>
      <c r="I57" s="1">
        <v>315.0</v>
      </c>
      <c r="J57" s="1">
        <v>369.0</v>
      </c>
      <c r="K57" s="1">
        <v>758.0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249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250</v>
      </c>
      <c r="B59" s="1">
        <v>248.0</v>
      </c>
      <c r="C59" s="1">
        <v>238.0</v>
      </c>
      <c r="D59" s="1">
        <v>222.0</v>
      </c>
      <c r="E59" s="1">
        <v>231.0</v>
      </c>
      <c r="F59" s="1">
        <v>239.0</v>
      </c>
      <c r="G59" s="1">
        <v>267.0</v>
      </c>
      <c r="H59" s="1">
        <v>275.0</v>
      </c>
      <c r="I59" s="1">
        <v>293.0</v>
      </c>
      <c r="J59" s="1">
        <v>331.0</v>
      </c>
      <c r="K59" s="1">
        <v>390.0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251</v>
      </c>
      <c r="B60" s="1">
        <v>0.0</v>
      </c>
      <c r="C60" s="1">
        <v>34.0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252</v>
      </c>
      <c r="B61" s="1">
        <v>0.0</v>
      </c>
      <c r="C61" s="1">
        <v>9.0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253</v>
      </c>
      <c r="B62" s="1">
        <v>0.0</v>
      </c>
      <c r="C62" s="1">
        <v>24.0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254</v>
      </c>
      <c r="B63" s="1">
        <v>0.0</v>
      </c>
      <c r="C63" s="1">
        <v>53.0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255</v>
      </c>
      <c r="B64" s="1">
        <v>0.0</v>
      </c>
      <c r="C64" s="1">
        <v>0.0</v>
      </c>
      <c r="D64" s="1">
        <v>60.0</v>
      </c>
      <c r="E64" s="1">
        <v>76.0</v>
      </c>
      <c r="F64" s="1">
        <v>76.0</v>
      </c>
      <c r="G64" s="1">
        <v>97.0</v>
      </c>
      <c r="H64" s="1">
        <v>110.0</v>
      </c>
      <c r="I64" s="1">
        <v>113.0</v>
      </c>
      <c r="J64" s="1">
        <v>175.0</v>
      </c>
      <c r="K64" s="1">
        <v>268.0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256</v>
      </c>
      <c r="B65" s="1">
        <v>0.0</v>
      </c>
      <c r="C65" s="1">
        <v>53.0</v>
      </c>
      <c r="D65" s="1">
        <v>60.0</v>
      </c>
      <c r="E65" s="1">
        <v>76.0</v>
      </c>
      <c r="F65" s="1">
        <v>76.0</v>
      </c>
      <c r="G65" s="1">
        <v>97.0</v>
      </c>
      <c r="H65" s="1">
        <v>110.0</v>
      </c>
      <c r="I65" s="1">
        <v>113.0</v>
      </c>
      <c r="J65" s="1">
        <v>175.0</v>
      </c>
      <c r="K65" s="1">
        <v>268.0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258</v>
      </c>
      <c r="B3" s="1" t="s">
        <v>259</v>
      </c>
      <c r="C3" s="1" t="s">
        <v>260</v>
      </c>
      <c r="D3" s="1" t="s">
        <v>193</v>
      </c>
      <c r="E3" s="1" t="s">
        <v>261</v>
      </c>
      <c r="F3" s="1" t="s">
        <v>262</v>
      </c>
      <c r="G3" s="1" t="s">
        <v>263</v>
      </c>
      <c r="H3" s="1" t="s">
        <v>264</v>
      </c>
      <c r="I3" s="1" t="s">
        <v>264</v>
      </c>
      <c r="J3" s="1" t="s">
        <v>264</v>
      </c>
      <c r="K3" s="1" t="s">
        <v>265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266</v>
      </c>
      <c r="B4" s="1" t="s">
        <v>267</v>
      </c>
      <c r="C4" s="1" t="s">
        <v>268</v>
      </c>
      <c r="D4" s="1" t="s">
        <v>269</v>
      </c>
      <c r="E4" s="1" t="s">
        <v>270</v>
      </c>
      <c r="F4" s="1" t="s">
        <v>271</v>
      </c>
      <c r="G4" s="1" t="s">
        <v>272</v>
      </c>
      <c r="H4" s="1" t="s">
        <v>273</v>
      </c>
      <c r="I4" s="1" t="s">
        <v>273</v>
      </c>
      <c r="J4" s="1" t="s">
        <v>265</v>
      </c>
      <c r="K4" s="1" t="s">
        <v>274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275</v>
      </c>
      <c r="B5" s="1" t="s">
        <v>276</v>
      </c>
      <c r="C5" s="1" t="s">
        <v>277</v>
      </c>
      <c r="D5" s="1" t="s">
        <v>278</v>
      </c>
      <c r="E5" s="1" t="s">
        <v>279</v>
      </c>
      <c r="F5" s="1" t="s">
        <v>280</v>
      </c>
      <c r="G5" s="1" t="s">
        <v>281</v>
      </c>
      <c r="H5" s="1" t="s">
        <v>282</v>
      </c>
      <c r="I5" s="1" t="s">
        <v>283</v>
      </c>
      <c r="J5" s="1" t="s">
        <v>284</v>
      </c>
      <c r="K5" s="1" t="s">
        <v>285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286</v>
      </c>
      <c r="B6" s="1" t="s">
        <v>287</v>
      </c>
      <c r="C6" s="1" t="s">
        <v>288</v>
      </c>
      <c r="D6" s="1" t="s">
        <v>289</v>
      </c>
      <c r="E6" s="1" t="s">
        <v>290</v>
      </c>
      <c r="F6" s="1" t="s">
        <v>291</v>
      </c>
      <c r="G6" s="1" t="s">
        <v>292</v>
      </c>
      <c r="H6" s="1" t="s">
        <v>293</v>
      </c>
      <c r="I6" s="1" t="s">
        <v>294</v>
      </c>
      <c r="J6" s="1" t="s">
        <v>295</v>
      </c>
      <c r="K6" s="1" t="s">
        <v>296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298</v>
      </c>
      <c r="B8" s="1" t="s">
        <v>299</v>
      </c>
      <c r="C8" s="1" t="s">
        <v>300</v>
      </c>
      <c r="D8" s="1" t="s">
        <v>301</v>
      </c>
      <c r="E8" s="1" t="s">
        <v>302</v>
      </c>
      <c r="F8" s="1" t="s">
        <v>303</v>
      </c>
      <c r="G8" s="1" t="s">
        <v>304</v>
      </c>
      <c r="H8" s="1" t="s">
        <v>305</v>
      </c>
      <c r="I8" s="1" t="s">
        <v>306</v>
      </c>
      <c r="J8" s="1" t="s">
        <v>307</v>
      </c>
      <c r="K8" s="1" t="s">
        <v>308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309</v>
      </c>
      <c r="B9" s="1" t="s">
        <v>310</v>
      </c>
      <c r="C9" s="1" t="s">
        <v>311</v>
      </c>
      <c r="D9" s="1" t="s">
        <v>312</v>
      </c>
      <c r="E9" s="1" t="s">
        <v>313</v>
      </c>
      <c r="F9" s="1" t="s">
        <v>314</v>
      </c>
      <c r="G9" s="1" t="s">
        <v>315</v>
      </c>
      <c r="H9" s="1" t="s">
        <v>316</v>
      </c>
      <c r="I9" s="1" t="s">
        <v>317</v>
      </c>
      <c r="J9" s="1" t="s">
        <v>318</v>
      </c>
      <c r="K9" s="1" t="s">
        <v>319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320</v>
      </c>
      <c r="B10" s="1" t="s">
        <v>321</v>
      </c>
      <c r="C10" s="1" t="s">
        <v>322</v>
      </c>
      <c r="D10" s="1" t="s">
        <v>323</v>
      </c>
      <c r="E10" s="1" t="s">
        <v>324</v>
      </c>
      <c r="F10" s="1" t="s">
        <v>325</v>
      </c>
      <c r="G10" s="1" t="s">
        <v>326</v>
      </c>
      <c r="H10" s="1" t="s">
        <v>327</v>
      </c>
      <c r="I10" s="1" t="s">
        <v>328</v>
      </c>
      <c r="J10" s="1" t="s">
        <v>329</v>
      </c>
      <c r="K10" s="1" t="s">
        <v>330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331</v>
      </c>
      <c r="B11" s="1" t="s">
        <v>332</v>
      </c>
      <c r="C11" s="1" t="s">
        <v>333</v>
      </c>
      <c r="D11" s="1" t="s">
        <v>334</v>
      </c>
      <c r="E11" s="1" t="s">
        <v>335</v>
      </c>
      <c r="F11" s="1" t="s">
        <v>336</v>
      </c>
      <c r="G11" s="1" t="s">
        <v>337</v>
      </c>
      <c r="H11" s="1" t="s">
        <v>338</v>
      </c>
      <c r="I11" s="1" t="s">
        <v>339</v>
      </c>
      <c r="J11" s="1" t="s">
        <v>340</v>
      </c>
      <c r="K11" s="1" t="s">
        <v>341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342</v>
      </c>
      <c r="B12" s="1" t="s">
        <v>332</v>
      </c>
      <c r="C12" s="1" t="s">
        <v>333</v>
      </c>
      <c r="D12" s="1" t="s">
        <v>334</v>
      </c>
      <c r="E12" s="1" t="s">
        <v>335</v>
      </c>
      <c r="F12" s="1" t="s">
        <v>336</v>
      </c>
      <c r="G12" s="1" t="s">
        <v>337</v>
      </c>
      <c r="H12" s="1" t="s">
        <v>338</v>
      </c>
      <c r="I12" s="1" t="s">
        <v>339</v>
      </c>
      <c r="J12" s="1" t="s">
        <v>340</v>
      </c>
      <c r="K12" s="1" t="s">
        <v>341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343</v>
      </c>
      <c r="B13" s="1">
        <v>39.0</v>
      </c>
      <c r="C13" s="1" t="s">
        <v>344</v>
      </c>
      <c r="D13" s="1" t="s">
        <v>345</v>
      </c>
      <c r="E13" s="1" t="s">
        <v>346</v>
      </c>
      <c r="F13" s="1" t="s">
        <v>347</v>
      </c>
      <c r="G13" s="1" t="s">
        <v>348</v>
      </c>
      <c r="H13" s="1" t="s">
        <v>349</v>
      </c>
      <c r="I13" s="1" t="s">
        <v>350</v>
      </c>
      <c r="J13" s="1" t="s">
        <v>351</v>
      </c>
      <c r="K13" s="1" t="s">
        <v>352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353</v>
      </c>
      <c r="B14" s="1">
        <v>39.0</v>
      </c>
      <c r="C14" s="1" t="s">
        <v>354</v>
      </c>
      <c r="D14" s="1" t="s">
        <v>355</v>
      </c>
      <c r="E14" s="1" t="s">
        <v>356</v>
      </c>
      <c r="F14" s="1" t="s">
        <v>357</v>
      </c>
      <c r="G14" s="1" t="s">
        <v>358</v>
      </c>
      <c r="H14" s="1" t="s">
        <v>359</v>
      </c>
      <c r="I14" s="1" t="s">
        <v>360</v>
      </c>
      <c r="J14" s="1" t="s">
        <v>361</v>
      </c>
      <c r="K14" s="1" t="s">
        <v>362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363</v>
      </c>
      <c r="B15" s="1" t="s">
        <v>364</v>
      </c>
      <c r="C15" s="1" t="s">
        <v>365</v>
      </c>
      <c r="D15" s="1" t="s">
        <v>366</v>
      </c>
      <c r="E15" s="1" t="s">
        <v>367</v>
      </c>
      <c r="F15" s="1" t="s">
        <v>368</v>
      </c>
      <c r="G15" s="1" t="s">
        <v>369</v>
      </c>
      <c r="H15" s="1" t="s">
        <v>370</v>
      </c>
      <c r="I15" s="1" t="s">
        <v>371</v>
      </c>
      <c r="J15" s="1" t="s">
        <v>372</v>
      </c>
      <c r="K15" s="1" t="s">
        <v>373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374</v>
      </c>
      <c r="B16" s="1" t="s">
        <v>375</v>
      </c>
      <c r="C16" s="1" t="s">
        <v>376</v>
      </c>
      <c r="D16" s="1" t="s">
        <v>377</v>
      </c>
      <c r="E16" s="1" t="s">
        <v>378</v>
      </c>
      <c r="F16" s="1" t="s">
        <v>379</v>
      </c>
      <c r="G16" s="1" t="s">
        <v>380</v>
      </c>
      <c r="H16" s="1" t="s">
        <v>381</v>
      </c>
      <c r="I16" s="1" t="s">
        <v>382</v>
      </c>
      <c r="J16" s="1" t="s">
        <v>383</v>
      </c>
      <c r="K16" s="1" t="s">
        <v>384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385</v>
      </c>
      <c r="B17" s="1">
        <v>0.0</v>
      </c>
      <c r="C17" s="1" t="s">
        <v>386</v>
      </c>
      <c r="D17" s="1" t="s">
        <v>387</v>
      </c>
      <c r="E17" s="1" t="s">
        <v>388</v>
      </c>
      <c r="F17" s="1" t="s">
        <v>389</v>
      </c>
      <c r="G17" s="1" t="s">
        <v>390</v>
      </c>
      <c r="H17" s="1" t="s">
        <v>391</v>
      </c>
      <c r="I17" s="1" t="s">
        <v>392</v>
      </c>
      <c r="J17" s="1" t="s">
        <v>393</v>
      </c>
      <c r="K17" s="1" t="s">
        <v>394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395</v>
      </c>
      <c r="B18" s="1">
        <v>0.0</v>
      </c>
      <c r="C18" s="1" t="s">
        <v>396</v>
      </c>
      <c r="D18" s="1" t="s">
        <v>397</v>
      </c>
      <c r="E18" s="1" t="s">
        <v>398</v>
      </c>
      <c r="F18" s="1" t="s">
        <v>399</v>
      </c>
      <c r="G18" s="1" t="s">
        <v>400</v>
      </c>
      <c r="H18" s="1" t="s">
        <v>401</v>
      </c>
      <c r="I18" s="1" t="s">
        <v>402</v>
      </c>
      <c r="J18" s="1" t="s">
        <v>403</v>
      </c>
      <c r="K18" s="1" t="s">
        <v>404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405</v>
      </c>
      <c r="B20" s="1" t="s">
        <v>224</v>
      </c>
      <c r="C20" s="1" t="s">
        <v>224</v>
      </c>
      <c r="D20" s="1" t="s">
        <v>406</v>
      </c>
      <c r="E20" s="1" t="s">
        <v>407</v>
      </c>
      <c r="F20" s="1" t="s">
        <v>406</v>
      </c>
      <c r="G20" s="1" t="s">
        <v>406</v>
      </c>
      <c r="H20" s="1" t="s">
        <v>407</v>
      </c>
      <c r="I20" s="1" t="s">
        <v>406</v>
      </c>
      <c r="J20" s="1" t="s">
        <v>406</v>
      </c>
      <c r="K20" s="1" t="s">
        <v>406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408</v>
      </c>
      <c r="B21" s="1" t="s">
        <v>407</v>
      </c>
      <c r="C21" s="1" t="s">
        <v>409</v>
      </c>
      <c r="D21" s="1" t="s">
        <v>409</v>
      </c>
      <c r="E21" s="1" t="s">
        <v>410</v>
      </c>
      <c r="F21" s="1" t="s">
        <v>411</v>
      </c>
      <c r="G21" s="1" t="s">
        <v>411</v>
      </c>
      <c r="H21" s="1" t="s">
        <v>410</v>
      </c>
      <c r="I21" s="1" t="s">
        <v>409</v>
      </c>
      <c r="J21" s="1" t="s">
        <v>409</v>
      </c>
      <c r="K21" s="1" t="s">
        <v>409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412</v>
      </c>
      <c r="B22" s="1" t="s">
        <v>413</v>
      </c>
      <c r="C22" s="1" t="s">
        <v>414</v>
      </c>
      <c r="D22" s="1" t="s">
        <v>415</v>
      </c>
      <c r="E22" s="1" t="s">
        <v>416</v>
      </c>
      <c r="F22" s="1" t="s">
        <v>417</v>
      </c>
      <c r="G22" s="1" t="s">
        <v>418</v>
      </c>
      <c r="H22" s="1" t="s">
        <v>419</v>
      </c>
      <c r="I22" s="1" t="s">
        <v>420</v>
      </c>
      <c r="J22" s="1" t="s">
        <v>421</v>
      </c>
      <c r="K22" s="1" t="s">
        <v>422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424</v>
      </c>
      <c r="B24" s="1" t="s">
        <v>425</v>
      </c>
      <c r="C24" s="1" t="s">
        <v>426</v>
      </c>
      <c r="D24" s="1" t="s">
        <v>427</v>
      </c>
      <c r="E24" s="1" t="s">
        <v>428</v>
      </c>
      <c r="F24" s="1" t="s">
        <v>429</v>
      </c>
      <c r="G24" s="1" t="s">
        <v>430</v>
      </c>
      <c r="H24" s="1" t="s">
        <v>431</v>
      </c>
      <c r="I24" s="1" t="s">
        <v>432</v>
      </c>
      <c r="J24" s="1" t="s">
        <v>433</v>
      </c>
      <c r="K24" s="1" t="s">
        <v>199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434</v>
      </c>
      <c r="B25" s="1" t="s">
        <v>435</v>
      </c>
      <c r="C25" s="1" t="s">
        <v>196</v>
      </c>
      <c r="D25" s="1" t="s">
        <v>204</v>
      </c>
      <c r="E25" s="1" t="s">
        <v>436</v>
      </c>
      <c r="F25" s="1" t="s">
        <v>437</v>
      </c>
      <c r="G25" s="1" t="s">
        <v>438</v>
      </c>
      <c r="H25" s="1" t="s">
        <v>439</v>
      </c>
      <c r="I25" s="1" t="s">
        <v>440</v>
      </c>
      <c r="J25" s="1" t="s">
        <v>441</v>
      </c>
      <c r="K25" s="1" t="s">
        <v>442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443</v>
      </c>
      <c r="B26" s="1">
        <v>0.0</v>
      </c>
      <c r="C26" s="1" t="s">
        <v>444</v>
      </c>
      <c r="D26" s="1" t="s">
        <v>261</v>
      </c>
      <c r="E26" s="1" t="s">
        <v>445</v>
      </c>
      <c r="F26" s="1" t="s">
        <v>446</v>
      </c>
      <c r="G26" s="1" t="s">
        <v>447</v>
      </c>
      <c r="H26" s="1" t="s">
        <v>448</v>
      </c>
      <c r="I26" s="1" t="s">
        <v>449</v>
      </c>
      <c r="J26" s="1" t="s">
        <v>450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451</v>
      </c>
      <c r="B27" s="1" t="s">
        <v>452</v>
      </c>
      <c r="C27" s="1" t="s">
        <v>453</v>
      </c>
      <c r="D27" s="1" t="s">
        <v>454</v>
      </c>
      <c r="E27" s="1" t="s">
        <v>455</v>
      </c>
      <c r="F27" s="1" t="s">
        <v>456</v>
      </c>
      <c r="G27" s="1" t="s">
        <v>457</v>
      </c>
      <c r="H27" s="1" t="s">
        <v>458</v>
      </c>
      <c r="I27" s="1" t="s">
        <v>459</v>
      </c>
      <c r="J27" s="1" t="s">
        <v>460</v>
      </c>
      <c r="K27" s="1" t="s">
        <v>461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462</v>
      </c>
      <c r="B28" s="1" t="s">
        <v>463</v>
      </c>
      <c r="C28" s="1" t="s">
        <v>464</v>
      </c>
      <c r="D28" s="1" t="s">
        <v>465</v>
      </c>
      <c r="E28" s="1" t="s">
        <v>466</v>
      </c>
      <c r="F28" s="1" t="s">
        <v>467</v>
      </c>
      <c r="G28" s="1" t="s">
        <v>468</v>
      </c>
      <c r="H28" s="1" t="s">
        <v>469</v>
      </c>
      <c r="I28" s="1" t="s">
        <v>470</v>
      </c>
      <c r="J28" s="1" t="s">
        <v>471</v>
      </c>
      <c r="K28" s="1" t="s">
        <v>472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474</v>
      </c>
      <c r="B30" s="1" t="s">
        <v>475</v>
      </c>
      <c r="C30" s="1" t="s">
        <v>476</v>
      </c>
      <c r="D30" s="1" t="s">
        <v>477</v>
      </c>
      <c r="E30" s="1" t="s">
        <v>478</v>
      </c>
      <c r="F30" s="1" t="s">
        <v>479</v>
      </c>
      <c r="G30" s="1" t="s">
        <v>480</v>
      </c>
      <c r="H30" s="1" t="s">
        <v>481</v>
      </c>
      <c r="I30" s="1" t="s">
        <v>482</v>
      </c>
      <c r="J30" s="1" t="s">
        <v>483</v>
      </c>
      <c r="K30" s="1" t="s">
        <v>484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485</v>
      </c>
      <c r="B31" s="1" t="s">
        <v>486</v>
      </c>
      <c r="C31" s="1" t="s">
        <v>487</v>
      </c>
      <c r="D31" s="1" t="s">
        <v>488</v>
      </c>
      <c r="E31" s="1" t="s">
        <v>489</v>
      </c>
      <c r="F31" s="1" t="s">
        <v>490</v>
      </c>
      <c r="G31" s="1" t="s">
        <v>491</v>
      </c>
      <c r="H31" s="1" t="s">
        <v>492</v>
      </c>
      <c r="I31" s="1" t="s">
        <v>493</v>
      </c>
      <c r="J31" s="1" t="s">
        <v>494</v>
      </c>
      <c r="K31" s="1" t="s">
        <v>495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496</v>
      </c>
      <c r="B32" s="1" t="s">
        <v>475</v>
      </c>
      <c r="C32" s="1" t="s">
        <v>497</v>
      </c>
      <c r="D32" s="1" t="s">
        <v>477</v>
      </c>
      <c r="E32" s="1" t="s">
        <v>478</v>
      </c>
      <c r="F32" s="1" t="s">
        <v>479</v>
      </c>
      <c r="G32" s="1" t="s">
        <v>498</v>
      </c>
      <c r="H32" s="1" t="s">
        <v>499</v>
      </c>
      <c r="I32" s="1" t="s">
        <v>500</v>
      </c>
      <c r="J32" s="1" t="s">
        <v>501</v>
      </c>
      <c r="K32" s="1" t="s">
        <v>502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503</v>
      </c>
      <c r="B33" s="1" t="s">
        <v>486</v>
      </c>
      <c r="C33" s="1" t="s">
        <v>504</v>
      </c>
      <c r="D33" s="1" t="s">
        <v>488</v>
      </c>
      <c r="E33" s="1" t="s">
        <v>489</v>
      </c>
      <c r="F33" s="1" t="s">
        <v>490</v>
      </c>
      <c r="G33" s="1" t="s">
        <v>505</v>
      </c>
      <c r="H33" s="1" t="s">
        <v>506</v>
      </c>
      <c r="I33" s="1" t="s">
        <v>507</v>
      </c>
      <c r="J33" s="1" t="s">
        <v>508</v>
      </c>
      <c r="K33" s="1" t="s">
        <v>509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510</v>
      </c>
      <c r="B34" s="1" t="s">
        <v>511</v>
      </c>
      <c r="C34" s="1" t="s">
        <v>512</v>
      </c>
      <c r="D34" s="1" t="s">
        <v>513</v>
      </c>
      <c r="E34" s="1" t="s">
        <v>514</v>
      </c>
      <c r="F34" s="1" t="s">
        <v>515</v>
      </c>
      <c r="G34" s="1" t="s">
        <v>516</v>
      </c>
      <c r="H34" s="1" t="s">
        <v>517</v>
      </c>
      <c r="I34" s="1" t="s">
        <v>518</v>
      </c>
      <c r="J34" s="1" t="s">
        <v>519</v>
      </c>
      <c r="K34" s="1" t="s">
        <v>520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521</v>
      </c>
      <c r="B35" s="1" t="s">
        <v>193</v>
      </c>
      <c r="C35" s="1" t="s">
        <v>522</v>
      </c>
      <c r="D35" s="1" t="s">
        <v>523</v>
      </c>
      <c r="E35" s="1" t="s">
        <v>524</v>
      </c>
      <c r="F35" s="1">
        <v>5.0</v>
      </c>
      <c r="G35" s="1" t="s">
        <v>525</v>
      </c>
      <c r="H35" s="1" t="s">
        <v>526</v>
      </c>
      <c r="I35" s="1" t="s">
        <v>527</v>
      </c>
      <c r="J35" s="1" t="s">
        <v>528</v>
      </c>
      <c r="K35" s="1" t="s">
        <v>529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530</v>
      </c>
      <c r="B36" s="1" t="s">
        <v>531</v>
      </c>
      <c r="C36" s="1" t="s">
        <v>532</v>
      </c>
      <c r="D36" s="1" t="s">
        <v>533</v>
      </c>
      <c r="E36" s="1" t="s">
        <v>534</v>
      </c>
      <c r="F36" s="1" t="s">
        <v>535</v>
      </c>
      <c r="G36" s="1" t="s">
        <v>536</v>
      </c>
      <c r="H36" s="1" t="s">
        <v>537</v>
      </c>
      <c r="I36" s="1" t="s">
        <v>538</v>
      </c>
      <c r="J36" s="1" t="s">
        <v>539</v>
      </c>
      <c r="K36" s="1" t="s">
        <v>540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541</v>
      </c>
      <c r="B37" s="1" t="s">
        <v>531</v>
      </c>
      <c r="C37" s="1" t="s">
        <v>287</v>
      </c>
      <c r="D37" s="1" t="s">
        <v>285</v>
      </c>
      <c r="E37" s="1" t="s">
        <v>542</v>
      </c>
      <c r="F37" s="1" t="s">
        <v>535</v>
      </c>
      <c r="G37" s="1" t="s">
        <v>536</v>
      </c>
      <c r="H37" s="1" t="s">
        <v>537</v>
      </c>
      <c r="I37" s="1" t="s">
        <v>538</v>
      </c>
      <c r="J37" s="1" t="s">
        <v>539</v>
      </c>
      <c r="K37" s="1" t="s">
        <v>540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543</v>
      </c>
      <c r="B38" s="1" t="s">
        <v>544</v>
      </c>
      <c r="C38" s="1" t="s">
        <v>313</v>
      </c>
      <c r="D38" s="1" t="s">
        <v>375</v>
      </c>
      <c r="E38" s="1" t="s">
        <v>545</v>
      </c>
      <c r="F38" s="1" t="s">
        <v>546</v>
      </c>
      <c r="G38" s="1" t="s">
        <v>547</v>
      </c>
      <c r="H38" s="1" t="s">
        <v>548</v>
      </c>
      <c r="I38" s="1" t="s">
        <v>549</v>
      </c>
      <c r="J38" s="1" t="s">
        <v>550</v>
      </c>
      <c r="K38" s="1" t="s">
        <v>549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551</v>
      </c>
      <c r="B39" s="1" t="s">
        <v>552</v>
      </c>
      <c r="C39" s="1" t="s">
        <v>553</v>
      </c>
      <c r="D39" s="1" t="s">
        <v>554</v>
      </c>
      <c r="E39" s="1" t="s">
        <v>555</v>
      </c>
      <c r="F39" s="1" t="s">
        <v>556</v>
      </c>
      <c r="G39" s="1" t="s">
        <v>557</v>
      </c>
      <c r="H39" s="1" t="s">
        <v>558</v>
      </c>
      <c r="I39" s="1" t="s">
        <v>559</v>
      </c>
      <c r="J39" s="1" t="s">
        <v>560</v>
      </c>
      <c r="K39" s="1" t="s">
        <v>545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561</v>
      </c>
      <c r="B40" s="1" t="s">
        <v>544</v>
      </c>
      <c r="C40" s="1" t="s">
        <v>562</v>
      </c>
      <c r="D40" s="1" t="s">
        <v>563</v>
      </c>
      <c r="E40" s="1" t="s">
        <v>564</v>
      </c>
      <c r="F40" s="1" t="s">
        <v>546</v>
      </c>
      <c r="G40" s="1" t="s">
        <v>547</v>
      </c>
      <c r="H40" s="1" t="s">
        <v>548</v>
      </c>
      <c r="I40" s="1" t="s">
        <v>549</v>
      </c>
      <c r="J40" s="1" t="s">
        <v>550</v>
      </c>
      <c r="K40" s="1" t="s">
        <v>549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565</v>
      </c>
      <c r="B41" s="1" t="s">
        <v>552</v>
      </c>
      <c r="C41" s="1" t="s">
        <v>566</v>
      </c>
      <c r="D41" s="1" t="s">
        <v>296</v>
      </c>
      <c r="E41" s="1" t="s">
        <v>567</v>
      </c>
      <c r="F41" s="1" t="s">
        <v>556</v>
      </c>
      <c r="G41" s="1" t="s">
        <v>557</v>
      </c>
      <c r="H41" s="1" t="s">
        <v>558</v>
      </c>
      <c r="I41" s="1" t="s">
        <v>559</v>
      </c>
      <c r="J41" s="1" t="s">
        <v>560</v>
      </c>
      <c r="K41" s="1" t="s">
        <v>545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569</v>
      </c>
      <c r="B43" s="1" t="s">
        <v>570</v>
      </c>
      <c r="C43" s="1" t="s">
        <v>571</v>
      </c>
      <c r="D43" s="1" t="s">
        <v>572</v>
      </c>
      <c r="E43" s="1" t="s">
        <v>573</v>
      </c>
      <c r="F43" s="1" t="s">
        <v>574</v>
      </c>
      <c r="G43" s="1" t="s">
        <v>575</v>
      </c>
      <c r="H43" s="1" t="s">
        <v>576</v>
      </c>
      <c r="I43" s="1" t="s">
        <v>577</v>
      </c>
      <c r="J43" s="1" t="s">
        <v>578</v>
      </c>
      <c r="K43" s="1" t="s">
        <v>579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580</v>
      </c>
      <c r="B44" s="1" t="s">
        <v>581</v>
      </c>
      <c r="C44" s="1" t="s">
        <v>582</v>
      </c>
      <c r="D44" s="1" t="s">
        <v>583</v>
      </c>
      <c r="E44" s="1" t="s">
        <v>584</v>
      </c>
      <c r="F44" s="1" t="s">
        <v>279</v>
      </c>
      <c r="G44" s="1" t="s">
        <v>585</v>
      </c>
      <c r="H44" s="1" t="s">
        <v>586</v>
      </c>
      <c r="I44" s="1" t="s">
        <v>587</v>
      </c>
      <c r="J44" s="1" t="s">
        <v>588</v>
      </c>
      <c r="K44" s="1" t="s">
        <v>589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590</v>
      </c>
      <c r="B45" s="1" t="s">
        <v>591</v>
      </c>
      <c r="C45" s="1" t="s">
        <v>592</v>
      </c>
      <c r="D45" s="1">
        <v>25.0</v>
      </c>
      <c r="E45" s="1" t="s">
        <v>593</v>
      </c>
      <c r="F45" s="1" t="s">
        <v>594</v>
      </c>
      <c r="G45" s="1" t="s">
        <v>595</v>
      </c>
      <c r="H45" s="1" t="s">
        <v>596</v>
      </c>
      <c r="I45" s="1" t="s">
        <v>377</v>
      </c>
      <c r="J45" s="1" t="s">
        <v>597</v>
      </c>
      <c r="K45" s="1" t="s">
        <v>598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599</v>
      </c>
      <c r="B46" s="1" t="s">
        <v>600</v>
      </c>
      <c r="C46" s="1" t="s">
        <v>601</v>
      </c>
      <c r="D46" s="1" t="s">
        <v>602</v>
      </c>
      <c r="E46" s="1" t="s">
        <v>603</v>
      </c>
      <c r="F46" s="1" t="s">
        <v>604</v>
      </c>
      <c r="G46" s="1" t="s">
        <v>605</v>
      </c>
      <c r="H46" s="1" t="s">
        <v>606</v>
      </c>
      <c r="I46" s="1" t="s">
        <v>607</v>
      </c>
      <c r="J46" s="1" t="s">
        <v>608</v>
      </c>
      <c r="K46" s="1" t="s">
        <v>609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610</v>
      </c>
      <c r="B47" s="1" t="s">
        <v>611</v>
      </c>
      <c r="C47" s="1" t="s">
        <v>601</v>
      </c>
      <c r="D47" s="1" t="s">
        <v>602</v>
      </c>
      <c r="E47" s="1" t="s">
        <v>603</v>
      </c>
      <c r="F47" s="1" t="s">
        <v>604</v>
      </c>
      <c r="G47" s="1" t="s">
        <v>605</v>
      </c>
      <c r="H47" s="1" t="s">
        <v>606</v>
      </c>
      <c r="I47" s="1" t="s">
        <v>607</v>
      </c>
      <c r="J47" s="1" t="s">
        <v>608</v>
      </c>
      <c r="K47" s="1" t="s">
        <v>609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612</v>
      </c>
      <c r="B48" s="1" t="s">
        <v>613</v>
      </c>
      <c r="C48" s="1" t="s">
        <v>614</v>
      </c>
      <c r="D48" s="1" t="s">
        <v>615</v>
      </c>
      <c r="E48" s="1" t="s">
        <v>616</v>
      </c>
      <c r="F48" s="1" t="s">
        <v>617</v>
      </c>
      <c r="G48" s="1" t="s">
        <v>618</v>
      </c>
      <c r="H48" s="1" t="s">
        <v>619</v>
      </c>
      <c r="I48" s="1" t="s">
        <v>620</v>
      </c>
      <c r="J48" s="1" t="s">
        <v>621</v>
      </c>
      <c r="K48" s="1" t="s">
        <v>622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623</v>
      </c>
      <c r="B49" s="1" t="s">
        <v>624</v>
      </c>
      <c r="C49" s="1" t="s">
        <v>625</v>
      </c>
      <c r="D49" s="1" t="s">
        <v>626</v>
      </c>
      <c r="E49" s="1" t="s">
        <v>627</v>
      </c>
      <c r="F49" s="1" t="s">
        <v>628</v>
      </c>
      <c r="G49" s="1" t="s">
        <v>629</v>
      </c>
      <c r="H49" s="1" t="s">
        <v>630</v>
      </c>
      <c r="I49" s="1" t="s">
        <v>631</v>
      </c>
      <c r="J49" s="1" t="s">
        <v>632</v>
      </c>
      <c r="K49" s="1" t="s">
        <v>633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634</v>
      </c>
      <c r="B50" s="1" t="s">
        <v>635</v>
      </c>
      <c r="C50" s="1" t="s">
        <v>636</v>
      </c>
      <c r="D50" s="1" t="s">
        <v>637</v>
      </c>
      <c r="E50" s="1" t="s">
        <v>638</v>
      </c>
      <c r="F50" s="1" t="s">
        <v>639</v>
      </c>
      <c r="G50" s="1" t="s">
        <v>640</v>
      </c>
      <c r="H50" s="1" t="s">
        <v>641</v>
      </c>
      <c r="I50" s="1" t="s">
        <v>642</v>
      </c>
      <c r="J50" s="1" t="s">
        <v>643</v>
      </c>
      <c r="K50" s="1" t="s">
        <v>644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645</v>
      </c>
      <c r="B51" s="1" t="s">
        <v>646</v>
      </c>
      <c r="C51" s="1">
        <v>0.0</v>
      </c>
      <c r="D51" s="1" t="s">
        <v>647</v>
      </c>
      <c r="E51" s="1" t="s">
        <v>648</v>
      </c>
      <c r="F51" s="1" t="s">
        <v>649</v>
      </c>
      <c r="G51" s="1" t="s">
        <v>650</v>
      </c>
      <c r="H51" s="1" t="s">
        <v>651</v>
      </c>
      <c r="I51" s="1" t="s">
        <v>652</v>
      </c>
      <c r="J51" s="1" t="s">
        <v>653</v>
      </c>
      <c r="K51" s="1" t="s">
        <v>654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655</v>
      </c>
      <c r="B52" s="1" t="s">
        <v>656</v>
      </c>
      <c r="C52" s="1" t="s">
        <v>657</v>
      </c>
      <c r="D52" s="1" t="s">
        <v>658</v>
      </c>
      <c r="E52" s="1" t="s">
        <v>659</v>
      </c>
      <c r="F52" s="1" t="s">
        <v>660</v>
      </c>
      <c r="G52" s="1" t="s">
        <v>259</v>
      </c>
      <c r="H52" s="1" t="s">
        <v>661</v>
      </c>
      <c r="I52" s="1" t="s">
        <v>662</v>
      </c>
      <c r="J52" s="1" t="s">
        <v>663</v>
      </c>
      <c r="K52" s="1" t="s">
        <v>664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665</v>
      </c>
      <c r="B53" s="1" t="s">
        <v>666</v>
      </c>
      <c r="C53" s="1" t="s">
        <v>667</v>
      </c>
      <c r="D53" s="1" t="s">
        <v>668</v>
      </c>
      <c r="E53" s="1" t="s">
        <v>669</v>
      </c>
      <c r="F53" s="1" t="s">
        <v>670</v>
      </c>
      <c r="G53" s="1" t="s">
        <v>671</v>
      </c>
      <c r="H53" s="1" t="s">
        <v>672</v>
      </c>
      <c r="I53" s="1" t="s">
        <v>673</v>
      </c>
      <c r="J53" s="1" t="s">
        <v>674</v>
      </c>
      <c r="K53" s="1" t="s">
        <v>675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676</v>
      </c>
      <c r="B54" s="1" t="s">
        <v>677</v>
      </c>
      <c r="C54" s="1" t="s">
        <v>678</v>
      </c>
      <c r="D54" s="1" t="s">
        <v>679</v>
      </c>
      <c r="E54" s="1" t="s">
        <v>680</v>
      </c>
      <c r="F54" s="1" t="s">
        <v>681</v>
      </c>
      <c r="G54" s="1" t="s">
        <v>682</v>
      </c>
      <c r="H54" s="1" t="s">
        <v>683</v>
      </c>
      <c r="I54" s="1" t="s">
        <v>684</v>
      </c>
      <c r="J54" s="1" t="s">
        <v>685</v>
      </c>
      <c r="K54" s="1" t="s">
        <v>686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687</v>
      </c>
      <c r="B55" s="1" t="s">
        <v>688</v>
      </c>
      <c r="C55" s="1" t="s">
        <v>689</v>
      </c>
      <c r="D55" s="1" t="s">
        <v>264</v>
      </c>
      <c r="E55" s="1" t="s">
        <v>690</v>
      </c>
      <c r="F55" s="1" t="s">
        <v>691</v>
      </c>
      <c r="G55" s="1" t="s">
        <v>692</v>
      </c>
      <c r="H55" s="1" t="s">
        <v>693</v>
      </c>
      <c r="I55" s="1" t="s">
        <v>694</v>
      </c>
      <c r="J55" s="1" t="s">
        <v>695</v>
      </c>
      <c r="K55" s="1" t="s">
        <v>696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697</v>
      </c>
      <c r="B56" s="1" t="s">
        <v>698</v>
      </c>
      <c r="C56" s="1" t="s">
        <v>581</v>
      </c>
      <c r="D56" s="1" t="s">
        <v>699</v>
      </c>
      <c r="E56" s="1" t="s">
        <v>689</v>
      </c>
      <c r="F56" s="1" t="s">
        <v>700</v>
      </c>
      <c r="G56" s="1" t="s">
        <v>701</v>
      </c>
      <c r="H56" s="1" t="s">
        <v>702</v>
      </c>
      <c r="I56" s="1" t="s">
        <v>703</v>
      </c>
      <c r="J56" s="1" t="s">
        <v>704</v>
      </c>
      <c r="K56" s="1" t="s">
        <v>705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706</v>
      </c>
      <c r="B57" s="1">
        <v>0.0</v>
      </c>
      <c r="C57" s="1" t="s">
        <v>707</v>
      </c>
      <c r="D57" s="1" t="s">
        <v>708</v>
      </c>
      <c r="E57" s="1" t="s">
        <v>709</v>
      </c>
      <c r="F57" s="1" t="s">
        <v>710</v>
      </c>
      <c r="G57" s="1" t="s">
        <v>711</v>
      </c>
      <c r="H57" s="1" t="s">
        <v>712</v>
      </c>
      <c r="I57" s="1" t="s">
        <v>178</v>
      </c>
      <c r="J57" s="1" t="s">
        <v>713</v>
      </c>
      <c r="K57" s="1" t="s">
        <v>714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715</v>
      </c>
      <c r="B58" s="1">
        <v>0.0</v>
      </c>
      <c r="C58" s="1" t="s">
        <v>716</v>
      </c>
      <c r="D58" s="1" t="s">
        <v>717</v>
      </c>
      <c r="E58" s="1" t="s">
        <v>718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719</v>
      </c>
      <c r="B59" s="1">
        <v>0.0</v>
      </c>
      <c r="C59" s="1" t="s">
        <v>720</v>
      </c>
      <c r="D59" s="1" t="s">
        <v>721</v>
      </c>
      <c r="E59" s="1" t="s">
        <v>722</v>
      </c>
      <c r="F59" s="1" t="s">
        <v>723</v>
      </c>
      <c r="G59" s="1" t="s">
        <v>724</v>
      </c>
      <c r="H59" s="1" t="s">
        <v>725</v>
      </c>
      <c r="I59" s="1" t="s">
        <v>726</v>
      </c>
      <c r="J59" s="1" t="s">
        <v>727</v>
      </c>
      <c r="K59" s="1" t="s">
        <v>728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729</v>
      </c>
      <c r="B60" s="1">
        <v>0.0</v>
      </c>
      <c r="C60" s="1" t="s">
        <v>730</v>
      </c>
      <c r="D60" s="1" t="s">
        <v>731</v>
      </c>
      <c r="E60" s="1" t="s">
        <v>732</v>
      </c>
      <c r="F60" s="1" t="s">
        <v>733</v>
      </c>
      <c r="G60" s="1" t="s">
        <v>734</v>
      </c>
      <c r="H60" s="1" t="s">
        <v>735</v>
      </c>
      <c r="I60" s="1" t="s">
        <v>736</v>
      </c>
      <c r="J60" s="1" t="s">
        <v>737</v>
      </c>
      <c r="K60" s="1" t="s">
        <v>738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739</v>
      </c>
      <c r="B61" s="1" t="s">
        <v>740</v>
      </c>
      <c r="C61" s="1" t="s">
        <v>741</v>
      </c>
      <c r="D61" s="1" t="s">
        <v>742</v>
      </c>
      <c r="E61" s="1" t="s">
        <v>743</v>
      </c>
      <c r="F61" s="1" t="s">
        <v>744</v>
      </c>
      <c r="G61" s="1" t="s">
        <v>745</v>
      </c>
      <c r="H61" s="1" t="s">
        <v>746</v>
      </c>
      <c r="I61" s="1" t="s">
        <v>747</v>
      </c>
      <c r="J61" s="1" t="s">
        <v>748</v>
      </c>
      <c r="K61" s="1" t="s">
        <v>749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750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751</v>
      </c>
      <c r="B63" s="1" t="s">
        <v>752</v>
      </c>
      <c r="C63" s="1" t="s">
        <v>753</v>
      </c>
      <c r="D63" s="1" t="s">
        <v>754</v>
      </c>
      <c r="E63" s="1" t="s">
        <v>755</v>
      </c>
      <c r="F63" s="1" t="s">
        <v>756</v>
      </c>
      <c r="G63" s="1" t="s">
        <v>757</v>
      </c>
      <c r="H63" s="1" t="s">
        <v>758</v>
      </c>
      <c r="I63" s="1" t="s">
        <v>759</v>
      </c>
      <c r="J63" s="1" t="s">
        <v>760</v>
      </c>
      <c r="K63" s="1" t="s">
        <v>761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762</v>
      </c>
      <c r="B64" s="1" t="s">
        <v>763</v>
      </c>
      <c r="C64" s="1" t="s">
        <v>764</v>
      </c>
      <c r="D64" s="1" t="s">
        <v>765</v>
      </c>
      <c r="E64" s="1" t="s">
        <v>766</v>
      </c>
      <c r="F64" s="1" t="s">
        <v>767</v>
      </c>
      <c r="G64" s="1" t="s">
        <v>745</v>
      </c>
      <c r="H64" s="1" t="s">
        <v>768</v>
      </c>
      <c r="I64" s="1" t="s">
        <v>769</v>
      </c>
      <c r="J64" s="1" t="s">
        <v>770</v>
      </c>
      <c r="K64" s="1" t="s">
        <v>771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772</v>
      </c>
      <c r="B65" s="1" t="s">
        <v>773</v>
      </c>
      <c r="C65" s="1" t="s">
        <v>774</v>
      </c>
      <c r="D65" s="1" t="s">
        <v>775</v>
      </c>
      <c r="E65" s="1" t="s">
        <v>776</v>
      </c>
      <c r="F65" s="1" t="s">
        <v>777</v>
      </c>
      <c r="G65" s="1" t="s">
        <v>778</v>
      </c>
      <c r="H65" s="1" t="s">
        <v>779</v>
      </c>
      <c r="I65" s="1" t="s">
        <v>780</v>
      </c>
      <c r="J65" s="1" t="s">
        <v>781</v>
      </c>
      <c r="K65" s="1" t="s">
        <v>782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783</v>
      </c>
      <c r="B66" s="1" t="s">
        <v>629</v>
      </c>
      <c r="C66" s="1" t="s">
        <v>784</v>
      </c>
      <c r="D66" s="1" t="s">
        <v>785</v>
      </c>
      <c r="E66" s="1" t="s">
        <v>786</v>
      </c>
      <c r="F66" s="1" t="s">
        <v>787</v>
      </c>
      <c r="G66" s="1" t="s">
        <v>788</v>
      </c>
      <c r="H66" s="1" t="s">
        <v>789</v>
      </c>
      <c r="I66" s="1" t="s">
        <v>790</v>
      </c>
      <c r="J66" s="1" t="s">
        <v>791</v>
      </c>
      <c r="K66" s="1" t="s">
        <v>792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793</v>
      </c>
      <c r="B67" s="1" t="s">
        <v>794</v>
      </c>
      <c r="C67" s="1" t="s">
        <v>784</v>
      </c>
      <c r="D67" s="1" t="s">
        <v>785</v>
      </c>
      <c r="E67" s="1" t="s">
        <v>786</v>
      </c>
      <c r="F67" s="1" t="s">
        <v>787</v>
      </c>
      <c r="G67" s="1" t="s">
        <v>788</v>
      </c>
      <c r="H67" s="1" t="s">
        <v>789</v>
      </c>
      <c r="I67" s="1" t="s">
        <v>790</v>
      </c>
      <c r="J67" s="1" t="s">
        <v>791</v>
      </c>
      <c r="K67" s="1" t="s">
        <v>792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795</v>
      </c>
      <c r="B68" s="1" t="s">
        <v>796</v>
      </c>
      <c r="C68" s="1" t="s">
        <v>797</v>
      </c>
      <c r="D68" s="1" t="s">
        <v>798</v>
      </c>
      <c r="E68" s="1" t="s">
        <v>799</v>
      </c>
      <c r="F68" s="1" t="s">
        <v>800</v>
      </c>
      <c r="G68" s="1" t="s">
        <v>801</v>
      </c>
      <c r="H68" s="1" t="s">
        <v>802</v>
      </c>
      <c r="I68" s="1" t="s">
        <v>803</v>
      </c>
      <c r="J68" s="1" t="s">
        <v>804</v>
      </c>
      <c r="K68" s="1" t="s">
        <v>805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806</v>
      </c>
      <c r="B69" s="1" t="s">
        <v>807</v>
      </c>
      <c r="C69" s="1" t="s">
        <v>808</v>
      </c>
      <c r="D69" s="1" t="s">
        <v>809</v>
      </c>
      <c r="E69" s="1" t="s">
        <v>810</v>
      </c>
      <c r="F69" s="1" t="s">
        <v>736</v>
      </c>
      <c r="G69" s="1" t="s">
        <v>811</v>
      </c>
      <c r="H69" s="1" t="s">
        <v>812</v>
      </c>
      <c r="I69" s="1" t="s">
        <v>813</v>
      </c>
      <c r="J69" s="1" t="s">
        <v>814</v>
      </c>
      <c r="K69" s="1" t="s">
        <v>178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815</v>
      </c>
      <c r="B70" s="1" t="s">
        <v>816</v>
      </c>
      <c r="C70" s="1" t="s">
        <v>817</v>
      </c>
      <c r="D70" s="1" t="s">
        <v>818</v>
      </c>
      <c r="E70" s="1" t="s">
        <v>819</v>
      </c>
      <c r="F70" s="1" t="s">
        <v>820</v>
      </c>
      <c r="G70" s="1" t="s">
        <v>821</v>
      </c>
      <c r="H70" s="1" t="s">
        <v>822</v>
      </c>
      <c r="I70" s="1" t="s">
        <v>823</v>
      </c>
      <c r="J70" s="1" t="s">
        <v>824</v>
      </c>
      <c r="K70" s="1" t="s">
        <v>825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826</v>
      </c>
      <c r="B71" s="1" t="s">
        <v>827</v>
      </c>
      <c r="C71" s="1">
        <v>0.0</v>
      </c>
      <c r="D71" s="1" t="s">
        <v>828</v>
      </c>
      <c r="E71" s="1" t="s">
        <v>829</v>
      </c>
      <c r="F71" s="1" t="s">
        <v>830</v>
      </c>
      <c r="G71" s="1" t="s">
        <v>831</v>
      </c>
      <c r="H71" s="1" t="s">
        <v>832</v>
      </c>
      <c r="I71" s="1" t="s">
        <v>833</v>
      </c>
      <c r="J71" s="1" t="s">
        <v>834</v>
      </c>
      <c r="K71" s="1" t="s">
        <v>835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836</v>
      </c>
      <c r="B72" s="1" t="s">
        <v>837</v>
      </c>
      <c r="C72" s="1" t="s">
        <v>838</v>
      </c>
      <c r="D72" s="1" t="s">
        <v>839</v>
      </c>
      <c r="E72" s="1" t="s">
        <v>840</v>
      </c>
      <c r="F72" s="1" t="s">
        <v>841</v>
      </c>
      <c r="G72" s="1" t="s">
        <v>842</v>
      </c>
      <c r="H72" s="1" t="s">
        <v>843</v>
      </c>
      <c r="I72" s="1" t="s">
        <v>844</v>
      </c>
      <c r="J72" s="1" t="s">
        <v>845</v>
      </c>
      <c r="K72" s="1" t="s">
        <v>846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847</v>
      </c>
      <c r="B73" s="1" t="s">
        <v>848</v>
      </c>
      <c r="C73" s="1" t="s">
        <v>849</v>
      </c>
      <c r="D73" s="1" t="s">
        <v>850</v>
      </c>
      <c r="E73" s="1" t="s">
        <v>680</v>
      </c>
      <c r="F73" s="1" t="s">
        <v>851</v>
      </c>
      <c r="G73" s="1" t="s">
        <v>441</v>
      </c>
      <c r="H73" s="1" t="s">
        <v>852</v>
      </c>
      <c r="I73" s="1" t="s">
        <v>853</v>
      </c>
      <c r="J73" s="1" t="s">
        <v>854</v>
      </c>
      <c r="K73" s="1" t="s">
        <v>855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856</v>
      </c>
      <c r="B74" s="1" t="s">
        <v>857</v>
      </c>
      <c r="C74" s="1" t="s">
        <v>858</v>
      </c>
      <c r="D74" s="1" t="s">
        <v>859</v>
      </c>
      <c r="E74" s="1" t="s">
        <v>860</v>
      </c>
      <c r="F74" s="1" t="s">
        <v>861</v>
      </c>
      <c r="G74" s="1" t="s">
        <v>862</v>
      </c>
      <c r="H74" s="1" t="s">
        <v>863</v>
      </c>
      <c r="I74" s="1" t="s">
        <v>864</v>
      </c>
      <c r="J74" s="1" t="s">
        <v>865</v>
      </c>
      <c r="K74" s="1" t="s">
        <v>866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867</v>
      </c>
      <c r="B75" s="1" t="s">
        <v>868</v>
      </c>
      <c r="C75" s="1" t="s">
        <v>869</v>
      </c>
      <c r="D75" s="1" t="s">
        <v>870</v>
      </c>
      <c r="E75" s="1" t="s">
        <v>662</v>
      </c>
      <c r="F75" s="1" t="s">
        <v>871</v>
      </c>
      <c r="G75" s="1" t="s">
        <v>872</v>
      </c>
      <c r="H75" s="1" t="s">
        <v>873</v>
      </c>
      <c r="I75" s="1" t="s">
        <v>874</v>
      </c>
      <c r="J75" s="1" t="s">
        <v>875</v>
      </c>
      <c r="K75" s="1" t="s">
        <v>876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877</v>
      </c>
      <c r="B76" s="1" t="s">
        <v>878</v>
      </c>
      <c r="C76" s="1" t="s">
        <v>879</v>
      </c>
      <c r="D76" s="1" t="s">
        <v>880</v>
      </c>
      <c r="E76" s="1" t="s">
        <v>232</v>
      </c>
      <c r="F76" s="1" t="s">
        <v>881</v>
      </c>
      <c r="G76" s="1" t="s">
        <v>882</v>
      </c>
      <c r="H76" s="1" t="s">
        <v>883</v>
      </c>
      <c r="I76" s="1" t="s">
        <v>884</v>
      </c>
      <c r="J76" s="1" t="s">
        <v>885</v>
      </c>
      <c r="K76" s="1" t="s">
        <v>886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887</v>
      </c>
      <c r="B77" s="1">
        <v>0.0</v>
      </c>
      <c r="C77" s="1" t="s">
        <v>888</v>
      </c>
      <c r="D77" s="1" t="s">
        <v>889</v>
      </c>
      <c r="E77" s="1" t="s">
        <v>844</v>
      </c>
      <c r="F77" s="1" t="s">
        <v>890</v>
      </c>
      <c r="G77" s="1" t="s">
        <v>891</v>
      </c>
      <c r="H77" s="1" t="s">
        <v>892</v>
      </c>
      <c r="I77" s="1" t="s">
        <v>893</v>
      </c>
      <c r="J77" s="1" t="s">
        <v>894</v>
      </c>
      <c r="K77" s="1" t="s">
        <v>895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896</v>
      </c>
      <c r="B78" s="1">
        <v>0.0</v>
      </c>
      <c r="C78" s="1" t="s">
        <v>897</v>
      </c>
      <c r="D78" s="1" t="s">
        <v>898</v>
      </c>
      <c r="E78" s="1" t="s">
        <v>899</v>
      </c>
      <c r="F78" s="1">
        <v>0.0</v>
      </c>
      <c r="G78" s="1">
        <v>0.0</v>
      </c>
      <c r="H78" s="1">
        <v>0.0</v>
      </c>
      <c r="I78" s="1">
        <v>0.0</v>
      </c>
      <c r="J78" s="1">
        <v>0.0</v>
      </c>
      <c r="K78" s="1">
        <v>0.0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900</v>
      </c>
      <c r="B79" s="1">
        <v>0.0</v>
      </c>
      <c r="C79" s="1" t="s">
        <v>901</v>
      </c>
      <c r="D79" s="1" t="s">
        <v>902</v>
      </c>
      <c r="E79" s="1" t="s">
        <v>903</v>
      </c>
      <c r="F79" s="1" t="s">
        <v>904</v>
      </c>
      <c r="G79" s="1" t="s">
        <v>905</v>
      </c>
      <c r="H79" s="1" t="s">
        <v>906</v>
      </c>
      <c r="I79" s="1" t="s">
        <v>907</v>
      </c>
      <c r="J79" s="1" t="s">
        <v>614</v>
      </c>
      <c r="K79" s="1" t="s">
        <v>908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909</v>
      </c>
      <c r="B80" s="1">
        <v>0.0</v>
      </c>
      <c r="C80" s="1" t="s">
        <v>910</v>
      </c>
      <c r="D80" s="1" t="s">
        <v>911</v>
      </c>
      <c r="E80" s="1" t="s">
        <v>912</v>
      </c>
      <c r="F80" s="1" t="s">
        <v>913</v>
      </c>
      <c r="G80" s="1" t="s">
        <v>914</v>
      </c>
      <c r="H80" s="1" t="s">
        <v>915</v>
      </c>
      <c r="I80" s="1" t="s">
        <v>916</v>
      </c>
      <c r="J80" s="1" t="s">
        <v>917</v>
      </c>
      <c r="K80" s="1" t="s">
        <v>918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919</v>
      </c>
      <c r="B81" s="1" t="s">
        <v>920</v>
      </c>
      <c r="C81" s="1" t="s">
        <v>921</v>
      </c>
      <c r="D81" s="1" t="s">
        <v>890</v>
      </c>
      <c r="E81" s="1" t="s">
        <v>922</v>
      </c>
      <c r="F81" s="1" t="s">
        <v>923</v>
      </c>
      <c r="G81" s="1" t="s">
        <v>924</v>
      </c>
      <c r="H81" s="1" t="s">
        <v>925</v>
      </c>
      <c r="I81" s="1" t="s">
        <v>577</v>
      </c>
      <c r="J81" s="1" t="s">
        <v>926</v>
      </c>
      <c r="K81" s="1" t="s">
        <v>927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928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929</v>
      </c>
      <c r="B83" s="1" t="s">
        <v>562</v>
      </c>
      <c r="C83" s="1" t="s">
        <v>930</v>
      </c>
      <c r="D83" s="1" t="s">
        <v>931</v>
      </c>
      <c r="E83" s="1" t="s">
        <v>932</v>
      </c>
      <c r="F83" s="1" t="s">
        <v>933</v>
      </c>
      <c r="G83" s="1" t="s">
        <v>934</v>
      </c>
      <c r="H83" s="1" t="s">
        <v>935</v>
      </c>
      <c r="I83" s="1" t="s">
        <v>936</v>
      </c>
      <c r="J83" s="1" t="s">
        <v>937</v>
      </c>
      <c r="K83" s="1" t="s">
        <v>938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939</v>
      </c>
      <c r="B84" s="1" t="s">
        <v>940</v>
      </c>
      <c r="C84" s="1" t="s">
        <v>941</v>
      </c>
      <c r="D84" s="1" t="s">
        <v>942</v>
      </c>
      <c r="E84" s="1" t="s">
        <v>943</v>
      </c>
      <c r="F84" s="1" t="s">
        <v>944</v>
      </c>
      <c r="G84" s="1" t="s">
        <v>562</v>
      </c>
      <c r="H84" s="1" t="s">
        <v>784</v>
      </c>
      <c r="I84" s="1" t="s">
        <v>945</v>
      </c>
      <c r="J84" s="1" t="s">
        <v>946</v>
      </c>
      <c r="K84" s="1" t="s">
        <v>947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948</v>
      </c>
      <c r="B85" s="1" t="s">
        <v>236</v>
      </c>
      <c r="C85" s="1" t="s">
        <v>949</v>
      </c>
      <c r="D85" s="1" t="s">
        <v>950</v>
      </c>
      <c r="E85" s="1" t="s">
        <v>951</v>
      </c>
      <c r="F85" s="1" t="s">
        <v>841</v>
      </c>
      <c r="G85" s="1" t="s">
        <v>952</v>
      </c>
      <c r="H85" s="1" t="s">
        <v>953</v>
      </c>
      <c r="I85" s="1" t="s">
        <v>954</v>
      </c>
      <c r="J85" s="1" t="s">
        <v>955</v>
      </c>
      <c r="K85" s="1" t="s">
        <v>956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957</v>
      </c>
      <c r="B86" s="1" t="s">
        <v>958</v>
      </c>
      <c r="C86" s="1" t="s">
        <v>959</v>
      </c>
      <c r="D86" s="1" t="s">
        <v>960</v>
      </c>
      <c r="E86" s="1" t="s">
        <v>961</v>
      </c>
      <c r="F86" s="1" t="s">
        <v>962</v>
      </c>
      <c r="G86" s="1" t="s">
        <v>963</v>
      </c>
      <c r="H86" s="1" t="s">
        <v>964</v>
      </c>
      <c r="I86" s="1" t="s">
        <v>965</v>
      </c>
      <c r="J86" s="1" t="s">
        <v>966</v>
      </c>
      <c r="K86" s="1" t="s">
        <v>967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968</v>
      </c>
      <c r="B87" s="1" t="s">
        <v>969</v>
      </c>
      <c r="C87" s="1" t="s">
        <v>970</v>
      </c>
      <c r="D87" s="1" t="s">
        <v>960</v>
      </c>
      <c r="E87" s="1" t="s">
        <v>961</v>
      </c>
      <c r="F87" s="1" t="s">
        <v>962</v>
      </c>
      <c r="G87" s="1" t="s">
        <v>963</v>
      </c>
      <c r="H87" s="1" t="s">
        <v>964</v>
      </c>
      <c r="I87" s="1" t="s">
        <v>965</v>
      </c>
      <c r="J87" s="1" t="s">
        <v>966</v>
      </c>
      <c r="K87" s="1" t="s">
        <v>967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971</v>
      </c>
      <c r="B88" s="1" t="s">
        <v>972</v>
      </c>
      <c r="C88" s="1" t="s">
        <v>973</v>
      </c>
      <c r="D88" s="1" t="s">
        <v>974</v>
      </c>
      <c r="E88" s="1" t="s">
        <v>975</v>
      </c>
      <c r="F88" s="1" t="s">
        <v>976</v>
      </c>
      <c r="G88" s="1" t="s">
        <v>977</v>
      </c>
      <c r="H88" s="1" t="s">
        <v>978</v>
      </c>
      <c r="I88" s="1" t="s">
        <v>979</v>
      </c>
      <c r="J88" s="1" t="s">
        <v>980</v>
      </c>
      <c r="K88" s="1" t="s">
        <v>981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982</v>
      </c>
      <c r="B89" s="1" t="s">
        <v>983</v>
      </c>
      <c r="C89" s="1" t="s">
        <v>984</v>
      </c>
      <c r="D89" s="1" t="s">
        <v>985</v>
      </c>
      <c r="E89" s="1" t="s">
        <v>986</v>
      </c>
      <c r="F89" s="1" t="s">
        <v>987</v>
      </c>
      <c r="G89" s="1" t="s">
        <v>988</v>
      </c>
      <c r="H89" s="1" t="s">
        <v>989</v>
      </c>
      <c r="I89" s="1" t="s">
        <v>990</v>
      </c>
      <c r="J89" s="1" t="s">
        <v>991</v>
      </c>
      <c r="K89" s="1" t="s">
        <v>992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993</v>
      </c>
      <c r="B90" s="1" t="s">
        <v>994</v>
      </c>
      <c r="C90" s="1" t="s">
        <v>995</v>
      </c>
      <c r="D90" s="1" t="s">
        <v>996</v>
      </c>
      <c r="E90" s="1" t="s">
        <v>997</v>
      </c>
      <c r="F90" s="1" t="s">
        <v>998</v>
      </c>
      <c r="G90" s="1" t="s">
        <v>999</v>
      </c>
      <c r="H90" s="1" t="s">
        <v>1000</v>
      </c>
      <c r="I90" s="1" t="s">
        <v>1001</v>
      </c>
      <c r="J90" s="1" t="s">
        <v>1002</v>
      </c>
      <c r="K90" s="1" t="s">
        <v>1003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1004</v>
      </c>
      <c r="B91" s="1" t="s">
        <v>1005</v>
      </c>
      <c r="C91" s="1" t="s">
        <v>1006</v>
      </c>
      <c r="D91" s="1" t="s">
        <v>1007</v>
      </c>
      <c r="E91" s="1" t="s">
        <v>1008</v>
      </c>
      <c r="F91" s="1" t="s">
        <v>1009</v>
      </c>
      <c r="G91" s="1" t="s">
        <v>1010</v>
      </c>
      <c r="H91" s="1" t="s">
        <v>1011</v>
      </c>
      <c r="I91" s="1" t="s">
        <v>1012</v>
      </c>
      <c r="J91" s="1" t="s">
        <v>1013</v>
      </c>
      <c r="K91" s="1" t="s">
        <v>1014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1015</v>
      </c>
      <c r="B92" s="1" t="s">
        <v>1016</v>
      </c>
      <c r="C92" s="1" t="s">
        <v>201</v>
      </c>
      <c r="D92" s="1" t="s">
        <v>920</v>
      </c>
      <c r="E92" s="1" t="s">
        <v>1017</v>
      </c>
      <c r="F92" s="1" t="s">
        <v>1018</v>
      </c>
      <c r="G92" s="1" t="s">
        <v>294</v>
      </c>
      <c r="H92" s="1" t="s">
        <v>1019</v>
      </c>
      <c r="I92" s="1" t="s">
        <v>760</v>
      </c>
      <c r="J92" s="1" t="s">
        <v>1020</v>
      </c>
      <c r="K92" s="1" t="s">
        <v>759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1021</v>
      </c>
      <c r="B93" s="1" t="s">
        <v>1022</v>
      </c>
      <c r="C93" s="1" t="s">
        <v>1023</v>
      </c>
      <c r="D93" s="1" t="s">
        <v>1024</v>
      </c>
      <c r="E93" s="1" t="s">
        <v>1025</v>
      </c>
      <c r="F93" s="1" t="s">
        <v>1026</v>
      </c>
      <c r="G93" s="1" t="s">
        <v>1027</v>
      </c>
      <c r="H93" s="1" t="s">
        <v>1028</v>
      </c>
      <c r="I93" s="1" t="s">
        <v>1029</v>
      </c>
      <c r="J93" s="1" t="s">
        <v>1030</v>
      </c>
      <c r="K93" s="1" t="s">
        <v>954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1031</v>
      </c>
      <c r="B94" s="1" t="s">
        <v>1032</v>
      </c>
      <c r="C94" s="1" t="s">
        <v>743</v>
      </c>
      <c r="D94" s="1" t="s">
        <v>1033</v>
      </c>
      <c r="E94" s="1" t="s">
        <v>1034</v>
      </c>
      <c r="F94" s="1" t="s">
        <v>1035</v>
      </c>
      <c r="G94" s="1" t="s">
        <v>587</v>
      </c>
      <c r="H94" s="1" t="s">
        <v>1011</v>
      </c>
      <c r="I94" s="1" t="s">
        <v>893</v>
      </c>
      <c r="J94" s="1" t="s">
        <v>1036</v>
      </c>
      <c r="K94" s="1" t="s">
        <v>1037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1038</v>
      </c>
      <c r="B95" s="1" t="s">
        <v>445</v>
      </c>
      <c r="C95" s="1" t="s">
        <v>548</v>
      </c>
      <c r="D95" s="1" t="s">
        <v>1039</v>
      </c>
      <c r="E95" s="1" t="s">
        <v>1040</v>
      </c>
      <c r="F95" s="1" t="s">
        <v>1041</v>
      </c>
      <c r="G95" s="1" t="s">
        <v>1042</v>
      </c>
      <c r="H95" s="1" t="s">
        <v>1043</v>
      </c>
      <c r="I95" s="1" t="s">
        <v>1044</v>
      </c>
      <c r="J95" s="1" t="s">
        <v>1045</v>
      </c>
      <c r="K95" s="1" t="s">
        <v>784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1046</v>
      </c>
      <c r="B96" s="1" t="s">
        <v>1047</v>
      </c>
      <c r="C96" s="1" t="s">
        <v>1048</v>
      </c>
      <c r="D96" s="1" t="s">
        <v>274</v>
      </c>
      <c r="E96" s="1" t="s">
        <v>1049</v>
      </c>
      <c r="F96" s="1" t="s">
        <v>1050</v>
      </c>
      <c r="G96" s="1" t="s">
        <v>1051</v>
      </c>
      <c r="H96" s="1" t="s">
        <v>1052</v>
      </c>
      <c r="I96" s="1" t="s">
        <v>1053</v>
      </c>
      <c r="J96" s="1" t="s">
        <v>1054</v>
      </c>
      <c r="K96" s="1" t="s">
        <v>1055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1056</v>
      </c>
      <c r="B97" s="1">
        <v>0.0</v>
      </c>
      <c r="C97" s="1" t="s">
        <v>1057</v>
      </c>
      <c r="D97" s="1" t="s">
        <v>1058</v>
      </c>
      <c r="E97" s="1" t="s">
        <v>1059</v>
      </c>
      <c r="F97" s="1" t="s">
        <v>1060</v>
      </c>
      <c r="G97" s="1" t="s">
        <v>1061</v>
      </c>
      <c r="H97" s="1" t="s">
        <v>1062</v>
      </c>
      <c r="I97" s="1" t="s">
        <v>1063</v>
      </c>
      <c r="J97" s="1" t="s">
        <v>1064</v>
      </c>
      <c r="K97" s="1" t="s">
        <v>881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1065</v>
      </c>
      <c r="B98" s="1">
        <v>0.0</v>
      </c>
      <c r="C98" s="1" t="s">
        <v>1066</v>
      </c>
      <c r="D98" s="1" t="s">
        <v>1033</v>
      </c>
      <c r="E98" s="1" t="s">
        <v>1067</v>
      </c>
      <c r="F98" s="1">
        <v>0.0</v>
      </c>
      <c r="G98" s="1">
        <v>0.0</v>
      </c>
      <c r="H98" s="1">
        <v>0.0</v>
      </c>
      <c r="I98" s="1">
        <v>0.0</v>
      </c>
      <c r="J98" s="1">
        <v>0.0</v>
      </c>
      <c r="K98" s="1">
        <v>0.0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1068</v>
      </c>
      <c r="B99" s="1">
        <v>0.0</v>
      </c>
      <c r="C99" s="1" t="s">
        <v>1069</v>
      </c>
      <c r="D99" s="1" t="s">
        <v>1070</v>
      </c>
      <c r="E99" s="1" t="s">
        <v>1071</v>
      </c>
      <c r="F99" s="1" t="s">
        <v>339</v>
      </c>
      <c r="G99" s="1" t="s">
        <v>1072</v>
      </c>
      <c r="H99" s="1" t="s">
        <v>1042</v>
      </c>
      <c r="I99" s="1" t="s">
        <v>1073</v>
      </c>
      <c r="J99" s="1" t="s">
        <v>1074</v>
      </c>
      <c r="K99" s="1" t="s">
        <v>1075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1076</v>
      </c>
      <c r="B100" s="1">
        <v>0.0</v>
      </c>
      <c r="C100" s="1" t="s">
        <v>1077</v>
      </c>
      <c r="D100" s="1" t="s">
        <v>1078</v>
      </c>
      <c r="E100" s="1" t="s">
        <v>987</v>
      </c>
      <c r="F100" s="1" t="s">
        <v>1079</v>
      </c>
      <c r="G100" s="1" t="s">
        <v>567</v>
      </c>
      <c r="H100" s="1" t="s">
        <v>1080</v>
      </c>
      <c r="I100" s="1" t="s">
        <v>1081</v>
      </c>
      <c r="J100" s="1" t="s">
        <v>1082</v>
      </c>
      <c r="K100" s="1" t="s">
        <v>1083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1084</v>
      </c>
      <c r="B101" s="1" t="s">
        <v>527</v>
      </c>
      <c r="C101" s="1" t="s">
        <v>1085</v>
      </c>
      <c r="D101" s="1" t="s">
        <v>1086</v>
      </c>
      <c r="E101" s="1" t="s">
        <v>1087</v>
      </c>
      <c r="F101" s="1" t="s">
        <v>1088</v>
      </c>
      <c r="G101" s="1" t="s">
        <v>313</v>
      </c>
      <c r="H101" s="1" t="s">
        <v>1089</v>
      </c>
      <c r="I101" s="1" t="s">
        <v>1090</v>
      </c>
      <c r="J101" s="1" t="s">
        <v>1091</v>
      </c>
      <c r="K101" s="1" t="s">
        <v>1086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1092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1093</v>
      </c>
      <c r="B103" s="1" t="s">
        <v>1094</v>
      </c>
      <c r="C103" s="1" t="s">
        <v>1095</v>
      </c>
      <c r="D103" s="1" t="s">
        <v>1096</v>
      </c>
      <c r="E103" s="1" t="s">
        <v>315</v>
      </c>
      <c r="F103" s="1" t="s">
        <v>1097</v>
      </c>
      <c r="G103" s="1" t="s">
        <v>458</v>
      </c>
      <c r="H103" s="1" t="s">
        <v>1098</v>
      </c>
      <c r="I103" s="1" t="s">
        <v>538</v>
      </c>
      <c r="J103" s="1">
        <v>17.0</v>
      </c>
      <c r="K103" s="1" t="s">
        <v>1099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1100</v>
      </c>
      <c r="B104" s="1" t="s">
        <v>1101</v>
      </c>
      <c r="C104" s="1" t="s">
        <v>1102</v>
      </c>
      <c r="D104" s="1" t="s">
        <v>1103</v>
      </c>
      <c r="E104" s="1" t="s">
        <v>1104</v>
      </c>
      <c r="F104" s="1" t="s">
        <v>457</v>
      </c>
      <c r="G104" s="1" t="s">
        <v>1105</v>
      </c>
      <c r="H104" s="1" t="s">
        <v>1106</v>
      </c>
      <c r="I104" s="1" t="s">
        <v>1107</v>
      </c>
      <c r="J104" s="1" t="s">
        <v>1108</v>
      </c>
      <c r="K104" s="1" t="s">
        <v>1109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1110</v>
      </c>
      <c r="B105" s="1" t="s">
        <v>1111</v>
      </c>
      <c r="C105" s="1" t="s">
        <v>1112</v>
      </c>
      <c r="D105" s="1" t="s">
        <v>1113</v>
      </c>
      <c r="E105" s="1" t="s">
        <v>1114</v>
      </c>
      <c r="F105" s="1" t="s">
        <v>1115</v>
      </c>
      <c r="G105" s="1" t="s">
        <v>1116</v>
      </c>
      <c r="H105" s="1" t="s">
        <v>1117</v>
      </c>
      <c r="I105" s="1" t="s">
        <v>1118</v>
      </c>
      <c r="J105" s="1" t="s">
        <v>1119</v>
      </c>
      <c r="K105" s="1" t="s">
        <v>844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1120</v>
      </c>
      <c r="B106" s="1" t="s">
        <v>1121</v>
      </c>
      <c r="C106" s="1" t="s">
        <v>1122</v>
      </c>
      <c r="D106" s="1" t="s">
        <v>1123</v>
      </c>
      <c r="E106" s="1" t="s">
        <v>1124</v>
      </c>
      <c r="F106" s="1" t="s">
        <v>1125</v>
      </c>
      <c r="G106" s="1" t="s">
        <v>1126</v>
      </c>
      <c r="H106" s="1" t="s">
        <v>1127</v>
      </c>
      <c r="I106" s="1" t="s">
        <v>1128</v>
      </c>
      <c r="J106" s="1" t="s">
        <v>1129</v>
      </c>
      <c r="K106" s="1" t="s">
        <v>1130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1131</v>
      </c>
      <c r="B107" s="1" t="s">
        <v>1132</v>
      </c>
      <c r="C107" s="1" t="s">
        <v>1122</v>
      </c>
      <c r="D107" s="1" t="s">
        <v>1102</v>
      </c>
      <c r="E107" s="1" t="s">
        <v>1133</v>
      </c>
      <c r="F107" s="1" t="s">
        <v>1125</v>
      </c>
      <c r="G107" s="1" t="s">
        <v>1126</v>
      </c>
      <c r="H107" s="1" t="s">
        <v>1127</v>
      </c>
      <c r="I107" s="1" t="s">
        <v>1128</v>
      </c>
      <c r="J107" s="1" t="s">
        <v>1129</v>
      </c>
      <c r="K107" s="1" t="s">
        <v>1130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1134</v>
      </c>
      <c r="B108" s="1" t="s">
        <v>1135</v>
      </c>
      <c r="C108" s="1" t="s">
        <v>1136</v>
      </c>
      <c r="D108" s="1" t="s">
        <v>1137</v>
      </c>
      <c r="E108" s="1" t="s">
        <v>305</v>
      </c>
      <c r="F108" s="1" t="s">
        <v>1138</v>
      </c>
      <c r="G108" s="1" t="s">
        <v>1139</v>
      </c>
      <c r="H108" s="1" t="s">
        <v>1140</v>
      </c>
      <c r="I108" s="1" t="s">
        <v>1141</v>
      </c>
      <c r="J108" s="1" t="s">
        <v>1142</v>
      </c>
      <c r="K108" s="1" t="s">
        <v>1143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1144</v>
      </c>
      <c r="B109" s="1" t="s">
        <v>1145</v>
      </c>
      <c r="C109" s="1" t="s">
        <v>1146</v>
      </c>
      <c r="D109" s="1" t="s">
        <v>1147</v>
      </c>
      <c r="E109" s="1" t="s">
        <v>1148</v>
      </c>
      <c r="F109" s="1" t="s">
        <v>336</v>
      </c>
      <c r="G109" s="1" t="s">
        <v>1149</v>
      </c>
      <c r="H109" s="1" t="s">
        <v>1150</v>
      </c>
      <c r="I109" s="1" t="s">
        <v>1151</v>
      </c>
      <c r="J109" s="1" t="s">
        <v>1152</v>
      </c>
      <c r="K109" s="1" t="s">
        <v>841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1153</v>
      </c>
      <c r="B110" s="1" t="s">
        <v>1154</v>
      </c>
      <c r="C110" s="1" t="s">
        <v>1155</v>
      </c>
      <c r="D110" s="1" t="s">
        <v>1156</v>
      </c>
      <c r="E110" s="1" t="s">
        <v>602</v>
      </c>
      <c r="F110" s="1" t="s">
        <v>1157</v>
      </c>
      <c r="G110" s="1" t="s">
        <v>1118</v>
      </c>
      <c r="H110" s="1" t="s">
        <v>1158</v>
      </c>
      <c r="I110" s="1" t="s">
        <v>1159</v>
      </c>
      <c r="J110" s="1" t="s">
        <v>1160</v>
      </c>
      <c r="K110" s="1" t="s">
        <v>1161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1162</v>
      </c>
      <c r="B111" s="1" t="s">
        <v>1163</v>
      </c>
      <c r="C111" s="1" t="s">
        <v>1164</v>
      </c>
      <c r="D111" s="1" t="s">
        <v>1165</v>
      </c>
      <c r="E111" s="1" t="s">
        <v>1166</v>
      </c>
      <c r="F111" s="1" t="s">
        <v>1167</v>
      </c>
      <c r="G111" s="1">
        <v>128.0</v>
      </c>
      <c r="H111" s="1" t="s">
        <v>1168</v>
      </c>
      <c r="I111" s="1" t="s">
        <v>1169</v>
      </c>
      <c r="J111" s="1" t="s">
        <v>1170</v>
      </c>
      <c r="K111" s="1" t="s">
        <v>1171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1172</v>
      </c>
      <c r="B112" s="1" t="s">
        <v>1173</v>
      </c>
      <c r="C112" s="1" t="s">
        <v>1174</v>
      </c>
      <c r="D112" s="1" t="s">
        <v>1175</v>
      </c>
      <c r="E112" s="1" t="s">
        <v>1176</v>
      </c>
      <c r="F112" s="1" t="s">
        <v>537</v>
      </c>
      <c r="G112" s="1" t="s">
        <v>1177</v>
      </c>
      <c r="H112" s="1" t="s">
        <v>1178</v>
      </c>
      <c r="I112" s="1" t="s">
        <v>1179</v>
      </c>
      <c r="J112" s="1" t="s">
        <v>1180</v>
      </c>
      <c r="K112" s="1" t="s">
        <v>1181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1182</v>
      </c>
      <c r="B113" s="1" t="s">
        <v>883</v>
      </c>
      <c r="C113" s="1" t="s">
        <v>1183</v>
      </c>
      <c r="D113" s="1" t="s">
        <v>1184</v>
      </c>
      <c r="E113" s="1" t="s">
        <v>1185</v>
      </c>
      <c r="F113" s="1" t="s">
        <v>1186</v>
      </c>
      <c r="G113" s="1" t="s">
        <v>1187</v>
      </c>
      <c r="H113" s="1" t="s">
        <v>1188</v>
      </c>
      <c r="I113" s="1" t="s">
        <v>1189</v>
      </c>
      <c r="J113" s="1" t="s">
        <v>1190</v>
      </c>
      <c r="K113" s="1" t="s">
        <v>1191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1192</v>
      </c>
      <c r="B114" s="1" t="s">
        <v>1193</v>
      </c>
      <c r="C114" s="1" t="s">
        <v>1194</v>
      </c>
      <c r="D114" s="1" t="s">
        <v>206</v>
      </c>
      <c r="E114" s="1" t="s">
        <v>431</v>
      </c>
      <c r="F114" s="1" t="s">
        <v>1195</v>
      </c>
      <c r="G114" s="1" t="s">
        <v>1196</v>
      </c>
      <c r="H114" s="1" t="s">
        <v>421</v>
      </c>
      <c r="I114" s="1" t="s">
        <v>1197</v>
      </c>
      <c r="J114" s="1" t="s">
        <v>1198</v>
      </c>
      <c r="K114" s="1" t="s">
        <v>1199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1200</v>
      </c>
      <c r="B115" s="1" t="s">
        <v>1201</v>
      </c>
      <c r="C115" s="1" t="s">
        <v>1202</v>
      </c>
      <c r="D115" s="1" t="s">
        <v>1203</v>
      </c>
      <c r="E115" s="1" t="s">
        <v>1204</v>
      </c>
      <c r="F115" s="1" t="s">
        <v>1205</v>
      </c>
      <c r="G115" s="1" t="s">
        <v>594</v>
      </c>
      <c r="H115" s="1" t="s">
        <v>1206</v>
      </c>
      <c r="I115" s="1" t="s">
        <v>1207</v>
      </c>
      <c r="J115" s="1" t="s">
        <v>1208</v>
      </c>
      <c r="K115" s="1" t="s">
        <v>1209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1210</v>
      </c>
      <c r="B116" s="1" t="s">
        <v>1211</v>
      </c>
      <c r="C116" s="1" t="s">
        <v>1118</v>
      </c>
      <c r="D116" s="1" t="s">
        <v>274</v>
      </c>
      <c r="E116" s="1" t="s">
        <v>1212</v>
      </c>
      <c r="F116" s="1" t="s">
        <v>1213</v>
      </c>
      <c r="G116" s="1" t="s">
        <v>925</v>
      </c>
      <c r="H116" s="1" t="s">
        <v>1214</v>
      </c>
      <c r="I116" s="1" t="s">
        <v>1215</v>
      </c>
      <c r="J116" s="1" t="s">
        <v>1216</v>
      </c>
      <c r="K116" s="1" t="s">
        <v>1217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1218</v>
      </c>
      <c r="B117" s="1">
        <v>0.0</v>
      </c>
      <c r="C117" s="1" t="s">
        <v>1219</v>
      </c>
      <c r="D117" s="1" t="s">
        <v>1220</v>
      </c>
      <c r="E117" s="1" t="s">
        <v>1221</v>
      </c>
      <c r="F117" s="1" t="s">
        <v>1222</v>
      </c>
      <c r="G117" s="1" t="s">
        <v>1223</v>
      </c>
      <c r="H117" s="1" t="s">
        <v>1224</v>
      </c>
      <c r="I117" s="1" t="s">
        <v>1225</v>
      </c>
      <c r="J117" s="1" t="s">
        <v>1226</v>
      </c>
      <c r="K117" s="1" t="s">
        <v>1227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1228</v>
      </c>
      <c r="B118" s="1">
        <v>0.0</v>
      </c>
      <c r="C118" s="1" t="s">
        <v>728</v>
      </c>
      <c r="D118" s="1" t="s">
        <v>969</v>
      </c>
      <c r="E118" s="1" t="s">
        <v>1229</v>
      </c>
      <c r="F118" s="1">
        <v>0.0</v>
      </c>
      <c r="G118" s="1">
        <v>0.0</v>
      </c>
      <c r="H118" s="1">
        <v>0.0</v>
      </c>
      <c r="I118" s="1">
        <v>0.0</v>
      </c>
      <c r="J118" s="1">
        <v>0.0</v>
      </c>
      <c r="K118" s="1">
        <v>0.0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1230</v>
      </c>
      <c r="B119" s="1">
        <v>0.0</v>
      </c>
      <c r="C119" s="1" t="s">
        <v>1231</v>
      </c>
      <c r="D119" s="1" t="s">
        <v>1232</v>
      </c>
      <c r="E119" s="1" t="s">
        <v>1233</v>
      </c>
      <c r="F119" s="1" t="s">
        <v>1234</v>
      </c>
      <c r="G119" s="1" t="s">
        <v>1235</v>
      </c>
      <c r="H119" s="1" t="s">
        <v>1236</v>
      </c>
      <c r="I119" s="1" t="s">
        <v>1237</v>
      </c>
      <c r="J119" s="1" t="s">
        <v>1238</v>
      </c>
      <c r="K119" s="1" t="s">
        <v>1239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1240</v>
      </c>
      <c r="B120" s="1">
        <v>0.0</v>
      </c>
      <c r="C120" s="1" t="s">
        <v>1241</v>
      </c>
      <c r="D120" s="1" t="s">
        <v>1242</v>
      </c>
      <c r="E120" s="1" t="s">
        <v>970</v>
      </c>
      <c r="F120" s="1" t="s">
        <v>1243</v>
      </c>
      <c r="G120" s="1" t="s">
        <v>1244</v>
      </c>
      <c r="H120" s="1" t="s">
        <v>1245</v>
      </c>
      <c r="I120" s="1" t="s">
        <v>1246</v>
      </c>
      <c r="J120" s="1" t="s">
        <v>831</v>
      </c>
      <c r="K120" s="1" t="s">
        <v>1247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1248</v>
      </c>
      <c r="B121" s="1" t="s">
        <v>1249</v>
      </c>
      <c r="C121" s="1" t="s">
        <v>1250</v>
      </c>
      <c r="D121" s="1" t="s">
        <v>1089</v>
      </c>
      <c r="E121" s="1" t="s">
        <v>1251</v>
      </c>
      <c r="F121" s="1" t="s">
        <v>585</v>
      </c>
      <c r="G121" s="1" t="s">
        <v>1252</v>
      </c>
      <c r="H121" s="1" t="s">
        <v>1253</v>
      </c>
      <c r="I121" s="1" t="s">
        <v>1254</v>
      </c>
      <c r="J121" s="1" t="s">
        <v>1094</v>
      </c>
      <c r="K121" s="1" t="s">
        <v>1255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 t="s">
        <v>1256</v>
      </c>
      <c r="C1" s="1" t="s">
        <v>1257</v>
      </c>
      <c r="D1" s="1" t="s">
        <v>1258</v>
      </c>
      <c r="E1" s="1" t="s">
        <v>1259</v>
      </c>
      <c r="F1" s="1" t="s">
        <v>1260</v>
      </c>
      <c r="G1" s="1" t="s">
        <v>1261</v>
      </c>
      <c r="H1" s="1" t="s">
        <v>1262</v>
      </c>
      <c r="I1" s="1" t="s">
        <v>1263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1264</v>
      </c>
      <c r="B2" s="1" t="s">
        <v>1265</v>
      </c>
      <c r="C2" s="1" t="s">
        <v>1266</v>
      </c>
      <c r="D2" s="1" t="s">
        <v>1267</v>
      </c>
      <c r="E2" s="1" t="s">
        <v>1268</v>
      </c>
      <c r="F2" s="1" t="s">
        <v>1269</v>
      </c>
      <c r="G2" s="1" t="s">
        <v>1270</v>
      </c>
      <c r="H2" s="1" t="s">
        <v>1270</v>
      </c>
      <c r="I2" s="1" t="s">
        <v>1271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1272</v>
      </c>
      <c r="B3" s="1" t="s">
        <v>1271</v>
      </c>
      <c r="C3" s="1" t="s">
        <v>1273</v>
      </c>
      <c r="D3" s="1" t="s">
        <v>1274</v>
      </c>
      <c r="E3" s="1" t="s">
        <v>1275</v>
      </c>
      <c r="F3" s="1" t="s">
        <v>1276</v>
      </c>
      <c r="G3" s="1" t="s">
        <v>1277</v>
      </c>
      <c r="H3" s="1" t="s">
        <v>1278</v>
      </c>
      <c r="I3" s="1" t="s">
        <v>1271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1279</v>
      </c>
      <c r="B4" s="1" t="s">
        <v>1280</v>
      </c>
      <c r="C4" s="1" t="s">
        <v>1281</v>
      </c>
      <c r="D4" s="1" t="s">
        <v>1282</v>
      </c>
      <c r="E4" s="1" t="s">
        <v>1283</v>
      </c>
      <c r="F4" s="1" t="s">
        <v>1284</v>
      </c>
      <c r="G4" s="1" t="s">
        <v>1285</v>
      </c>
      <c r="H4" s="1" t="s">
        <v>1286</v>
      </c>
      <c r="I4" s="1" t="s">
        <v>1287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1272</v>
      </c>
      <c r="B5" s="1" t="s">
        <v>1271</v>
      </c>
      <c r="C5" s="1" t="s">
        <v>1288</v>
      </c>
      <c r="D5" s="1" t="s">
        <v>1289</v>
      </c>
      <c r="E5" s="1" t="s">
        <v>1290</v>
      </c>
      <c r="F5" s="1" t="s">
        <v>1291</v>
      </c>
      <c r="G5" s="1" t="s">
        <v>1292</v>
      </c>
      <c r="H5" s="1" t="s">
        <v>1293</v>
      </c>
      <c r="I5" s="1" t="s">
        <v>1294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1295</v>
      </c>
      <c r="B6" s="1" t="s">
        <v>1296</v>
      </c>
      <c r="C6" s="1" t="s">
        <v>1297</v>
      </c>
      <c r="D6" s="1" t="s">
        <v>1298</v>
      </c>
      <c r="E6" s="1" t="s">
        <v>1299</v>
      </c>
      <c r="F6" s="1" t="s">
        <v>1300</v>
      </c>
      <c r="G6" s="1" t="s">
        <v>1301</v>
      </c>
      <c r="H6" s="1" t="s">
        <v>1302</v>
      </c>
      <c r="I6" s="1" t="s">
        <v>1303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1304</v>
      </c>
      <c r="B7" s="1" t="s">
        <v>1305</v>
      </c>
      <c r="C7" s="1" t="s">
        <v>1306</v>
      </c>
      <c r="D7" s="1" t="s">
        <v>1307</v>
      </c>
      <c r="E7" s="1" t="s">
        <v>1308</v>
      </c>
      <c r="F7" s="1" t="s">
        <v>1309</v>
      </c>
      <c r="G7" s="1" t="s">
        <v>1310</v>
      </c>
      <c r="H7" s="1" t="s">
        <v>1311</v>
      </c>
      <c r="I7" s="1" t="s">
        <v>1312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1313</v>
      </c>
      <c r="B8" s="1" t="s">
        <v>1271</v>
      </c>
      <c r="C8" s="1" t="s">
        <v>1314</v>
      </c>
      <c r="D8" s="1" t="s">
        <v>1315</v>
      </c>
      <c r="E8" s="1" t="s">
        <v>1316</v>
      </c>
      <c r="F8" s="1" t="s">
        <v>1317</v>
      </c>
      <c r="G8" s="1" t="s">
        <v>1318</v>
      </c>
      <c r="H8" s="1" t="s">
        <v>1314</v>
      </c>
      <c r="I8" s="1" t="s">
        <v>1319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1320</v>
      </c>
      <c r="B9" s="1" t="s">
        <v>1321</v>
      </c>
      <c r="C9" s="1" t="s">
        <v>1322</v>
      </c>
      <c r="D9" s="1" t="s">
        <v>1323</v>
      </c>
      <c r="E9" s="1" t="s">
        <v>1324</v>
      </c>
      <c r="F9" s="1" t="s">
        <v>1325</v>
      </c>
      <c r="G9" s="1" t="s">
        <v>1326</v>
      </c>
      <c r="H9" s="1" t="s">
        <v>1327</v>
      </c>
      <c r="I9" s="1" t="s">
        <v>1328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1329</v>
      </c>
      <c r="B10" s="1" t="s">
        <v>1330</v>
      </c>
      <c r="C10" s="1" t="s">
        <v>1330</v>
      </c>
      <c r="D10" s="1" t="s">
        <v>1331</v>
      </c>
      <c r="E10" s="1" t="s">
        <v>1332</v>
      </c>
      <c r="F10" s="1" t="s">
        <v>1333</v>
      </c>
      <c r="G10" s="1" t="s">
        <v>1334</v>
      </c>
      <c r="H10" s="1" t="s">
        <v>1335</v>
      </c>
      <c r="I10" s="1" t="s">
        <v>1336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1337</v>
      </c>
      <c r="B11" s="1" t="s">
        <v>1338</v>
      </c>
      <c r="C11" s="1" t="s">
        <v>1339</v>
      </c>
      <c r="D11" s="1" t="s">
        <v>1340</v>
      </c>
      <c r="E11" s="1" t="s">
        <v>1341</v>
      </c>
      <c r="F11" s="1" t="s">
        <v>1299</v>
      </c>
      <c r="G11" s="1" t="s">
        <v>1342</v>
      </c>
      <c r="H11" s="1" t="s">
        <v>1343</v>
      </c>
      <c r="I11" s="1" t="s">
        <v>1344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1345</v>
      </c>
      <c r="B12" s="1" t="s">
        <v>1346</v>
      </c>
      <c r="C12" s="1" t="s">
        <v>1347</v>
      </c>
      <c r="D12" s="1" t="s">
        <v>1348</v>
      </c>
      <c r="E12" s="1" t="s">
        <v>1349</v>
      </c>
      <c r="F12" s="1" t="s">
        <v>1350</v>
      </c>
      <c r="G12" s="1" t="s">
        <v>1351</v>
      </c>
      <c r="H12" s="1" t="s">
        <v>1352</v>
      </c>
      <c r="I12" s="1" t="s">
        <v>1353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1354</v>
      </c>
      <c r="B13" s="1" t="s">
        <v>1355</v>
      </c>
      <c r="C13" s="1" t="s">
        <v>1356</v>
      </c>
      <c r="D13" s="1" t="s">
        <v>1357</v>
      </c>
      <c r="E13" s="1" t="s">
        <v>1358</v>
      </c>
      <c r="F13" s="1" t="s">
        <v>1271</v>
      </c>
      <c r="G13" s="1" t="s">
        <v>1271</v>
      </c>
      <c r="H13" s="1" t="s">
        <v>1271</v>
      </c>
      <c r="I13" s="1" t="s">
        <v>1271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1359</v>
      </c>
      <c r="B14" s="1" t="s">
        <v>1278</v>
      </c>
      <c r="C14" s="1" t="s">
        <v>1360</v>
      </c>
      <c r="D14" s="1" t="s">
        <v>1278</v>
      </c>
      <c r="E14" s="1" t="s">
        <v>1278</v>
      </c>
      <c r="F14" s="1" t="s">
        <v>1271</v>
      </c>
      <c r="G14" s="1" t="s">
        <v>1271</v>
      </c>
      <c r="H14" s="1" t="s">
        <v>1271</v>
      </c>
      <c r="I14" s="1" t="s">
        <v>1271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1361</v>
      </c>
      <c r="B15" s="1" t="s">
        <v>208</v>
      </c>
      <c r="C15" s="1" t="s">
        <v>209</v>
      </c>
      <c r="D15" s="1" t="s">
        <v>210</v>
      </c>
      <c r="E15" s="1" t="s">
        <v>211</v>
      </c>
      <c r="F15" s="1" t="s">
        <v>212</v>
      </c>
      <c r="G15" s="1" t="s">
        <v>1040</v>
      </c>
      <c r="H15" s="1" t="s">
        <v>1362</v>
      </c>
      <c r="I15" s="1" t="s">
        <v>1363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1364</v>
      </c>
      <c r="B16" s="1" t="s">
        <v>1365</v>
      </c>
      <c r="C16" s="1" t="s">
        <v>1366</v>
      </c>
      <c r="D16" s="1" t="s">
        <v>1367</v>
      </c>
      <c r="E16" s="1" t="s">
        <v>1368</v>
      </c>
      <c r="F16" s="1" t="s">
        <v>1369</v>
      </c>
      <c r="G16" s="1" t="s">
        <v>1370</v>
      </c>
      <c r="H16" s="1" t="s">
        <v>1371</v>
      </c>
      <c r="I16" s="1" t="s">
        <v>1372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1373</v>
      </c>
      <c r="B17" s="1" t="s">
        <v>177</v>
      </c>
      <c r="C17" s="1" t="s">
        <v>178</v>
      </c>
      <c r="D17" s="1" t="s">
        <v>179</v>
      </c>
      <c r="E17" s="1" t="s">
        <v>1242</v>
      </c>
      <c r="F17" s="1" t="s">
        <v>181</v>
      </c>
      <c r="G17" s="1" t="s">
        <v>1374</v>
      </c>
      <c r="H17" s="1" t="s">
        <v>1375</v>
      </c>
      <c r="I17" s="1" t="s">
        <v>1376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1377</v>
      </c>
      <c r="B18" s="1" t="s">
        <v>1378</v>
      </c>
      <c r="C18" s="1" t="s">
        <v>1379</v>
      </c>
      <c r="D18" s="1" t="s">
        <v>1380</v>
      </c>
      <c r="E18" s="1" t="s">
        <v>1381</v>
      </c>
      <c r="F18" s="1" t="s">
        <v>1382</v>
      </c>
      <c r="G18" s="1" t="s">
        <v>1383</v>
      </c>
      <c r="H18" s="1" t="s">
        <v>1384</v>
      </c>
      <c r="I18" s="1" t="s">
        <v>1385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1386</v>
      </c>
      <c r="B19" s="1" t="s">
        <v>1387</v>
      </c>
      <c r="C19" s="1" t="s">
        <v>1388</v>
      </c>
      <c r="D19" s="1" t="s">
        <v>1389</v>
      </c>
      <c r="E19" s="1" t="s">
        <v>1390</v>
      </c>
      <c r="F19" s="1" t="s">
        <v>1391</v>
      </c>
      <c r="G19" s="1" t="s">
        <v>1392</v>
      </c>
      <c r="H19" s="1" t="s">
        <v>1393</v>
      </c>
      <c r="I19" s="1" t="s">
        <v>1394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1395</v>
      </c>
      <c r="B20" s="1" t="s">
        <v>1396</v>
      </c>
      <c r="C20" s="1" t="s">
        <v>1397</v>
      </c>
      <c r="D20" s="1" t="s">
        <v>1398</v>
      </c>
      <c r="E20" s="1" t="s">
        <v>1399</v>
      </c>
      <c r="F20" s="1" t="s">
        <v>1400</v>
      </c>
      <c r="G20" s="1" t="s">
        <v>1401</v>
      </c>
      <c r="H20" s="1" t="s">
        <v>1402</v>
      </c>
      <c r="I20" s="1" t="s">
        <v>1403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1404</v>
      </c>
      <c r="B21" s="1" t="s">
        <v>1405</v>
      </c>
      <c r="C21" s="1" t="s">
        <v>1406</v>
      </c>
      <c r="D21" s="1" t="s">
        <v>1407</v>
      </c>
      <c r="E21" s="1" t="s">
        <v>1408</v>
      </c>
      <c r="F21" s="1" t="s">
        <v>1409</v>
      </c>
      <c r="G21" s="1" t="s">
        <v>1410</v>
      </c>
      <c r="H21" s="1" t="s">
        <v>1411</v>
      </c>
      <c r="I21" s="1" t="s">
        <v>1412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1413</v>
      </c>
      <c r="B22" s="1" t="s">
        <v>1414</v>
      </c>
      <c r="C22" s="1" t="s">
        <v>1415</v>
      </c>
      <c r="D22" s="1" t="s">
        <v>1416</v>
      </c>
      <c r="E22" s="1" t="s">
        <v>1417</v>
      </c>
      <c r="F22" s="1" t="s">
        <v>1418</v>
      </c>
      <c r="G22" s="1" t="s">
        <v>1419</v>
      </c>
      <c r="H22" s="1" t="s">
        <v>1420</v>
      </c>
      <c r="I22" s="1" t="s">
        <v>1421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1422</v>
      </c>
      <c r="B23" s="1" t="s">
        <v>1423</v>
      </c>
      <c r="C23" s="1" t="s">
        <v>1424</v>
      </c>
      <c r="D23" s="1" t="s">
        <v>1425</v>
      </c>
      <c r="E23" s="1" t="s">
        <v>1426</v>
      </c>
      <c r="F23" s="1" t="s">
        <v>1427</v>
      </c>
      <c r="G23" s="1" t="s">
        <v>1428</v>
      </c>
      <c r="H23" s="1" t="s">
        <v>1429</v>
      </c>
      <c r="I23" s="1" t="s">
        <v>1430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1431</v>
      </c>
      <c r="B24" s="1" t="s">
        <v>1432</v>
      </c>
      <c r="C24" s="1" t="s">
        <v>1433</v>
      </c>
      <c r="D24" s="1" t="s">
        <v>1434</v>
      </c>
      <c r="E24" s="1" t="s">
        <v>1435</v>
      </c>
      <c r="F24" s="1" t="s">
        <v>1436</v>
      </c>
      <c r="G24" s="1" t="s">
        <v>1437</v>
      </c>
      <c r="H24" s="1" t="s">
        <v>1437</v>
      </c>
      <c r="I24" s="1" t="s">
        <v>1437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1438</v>
      </c>
      <c r="B25" s="1" t="s">
        <v>1439</v>
      </c>
      <c r="C25" s="1" t="s">
        <v>1440</v>
      </c>
      <c r="D25" s="1" t="s">
        <v>1441</v>
      </c>
      <c r="E25" s="1" t="s">
        <v>1442</v>
      </c>
      <c r="F25" s="1" t="s">
        <v>1443</v>
      </c>
      <c r="G25" s="1" t="s">
        <v>1444</v>
      </c>
      <c r="H25" s="1" t="s">
        <v>1444</v>
      </c>
      <c r="I25" s="1" t="s">
        <v>1271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1445</v>
      </c>
      <c r="B26" s="1" t="s">
        <v>1446</v>
      </c>
      <c r="C26" s="1" t="s">
        <v>1447</v>
      </c>
      <c r="D26" s="1" t="s">
        <v>1448</v>
      </c>
      <c r="E26" s="1" t="s">
        <v>1449</v>
      </c>
      <c r="F26" s="1" t="s">
        <v>1450</v>
      </c>
      <c r="G26" s="1" t="s">
        <v>1271</v>
      </c>
      <c r="H26" s="1" t="s">
        <v>1271</v>
      </c>
      <c r="I26" s="1" t="s">
        <v>1271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1451</v>
      </c>
      <c r="B2" s="1" t="s">
        <v>1452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1453</v>
      </c>
      <c r="B3" s="1" t="s">
        <v>1454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1455</v>
      </c>
      <c r="B4" s="1" t="s">
        <v>1456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1457</v>
      </c>
      <c r="B5" s="1" t="s">
        <v>1458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1460</v>
      </c>
      <c r="B7" s="1" t="s">
        <v>1461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1462</v>
      </c>
      <c r="B8" s="1" t="s">
        <v>1463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1464</v>
      </c>
      <c r="B9" s="4" t="s">
        <v>1465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1466</v>
      </c>
      <c r="B10" s="1" t="s">
        <v>1467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1468</v>
      </c>
      <c r="B11" s="1" t="s">
        <v>1469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1470</v>
      </c>
      <c r="B12" s="1" t="s">
        <v>1467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1471</v>
      </c>
      <c r="B13" s="1" t="s">
        <v>1472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1473</v>
      </c>
      <c r="B14" s="1" t="s">
        <v>1474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1475</v>
      </c>
      <c r="B15" s="1" t="s">
        <v>1472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1476</v>
      </c>
      <c r="B16" s="1" t="s">
        <v>1477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1478</v>
      </c>
      <c r="B17" s="1">
        <v>2574.0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1479</v>
      </c>
      <c r="B18" s="1" t="s">
        <v>1480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1481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1482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1483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1484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1485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1486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1487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1488</v>
      </c>
      <c r="B26" s="4" t="s">
        <v>1489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1490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1491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1492</v>
      </c>
      <c r="B29" s="1">
        <v>103.59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1493</v>
      </c>
      <c r="B30" s="1">
        <v>103.59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1494</v>
      </c>
      <c r="B31" s="1">
        <v>103.225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1495</v>
      </c>
      <c r="B32" s="1">
        <v>105.46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1496</v>
      </c>
      <c r="B33" s="1">
        <v>103.59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1497</v>
      </c>
      <c r="B34" s="1">
        <v>103.59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1498</v>
      </c>
      <c r="B35" s="1">
        <v>103.225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1499</v>
      </c>
      <c r="B36" s="1">
        <v>105.46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1500</v>
      </c>
      <c r="B37" s="1">
        <v>3.84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1501</v>
      </c>
      <c r="B38" s="1">
        <v>0.037100002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1502</v>
      </c>
      <c r="B39" s="1">
        <v>1.7343072E9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1503</v>
      </c>
      <c r="B40" s="1">
        <v>1.1329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1504</v>
      </c>
      <c r="B41" s="1">
        <v>2.47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1505</v>
      </c>
      <c r="B42" s="1">
        <v>1.094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1506</v>
      </c>
      <c r="B43" s="1">
        <v>31.267065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1507</v>
      </c>
      <c r="B44" s="1">
        <v>39.503628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1508</v>
      </c>
      <c r="B45" s="1">
        <v>4069126.0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1509</v>
      </c>
      <c r="B46" s="1">
        <v>4069126.0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1510</v>
      </c>
      <c r="B47" s="1">
        <v>4116176.0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1511</v>
      </c>
      <c r="B48" s="1">
        <v>4204540.0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1512</v>
      </c>
      <c r="B49" s="1">
        <v>4204540.0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1513</v>
      </c>
      <c r="B50" s="1">
        <v>900.0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1514</v>
      </c>
      <c r="B51" s="1">
        <v>900.0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1515</v>
      </c>
      <c r="B52" s="1">
        <v>9.7591058432E10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1516</v>
      </c>
      <c r="B53" s="1">
        <v>100.82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1517</v>
      </c>
      <c r="B54" s="1">
        <v>135.76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1518</v>
      </c>
      <c r="B55" s="1">
        <v>11.84471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1519</v>
      </c>
      <c r="B56" s="1">
        <v>111.4168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1520</v>
      </c>
      <c r="B57" s="1">
        <v>116.46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1521</v>
      </c>
      <c r="B58" s="1">
        <v>3.75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1522</v>
      </c>
      <c r="B59" s="1">
        <v>0.036200408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1523</v>
      </c>
      <c r="B60" s="1" t="s">
        <v>1524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1525</v>
      </c>
      <c r="B61" s="1">
        <v>1.343807488E11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1526</v>
      </c>
      <c r="B62" s="1">
        <v>0.37427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1527</v>
      </c>
      <c r="B63" s="1">
        <v>9.22396206E8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1528</v>
      </c>
      <c r="B64" s="1">
        <v>9.26174976E8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1529</v>
      </c>
      <c r="B65" s="1">
        <v>1.2898796E7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1530</v>
      </c>
      <c r="B66" s="1">
        <v>1.1971116E7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1531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1532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1533</v>
      </c>
      <c r="B69" s="1">
        <v>0.0139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1534</v>
      </c>
      <c r="B70" s="1">
        <v>0.0026800002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1535</v>
      </c>
      <c r="B71" s="1">
        <v>0.9569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1536</v>
      </c>
      <c r="B72" s="1">
        <v>3.48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1537</v>
      </c>
      <c r="B73" s="1">
        <v>0.0182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1538</v>
      </c>
      <c r="B74" s="1">
        <v>9.43251968E8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1539</v>
      </c>
      <c r="B75" s="1">
        <v>57.235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1540</v>
      </c>
      <c r="B76" s="1">
        <v>1.8410064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1541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1542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1543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1544</v>
      </c>
      <c r="B80" s="1">
        <v>0.345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1545</v>
      </c>
      <c r="B81" s="1">
        <v>3.07785088E9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1546</v>
      </c>
      <c r="B82" s="1">
        <v>3.37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1547</v>
      </c>
      <c r="B83" s="1">
        <v>3.52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1548</v>
      </c>
      <c r="B84" s="1">
        <v>16.31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1549</v>
      </c>
      <c r="B85" s="1">
        <v>23.415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1550</v>
      </c>
      <c r="B86" s="1">
        <v>-0.20296991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1551</v>
      </c>
      <c r="B87" s="1">
        <v>0.22263205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1552</v>
      </c>
      <c r="B88" s="1">
        <v>0.96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1553</v>
      </c>
      <c r="B89" s="1">
        <v>1.7343072E9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1554</v>
      </c>
      <c r="B90" s="1" t="s">
        <v>1555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1556</v>
      </c>
      <c r="B91" s="1" t="s">
        <v>1557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1558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1559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1560</v>
      </c>
      <c r="B94" s="1" t="s">
        <v>1561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1562</v>
      </c>
      <c r="B95" s="1" t="s">
        <v>1561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1563</v>
      </c>
      <c r="B96" s="1">
        <v>8.801226E8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1564</v>
      </c>
      <c r="B97" s="1" t="s">
        <v>1565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1566</v>
      </c>
      <c r="B98" s="1" t="s">
        <v>1567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1568</v>
      </c>
      <c r="B99" s="1" t="s">
        <v>1569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1570</v>
      </c>
      <c r="B100" s="1" t="s">
        <v>1571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1572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1573</v>
      </c>
      <c r="B102" s="1">
        <v>105.37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1574</v>
      </c>
      <c r="B103" s="1">
        <v>154.0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1575</v>
      </c>
      <c r="B104" s="1">
        <v>104.0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1576</v>
      </c>
      <c r="B105" s="1">
        <v>128.7143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1577</v>
      </c>
      <c r="B106" s="1">
        <v>125.0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1578</v>
      </c>
      <c r="B107" s="1">
        <v>1.95652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1579</v>
      </c>
      <c r="B108" s="1" t="s">
        <v>1580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1581</v>
      </c>
      <c r="B109" s="1">
        <v>21.0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1582</v>
      </c>
      <c r="B110" s="1">
        <v>7.80870976E8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1583</v>
      </c>
      <c r="B111" s="1">
        <v>0.843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1584</v>
      </c>
      <c r="B112" s="1">
        <v>5.739131904E9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1585</v>
      </c>
      <c r="B113" s="1">
        <v>3.291428864E10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1586</v>
      </c>
      <c r="B114" s="1">
        <v>0.417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1587</v>
      </c>
      <c r="B115" s="1">
        <v>0.623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1588</v>
      </c>
      <c r="B116" s="1">
        <v>8.239209984E9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1589</v>
      </c>
      <c r="B117" s="1">
        <v>57.079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1590</v>
      </c>
      <c r="B118" s="1">
        <v>8.901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1591</v>
      </c>
      <c r="B119" s="1">
        <v>0.021140002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1592</v>
      </c>
      <c r="B120" s="1">
        <v>0.05662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1593</v>
      </c>
      <c r="B121" s="1">
        <v>6.214520832E9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1594</v>
      </c>
      <c r="B122" s="1">
        <v>5.016193536E9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1595</v>
      </c>
      <c r="B123" s="1">
        <v>4.651180032E9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1596</v>
      </c>
      <c r="B124" s="1">
        <v>0.343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1597</v>
      </c>
      <c r="B125" s="1">
        <v>0.068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1598</v>
      </c>
      <c r="B126" s="1">
        <v>0.75426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1599</v>
      </c>
      <c r="B127" s="1">
        <v>0.69655997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1600</v>
      </c>
      <c r="B128" s="1">
        <v>0.40980998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1601</v>
      </c>
      <c r="B129" s="1" t="s">
        <v>1524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1602</v>
      </c>
      <c r="B130" s="1">
        <v>0.5159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0.0</v>
      </c>
      <c r="C3" s="1">
        <v>743.0</v>
      </c>
      <c r="D3" s="1">
        <v>1500.0</v>
      </c>
      <c r="E3" s="1">
        <v>1710.0</v>
      </c>
      <c r="F3" s="1">
        <v>1540.0</v>
      </c>
      <c r="G3" s="1">
        <v>1860.0</v>
      </c>
      <c r="H3" s="1">
        <v>2690.0</v>
      </c>
      <c r="I3" s="1">
        <v>3150.0</v>
      </c>
      <c r="J3" s="1">
        <v>4100.0</v>
      </c>
      <c r="K3" s="1">
        <v>5190.0</v>
      </c>
      <c r="L3" s="1">
        <f>IF(K3*FORECAST(L2,B3:K3,B2:K2)&gt;0,FORECAST(L2,B3:K3,B2:K2),K3)*$X$1</f>
        <v>4972.266667</v>
      </c>
      <c r="M3" s="1">
        <f>IF(L3*FORECAST(M2,B3:L3,B2:L2)&gt;0,FORECAST(M2,B3:L3,B2:L2),L3)*$X$1</f>
        <v>5467.533333</v>
      </c>
      <c r="N3" s="1">
        <f>IF(M3*FORECAST(N2,B3:M3,B2:M2)&gt;0,FORECAST(N2,B3:M3,B2:M2),M3)*$X$1</f>
        <v>5962.8</v>
      </c>
      <c r="O3" s="1">
        <f>IF(N3*FORECAST(O2,B3:N3,B2:N2)&gt;0,FORECAST(O2,B3:N3,B2:N2),N3)*$X$1</f>
        <v>6458.066667</v>
      </c>
      <c r="P3" s="1">
        <f>IF(O3*FORECAST(P2,B3:O3,B2:O2)&gt;0,FORECAST(P2,B3:O3,B2:O2),O3)*$X$1</f>
        <v>6953.333333</v>
      </c>
      <c r="Q3" s="1">
        <f>IF(P3*FORECAST(Q2,B3:P3,B2:P2)&gt;0,FORECAST(Q2,B3:P3,B2:P2),P3)*$X$1</f>
        <v>7448.6</v>
      </c>
      <c r="R3" s="1">
        <f>IF(Q3*FORECAST(R2,B3:Q3,B2:Q2)&gt;0,FORECAST(R2,B3:Q3,B2:Q2),Q3)*$X$1</f>
        <v>7943.866667</v>
      </c>
      <c r="S3" s="5">
        <f>IF(R3*FORECAST(S2,B3:R3,B2:R2)&gt;0,FORECAST(S2,B3:R3,B2:R2),R3)*$X$1</f>
        <v>8439.133333</v>
      </c>
      <c r="T3" s="5">
        <f>IF(S3*FORECAST(T2,B3:S3,B2:S2)&gt;0,FORECAST(T2,B3:S3,B2:S2),S3)*$X$1</f>
        <v>8934.4</v>
      </c>
      <c r="U3" s="5">
        <f>IF(T3*FORECAST(U2,B3:T3,B2:T2)&gt;0,FORECAST(U2,B3:T3,B2:T2),T3)*$X$1</f>
        <v>9429.666667</v>
      </c>
      <c r="V3" s="5">
        <f>IF(U3*FORECAST(V2,B3:U3,B2:U2)&gt;0,FORECAST(V2,B3:U3,B2:U2),U3)*$X$1</f>
        <v>9924.933333</v>
      </c>
      <c r="W3" s="5">
        <f>IF(V3*FORECAST(W2,B3:V3,B2:V2)&gt;0,FORECAST(W2,B3:V3,B2:V2),V3)*$X$1</f>
        <v>10420.2</v>
      </c>
      <c r="X3" s="2"/>
      <c r="Y3" s="2"/>
      <c r="Z3" s="2"/>
    </row>
    <row r="4">
      <c r="A4" s="3" t="s">
        <v>122</v>
      </c>
      <c r="B4" s="1">
        <v>0.0</v>
      </c>
      <c r="C4" s="1">
        <v>11370.0</v>
      </c>
      <c r="D4" s="1">
        <v>9800.0</v>
      </c>
      <c r="E4" s="1">
        <v>8960.0</v>
      </c>
      <c r="F4" s="1">
        <v>10750.0</v>
      </c>
      <c r="G4" s="1">
        <v>11290.0</v>
      </c>
      <c r="H4" s="1">
        <v>16740.0</v>
      </c>
      <c r="I4" s="1">
        <v>17610.0</v>
      </c>
      <c r="J4" s="1">
        <v>24190.0</v>
      </c>
      <c r="K4" s="1">
        <v>29130.0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1603</v>
      </c>
      <c r="B5" s="1">
        <v>506.0</v>
      </c>
      <c r="C5" s="1">
        <v>534.0</v>
      </c>
      <c r="D5" s="1">
        <v>547.0</v>
      </c>
      <c r="E5" s="1">
        <v>552.0</v>
      </c>
      <c r="F5" s="1">
        <v>590.0</v>
      </c>
      <c r="G5" s="1">
        <v>655.0</v>
      </c>
      <c r="H5" s="1">
        <v>754.0</v>
      </c>
      <c r="I5" s="1">
        <v>765.0</v>
      </c>
      <c r="J5" s="1">
        <v>812.0</v>
      </c>
      <c r="K5" s="1">
        <v>952.0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1604</v>
      </c>
      <c r="L7" s="1">
        <f>IF(W3*FORECAST(W2,B3:W3,B2:W2)&gt;0,FORECAST(W2,B3:W3,B2:W2),V3)*$X$1 * (1+0.02)/(0.0765-0.02)</f>
        <v>188116.885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1605</v>
      </c>
      <c r="L8" s="6">
        <f t="array" ref="L8">NPV(0.0765,M3:W3)</f>
        <v>55064.33722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1606</v>
      </c>
      <c r="L9" s="6">
        <f t="array" ref="L9">NPV(0.0765,M16:W16)</f>
        <v>83612.92238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1607</v>
      </c>
      <c r="L10" s="6">
        <f>L8 + L9</f>
        <v>138677.2596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29130.0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1608</v>
      </c>
      <c r="L12" s="6">
        <f>L10 - L11</f>
        <v>109547.2596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1609</v>
      </c>
      <c r="L13" s="1">
        <v>952.0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115.0706508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188116.885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1">
        <v>739.0</v>
      </c>
      <c r="C3" s="1">
        <v>926.0</v>
      </c>
      <c r="D3" s="1">
        <v>1290.0</v>
      </c>
      <c r="E3" s="1">
        <v>1760.0</v>
      </c>
      <c r="F3" s="1">
        <v>1820.0</v>
      </c>
      <c r="G3" s="1">
        <v>1700.0</v>
      </c>
      <c r="H3" s="1">
        <v>1620.0</v>
      </c>
      <c r="I3" s="1">
        <v>3150.0</v>
      </c>
      <c r="J3" s="1">
        <v>3560.0</v>
      </c>
      <c r="K3" s="1">
        <v>3250.0</v>
      </c>
      <c r="L3" s="1">
        <f>IF(K3*FORECAST(L2,B3:K3,B2:K2)&gt;0,FORECAST(L2,B3:K3,B2:K2),K3)*$X$1</f>
        <v>3641.4</v>
      </c>
      <c r="M3" s="1">
        <f>IF(L3*FORECAST(M2,B3:L3,B2:L2)&gt;0,FORECAST(M2,B3:L3,B2:L2),L3)*$X$1</f>
        <v>3943.2</v>
      </c>
      <c r="N3" s="1">
        <f>IF(M3*FORECAST(N2,B3:M3,B2:M2)&gt;0,FORECAST(N2,B3:M3,B2:M2),M3)*$X$1</f>
        <v>4245</v>
      </c>
      <c r="O3" s="1">
        <f>IF(N3*FORECAST(O2,B3:N3,B2:N2)&gt;0,FORECAST(O2,B3:N3,B2:N2),N3)*$X$1</f>
        <v>4546.8</v>
      </c>
      <c r="P3" s="1">
        <f>IF(O3*FORECAST(P2,B3:O3,B2:O2)&gt;0,FORECAST(P2,B3:O3,B2:O2),O3)*$X$1</f>
        <v>4848.6</v>
      </c>
      <c r="Q3" s="1">
        <f>IF(P3*FORECAST(Q2,B3:P3,B2:P2)&gt;0,FORECAST(Q2,B3:P3,B2:P2),P3)*$X$1</f>
        <v>5150.4</v>
      </c>
      <c r="R3" s="1">
        <f>IF(Q3*FORECAST(R2,B3:Q3,B2:Q2)&gt;0,FORECAST(R2,B3:Q3,B2:Q2),Q3)*$X$1</f>
        <v>5452.2</v>
      </c>
      <c r="S3" s="5">
        <f>IF(R3*FORECAST(S2,B3:R3,B2:R2)&gt;0,FORECAST(S2,B3:R3,B2:R2),R3)*$X$1</f>
        <v>5754</v>
      </c>
      <c r="T3" s="5">
        <f>IF(S3*FORECAST(T2,B3:S3,B2:S2)&gt;0,FORECAST(T2,B3:S3,B2:S2),S3)*$X$1</f>
        <v>6055.8</v>
      </c>
      <c r="U3" s="5">
        <f>IF(T3*FORECAST(U2,B3:T3,B2:T2)&gt;0,FORECAST(U2,B3:T3,B2:T2),T3)*$X$1</f>
        <v>6357.6</v>
      </c>
      <c r="V3" s="5">
        <f>IF(U3*FORECAST(V2,B3:U3,B2:U2)&gt;0,FORECAST(V2,B3:U3,B2:U2),U3)*$X$1</f>
        <v>6659.4</v>
      </c>
      <c r="W3" s="5">
        <f>IF(V3*FORECAST(W2,B3:V3,B2:V2)&gt;0,FORECAST(W2,B3:V3,B2:V2),V3)*$X$1</f>
        <v>6961.2</v>
      </c>
      <c r="X3" s="2"/>
      <c r="Y3" s="2"/>
      <c r="Z3" s="2"/>
    </row>
    <row r="4">
      <c r="A4" s="3" t="s">
        <v>122</v>
      </c>
      <c r="B4" s="1">
        <v>0.0</v>
      </c>
      <c r="C4" s="1">
        <v>11370.0</v>
      </c>
      <c r="D4" s="1">
        <v>9800.0</v>
      </c>
      <c r="E4" s="1">
        <v>8960.0</v>
      </c>
      <c r="F4" s="1">
        <v>10750.0</v>
      </c>
      <c r="G4" s="1">
        <v>11290.0</v>
      </c>
      <c r="H4" s="1">
        <v>16740.0</v>
      </c>
      <c r="I4" s="1">
        <v>17610.0</v>
      </c>
      <c r="J4" s="1">
        <v>24190.0</v>
      </c>
      <c r="K4" s="1">
        <v>29130.0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1603</v>
      </c>
      <c r="B5" s="1">
        <v>506.0</v>
      </c>
      <c r="C5" s="1">
        <v>534.0</v>
      </c>
      <c r="D5" s="1">
        <v>547.0</v>
      </c>
      <c r="E5" s="1">
        <v>552.0</v>
      </c>
      <c r="F5" s="1">
        <v>590.0</v>
      </c>
      <c r="G5" s="1">
        <v>655.0</v>
      </c>
      <c r="H5" s="1">
        <v>754.0</v>
      </c>
      <c r="I5" s="1">
        <v>765.0</v>
      </c>
      <c r="J5" s="1">
        <v>812.0</v>
      </c>
      <c r="K5" s="1">
        <v>952.0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1604</v>
      </c>
      <c r="L7" s="1">
        <f>IF(W3*FORECAST(W2,B3:W3,B2:W2)&gt;0,FORECAST(W2,B3:W3,B2:W2),V3)*$X$1 * (1+0.02)/(0.0765-0.02)</f>
        <v>125671.2212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1605</v>
      </c>
      <c r="L8" s="6">
        <f t="array" ref="L8">NPV(0.0765,M3:W3)</f>
        <v>37994.74939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1606</v>
      </c>
      <c r="L9" s="6">
        <f t="array" ref="L9">NPV(0.0765,M16:W16)</f>
        <v>55857.49556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1607</v>
      </c>
      <c r="L10" s="6">
        <f>L8 + L9</f>
        <v>93852.24495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29130.0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1608</v>
      </c>
      <c r="L12" s="6">
        <f>L10 - L11</f>
        <v>64722.24495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1609</v>
      </c>
      <c r="L13" s="1">
        <v>952.0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67.98555142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125671.2212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