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<sst xmlns="http://schemas.openxmlformats.org/spreadsheetml/2006/main" count="1738" uniqueCount="1525">
  <si>
    <t>ticker</t>
  </si>
  <si>
    <t>PKST</t>
  </si>
  <si>
    <t>nombre</t>
  </si>
  <si>
    <t>PEAKSTONE REALTY TRUST</t>
  </si>
  <si>
    <t>empresa</t>
  </si>
  <si>
    <t>Commercial REITs</t>
  </si>
  <si>
    <t>Open</t>
  </si>
  <si>
    <t>Target Price</t>
  </si>
  <si>
    <t>Upside</t>
  </si>
  <si>
    <t>1409.99%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</si>
  <si>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</si>
  <si>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</si>
  <si>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</si>
  <si>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</si>
  <si>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</si>
  <si>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</si>
  <si>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</si>
  <si>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-62.11%</t>
  </si>
  <si>
    <t>Total Assets Growth</t>
  </si>
  <si>
    <t>-32.13%</t>
  </si>
  <si>
    <t>Net Property, Plant and Equipment Growth</t>
  </si>
  <si>
    <t>-35.22%</t>
  </si>
  <si>
    <t>EBITDA Growth</t>
  </si>
  <si>
    <t>12.18%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</si>
  <si>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</si>
  <si>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</si>
  <si>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</si>
  <si>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</si>
  <si>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</si>
  <si>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</si>
  <si>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</si>
  <si>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</si>
  <si>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</si>
  <si>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</si>
  <si>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</si>
  <si>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</si>
  <si>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</si>
  <si>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</si>
  <si>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</si>
  <si>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</si>
  <si>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</si>
  <si>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</si>
  <si>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</si>
  <si>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</si>
  <si>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</si>
  <si>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</si>
  <si>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</si>
  <si>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</si>
  <si>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</si>
  <si>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</si>
  <si>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</si>
  <si>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</si>
  <si>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</si>
  <si>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</si>
  <si>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</si>
  <si>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</si>
  <si>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</si>
  <si>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</si>
  <si>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</si>
  <si>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</si>
  <si>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</si>
  <si>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</si>
  <si>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</si>
  <si>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</si>
  <si>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</si>
  <si>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</si>
  <si>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</si>
  <si>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</si>
  <si>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</si>
  <si>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</si>
  <si>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</si>
  <si>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</si>
  <si>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</si>
  <si>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</si>
  <si>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Goodwill</t>
  </si>
  <si>
    <t>Other Intangibles, Total</t>
  </si>
  <si>
    <t>Mortgage Loans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</si>
  <si>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</si>
  <si>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</si>
  <si>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</si>
  <si>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</si>
  <si>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</si>
  <si>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</si>
  <si>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</si>
  <si>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</si>
  <si>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</si>
  <si>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</si>
  <si>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</si>
  <si>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</si>
  <si>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</si>
  <si>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</si>
  <si>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</si>
  <si>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</si>
  <si>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</si>
  <si>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</si>
  <si>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</si>
  <si>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</si>
  <si>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</si>
  <si>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</si>
  <si>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</si>
  <si>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</si>
  <si>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</si>
  <si>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</si>
  <si>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</si>
  <si>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</si>
  <si>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</si>
  <si>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</si>
  <si>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</si>
  <si>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</si>
  <si>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7.5</t>
  </si>
  <si>
    <t>7.35</t>
  </si>
  <si>
    <t>6.78</t>
  </si>
  <si>
    <t>7.14</t>
  </si>
  <si>
    <t>6.69</t>
  </si>
  <si>
    <t>58.32</t>
  </si>
  <si>
    <t>53.99</t>
  </si>
  <si>
    <t>59.69</t>
  </si>
  <si>
    <t>46.74</t>
  </si>
  <si>
    <t>30.63</t>
  </si>
  <si>
    <t>Tangible Book Value</t>
  </si>
  <si>
    <t>Tangible Book Value Per Share</t>
  </si>
  <si>
    <t>4.87</t>
  </si>
  <si>
    <t>4.66</t>
  </si>
  <si>
    <t>5.56</t>
  </si>
  <si>
    <t>3.8</t>
  </si>
  <si>
    <t>33.31</t>
  </si>
  <si>
    <t>31.8</t>
  </si>
  <si>
    <t>40.96</t>
  </si>
  <si>
    <t>36.13</t>
  </si>
  <si>
    <t>22.68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</si>
  <si>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</si>
  <si>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</si>
  <si>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</si>
  <si>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</si>
  <si>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</si>
  <si>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</si>
  <si>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</si>
  <si>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</si>
  <si>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</si>
  <si>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</si>
  <si>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</si>
  <si>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</si>
  <si>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</si>
  <si>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</si>
  <si>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</si>
  <si>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</si>
  <si>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</si>
  <si>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</si>
  <si>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</si>
  <si>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</si>
  <si>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</si>
  <si>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</si>
  <si>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</si>
  <si>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</si>
  <si>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</si>
  <si>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Total 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</si>
  <si>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</si>
  <si>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</si>
  <si>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</si>
  <si>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</si>
  <si>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</si>
  <si>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</si>
  <si>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</si>
  <si>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</si>
  <si>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</si>
  <si>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</si>
  <si>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</si>
  <si>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</si>
  <si>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</si>
  <si>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</si>
  <si>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-1.49</t>
  </si>
  <si>
    <t>-0.22</t>
  </si>
  <si>
    <t>1.3</t>
  </si>
  <si>
    <t>7.28</t>
  </si>
  <si>
    <t>0.94</t>
  </si>
  <si>
    <t>-0.51</t>
  </si>
  <si>
    <t>0.05</t>
  </si>
  <si>
    <t>-11.42</t>
  </si>
  <si>
    <t>-15.5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</si>
  <si>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</si>
  <si>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</si>
  <si>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</si>
  <si>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</si>
  <si>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</si>
  <si>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</si>
  <si>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1.32</t>
  </si>
  <si>
    <t>0.82</t>
  </si>
  <si>
    <t>0.95</t>
  </si>
  <si>
    <t>0.68</t>
  </si>
  <si>
    <t>0.79</t>
  </si>
  <si>
    <t>0.33</t>
  </si>
  <si>
    <t>0.35</t>
  </si>
  <si>
    <t>0.65</t>
  </si>
  <si>
    <t>0.14</t>
  </si>
  <si>
    <t>Normalized Diluted EPS</t>
  </si>
  <si>
    <t>Dividend Per Share</t>
  </si>
  <si>
    <t>0.69</t>
  </si>
  <si>
    <t>6.25</t>
  </si>
  <si>
    <t>3.34</t>
  </si>
  <si>
    <t>3.6</t>
  </si>
  <si>
    <t>3.15</t>
  </si>
  <si>
    <t>0.75</t>
  </si>
  <si>
    <t>Payout Ratio</t>
  </si>
  <si>
    <t>410.82</t>
  </si>
  <si>
    <t>274.72</t>
  </si>
  <si>
    <t>50.57</t>
  </si>
  <si>
    <t>349.64</t>
  </si>
  <si>
    <t>298.12</t>
  </si>
  <si>
    <t>816.79</t>
  </si>
  <si>
    <t>-30.9</t>
  </si>
  <si>
    <t>-8.3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</si>
  <si>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</si>
  <si>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</si>
  <si>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</si>
  <si>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</si>
  <si>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</si>
  <si>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</si>
  <si>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</si>
  <si>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</si>
  <si>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</si>
  <si>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</si>
  <si>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</si>
  <si>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</si>
  <si>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</si>
  <si>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</si>
  <si>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</si>
  <si>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</si>
  <si>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1.89</t>
  </si>
  <si>
    <t>1.68</t>
  </si>
  <si>
    <t>1.55</t>
  </si>
  <si>
    <t>1.95</t>
  </si>
  <si>
    <t>1.66</t>
  </si>
  <si>
    <t>1.8</t>
  </si>
  <si>
    <t>1.35</t>
  </si>
  <si>
    <t>1.38</t>
  </si>
  <si>
    <t>1.14</t>
  </si>
  <si>
    <t>-0.04</t>
  </si>
  <si>
    <t>Return on Total Capital</t>
  </si>
  <si>
    <t>2.06</t>
  </si>
  <si>
    <t>1.82</t>
  </si>
  <si>
    <t>2.08</t>
  </si>
  <si>
    <t>1.76</t>
  </si>
  <si>
    <t>1.93</t>
  </si>
  <si>
    <t>1.43</t>
  </si>
  <si>
    <t>1.18</t>
  </si>
  <si>
    <t>Return On Equity %</t>
  </si>
  <si>
    <t>0</t>
  </si>
  <si>
    <t>1.21</t>
  </si>
  <si>
    <t>2.07</t>
  </si>
  <si>
    <t>11.76</t>
  </si>
  <si>
    <t>1.61</t>
  </si>
  <si>
    <t>2.23</t>
  </si>
  <si>
    <t>-0.32</t>
  </si>
  <si>
    <t>0.55</t>
  </si>
  <si>
    <t>-19.67</t>
  </si>
  <si>
    <t>-37.94</t>
  </si>
  <si>
    <t>Return on Common Equity</t>
  </si>
  <si>
    <t>-2.77</t>
  </si>
  <si>
    <t>-0.33</t>
  </si>
  <si>
    <t>2.04</t>
  </si>
  <si>
    <t>11.65</t>
  </si>
  <si>
    <t>1.51</t>
  </si>
  <si>
    <t>1.92</t>
  </si>
  <si>
    <t>-0.91</t>
  </si>
  <si>
    <t>0.09</t>
  </si>
  <si>
    <t>-21.48</t>
  </si>
  <si>
    <t>-39.93</t>
  </si>
  <si>
    <t>Margin Analysis</t>
  </si>
  <si>
    <t>Gross Profit Margin %</t>
  </si>
  <si>
    <t>63.48</t>
  </si>
  <si>
    <t>65.47</t>
  </si>
  <si>
    <t>62.77</t>
  </si>
  <si>
    <t>61.01</t>
  </si>
  <si>
    <t>60.02</t>
  </si>
  <si>
    <t>74.89</t>
  </si>
  <si>
    <t>74.75</t>
  </si>
  <si>
    <t>76.83</t>
  </si>
  <si>
    <t>77.06</t>
  </si>
  <si>
    <t>74.66</t>
  </si>
  <si>
    <t>SG&amp;A Margin</t>
  </si>
  <si>
    <t>2.55</t>
  </si>
  <si>
    <t>2.74</t>
  </si>
  <si>
    <t>2.75</t>
  </si>
  <si>
    <t>3.66</t>
  </si>
  <si>
    <t>4.43</t>
  </si>
  <si>
    <t>8.49</t>
  </si>
  <si>
    <t>11.78</t>
  </si>
  <si>
    <t>10.7</t>
  </si>
  <si>
    <t>11.32</t>
  </si>
  <si>
    <t>22.3</t>
  </si>
  <si>
    <t>EBITDA Margin %</t>
  </si>
  <si>
    <t>38.29</t>
  </si>
  <si>
    <t>37.48</t>
  </si>
  <si>
    <t>39.47</t>
  </si>
  <si>
    <t>44.38</t>
  </si>
  <si>
    <t>42.87</t>
  </si>
  <si>
    <t>47.36</t>
  </si>
  <si>
    <t>46.41</t>
  </si>
  <si>
    <t>49.06</t>
  </si>
  <si>
    <t>47.57</t>
  </si>
  <si>
    <t>33.96</t>
  </si>
  <si>
    <t>EBITA Margin %</t>
  </si>
  <si>
    <t>24.51</t>
  </si>
  <si>
    <t>22.47</t>
  </si>
  <si>
    <t>22.73</t>
  </si>
  <si>
    <t>27.41</t>
  </si>
  <si>
    <t>23.99</t>
  </si>
  <si>
    <t>26.31</t>
  </si>
  <si>
    <t>22.37</t>
  </si>
  <si>
    <t>22.56</t>
  </si>
  <si>
    <t>19.72</t>
  </si>
  <si>
    <t>-0.98</t>
  </si>
  <si>
    <t>EBIT Margin %</t>
  </si>
  <si>
    <t>24.73</t>
  </si>
  <si>
    <t>23.77</t>
  </si>
  <si>
    <t>21.75</t>
  </si>
  <si>
    <t>26.89</t>
  </si>
  <si>
    <t>24.2</t>
  </si>
  <si>
    <t>27.16</t>
  </si>
  <si>
    <t>23.03</t>
  </si>
  <si>
    <t>22.65</t>
  </si>
  <si>
    <t>19.99</t>
  </si>
  <si>
    <t>-0.92</t>
  </si>
  <si>
    <t>Income From Continuing Operations Margin %</t>
  </si>
  <si>
    <t>0.01</t>
  </si>
  <si>
    <t>5.41</t>
  </si>
  <si>
    <t>7.84</t>
  </si>
  <si>
    <t>44.31</t>
  </si>
  <si>
    <t>6.92</t>
  </si>
  <si>
    <t>9.7</t>
  </si>
  <si>
    <t>-1.48</t>
  </si>
  <si>
    <t>2.52</t>
  </si>
  <si>
    <t>-108.58</t>
  </si>
  <si>
    <t>-292.53</t>
  </si>
  <si>
    <t>Net Income Margin %</t>
  </si>
  <si>
    <t>0.18</t>
  </si>
  <si>
    <t>5.34</t>
  </si>
  <si>
    <t>7.46</t>
  </si>
  <si>
    <t>42.65</t>
  </si>
  <si>
    <t>6.56</t>
  </si>
  <si>
    <t>8.64</t>
  </si>
  <si>
    <t>-1.09</t>
  </si>
  <si>
    <t>2.46</t>
  </si>
  <si>
    <t>-98.86</t>
  </si>
  <si>
    <t>-266.17</t>
  </si>
  <si>
    <t>Net Avail. For Common Margin %</t>
  </si>
  <si>
    <t>-9.28</t>
  </si>
  <si>
    <t>-1.3</t>
  </si>
  <si>
    <t>5.53</t>
  </si>
  <si>
    <t>6.49</t>
  </si>
  <si>
    <t>-3.31</t>
  </si>
  <si>
    <t>-101.33</t>
  </si>
  <si>
    <t>-269.72</t>
  </si>
  <si>
    <t>Normalized Net Income Margin</t>
  </si>
  <si>
    <t>8.1</t>
  </si>
  <si>
    <t>7.89</t>
  </si>
  <si>
    <t>4.73</t>
  </si>
  <si>
    <t>5.58</t>
  </si>
  <si>
    <t>3.99</t>
  </si>
  <si>
    <t>5.13</t>
  </si>
  <si>
    <t>2.14</t>
  </si>
  <si>
    <t>2.62</t>
  </si>
  <si>
    <t>5.73</t>
  </si>
  <si>
    <t>2.37</t>
  </si>
  <si>
    <t>Levered Free Cash Flow Margin</t>
  </si>
  <si>
    <t>34.49</t>
  </si>
  <si>
    <t>51.24</t>
  </si>
  <si>
    <t>58.25</t>
  </si>
  <si>
    <t>-6.34</t>
  </si>
  <si>
    <t>89.15</t>
  </si>
  <si>
    <t>38.2</t>
  </si>
  <si>
    <t>41.03</t>
  </si>
  <si>
    <t>52.09</t>
  </si>
  <si>
    <t>53.08</t>
  </si>
  <si>
    <t>31.01</t>
  </si>
  <si>
    <t>Unlevered Free Cash Flow Margin</t>
  </si>
  <si>
    <t>40.22</t>
  </si>
  <si>
    <t>57.17</t>
  </si>
  <si>
    <t>66.47</t>
  </si>
  <si>
    <t>99.02</t>
  </si>
  <si>
    <t>48.78</t>
  </si>
  <si>
    <t>53.09</t>
  </si>
  <si>
    <t>62.88</t>
  </si>
  <si>
    <t>64.71</t>
  </si>
  <si>
    <t>48.88</t>
  </si>
  <si>
    <t>Asset Turnover</t>
  </si>
  <si>
    <t>0.12</t>
  </si>
  <si>
    <t>0.11</t>
  </si>
  <si>
    <t>0.1</t>
  </si>
  <si>
    <t>0.06</t>
  </si>
  <si>
    <t>Fixed Assets Turnover</t>
  </si>
  <si>
    <t>0.17</t>
  </si>
  <si>
    <t>0.16</t>
  </si>
  <si>
    <t>0.15</t>
  </si>
  <si>
    <t>Receivables Turnover (Average Receivables)</t>
  </si>
  <si>
    <t>17.17</t>
  </si>
  <si>
    <t>13.02</t>
  </si>
  <si>
    <t>9.32</t>
  </si>
  <si>
    <t>7.34</t>
  </si>
  <si>
    <t>6.3</t>
  </si>
  <si>
    <t>6.04</t>
  </si>
  <si>
    <t>4.65</t>
  </si>
  <si>
    <t>4.44</t>
  </si>
  <si>
    <t>4.42</t>
  </si>
  <si>
    <t>3.56</t>
  </si>
  <si>
    <t>Short Term Liquidity</t>
  </si>
  <si>
    <t>Current Ratio</t>
  </si>
  <si>
    <t>3.08</t>
  </si>
  <si>
    <t>1.81</t>
  </si>
  <si>
    <t>2.44</t>
  </si>
  <si>
    <t>6.81</t>
  </si>
  <si>
    <t>2.51</t>
  </si>
  <si>
    <t>2.25</t>
  </si>
  <si>
    <t>5.35</t>
  </si>
  <si>
    <t>4.79</t>
  </si>
  <si>
    <t>11.22</t>
  </si>
  <si>
    <t>Quick Ratio</t>
  </si>
  <si>
    <t>1.86</t>
  </si>
  <si>
    <t>0.53</t>
  </si>
  <si>
    <t>2.12</t>
  </si>
  <si>
    <t>2.34</t>
  </si>
  <si>
    <t>1.54</t>
  </si>
  <si>
    <t>4.72</t>
  </si>
  <si>
    <t>4.5</t>
  </si>
  <si>
    <t>6.66</t>
  </si>
  <si>
    <t>9.99</t>
  </si>
  <si>
    <t>Operating Cash Flow to Current Liabilities</t>
  </si>
  <si>
    <t>1.6</t>
  </si>
  <si>
    <t>0.84</t>
  </si>
  <si>
    <t>3.49</t>
  </si>
  <si>
    <t>3.65</t>
  </si>
  <si>
    <t>2.1</t>
  </si>
  <si>
    <t>2.91</t>
  </si>
  <si>
    <t>3.32</t>
  </si>
  <si>
    <t>2.87</t>
  </si>
  <si>
    <t>1.85</t>
  </si>
  <si>
    <t>Days Sales Outstanding (Average Receivables)</t>
  </si>
  <si>
    <t>21.25</t>
  </si>
  <si>
    <t>28.03</t>
  </si>
  <si>
    <t>39.27</t>
  </si>
  <si>
    <t>49.76</t>
  </si>
  <si>
    <t>57.91</t>
  </si>
  <si>
    <t>60.43</t>
  </si>
  <si>
    <t>78.79</t>
  </si>
  <si>
    <t>82.15</t>
  </si>
  <si>
    <t>82.58</t>
  </si>
  <si>
    <t>102.52</t>
  </si>
  <si>
    <t>Average Days Payable Outstanding</t>
  </si>
  <si>
    <t>144.92</t>
  </si>
  <si>
    <t>185.28</t>
  </si>
  <si>
    <t>Long Term Solvency</t>
  </si>
  <si>
    <t>Total Debt/Equity</t>
  </si>
  <si>
    <t>49.91</t>
  </si>
  <si>
    <t>112.06</t>
  </si>
  <si>
    <t>118.08</t>
  </si>
  <si>
    <t>110.3</t>
  </si>
  <si>
    <t>92.29</t>
  </si>
  <si>
    <t>110.1</t>
  </si>
  <si>
    <t>128.9</t>
  </si>
  <si>
    <t>104.28</t>
  </si>
  <si>
    <t>77.13</t>
  </si>
  <si>
    <t>123.14</t>
  </si>
  <si>
    <t>Total Debt / Total Capital</t>
  </si>
  <si>
    <t>33.3</t>
  </si>
  <si>
    <t>52.84</t>
  </si>
  <si>
    <t>54.15</t>
  </si>
  <si>
    <t>52.45</t>
  </si>
  <si>
    <t>47.99</t>
  </si>
  <si>
    <t>52.4</t>
  </si>
  <si>
    <t>56.31</t>
  </si>
  <si>
    <t>51.05</t>
  </si>
  <si>
    <t>43.54</t>
  </si>
  <si>
    <t>55.18</t>
  </si>
  <si>
    <t>LT Debt/Equity</t>
  </si>
  <si>
    <t>109.31</t>
  </si>
  <si>
    <t>110.01</t>
  </si>
  <si>
    <t>128.8</t>
  </si>
  <si>
    <t>104.18</t>
  </si>
  <si>
    <t>76.99</t>
  </si>
  <si>
    <t>122.93</t>
  </si>
  <si>
    <t>Long-Term Debt / Total Capital</t>
  </si>
  <si>
    <t>33.19</t>
  </si>
  <si>
    <t>51.55</t>
  </si>
  <si>
    <t>52.36</t>
  </si>
  <si>
    <t>56.27</t>
  </si>
  <si>
    <t>43.47</t>
  </si>
  <si>
    <t>55.09</t>
  </si>
  <si>
    <t>Total Liabilities / Total Assets</t>
  </si>
  <si>
    <t>39.31</t>
  </si>
  <si>
    <t>56.33</t>
  </si>
  <si>
    <t>57.56</t>
  </si>
  <si>
    <t>55.17</t>
  </si>
  <si>
    <t>51.07</t>
  </si>
  <si>
    <t>55.66</t>
  </si>
  <si>
    <t>58.14</t>
  </si>
  <si>
    <t>52.56</t>
  </si>
  <si>
    <t>45.34</t>
  </si>
  <si>
    <t>56.85</t>
  </si>
  <si>
    <t>EBIT / Interest Expense</t>
  </si>
  <si>
    <t>2.02</t>
  </si>
  <si>
    <t>2.05</t>
  </si>
  <si>
    <t>1.74</t>
  </si>
  <si>
    <t>1.4</t>
  </si>
  <si>
    <t>1.41</t>
  </si>
  <si>
    <t>1.13</t>
  </si>
  <si>
    <t>1.22</t>
  </si>
  <si>
    <t>0.96</t>
  </si>
  <si>
    <t>-0.03</t>
  </si>
  <si>
    <t>EBITDA / Interest Expense</t>
  </si>
  <si>
    <t>3.13</t>
  </si>
  <si>
    <t>3.24</t>
  </si>
  <si>
    <t>2.47</t>
  </si>
  <si>
    <t>2.57</t>
  </si>
  <si>
    <t>2.41</t>
  </si>
  <si>
    <t>2.77</t>
  </si>
  <si>
    <t>2.38</t>
  </si>
  <si>
    <t>1.16</t>
  </si>
  <si>
    <t>(EBITDA - Capex) / Interest Expense</t>
  </si>
  <si>
    <t>Total Debt / EBITDA</t>
  </si>
  <si>
    <t>8.13</t>
  </si>
  <si>
    <t>13.8</t>
  </si>
  <si>
    <t>10.85</t>
  </si>
  <si>
    <t>9.47</t>
  </si>
  <si>
    <t>9.97</t>
  </si>
  <si>
    <t>10.79</t>
  </si>
  <si>
    <t>11.66</t>
  </si>
  <si>
    <t>11.07</t>
  </si>
  <si>
    <t>7.58</t>
  </si>
  <si>
    <t>19.46</t>
  </si>
  <si>
    <t>Net Debt / EBITDA</t>
  </si>
  <si>
    <t>7.23</t>
  </si>
  <si>
    <t>13.6</t>
  </si>
  <si>
    <t>10.53</t>
  </si>
  <si>
    <t>9.16</t>
  </si>
  <si>
    <t>9.57</t>
  </si>
  <si>
    <t>10.5</t>
  </si>
  <si>
    <t>10.78</t>
  </si>
  <si>
    <t>10.36</t>
  </si>
  <si>
    <t>6.22</t>
  </si>
  <si>
    <t>13.96</t>
  </si>
  <si>
    <t>Total Debt / (EBITDA - Capex)</t>
  </si>
  <si>
    <t>Net Debt / (EBITDA - Capex)</t>
  </si>
  <si>
    <t>Growth Over Prior Year</t>
  </si>
  <si>
    <t>Total Revenues, 1 Yr. Growth %</t>
  </si>
  <si>
    <t>191.48</t>
  </si>
  <si>
    <t>43.57</t>
  </si>
  <si>
    <t>17.36</t>
  </si>
  <si>
    <t>-3.4</t>
  </si>
  <si>
    <t>-3.45</t>
  </si>
  <si>
    <t>14.28</t>
  </si>
  <si>
    <t>2.39</t>
  </si>
  <si>
    <t>17.64</t>
  </si>
  <si>
    <t>-11.61</t>
  </si>
  <si>
    <t>-49.11</t>
  </si>
  <si>
    <t>Gross Profit, 1 Yr. Growth %</t>
  </si>
  <si>
    <t>178.09</t>
  </si>
  <si>
    <t>48.07</t>
  </si>
  <si>
    <t>12.53</t>
  </si>
  <si>
    <t>-4.83</t>
  </si>
  <si>
    <t>-4.75</t>
  </si>
  <si>
    <t>38.28</t>
  </si>
  <si>
    <t>2.2</t>
  </si>
  <si>
    <t>20.9</t>
  </si>
  <si>
    <t>-11.34</t>
  </si>
  <si>
    <t>-50.7</t>
  </si>
  <si>
    <t>EBITDA, 1 Yr. Growth %</t>
  </si>
  <si>
    <t>170.22</t>
  </si>
  <si>
    <t>40.53</t>
  </si>
  <si>
    <t>23.59</t>
  </si>
  <si>
    <t>9.5</t>
  </si>
  <si>
    <t>-6.74</t>
  </si>
  <si>
    <t>32.46</t>
  </si>
  <si>
    <t>24.37</t>
  </si>
  <si>
    <t>-14.31</t>
  </si>
  <si>
    <t>-63.84</t>
  </si>
  <si>
    <t>EBITA, 1 Yr. Growth %</t>
  </si>
  <si>
    <t>167.93</t>
  </si>
  <si>
    <t>31.6</t>
  </si>
  <si>
    <t>18.71</t>
  </si>
  <si>
    <t>17.43</t>
  </si>
  <si>
    <t>-15.49</t>
  </si>
  <si>
    <t>31.46</t>
  </si>
  <si>
    <t>-12.93</t>
  </si>
  <si>
    <t>18.64</t>
  </si>
  <si>
    <t>-22.74</t>
  </si>
  <si>
    <t>-102.5</t>
  </si>
  <si>
    <t>EBIT, 1 Yr. Growth %</t>
  </si>
  <si>
    <t>162.54</t>
  </si>
  <si>
    <t>37.98</t>
  </si>
  <si>
    <t>7.38</t>
  </si>
  <si>
    <t>20.39</t>
  </si>
  <si>
    <t>-13.12</t>
  </si>
  <si>
    <t>34.56</t>
  </si>
  <si>
    <t>-13.17</t>
  </si>
  <si>
    <t>15.7</t>
  </si>
  <si>
    <t>-22.01</t>
  </si>
  <si>
    <t>-102.31</t>
  </si>
  <si>
    <t>Earnings From Cont. Operations, 1 Yr. Growth %</t>
  </si>
  <si>
    <t>-100.06</t>
  </si>
  <si>
    <t>450.3</t>
  </si>
  <si>
    <t>-84.92</t>
  </si>
  <si>
    <t>68.09</t>
  </si>
  <si>
    <t>-115.59</t>
  </si>
  <si>
    <t>-300.38</t>
  </si>
  <si>
    <t>37.09</t>
  </si>
  <si>
    <t>Net Income, 1 Yr. Growth %</t>
  </si>
  <si>
    <t>-101.65</t>
  </si>
  <si>
    <t>64.19</t>
  </si>
  <si>
    <t>456.29</t>
  </si>
  <si>
    <t>-85.15</t>
  </si>
  <si>
    <t>57.83</t>
  </si>
  <si>
    <t>-112.89</t>
  </si>
  <si>
    <t>-366.52</t>
  </si>
  <si>
    <t>37.01</t>
  </si>
  <si>
    <t>Diluted EPS Before Extra, 1 Yr. Growth %</t>
  </si>
  <si>
    <t>-82.9</t>
  </si>
  <si>
    <t>-85.43</t>
  </si>
  <si>
    <t>-695.8</t>
  </si>
  <si>
    <t>461.27</t>
  </si>
  <si>
    <t>-87.02</t>
  </si>
  <si>
    <t>7.36</t>
  </si>
  <si>
    <t>-150.57</t>
  </si>
  <si>
    <t>-109.35</t>
  </si>
  <si>
    <t>35.71</t>
  </si>
  <si>
    <t>Normalized Net Income, 1 Yr. Growth %</t>
  </si>
  <si>
    <t>175.33</t>
  </si>
  <si>
    <t>39.9</t>
  </si>
  <si>
    <t>-29.63</t>
  </si>
  <si>
    <t>14.87</t>
  </si>
  <si>
    <t>-31.05</t>
  </si>
  <si>
    <t>54.29</t>
  </si>
  <si>
    <t>-57.24</t>
  </si>
  <si>
    <t>19.91</t>
  </si>
  <si>
    <t>93.52</t>
  </si>
  <si>
    <t>-78.95</t>
  </si>
  <si>
    <t>Net Property, Plant and Equip., 1 Yr. Growth %</t>
  </si>
  <si>
    <t>61.85</t>
  </si>
  <si>
    <t>-0.26</t>
  </si>
  <si>
    <t>-6.47</t>
  </si>
  <si>
    <t>5.08</t>
  </si>
  <si>
    <t>41.73</t>
  </si>
  <si>
    <t>-1.74</t>
  </si>
  <si>
    <t>31.5</t>
  </si>
  <si>
    <t>-37.48</t>
  </si>
  <si>
    <t>-27.39</t>
  </si>
  <si>
    <t>Accounts Receivable, 1 Yr. Growth %</t>
  </si>
  <si>
    <t>169.34</t>
  </si>
  <si>
    <t>79.86</t>
  </si>
  <si>
    <t>50.61</t>
  </si>
  <si>
    <t>6.13</t>
  </si>
  <si>
    <t>18.4</t>
  </si>
  <si>
    <t>32.36</t>
  </si>
  <si>
    <t>34.38</t>
  </si>
  <si>
    <t>10.99</t>
  </si>
  <si>
    <t>-26.93</t>
  </si>
  <si>
    <t>-20.48</t>
  </si>
  <si>
    <t>Total Assets, 1 Yr. Growth %</t>
  </si>
  <si>
    <t>68.55</t>
  </si>
  <si>
    <t>47.68</t>
  </si>
  <si>
    <t>-4.69</t>
  </si>
  <si>
    <t>-3.16</t>
  </si>
  <si>
    <t>7.47</t>
  </si>
  <si>
    <t>38.59</t>
  </si>
  <si>
    <t>-0.57</t>
  </si>
  <si>
    <t>-31.1</t>
  </si>
  <si>
    <t>-23.22</t>
  </si>
  <si>
    <t>Common Equity, 1 Yr. Growth %</t>
  </si>
  <si>
    <t>159.71</t>
  </si>
  <si>
    <t>32.28</t>
  </si>
  <si>
    <t>-7.32</t>
  </si>
  <si>
    <t>2.28</t>
  </si>
  <si>
    <t>-8.9</t>
  </si>
  <si>
    <t>32.77</t>
  </si>
  <si>
    <t>-6.42</t>
  </si>
  <si>
    <t>55.82</t>
  </si>
  <si>
    <t>-21.85</t>
  </si>
  <si>
    <t>-33.91</t>
  </si>
  <si>
    <t>Tangible Book Value, 1 Yr. Growth %</t>
  </si>
  <si>
    <t>365.61</t>
  </si>
  <si>
    <t>31.51</t>
  </si>
  <si>
    <t>-2.12</t>
  </si>
  <si>
    <t>15.82</t>
  </si>
  <si>
    <t>-33.55</t>
  </si>
  <si>
    <t>33.64</t>
  </si>
  <si>
    <t>-3.52</t>
  </si>
  <si>
    <t>81.58</t>
  </si>
  <si>
    <t>-11.97</t>
  </si>
  <si>
    <t>-36.7</t>
  </si>
  <si>
    <t>Cash From Operations, 1 Yr. Growth %</t>
  </si>
  <si>
    <t>26.22</t>
  </si>
  <si>
    <t>55.94</t>
  </si>
  <si>
    <t>3.38</t>
  </si>
  <si>
    <t>-14.95</t>
  </si>
  <si>
    <t>33.09</t>
  </si>
  <si>
    <t>2.29</t>
  </si>
  <si>
    <t>24.58</t>
  </si>
  <si>
    <t>-25.52</t>
  </si>
  <si>
    <t>-41.61</t>
  </si>
  <si>
    <t>Levered Free Cash Flow, 1 Yr. Growth %</t>
  </si>
  <si>
    <t>242.05</t>
  </si>
  <si>
    <t>3.68</t>
  </si>
  <si>
    <t>-110.6</t>
  </si>
  <si>
    <t>-51.02</t>
  </si>
  <si>
    <t>24.1</t>
  </si>
  <si>
    <t>48.37</t>
  </si>
  <si>
    <t>-9.94</t>
  </si>
  <si>
    <t>-70.34</t>
  </si>
  <si>
    <t>Unlevered Free Cash Flow, 1 Yr. Growth %</t>
  </si>
  <si>
    <t>199.14</t>
  </si>
  <si>
    <t>8.54</t>
  </si>
  <si>
    <t>-96.4</t>
  </si>
  <si>
    <t>-43.42</t>
  </si>
  <si>
    <t>22.35</t>
  </si>
  <si>
    <t>-9.03</t>
  </si>
  <si>
    <t>-61.64</t>
  </si>
  <si>
    <t>Dividend Per Share, 1 Yr. Growth %</t>
  </si>
  <si>
    <t>0.57</t>
  </si>
  <si>
    <t>-46.58</t>
  </si>
  <si>
    <t>7.83</t>
  </si>
  <si>
    <t>-12.44</t>
  </si>
  <si>
    <t>-76.19</t>
  </si>
  <si>
    <t>Compound Annual Growth Rate Over Two Years</t>
  </si>
  <si>
    <t>Total Revenues, 2 Yr. CAGR %</t>
  </si>
  <si>
    <t>180.84</t>
  </si>
  <si>
    <t>104.57</t>
  </si>
  <si>
    <t>29.81</t>
  </si>
  <si>
    <t>8.07</t>
  </si>
  <si>
    <t>-3.43</t>
  </si>
  <si>
    <t>5.29</t>
  </si>
  <si>
    <t>8.17</t>
  </si>
  <si>
    <t>9.75</t>
  </si>
  <si>
    <t>1.97</t>
  </si>
  <si>
    <t>-32.93</t>
  </si>
  <si>
    <t>Gross Profit, 2 Yr. CAGR %</t>
  </si>
  <si>
    <t>154.55</t>
  </si>
  <si>
    <t>102.92</t>
  </si>
  <si>
    <t>29.08</t>
  </si>
  <si>
    <t>-4.91</t>
  </si>
  <si>
    <t>15.26</t>
  </si>
  <si>
    <t>18.88</t>
  </si>
  <si>
    <t>11.16</t>
  </si>
  <si>
    <t>3.53</t>
  </si>
  <si>
    <t>-33.89</t>
  </si>
  <si>
    <t>EBITDA, 2 Yr. CAGR %</t>
  </si>
  <si>
    <t>147.47</t>
  </si>
  <si>
    <t>94.87</t>
  </si>
  <si>
    <t>31.79</t>
  </si>
  <si>
    <t>12.21</t>
  </si>
  <si>
    <t>-3.13</t>
  </si>
  <si>
    <t>11.14</t>
  </si>
  <si>
    <t>15.28</t>
  </si>
  <si>
    <t>11.7</t>
  </si>
  <si>
    <t>3.23</t>
  </si>
  <si>
    <t>-44.38</t>
  </si>
  <si>
    <t>EBITA, 2 Yr. CAGR %</t>
  </si>
  <si>
    <t>149.24</t>
  </si>
  <si>
    <t>87.77</t>
  </si>
  <si>
    <t>24.99</t>
  </si>
  <si>
    <t>-7.24</t>
  </si>
  <si>
    <t>5.4</t>
  </si>
  <si>
    <t>6.99</t>
  </si>
  <si>
    <t>1.64</t>
  </si>
  <si>
    <t>-4.26</t>
  </si>
  <si>
    <t>-85.88</t>
  </si>
  <si>
    <t>EBIT, 2 Yr. CAGR %</t>
  </si>
  <si>
    <t>145.74</t>
  </si>
  <si>
    <t>90.33</t>
  </si>
  <si>
    <t>21.72</t>
  </si>
  <si>
    <t>7.53</t>
  </si>
  <si>
    <t>-5.05</t>
  </si>
  <si>
    <t>8.09</t>
  </si>
  <si>
    <t>0.23</t>
  </si>
  <si>
    <t>-5.01</t>
  </si>
  <si>
    <t>-86.38</t>
  </si>
  <si>
    <t>Earnings From Cont. Operations, 2 Yr. CAGR %</t>
  </si>
  <si>
    <t>-95.03</t>
  </si>
  <si>
    <t>-20.1</t>
  </si>
  <si>
    <t>205.86</t>
  </si>
  <si>
    <t>-49.65</t>
  </si>
  <si>
    <t>-48.81</t>
  </si>
  <si>
    <t>-44.11</t>
  </si>
  <si>
    <t>774.32</t>
  </si>
  <si>
    <t>623.18</t>
  </si>
  <si>
    <t>Net Income, 2 Yr. CAGR %</t>
  </si>
  <si>
    <t>-70.83</t>
  </si>
  <si>
    <t>-15.75</t>
  </si>
  <si>
    <t>741.58</t>
  </si>
  <si>
    <t>202.22</t>
  </si>
  <si>
    <t>-9.1</t>
  </si>
  <si>
    <t>-51.58</t>
  </si>
  <si>
    <t>-54.9</t>
  </si>
  <si>
    <t>-41.39</t>
  </si>
  <si>
    <t>872.38</t>
  </si>
  <si>
    <t>597.19</t>
  </si>
  <si>
    <t>Diluted EPS Before Extra, 2 Yr. CAGR %</t>
  </si>
  <si>
    <t>-40.08</t>
  </si>
  <si>
    <t>-84.22</t>
  </si>
  <si>
    <t>-6.84</t>
  </si>
  <si>
    <t>478.28</t>
  </si>
  <si>
    <t>-14.64</t>
  </si>
  <si>
    <t>-62.67</t>
  </si>
  <si>
    <t>-26.3</t>
  </si>
  <si>
    <t>-78.25</t>
  </si>
  <si>
    <t>374.7</t>
  </si>
  <si>
    <t>Normalized Net Income, 2 Yr. CAGR %</t>
  </si>
  <si>
    <t>202.72</t>
  </si>
  <si>
    <t>96.26</t>
  </si>
  <si>
    <t>-0.77</t>
  </si>
  <si>
    <t>-18.68</t>
  </si>
  <si>
    <t>-26.35</t>
  </si>
  <si>
    <t>3.14</t>
  </si>
  <si>
    <t>-18.78</t>
  </si>
  <si>
    <t>-21.62</t>
  </si>
  <si>
    <t>52.33</t>
  </si>
  <si>
    <t>-29.44</t>
  </si>
  <si>
    <t>Net Property, Plant and Equip., 2 Yr. CAGR %</t>
  </si>
  <si>
    <t>143.99</t>
  </si>
  <si>
    <t>58.92</t>
  </si>
  <si>
    <t>28.4</t>
  </si>
  <si>
    <t>-3.42</t>
  </si>
  <si>
    <t>-0.87</t>
  </si>
  <si>
    <t>22.04</t>
  </si>
  <si>
    <t>18.01</t>
  </si>
  <si>
    <t>13.67</t>
  </si>
  <si>
    <t>-9.33</t>
  </si>
  <si>
    <t>-32.63</t>
  </si>
  <si>
    <t>Accounts Receivable, 2 Yr. CAGR %</t>
  </si>
  <si>
    <t>144.77</t>
  </si>
  <si>
    <t>111.81</t>
  </si>
  <si>
    <t>66.06</t>
  </si>
  <si>
    <t>26.43</t>
  </si>
  <si>
    <t>12.1</t>
  </si>
  <si>
    <t>25.18</t>
  </si>
  <si>
    <t>33.37</t>
  </si>
  <si>
    <t>22.13</t>
  </si>
  <si>
    <t>-23.77</t>
  </si>
  <si>
    <t>Total Assets, 2 Yr. CAGR %</t>
  </si>
  <si>
    <t>148.38</t>
  </si>
  <si>
    <t>57.77</t>
  </si>
  <si>
    <t>18.39</t>
  </si>
  <si>
    <t>-3.93</t>
  </si>
  <si>
    <t>17.39</t>
  </si>
  <si>
    <t>12.38</t>
  </si>
  <si>
    <t>-6.45</t>
  </si>
  <si>
    <t>-27.27</t>
  </si>
  <si>
    <t>Common Equity, 2 Yr. CAGR %</t>
  </si>
  <si>
    <t>218.83</t>
  </si>
  <si>
    <t>85.35</t>
  </si>
  <si>
    <t>10.72</t>
  </si>
  <si>
    <t>-2.64</t>
  </si>
  <si>
    <t>-3.47</t>
  </si>
  <si>
    <t>9.98</t>
  </si>
  <si>
    <t>11.47</t>
  </si>
  <si>
    <t>20.76</t>
  </si>
  <si>
    <t>10.35</t>
  </si>
  <si>
    <t>-28.13</t>
  </si>
  <si>
    <t>Tangible Book Value, 2 Yr. CAGR %</t>
  </si>
  <si>
    <t>364.42</t>
  </si>
  <si>
    <t>150.84</t>
  </si>
  <si>
    <t>12.39</t>
  </si>
  <si>
    <t>6.47</t>
  </si>
  <si>
    <t>-12.27</t>
  </si>
  <si>
    <t>-5.76</t>
  </si>
  <si>
    <t>13.55</t>
  </si>
  <si>
    <t>-25.35</t>
  </si>
  <si>
    <t>Cash From Operations, 2 Yr. CAGR %</t>
  </si>
  <si>
    <t>295.67</t>
  </si>
  <si>
    <t>887.57</t>
  </si>
  <si>
    <t>40.3</t>
  </si>
  <si>
    <t>19.22</t>
  </si>
  <si>
    <t>-6.23</t>
  </si>
  <si>
    <t>6.39</t>
  </si>
  <si>
    <t>16.68</t>
  </si>
  <si>
    <t>12.89</t>
  </si>
  <si>
    <t>-3.67</t>
  </si>
  <si>
    <t>-34.05</t>
  </si>
  <si>
    <t>Levered Free Cash Flow, 2 Yr. CAGR %</t>
  </si>
  <si>
    <t>172.24</t>
  </si>
  <si>
    <t>170.11</t>
  </si>
  <si>
    <t>315.57</t>
  </si>
  <si>
    <t>-67.28</t>
  </si>
  <si>
    <t>18.08</t>
  </si>
  <si>
    <t>161.5</t>
  </si>
  <si>
    <t>-26.6</t>
  </si>
  <si>
    <t>36.15</t>
  </si>
  <si>
    <t>15.59</t>
  </si>
  <si>
    <t>-48.49</t>
  </si>
  <si>
    <t>Unlevered Free Cash Flow, 2 Yr. CAGR %</t>
  </si>
  <si>
    <t>147.74</t>
  </si>
  <si>
    <t>147.08</t>
  </si>
  <si>
    <t>-80.46</t>
  </si>
  <si>
    <t>16.45</t>
  </si>
  <si>
    <t>379.11</t>
  </si>
  <si>
    <t>-20.59</t>
  </si>
  <si>
    <t>30.56</t>
  </si>
  <si>
    <t>12.28</t>
  </si>
  <si>
    <t>-41.09</t>
  </si>
  <si>
    <t>Dividend Per Share, 2 Yr. CAGR %</t>
  </si>
  <si>
    <t>1.02</t>
  </si>
  <si>
    <t>0.28</t>
  </si>
  <si>
    <t>119.27</t>
  </si>
  <si>
    <t>-24.1</t>
  </si>
  <si>
    <t>-2.83</t>
  </si>
  <si>
    <t>-6.43</t>
  </si>
  <si>
    <t>-51.2</t>
  </si>
  <si>
    <t>Compound Annual Growth Rate Over Three Years</t>
  </si>
  <si>
    <t>Total Revenues, 3 Yr. CAGR %</t>
  </si>
  <si>
    <t>137.49</t>
  </si>
  <si>
    <t>124.55</t>
  </si>
  <si>
    <t>69.98</t>
  </si>
  <si>
    <t>17.94</t>
  </si>
  <si>
    <t>4.08</t>
  </si>
  <si>
    <t>4.31</t>
  </si>
  <si>
    <t>11.24</t>
  </si>
  <si>
    <t>2.11</t>
  </si>
  <si>
    <t>-19.12</t>
  </si>
  <si>
    <t>Gross Profit, 3 Yr. CAGR %</t>
  </si>
  <si>
    <t>146.48</t>
  </si>
  <si>
    <t>112.49</t>
  </si>
  <si>
    <t>66.71</t>
  </si>
  <si>
    <t>16.39</t>
  </si>
  <si>
    <t>10.6</t>
  </si>
  <si>
    <t>10.73</t>
  </si>
  <si>
    <t>19.55</t>
  </si>
  <si>
    <t>3.09</t>
  </si>
  <si>
    <t>-19.15</t>
  </si>
  <si>
    <t>EBITDA, 3 Yr. CAGR %</t>
  </si>
  <si>
    <t>173.66</t>
  </si>
  <si>
    <t>104.93</t>
  </si>
  <si>
    <t>67.43</t>
  </si>
  <si>
    <t>23.89</t>
  </si>
  <si>
    <t>5.5</t>
  </si>
  <si>
    <t>7.52</t>
  </si>
  <si>
    <t>7.42</t>
  </si>
  <si>
    <t>18.23</t>
  </si>
  <si>
    <t>2.26</t>
  </si>
  <si>
    <t>-27.12</t>
  </si>
  <si>
    <t>EBITA, 3 Yr. CAGR %</t>
  </si>
  <si>
    <t>297.72</t>
  </si>
  <si>
    <t>101.45</t>
  </si>
  <si>
    <t>61.16</t>
  </si>
  <si>
    <t>22.42</t>
  </si>
  <si>
    <t>4.2</t>
  </si>
  <si>
    <t>-1.1</t>
  </si>
  <si>
    <t>10.74</t>
  </si>
  <si>
    <t>-71.49</t>
  </si>
  <si>
    <t>EBIT, 3 Yr. CAGR %</t>
  </si>
  <si>
    <t>249.47</t>
  </si>
  <si>
    <t>102.73</t>
  </si>
  <si>
    <t>57.27</t>
  </si>
  <si>
    <t>21.27</t>
  </si>
  <si>
    <t>6.65</t>
  </si>
  <si>
    <t>0.5</t>
  </si>
  <si>
    <t>10.57</t>
  </si>
  <si>
    <t>-7.81</t>
  </si>
  <si>
    <t>-72.39</t>
  </si>
  <si>
    <t>Earnings From Cont. Operations, 3 Yr. CAGR %</t>
  </si>
  <si>
    <t>-85.53</t>
  </si>
  <si>
    <t>40.15</t>
  </si>
  <si>
    <t>2.76</t>
  </si>
  <si>
    <t>12.16</t>
  </si>
  <si>
    <t>11.74</t>
  </si>
  <si>
    <t>-65.94</t>
  </si>
  <si>
    <t>-19.33</t>
  </si>
  <si>
    <t>128.4</t>
  </si>
  <si>
    <t>371.47</t>
  </si>
  <si>
    <t>Net Income, 3 Yr. CAGR %</t>
  </si>
  <si>
    <t>-47.98</t>
  </si>
  <si>
    <t>54.26</t>
  </si>
  <si>
    <t>5.24</t>
  </si>
  <si>
    <t>633.1</t>
  </si>
  <si>
    <t>9.25</t>
  </si>
  <si>
    <t>-68.85</t>
  </si>
  <si>
    <t>-18.46</t>
  </si>
  <si>
    <t>130.12</t>
  </si>
  <si>
    <t>405.99</t>
  </si>
  <si>
    <t>Diluted EPS Before Extra, 3 Yr. CAGR %</t>
  </si>
  <si>
    <t>-38.7</t>
  </si>
  <si>
    <t>-62.6</t>
  </si>
  <si>
    <t>-47.05</t>
  </si>
  <si>
    <t>69.52</t>
  </si>
  <si>
    <t>63.13</t>
  </si>
  <si>
    <t>-8.17</t>
  </si>
  <si>
    <t>-58.72</t>
  </si>
  <si>
    <t>-62.96</t>
  </si>
  <si>
    <t>125.03</t>
  </si>
  <si>
    <t>212.71</t>
  </si>
  <si>
    <t>Normalized Net Income, 3 Yr. CAGR %</t>
  </si>
  <si>
    <t>172.71</t>
  </si>
  <si>
    <t>134.05</t>
  </si>
  <si>
    <t>39.43</t>
  </si>
  <si>
    <t>4.19</t>
  </si>
  <si>
    <t>-23.03</t>
  </si>
  <si>
    <t>-23.09</t>
  </si>
  <si>
    <t>-1.77</t>
  </si>
  <si>
    <t>5.94</t>
  </si>
  <si>
    <t>-21.25</t>
  </si>
  <si>
    <t>Net Property, Plant and Equip., 3 Yr. CAGR %</t>
  </si>
  <si>
    <t>109.05</t>
  </si>
  <si>
    <t>109.51</t>
  </si>
  <si>
    <t>37.02</t>
  </si>
  <si>
    <t>15.53</t>
  </si>
  <si>
    <t>-0.66</t>
  </si>
  <si>
    <t>11.68</t>
  </si>
  <si>
    <t>13.53</t>
  </si>
  <si>
    <t>-6.87</t>
  </si>
  <si>
    <t>-15.8</t>
  </si>
  <si>
    <t>Accounts Receivable, 3 Yr. CAGR %</t>
  </si>
  <si>
    <t>126.27</t>
  </si>
  <si>
    <t>115.3</t>
  </si>
  <si>
    <t>90.18</t>
  </si>
  <si>
    <t>43.04</t>
  </si>
  <si>
    <t>23.69</t>
  </si>
  <si>
    <t>18.48</t>
  </si>
  <si>
    <t>28.18</t>
  </si>
  <si>
    <t>25.45</t>
  </si>
  <si>
    <t>-13.6</t>
  </si>
  <si>
    <t>Total Assets, 3 Yr. CAGR %</t>
  </si>
  <si>
    <t>127.27</t>
  </si>
  <si>
    <t>108.86</t>
  </si>
  <si>
    <t>33.18</t>
  </si>
  <si>
    <t>-0.27</t>
  </si>
  <si>
    <t>12.99</t>
  </si>
  <si>
    <t>13.99</t>
  </si>
  <si>
    <t>20.51</t>
  </si>
  <si>
    <t>-4.53</t>
  </si>
  <si>
    <t>-12.41</t>
  </si>
  <si>
    <t>Common Equity, 3 Yr. CAGR %</t>
  </si>
  <si>
    <t>187.25</t>
  </si>
  <si>
    <t>137.8</t>
  </si>
  <si>
    <t>47.11</t>
  </si>
  <si>
    <t>-4.77</t>
  </si>
  <si>
    <t>4.22</t>
  </si>
  <si>
    <t>24.63</t>
  </si>
  <si>
    <t>4.45</t>
  </si>
  <si>
    <t>-6.98</t>
  </si>
  <si>
    <t>Tangible Book Value, 3 Yr. CAGR %</t>
  </si>
  <si>
    <t>151.83</t>
  </si>
  <si>
    <t>207.75</t>
  </si>
  <si>
    <t>13.52</t>
  </si>
  <si>
    <t>-9.01</t>
  </si>
  <si>
    <t>-5.02</t>
  </si>
  <si>
    <t>32.79</t>
  </si>
  <si>
    <t>15.54</t>
  </si>
  <si>
    <t>0.39</t>
  </si>
  <si>
    <t>Cash From Operations, 3 Yr. CAGR %</t>
  </si>
  <si>
    <t>305.88</t>
  </si>
  <si>
    <t>163.42</t>
  </si>
  <si>
    <t>433.79</t>
  </si>
  <si>
    <t>24.72</t>
  </si>
  <si>
    <t>6.53</t>
  </si>
  <si>
    <t>5.38</t>
  </si>
  <si>
    <t>5.01</t>
  </si>
  <si>
    <t>19.26</t>
  </si>
  <si>
    <t>-1.72</t>
  </si>
  <si>
    <t>-18.48</t>
  </si>
  <si>
    <t>Levered Free Cash Flow, 3 Yr. CAGR %</t>
  </si>
  <si>
    <t>394.61</t>
  </si>
  <si>
    <t>150.98</t>
  </si>
  <si>
    <t>113.52</t>
  </si>
  <si>
    <t>22.32</t>
  </si>
  <si>
    <t>13.26</t>
  </si>
  <si>
    <t>-10.53</t>
  </si>
  <si>
    <t>95.92</t>
  </si>
  <si>
    <t>-6.99</t>
  </si>
  <si>
    <t>18.63</t>
  </si>
  <si>
    <t>-26.49</t>
  </si>
  <si>
    <t>Unlevered Free Cash Flow, 3 Yr. CAGR %</t>
  </si>
  <si>
    <t>223.1</t>
  </si>
  <si>
    <t>132.24</t>
  </si>
  <si>
    <t>102.72</t>
  </si>
  <si>
    <t>340.58</t>
  </si>
  <si>
    <t>14.06</t>
  </si>
  <si>
    <t>-7.13</t>
  </si>
  <si>
    <t>194.65</t>
  </si>
  <si>
    <t>-4.23</t>
  </si>
  <si>
    <t>15.74</t>
  </si>
  <si>
    <t>-21.45</t>
  </si>
  <si>
    <t>Dividend Per Share, 3 Yr. CAGR %</t>
  </si>
  <si>
    <t>108.4</t>
  </si>
  <si>
    <t>-18.31</t>
  </si>
  <si>
    <t>73.08</t>
  </si>
  <si>
    <t>-20.4</t>
  </si>
  <si>
    <t>-1.9</t>
  </si>
  <si>
    <t>-40.7</t>
  </si>
  <si>
    <t>Compound Annual Growth Rate Over Five Years</t>
  </si>
  <si>
    <t>Total Revenues, 5 Yr. CAGR %</t>
  </si>
  <si>
    <t>136.23</t>
  </si>
  <si>
    <t>108.84</t>
  </si>
  <si>
    <t>86.51</t>
  </si>
  <si>
    <t>66.87</t>
  </si>
  <si>
    <t>35.79</t>
  </si>
  <si>
    <t>13.69</t>
  </si>
  <si>
    <t>6.72</t>
  </si>
  <si>
    <t>6.14</t>
  </si>
  <si>
    <t>3.37</t>
  </si>
  <si>
    <t>-9.14</t>
  </si>
  <si>
    <t>Gross Profit, 5 Yr. CAGR %</t>
  </si>
  <si>
    <t>192.8</t>
  </si>
  <si>
    <t>120.1</t>
  </si>
  <si>
    <t>90.29</t>
  </si>
  <si>
    <t>59.17</t>
  </si>
  <si>
    <t>33.02</t>
  </si>
  <si>
    <t>17.51</t>
  </si>
  <si>
    <t>10.18</t>
  </si>
  <si>
    <t>10.82</t>
  </si>
  <si>
    <t>7.79</t>
  </si>
  <si>
    <t>-5.67</t>
  </si>
  <si>
    <t>EBITDA, 5 Yr. CAGR %</t>
  </si>
  <si>
    <t>178.23</t>
  </si>
  <si>
    <t>142.04</t>
  </si>
  <si>
    <t>104.31</t>
  </si>
  <si>
    <t>63.4</t>
  </si>
  <si>
    <t>36.81</t>
  </si>
  <si>
    <t>9.31</t>
  </si>
  <si>
    <t>9.17</t>
  </si>
  <si>
    <t>5.72</t>
  </si>
  <si>
    <t>EBITA, 5 Yr. CAGR %</t>
  </si>
  <si>
    <t>116.71</t>
  </si>
  <si>
    <t>156.68</t>
  </si>
  <si>
    <t>150.32</t>
  </si>
  <si>
    <t>62.69</t>
  </si>
  <si>
    <t>32.95</t>
  </si>
  <si>
    <t>15.3</t>
  </si>
  <si>
    <t>3.69</t>
  </si>
  <si>
    <t>3.16</t>
  </si>
  <si>
    <t>-2.38</t>
  </si>
  <si>
    <t>-51.61</t>
  </si>
  <si>
    <t>EBIT, 5 Yr. CAGR %</t>
  </si>
  <si>
    <t>117.92</t>
  </si>
  <si>
    <t>154.41</t>
  </si>
  <si>
    <t>129.19</t>
  </si>
  <si>
    <t>60.86</t>
  </si>
  <si>
    <t>32.4</t>
  </si>
  <si>
    <t>15.83</t>
  </si>
  <si>
    <t>3.26</t>
  </si>
  <si>
    <t>4.04</t>
  </si>
  <si>
    <t>-52.34</t>
  </si>
  <si>
    <t>Earnings From Cont. Operations, 5 Yr. CAGR %</t>
  </si>
  <si>
    <t>-63.75</t>
  </si>
  <si>
    <t>32.61</t>
  </si>
  <si>
    <t>41.86</t>
  </si>
  <si>
    <t>91.5</t>
  </si>
  <si>
    <t>-2.07</t>
  </si>
  <si>
    <t>383.64</t>
  </si>
  <si>
    <t>-18.05</t>
  </si>
  <si>
    <t>-15.31</t>
  </si>
  <si>
    <t>24.74</t>
  </si>
  <si>
    <t>93.97</t>
  </si>
  <si>
    <t>Net Income, 5 Yr. CAGR %</t>
  </si>
  <si>
    <t>7.69</t>
  </si>
  <si>
    <t>73.12</t>
  </si>
  <si>
    <t>58.4</t>
  </si>
  <si>
    <t>101.88</t>
  </si>
  <si>
    <t>-0.75</t>
  </si>
  <si>
    <t>147.23</t>
  </si>
  <si>
    <t>-22.7</t>
  </si>
  <si>
    <t>-14.84</t>
  </si>
  <si>
    <t>23.36</t>
  </si>
  <si>
    <t>92.38</t>
  </si>
  <si>
    <t>Diluted EPS Before Extra, 5 Yr. CAGR %</t>
  </si>
  <si>
    <t>-37.86</t>
  </si>
  <si>
    <t>-53.2</t>
  </si>
  <si>
    <t>-27.53</t>
  </si>
  <si>
    <t>11.83</t>
  </si>
  <si>
    <t>-35.91</t>
  </si>
  <si>
    <t>-7.64</t>
  </si>
  <si>
    <t>18.42</t>
  </si>
  <si>
    <t>-48.41</t>
  </si>
  <si>
    <t>9.65</t>
  </si>
  <si>
    <t>75.42</t>
  </si>
  <si>
    <t>Normalized Net Income, 5 Yr. CAGR %</t>
  </si>
  <si>
    <t>94.03</t>
  </si>
  <si>
    <t>120.38</t>
  </si>
  <si>
    <t>59.63</t>
  </si>
  <si>
    <t>16.51</t>
  </si>
  <si>
    <t>3.77</t>
  </si>
  <si>
    <t>-21.36</t>
  </si>
  <si>
    <t>-12.46</t>
  </si>
  <si>
    <t>4.81</t>
  </si>
  <si>
    <t>-17.33</t>
  </si>
  <si>
    <t>Net Property, Plant and Equip., 5 Yr. CAGR %</t>
  </si>
  <si>
    <t>94.48</t>
  </si>
  <si>
    <t>86.08</t>
  </si>
  <si>
    <t>70.42</t>
  </si>
  <si>
    <t>54.35</t>
  </si>
  <si>
    <t>20.38</t>
  </si>
  <si>
    <t>18.09</t>
  </si>
  <si>
    <t>6.42</t>
  </si>
  <si>
    <t>12.47</t>
  </si>
  <si>
    <t>-3.63</t>
  </si>
  <si>
    <t>Accounts Receivable, 5 Yr. CAGR %</t>
  </si>
  <si>
    <t>123.48</t>
  </si>
  <si>
    <t>111.79</t>
  </si>
  <si>
    <t>96.89</t>
  </si>
  <si>
    <t>74.63</t>
  </si>
  <si>
    <t>53.94</t>
  </si>
  <si>
    <t>35.61</t>
  </si>
  <si>
    <t>27.48</t>
  </si>
  <si>
    <t>19.92</t>
  </si>
  <si>
    <t>11.3</t>
  </si>
  <si>
    <t>2.78</t>
  </si>
  <si>
    <t>Total Assets, 5 Yr. CAGR %</t>
  </si>
  <si>
    <t>106.28</t>
  </si>
  <si>
    <t>94.3</t>
  </si>
  <si>
    <t>75.08</t>
  </si>
  <si>
    <t>52.96</t>
  </si>
  <si>
    <t>19.71</t>
  </si>
  <si>
    <t>15.12</t>
  </si>
  <si>
    <t>6.45</t>
  </si>
  <si>
    <t>12.74</t>
  </si>
  <si>
    <t>5.32</t>
  </si>
  <si>
    <t>-1.53</t>
  </si>
  <si>
    <t>Common Equity, 5 Yr. CAGR %</t>
  </si>
  <si>
    <t>339.87</t>
  </si>
  <si>
    <t>148.79</t>
  </si>
  <si>
    <t>96.18</t>
  </si>
  <si>
    <t>66.37</t>
  </si>
  <si>
    <t>24.3</t>
  </si>
  <si>
    <t>8.69</t>
  </si>
  <si>
    <t>1.42</t>
  </si>
  <si>
    <t>12.52</t>
  </si>
  <si>
    <t>6.63</t>
  </si>
  <si>
    <t>Tangible Book Value, 5 Yr. CAGR %</t>
  </si>
  <si>
    <t>303.43</t>
  </si>
  <si>
    <t>135.51</t>
  </si>
  <si>
    <t>83.36</t>
  </si>
  <si>
    <t>100.53</t>
  </si>
  <si>
    <t>35.99</t>
  </si>
  <si>
    <t>5.37</t>
  </si>
  <si>
    <t>-0.58</t>
  </si>
  <si>
    <t>12.5</t>
  </si>
  <si>
    <t>5.46</t>
  </si>
  <si>
    <t>Cash From Operations, 5 Yr. CAGR %</t>
  </si>
  <si>
    <t>322.96</t>
  </si>
  <si>
    <t>156.99</t>
  </si>
  <si>
    <t>161.27</t>
  </si>
  <si>
    <t>94.86</t>
  </si>
  <si>
    <t>163.69</t>
  </si>
  <si>
    <t>17.04</t>
  </si>
  <si>
    <t>10.48</t>
  </si>
  <si>
    <t>8.32</t>
  </si>
  <si>
    <t>1.45</t>
  </si>
  <si>
    <t>-5.9</t>
  </si>
  <si>
    <t>Levered Free Cash Flow, 5 Yr. CAGR %</t>
  </si>
  <si>
    <t>222.85</t>
  </si>
  <si>
    <t>221.67</t>
  </si>
  <si>
    <t>17.46</t>
  </si>
  <si>
    <t>69.54</t>
  </si>
  <si>
    <t>66.42</t>
  </si>
  <si>
    <t>-3.87</t>
  </si>
  <si>
    <t>3.31</t>
  </si>
  <si>
    <t>58.86</t>
  </si>
  <si>
    <t>-26.43</t>
  </si>
  <si>
    <t>Unlevered Free Cash Flow, 5 Yr. CAGR %</t>
  </si>
  <si>
    <t>136.15</t>
  </si>
  <si>
    <t>148.06</t>
  </si>
  <si>
    <t>-9.24</t>
  </si>
  <si>
    <t>63.45</t>
  </si>
  <si>
    <t>355.6</t>
  </si>
  <si>
    <t>-0.47</t>
  </si>
  <si>
    <t>4.46</t>
  </si>
  <si>
    <t>100.52</t>
  </si>
  <si>
    <t>-21.03</t>
  </si>
  <si>
    <t>Dividend Per Share, 5 Yr. CAGR %</t>
  </si>
  <si>
    <t>9.54</t>
  </si>
  <si>
    <t>0.41</t>
  </si>
  <si>
    <t>55.81</t>
  </si>
  <si>
    <t>37.45</t>
  </si>
  <si>
    <t>39.13</t>
  </si>
  <si>
    <t>35.33</t>
  </si>
  <si>
    <t>-34.55</t>
  </si>
  <si>
    <t>2023</t>
  </si>
  <si>
    <t>2024</t>
  </si>
  <si>
    <t>2025</t>
  </si>
  <si>
    <t>2026</t>
  </si>
  <si>
    <t>Capitalization
                                    1</t>
  </si>
  <si>
    <t>717.7</t>
  </si>
  <si>
    <t>382.7</t>
  </si>
  <si>
    <t>-</t>
  </si>
  <si>
    <t>Change</t>
  </si>
  <si>
    <t>-46.67%</t>
  </si>
  <si>
    <t>0%</t>
  </si>
  <si>
    <t>Enterprise Value (EV)
                                    1</t>
  </si>
  <si>
    <t>1,808</t>
  </si>
  <si>
    <t>1,768</t>
  </si>
  <si>
    <t>1,672</t>
  </si>
  <si>
    <t>1,674</t>
  </si>
  <si>
    <t>-2.23%</t>
  </si>
  <si>
    <t>-5.42%</t>
  </si>
  <si>
    <t>0.11%</t>
  </si>
  <si>
    <t>P/E ratio</t>
  </si>
  <si>
    <t>-1.29x</t>
  </si>
  <si>
    <t>-12.8x</t>
  </si>
  <si>
    <t>-44.8x</t>
  </si>
  <si>
    <t>-526x</t>
  </si>
  <si>
    <t>PBR</t>
  </si>
  <si>
    <t>PEG</t>
  </si>
  <si>
    <t>-0x</t>
  </si>
  <si>
    <t>0.1x</t>
  </si>
  <si>
    <t>0.6x</t>
  </si>
  <si>
    <t>5.7x</t>
  </si>
  <si>
    <t>Capitalization / Revenue</t>
  </si>
  <si>
    <t>2.82x</t>
  </si>
  <si>
    <t>1.67x</t>
  </si>
  <si>
    <t>1.55x</t>
  </si>
  <si>
    <t>1.48x</t>
  </si>
  <si>
    <t>EV / Revenue</t>
  </si>
  <si>
    <t>7.11x</t>
  </si>
  <si>
    <t>7.72x</t>
  </si>
  <si>
    <t>6.76x</t>
  </si>
  <si>
    <t>6.45x</t>
  </si>
  <si>
    <t>EV / EBITDA</t>
  </si>
  <si>
    <t>11.5x</t>
  </si>
  <si>
    <t>11.4x</t>
  </si>
  <si>
    <t>10.3x</t>
  </si>
  <si>
    <t>9.46x</t>
  </si>
  <si>
    <t>EV / EBIT</t>
  </si>
  <si>
    <t>-4.97x</t>
  </si>
  <si>
    <t>37.2x</t>
  </si>
  <si>
    <t>33x</t>
  </si>
  <si>
    <t>24.1x</t>
  </si>
  <si>
    <t>EV / FCF</t>
  </si>
  <si>
    <t>FCF Yield</t>
  </si>
  <si>
    <t>Dividend per Share
                                    2</t>
  </si>
  <si>
    <t>0.9</t>
  </si>
  <si>
    <t>Rate of return</t>
  </si>
  <si>
    <t>3.76%</t>
  </si>
  <si>
    <t>8.56%</t>
  </si>
  <si>
    <t>EPS
                                    2</t>
  </si>
  <si>
    <t>-0.82</t>
  </si>
  <si>
    <t>-0.235</t>
  </si>
  <si>
    <t>-0.02</t>
  </si>
  <si>
    <t>Distribution rate</t>
  </si>
  <si>
    <t>-4.84%</t>
  </si>
  <si>
    <t>-110%</t>
  </si>
  <si>
    <t>-383%</t>
  </si>
  <si>
    <t>-4,500%</t>
  </si>
  <si>
    <t>Net sales
                                    1</t>
  </si>
  <si>
    <t>254.3</t>
  </si>
  <si>
    <t>228.9</t>
  </si>
  <si>
    <t>247.2</t>
  </si>
  <si>
    <t>259.4</t>
  </si>
  <si>
    <t>EBITDA
                                    1</t>
  </si>
  <si>
    <t>157.7</t>
  </si>
  <si>
    <t>155.7</t>
  </si>
  <si>
    <t>161.6</t>
  </si>
  <si>
    <t>176.9</t>
  </si>
  <si>
    <t>EBIT
                                    1</t>
  </si>
  <si>
    <t>-364</t>
  </si>
  <si>
    <t>47.56</t>
  </si>
  <si>
    <t>50.7</t>
  </si>
  <si>
    <t>69.53</t>
  </si>
  <si>
    <t>Net income
                                    1</t>
  </si>
  <si>
    <t>-557.9</t>
  </si>
  <si>
    <t>-23.89</t>
  </si>
  <si>
    <t>1.382</t>
  </si>
  <si>
    <t>-0.582</t>
  </si>
  <si>
    <t>Net Debt
                                    1</t>
  </si>
  <si>
    <t>1,090</t>
  </si>
  <si>
    <t>1,385</t>
  </si>
  <si>
    <t>1,289</t>
  </si>
  <si>
    <t>1,291</t>
  </si>
  <si>
    <t>Reference price
                                    2</t>
  </si>
  <si>
    <t>19.93</t>
  </si>
  <si>
    <t>10.52</t>
  </si>
  <si>
    <t>Nbr of stocks (in thousands)</t>
  </si>
  <si>
    <t>36,013</t>
  </si>
  <si>
    <t>36,382</t>
  </si>
  <si>
    <t>Announcement Date</t>
  </si>
  <si>
    <t>2/22/24</t>
  </si>
  <si>
    <t>address1</t>
  </si>
  <si>
    <t>Griffin Capital Plaza</t>
  </si>
  <si>
    <t>address2</t>
  </si>
  <si>
    <t>1520 E. Grand Avenue</t>
  </si>
  <si>
    <t>city</t>
  </si>
  <si>
    <t>El Segundo</t>
  </si>
  <si>
    <t>state</t>
  </si>
  <si>
    <t>CA</t>
  </si>
  <si>
    <t>zip</t>
  </si>
  <si>
    <t>90245-4341</t>
  </si>
  <si>
    <t>country</t>
  </si>
  <si>
    <t>phone</t>
  </si>
  <si>
    <t>310 606 3200</t>
  </si>
  <si>
    <t>fax</t>
  </si>
  <si>
    <t>310 606 5910</t>
  </si>
  <si>
    <t>website</t>
  </si>
  <si>
    <t>https://pkst.com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</si>
  <si>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</si>
  <si>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</si>
  <si>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</si>
  <si>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</si>
  <si>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</si>
  <si>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</si>
  <si>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</si>
  <si>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</si>
  <si>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</si>
  <si>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</si>
  <si>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</si>
  <si>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Peakstone Realty Trust (NYSE: PKST) is an internally managed, real estate investment trust (REIT) that owns and operates a high-quality, newer-vintage portfolio of predominantly single-tenant industrial and office properties. These assets are generally leased to creditworthy tenants under long-term net lease agreements with contractual rent escalations. As of March 31, 2023, Peakstone's wholly-owned portfolio consists of 19 million square feet across 24 states in primarily high-growth, strategic coastal and sunbelt markets.</t>
  </si>
  <si>
    <t>fullTimeEmployees</t>
  </si>
  <si>
    <t>companyOfficers</t>
  </si>
  <si>
    <t>[{'maxAge': 1, 'name': 'Mr. Casey R. Wold', 'age': 66, 'title': 'Executive Chairman of Board', 'yearBorn': 1958, 'fiscalYear': 2023, 'totalPay': 118250, 'exercisedValue': 0, 'unexercisedValue': 0}, {'maxAge': 1, 'name': 'Mr. Michael J. Escalante', 'age': 64, 'title': 'CEO, President &amp; Trustee', 'yearBorn': 1960, 'fiscalYear': 2023, 'totalPay': 4343881, 'exercisedValue': 0, 'unexercisedValue': 0}, {'maxAge': 1, 'name': 'Mr. Javier F. Bitar', 'age': 62, 'title': 'CFO &amp; Treasurer', 'yearBorn': 1962, 'fiscalYear': 2023, 'totalPay': 1758893, 'exercisedValue': 0, 'unexercisedValue': 0}, {'maxAge': 1, 'name': 'Ms. Nina Momtazee Sitzer', 'age': 56, 'title': 'COO &amp; Chief Legal Officer', 'yearBorn': 1968, 'fiscalYear': 2023, 'totalPay': 1666259, 'exercisedValue': 0, 'unexercisedValue': 0}, {'maxAge': 1, 'name': 'Mr. Scott A. Tausk', 'age': 64, 'title': 'Consultant', 'yearBorn': 1960, 'fiscalYear': 2023, 'totalPay': 1269668, 'exercisedValue': 0, 'unexercisedValue': 0}, {'maxAge': 1, 'name': 'Ms. Cindy  Mai', 'title': 'Chief Accounting Officer', 'fiscalYear': 2023, 'exercisedValue': 0, 'unexercisedValue': 0}, {'maxAge': 1, 'name': 'Mr. Craig J. Phillips LEED AP', 'age': 63, 'title': 'Managing Director of Industrial Properties', 'yearBorn': 1961, 'fiscalYear': 2023, 'exercisedValue': 0, 'unexercisedValue': 0}, {'maxAge': 1, 'name': 'Mr. Travis W. Bushman', 'age': 46, 'title': 'Managing Director of Asset Management', 'yearBorn': 1978, 'fiscalYear': 2023, 'exercisedValue': 0, 'unexercisedValue': 0}, {'maxAge': 1, 'name': 'Mr. Jay  Venzon', 'title': 'Managing Director', 'fiscalYear': 2023, 'exercisedValue': 0, 'unexercisedValue': 0}, {'maxAge': 1, 'name': 'Ms. Carrie  DiTolla', 'title': 'Senior Vice President of Corporate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</si>
  <si>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</si>
  <si>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</si>
  <si>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</si>
  <si>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</si>
  <si>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</si>
  <si>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</si>
  <si>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</si>
  <si>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</si>
  <si>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</si>
  <si>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</si>
  <si>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</si>
  <si>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</si>
  <si>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</si>
  <si>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</si>
  <si>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</si>
  <si>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</si>
  <si>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</si>
  <si>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</si>
  <si>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</si>
  <si>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</si>
  <si>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</si>
  <si>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</si>
  <si>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</si>
  <si>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</si>
  <si>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</si>
  <si>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</si>
  <si>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</si>
  <si>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</si>
  <si>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</si>
  <si>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</si>
  <si>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</si>
  <si>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</si>
  <si>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</si>
  <si>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</si>
  <si>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</si>
  <si>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</si>
  <si>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</si>
  <si>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</si>
  <si>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</si>
  <si>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</si>
  <si>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</si>
  <si>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</si>
  <si>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</si>
  <si>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</si>
  <si>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</si>
  <si>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</si>
  <si>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</si>
  <si>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</si>
  <si>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</si>
  <si>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</si>
  <si>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</si>
  <si>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</si>
  <si>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</si>
  <si>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</si>
  <si>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</si>
  <si>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</si>
  <si>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</si>
  <si>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</si>
  <si>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</si>
  <si>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</si>
  <si>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</si>
  <si>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</si>
  <si>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</si>
  <si>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</si>
  <si>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</si>
  <si>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</si>
  <si>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</si>
  <si>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</si>
  <si>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</si>
  <si>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</si>
  <si>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</si>
  <si>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</si>
  <si>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</si>
  <si>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</si>
  <si>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</si>
  <si>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Peakstone Realty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</si>
  <si>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</si>
  <si>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</si>
  <si>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</si>
  <si>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</si>
  <si>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</si>
  <si>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</si>
  <si>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</si>
  <si>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ad435bb9-3ae7-38a2-b120-bb51fa5ae5ee</t>
  </si>
  <si>
    <t>messageBoardId</t>
  </si>
  <si>
    <t>finmb_59024931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</si>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</sst>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pks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157.7943227363376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3.83832736E8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28.805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263.00003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35.0</v>
      </c>
      <c r="C2" s="1">
        <v>15.0</v>
      </c>
      <c r="D2" s="1">
        <v>25.0</v>
      </c>
      <c r="E2" s="1">
        <v>141.0</v>
      </c>
      <c r="F2" s="1">
        <v>20.0</v>
      </c>
      <c r="G2" s="1">
        <v>32.0</v>
      </c>
      <c r="H2" s="1">
        <v>-4.0</v>
      </c>
      <c r="I2" s="1">
        <v>11.0</v>
      </c>
      <c r="J2" s="1">
        <v>-402.0</v>
      </c>
      <c r="K2" s="1">
        <v>-551.0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27.0</v>
      </c>
      <c r="C3" s="1">
        <v>43.0</v>
      </c>
      <c r="D3" s="1">
        <v>56.0</v>
      </c>
      <c r="E3" s="1">
        <v>55.0</v>
      </c>
      <c r="F3" s="1">
        <v>60.0</v>
      </c>
      <c r="G3" s="1">
        <v>80.0</v>
      </c>
      <c r="H3" s="1">
        <v>93.0</v>
      </c>
      <c r="I3" s="1">
        <v>122.0</v>
      </c>
      <c r="J3" s="1">
        <v>113.0</v>
      </c>
      <c r="K3" s="1">
        <v>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-44.0</v>
      </c>
      <c r="C4" s="1">
        <v>-3.0</v>
      </c>
      <c r="D4" s="1">
        <v>3.0</v>
      </c>
      <c r="E4" s="1">
        <v>1.0</v>
      </c>
      <c r="F4" s="1">
        <v>-65.0</v>
      </c>
      <c r="G4" s="1">
        <v>-3.0</v>
      </c>
      <c r="H4" s="1">
        <v>-2.0</v>
      </c>
      <c r="I4" s="1">
        <v>-41.0</v>
      </c>
      <c r="J4" s="1">
        <v>-1.0</v>
      </c>
      <c r="K4" s="1">
        <v>-13.0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27.0</v>
      </c>
      <c r="C5" s="1">
        <v>39.0</v>
      </c>
      <c r="D5" s="1">
        <v>60.0</v>
      </c>
      <c r="E5" s="1">
        <v>57.0</v>
      </c>
      <c r="F5" s="1">
        <v>59.0</v>
      </c>
      <c r="G5" s="1">
        <v>77.0</v>
      </c>
      <c r="H5" s="1">
        <v>91.0</v>
      </c>
      <c r="I5" s="1">
        <v>121.0</v>
      </c>
      <c r="J5" s="1">
        <v>112.0</v>
      </c>
      <c r="K5" s="1">
        <v>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49.0</v>
      </c>
      <c r="C6" s="1">
        <v>73.0</v>
      </c>
      <c r="D6" s="1">
        <v>76.0</v>
      </c>
      <c r="E6" s="1">
        <v>63.0</v>
      </c>
      <c r="F6" s="1">
        <v>62.0</v>
      </c>
      <c r="G6" s="1">
        <v>78.0</v>
      </c>
      <c r="H6" s="1">
        <v>69.0</v>
      </c>
      <c r="I6" s="1">
        <v>88.0</v>
      </c>
      <c r="J6" s="1">
        <v>83.0</v>
      </c>
      <c r="K6" s="1">
        <v>44.0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-3.0</v>
      </c>
      <c r="C7" s="1">
        <v>-13.0</v>
      </c>
      <c r="D7" s="1">
        <v>0.0</v>
      </c>
      <c r="E7" s="1">
        <v>-116.0</v>
      </c>
      <c r="F7" s="1">
        <v>-1.0</v>
      </c>
      <c r="G7" s="1">
        <v>-29.0</v>
      </c>
      <c r="H7" s="1">
        <v>-6.0</v>
      </c>
      <c r="I7" s="1">
        <v>26.0</v>
      </c>
      <c r="J7" s="1">
        <v>139.0</v>
      </c>
      <c r="K7" s="1">
        <v>-29.0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2.0</v>
      </c>
      <c r="D8" s="1">
        <v>-59.0</v>
      </c>
      <c r="E8" s="1">
        <v>6.0</v>
      </c>
      <c r="F8" s="1">
        <v>12.0</v>
      </c>
      <c r="G8" s="1">
        <v>43.0</v>
      </c>
      <c r="H8" s="1">
        <v>4.0</v>
      </c>
      <c r="I8" s="1">
        <v>25.0</v>
      </c>
      <c r="J8" s="1">
        <v>32.0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-1.0</v>
      </c>
      <c r="E9" s="1">
        <v>8.0</v>
      </c>
      <c r="F9" s="1">
        <v>0.0</v>
      </c>
      <c r="G9" s="1">
        <v>30.0</v>
      </c>
      <c r="H9" s="1">
        <v>23.0</v>
      </c>
      <c r="I9" s="1">
        <v>7.0</v>
      </c>
      <c r="J9" s="1">
        <v>263.0</v>
      </c>
      <c r="K9" s="1">
        <v>426.0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1.0</v>
      </c>
      <c r="D10" s="1">
        <v>1.0</v>
      </c>
      <c r="E10" s="1">
        <v>2.0</v>
      </c>
      <c r="F10" s="1">
        <v>2.0</v>
      </c>
      <c r="G10" s="1">
        <v>5.0</v>
      </c>
      <c r="H10" s="1">
        <v>2.0</v>
      </c>
      <c r="I10" s="1">
        <v>0.0</v>
      </c>
      <c r="J10" s="1">
        <v>10.0</v>
      </c>
      <c r="K10" s="1">
        <v>177.0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10.0</v>
      </c>
      <c r="C11" s="1">
        <v>1.0</v>
      </c>
      <c r="D11" s="1">
        <v>1.0</v>
      </c>
      <c r="E11" s="1">
        <v>17.0</v>
      </c>
      <c r="F11" s="1">
        <v>3.0</v>
      </c>
      <c r="G11" s="1">
        <v>2.0</v>
      </c>
      <c r="H11" s="1">
        <v>4.0</v>
      </c>
      <c r="I11" s="1">
        <v>7.0</v>
      </c>
      <c r="J11" s="1">
        <v>9.0</v>
      </c>
      <c r="K11" s="1">
        <v>12.0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13.0</v>
      </c>
      <c r="C12" s="1">
        <v>19.0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2.0</v>
      </c>
      <c r="C13" s="1">
        <v>-24.0</v>
      </c>
      <c r="D13" s="1">
        <v>-2.0</v>
      </c>
      <c r="E13" s="1">
        <v>5.0</v>
      </c>
      <c r="F13" s="1">
        <v>-12.0</v>
      </c>
      <c r="G13" s="1">
        <v>-13.0</v>
      </c>
      <c r="H13" s="1">
        <v>5.0</v>
      </c>
      <c r="I13" s="1">
        <v>-22.0</v>
      </c>
      <c r="J13" s="1">
        <v>-11.0</v>
      </c>
      <c r="K13" s="1">
        <v>23.0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-12.0</v>
      </c>
      <c r="C14" s="1">
        <v>-19.0</v>
      </c>
      <c r="D14" s="1">
        <v>-15.0</v>
      </c>
      <c r="E14" s="1">
        <v>-19.0</v>
      </c>
      <c r="F14" s="1">
        <v>-10.0</v>
      </c>
      <c r="G14" s="1">
        <v>-23.0</v>
      </c>
      <c r="H14" s="1">
        <v>-25.0</v>
      </c>
      <c r="I14" s="1">
        <v>-9.0</v>
      </c>
      <c r="J14" s="1">
        <v>-52.0</v>
      </c>
      <c r="K14" s="1">
        <v>-62.0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79.0</v>
      </c>
      <c r="C15" s="1">
        <v>92.0</v>
      </c>
      <c r="D15" s="1">
        <v>144.0</v>
      </c>
      <c r="E15" s="1">
        <v>142.0</v>
      </c>
      <c r="F15" s="1">
        <v>121.0</v>
      </c>
      <c r="G15" s="1">
        <v>161.0</v>
      </c>
      <c r="H15" s="1">
        <v>165.0</v>
      </c>
      <c r="I15" s="1">
        <v>205.0</v>
      </c>
      <c r="J15" s="1">
        <v>153.0</v>
      </c>
      <c r="K15" s="1">
        <v>89.0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-695.0</v>
      </c>
      <c r="C16" s="1">
        <v>-462.0</v>
      </c>
      <c r="D16" s="1">
        <v>-23.0</v>
      </c>
      <c r="E16" s="1">
        <v>-148.0</v>
      </c>
      <c r="F16" s="1">
        <v>-210.0</v>
      </c>
      <c r="G16" s="1">
        <v>-86.0</v>
      </c>
      <c r="H16" s="1">
        <v>-75.0</v>
      </c>
      <c r="I16" s="1">
        <v>-49.0</v>
      </c>
      <c r="J16" s="1">
        <v>-17.0</v>
      </c>
      <c r="K16" s="1">
        <v>-16.0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10.0</v>
      </c>
      <c r="C17" s="1">
        <v>90.0</v>
      </c>
      <c r="D17" s="1">
        <v>0.0</v>
      </c>
      <c r="E17" s="1">
        <v>395.0</v>
      </c>
      <c r="F17" s="1">
        <v>11.0</v>
      </c>
      <c r="G17" s="1">
        <v>139.0</v>
      </c>
      <c r="H17" s="1">
        <v>51.0</v>
      </c>
      <c r="I17" s="1">
        <v>22.0</v>
      </c>
      <c r="J17" s="1">
        <v>1120.0</v>
      </c>
      <c r="K17" s="1">
        <v>325.0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-685.0</v>
      </c>
      <c r="C18" s="1">
        <v>-372.0</v>
      </c>
      <c r="D18" s="1">
        <v>-23.0</v>
      </c>
      <c r="E18" s="1">
        <v>247.0</v>
      </c>
      <c r="F18" s="1">
        <v>-199.0</v>
      </c>
      <c r="G18" s="1">
        <v>53.0</v>
      </c>
      <c r="H18" s="1">
        <v>-23.0</v>
      </c>
      <c r="I18" s="1">
        <v>-26.0</v>
      </c>
      <c r="J18" s="1">
        <v>1100.0</v>
      </c>
      <c r="K18" s="1">
        <v>309.0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8.0</v>
      </c>
      <c r="D19" s="1">
        <v>0.0</v>
      </c>
      <c r="E19" s="1">
        <v>0.0</v>
      </c>
      <c r="F19" s="1">
        <v>0.0</v>
      </c>
      <c r="G19" s="1">
        <v>25.0</v>
      </c>
      <c r="H19" s="1">
        <v>0.0</v>
      </c>
      <c r="I19" s="1">
        <v>-36.0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-66.0</v>
      </c>
      <c r="C20" s="1">
        <v>7.0</v>
      </c>
      <c r="D20" s="1">
        <v>7.0</v>
      </c>
      <c r="E20" s="1">
        <v>7.0</v>
      </c>
      <c r="F20" s="1">
        <v>4.0</v>
      </c>
      <c r="G20" s="1">
        <v>6.0</v>
      </c>
      <c r="H20" s="1">
        <v>-65.0</v>
      </c>
      <c r="I20" s="1">
        <v>-29.0</v>
      </c>
      <c r="J20" s="1">
        <v>-4.0</v>
      </c>
      <c r="K20" s="1">
        <v>-28.0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-11.0</v>
      </c>
      <c r="C21" s="1">
        <v>-58.0</v>
      </c>
      <c r="D21" s="1">
        <v>76.0</v>
      </c>
      <c r="E21" s="1">
        <v>0.0</v>
      </c>
      <c r="F21" s="1">
        <v>-35.0</v>
      </c>
      <c r="G21" s="1">
        <v>1.0</v>
      </c>
      <c r="H21" s="1">
        <v>-48.0</v>
      </c>
      <c r="I21" s="1">
        <v>1.0</v>
      </c>
      <c r="J21" s="1">
        <v>-26.0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-764.0</v>
      </c>
      <c r="C22" s="1">
        <v>-414.0</v>
      </c>
      <c r="D22" s="1">
        <v>61.0</v>
      </c>
      <c r="E22" s="1">
        <v>255.0</v>
      </c>
      <c r="F22" s="1">
        <v>-194.0</v>
      </c>
      <c r="G22" s="1">
        <v>85.0</v>
      </c>
      <c r="H22" s="1">
        <v>-24.0</v>
      </c>
      <c r="I22" s="1">
        <v>-62.0</v>
      </c>
      <c r="J22" s="1">
        <v>1100.0</v>
      </c>
      <c r="K22" s="1">
        <v>309.0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583.0</v>
      </c>
      <c r="C23" s="1">
        <v>1610.0</v>
      </c>
      <c r="D23" s="1">
        <v>130.0</v>
      </c>
      <c r="E23" s="1">
        <v>429.0</v>
      </c>
      <c r="F23" s="1">
        <v>96.0</v>
      </c>
      <c r="G23" s="1">
        <v>943.0</v>
      </c>
      <c r="H23" s="1">
        <v>215.0</v>
      </c>
      <c r="I23" s="1">
        <v>400.0</v>
      </c>
      <c r="J23" s="1">
        <v>0.0</v>
      </c>
      <c r="K23" s="1">
        <v>400.0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583.0</v>
      </c>
      <c r="C24" s="1">
        <v>1610.0</v>
      </c>
      <c r="D24" s="1">
        <v>130.0</v>
      </c>
      <c r="E24" s="1">
        <v>429.0</v>
      </c>
      <c r="F24" s="1">
        <v>96.0</v>
      </c>
      <c r="G24" s="1">
        <v>943.0</v>
      </c>
      <c r="H24" s="1">
        <v>215.0</v>
      </c>
      <c r="I24" s="1">
        <v>400.0</v>
      </c>
      <c r="J24" s="1">
        <v>0.0</v>
      </c>
      <c r="K24" s="1">
        <v>400.0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-479.0</v>
      </c>
      <c r="C25" s="1">
        <v>-997.0</v>
      </c>
      <c r="D25" s="1">
        <v>-180.0</v>
      </c>
      <c r="E25" s="1">
        <v>-490.0</v>
      </c>
      <c r="F25" s="1">
        <v>-132.0</v>
      </c>
      <c r="G25" s="1">
        <v>-826.0</v>
      </c>
      <c r="H25" s="1">
        <v>-60.0</v>
      </c>
      <c r="I25" s="1">
        <v>-427.0</v>
      </c>
      <c r="J25" s="1">
        <v>-1050.0</v>
      </c>
      <c r="K25" s="1">
        <v>-449.0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-479.0</v>
      </c>
      <c r="C26" s="1">
        <v>-997.0</v>
      </c>
      <c r="D26" s="1">
        <v>-180.0</v>
      </c>
      <c r="E26" s="1">
        <v>-490.0</v>
      </c>
      <c r="F26" s="1">
        <v>-132.0</v>
      </c>
      <c r="G26" s="1">
        <v>-826.0</v>
      </c>
      <c r="H26" s="1">
        <v>-60.0</v>
      </c>
      <c r="I26" s="1">
        <v>-427.0</v>
      </c>
      <c r="J26" s="1">
        <v>-1050.0</v>
      </c>
      <c r="K26" s="1">
        <v>-449.0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777.0</v>
      </c>
      <c r="C27" s="1">
        <v>0.0</v>
      </c>
      <c r="D27" s="1">
        <v>0.0</v>
      </c>
      <c r="E27" s="1">
        <v>0.0</v>
      </c>
      <c r="F27" s="1">
        <v>0.0</v>
      </c>
      <c r="G27" s="1">
        <v>8.0</v>
      </c>
      <c r="H27" s="1">
        <v>4.0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-2.0</v>
      </c>
      <c r="C28" s="1">
        <v>-13.0</v>
      </c>
      <c r="D28" s="1">
        <v>-41.0</v>
      </c>
      <c r="E28" s="1">
        <v>-98.0</v>
      </c>
      <c r="F28" s="1">
        <v>-83.0</v>
      </c>
      <c r="G28" s="1">
        <v>-200.0</v>
      </c>
      <c r="H28" s="1">
        <v>-109.0</v>
      </c>
      <c r="I28" s="1">
        <v>-28.0</v>
      </c>
      <c r="J28" s="1">
        <v>-8.0</v>
      </c>
      <c r="K28" s="1">
        <v>-7.0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125.0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-255.0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-125.0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-30.0</v>
      </c>
      <c r="C31" s="1">
        <v>-52.0</v>
      </c>
      <c r="D31" s="1">
        <v>-69.0</v>
      </c>
      <c r="E31" s="1">
        <v>-71.0</v>
      </c>
      <c r="F31" s="1">
        <v>-71.0</v>
      </c>
      <c r="G31" s="1">
        <v>-90.0</v>
      </c>
      <c r="H31" s="1">
        <v>-72.0</v>
      </c>
      <c r="I31" s="1">
        <v>-82.0</v>
      </c>
      <c r="J31" s="1">
        <v>-114.0</v>
      </c>
      <c r="K31" s="1">
        <v>-40.0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-19.0</v>
      </c>
      <c r="C32" s="1">
        <v>-10.0</v>
      </c>
      <c r="D32" s="1">
        <v>0.0</v>
      </c>
      <c r="E32" s="1">
        <v>0.0</v>
      </c>
      <c r="F32" s="1">
        <v>-1.0</v>
      </c>
      <c r="G32" s="1">
        <v>-8.0</v>
      </c>
      <c r="H32" s="1">
        <v>-8.0</v>
      </c>
      <c r="I32" s="1">
        <v>-9.0</v>
      </c>
      <c r="J32" s="1">
        <v>-10.0</v>
      </c>
      <c r="K32" s="1">
        <v>-4.0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-49.0</v>
      </c>
      <c r="C33" s="1">
        <v>-63.0</v>
      </c>
      <c r="D33" s="1">
        <v>-69.0</v>
      </c>
      <c r="E33" s="1">
        <v>-71.0</v>
      </c>
      <c r="F33" s="1">
        <v>-73.0</v>
      </c>
      <c r="G33" s="1">
        <v>-98.0</v>
      </c>
      <c r="H33" s="1">
        <v>-80.0</v>
      </c>
      <c r="I33" s="1">
        <v>-92.0</v>
      </c>
      <c r="J33" s="1">
        <v>-124.0</v>
      </c>
      <c r="K33" s="1">
        <v>-45.0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-84.0</v>
      </c>
      <c r="C34" s="1">
        <v>-8.0</v>
      </c>
      <c r="D34" s="1">
        <v>-23.0</v>
      </c>
      <c r="E34" s="1">
        <v>-8.0</v>
      </c>
      <c r="F34" s="1">
        <v>-9.0</v>
      </c>
      <c r="G34" s="1">
        <v>-25.0</v>
      </c>
      <c r="H34" s="1">
        <v>-19.0</v>
      </c>
      <c r="I34" s="1">
        <v>-11.0</v>
      </c>
      <c r="J34" s="1">
        <v>-13.0</v>
      </c>
      <c r="K34" s="1">
        <v>-8.0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743.0</v>
      </c>
      <c r="C35" s="1">
        <v>275.0</v>
      </c>
      <c r="D35" s="1">
        <v>-184.0</v>
      </c>
      <c r="E35" s="1">
        <v>-239.0</v>
      </c>
      <c r="F35" s="1">
        <v>-76.0</v>
      </c>
      <c r="G35" s="1">
        <v>-198.0</v>
      </c>
      <c r="H35" s="1">
        <v>-49.0</v>
      </c>
      <c r="I35" s="1">
        <v>-159.0</v>
      </c>
      <c r="J35" s="1">
        <v>-1200.0</v>
      </c>
      <c r="K35" s="1">
        <v>-235.0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58.0</v>
      </c>
      <c r="C36" s="1">
        <v>-46.0</v>
      </c>
      <c r="D36" s="1">
        <v>21.0</v>
      </c>
      <c r="E36" s="1">
        <v>158.0</v>
      </c>
      <c r="F36" s="1">
        <v>-151.0</v>
      </c>
      <c r="G36" s="1">
        <v>48.0</v>
      </c>
      <c r="H36" s="1">
        <v>90.0</v>
      </c>
      <c r="I36" s="1">
        <v>-17.0</v>
      </c>
      <c r="J36" s="1">
        <v>51.0</v>
      </c>
      <c r="K36" s="1">
        <v>163.0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19.0</v>
      </c>
      <c r="C38" s="1">
        <v>27.0</v>
      </c>
      <c r="D38" s="1">
        <v>45.0</v>
      </c>
      <c r="E38" s="1">
        <v>48.0</v>
      </c>
      <c r="F38" s="1">
        <v>50.0</v>
      </c>
      <c r="G38" s="1">
        <v>65.0</v>
      </c>
      <c r="H38" s="1">
        <v>80.0</v>
      </c>
      <c r="I38" s="1">
        <v>80.0</v>
      </c>
      <c r="J38" s="1">
        <v>75.0</v>
      </c>
      <c r="K38" s="1">
        <v>58.0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104.0</v>
      </c>
      <c r="C39" s="1">
        <v>615.0</v>
      </c>
      <c r="D39" s="1">
        <v>-49.0</v>
      </c>
      <c r="E39" s="1">
        <v>-60.0</v>
      </c>
      <c r="F39" s="1">
        <v>-35.0</v>
      </c>
      <c r="G39" s="1">
        <v>117.0</v>
      </c>
      <c r="H39" s="1">
        <v>155.0</v>
      </c>
      <c r="I39" s="1">
        <v>-26.0</v>
      </c>
      <c r="J39" s="1">
        <v>-1050.0</v>
      </c>
      <c r="K39" s="1">
        <v>-48.0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69.0</v>
      </c>
      <c r="C40" s="1">
        <v>148.0</v>
      </c>
      <c r="D40" s="1">
        <v>197.0</v>
      </c>
      <c r="E40" s="1">
        <v>-20.0</v>
      </c>
      <c r="F40" s="1">
        <v>284.0</v>
      </c>
      <c r="G40" s="1">
        <v>146.0</v>
      </c>
      <c r="H40" s="1">
        <v>160.0</v>
      </c>
      <c r="I40" s="1">
        <v>240.0</v>
      </c>
      <c r="J40" s="1">
        <v>216.0</v>
      </c>
      <c r="K40" s="1">
        <v>64.0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80.0</v>
      </c>
      <c r="C41" s="1">
        <v>165.0</v>
      </c>
      <c r="D41" s="1">
        <v>225.0</v>
      </c>
      <c r="E41" s="1">
        <v>8.0</v>
      </c>
      <c r="F41" s="1">
        <v>315.0</v>
      </c>
      <c r="G41" s="1">
        <v>186.0</v>
      </c>
      <c r="H41" s="1">
        <v>208.0</v>
      </c>
      <c r="I41" s="1">
        <v>289.0</v>
      </c>
      <c r="J41" s="1">
        <v>263.0</v>
      </c>
      <c r="K41" s="1">
        <v>101.0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22.0</v>
      </c>
      <c r="C42" s="1">
        <v>-13.0</v>
      </c>
      <c r="D42" s="1">
        <v>-44.0</v>
      </c>
      <c r="E42" s="1">
        <v>166.0</v>
      </c>
      <c r="F42" s="1">
        <v>-149.0</v>
      </c>
      <c r="G42" s="1">
        <v>31.0</v>
      </c>
      <c r="H42" s="1">
        <v>11.0</v>
      </c>
      <c r="I42" s="1">
        <v>-10.0</v>
      </c>
      <c r="J42" s="1">
        <v>-12.0</v>
      </c>
      <c r="K42" s="1">
        <v>22.0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1540.0</v>
      </c>
      <c r="C3" s="1">
        <v>2380.0</v>
      </c>
      <c r="D3" s="1">
        <v>2480.0</v>
      </c>
      <c r="E3" s="1">
        <v>2370.0</v>
      </c>
      <c r="F3" s="1">
        <v>2540.0</v>
      </c>
      <c r="G3" s="1">
        <v>3580.0</v>
      </c>
      <c r="H3" s="1">
        <v>3610.0</v>
      </c>
      <c r="I3" s="1">
        <v>4730.0</v>
      </c>
      <c r="J3" s="1">
        <v>3000.0</v>
      </c>
      <c r="K3" s="1">
        <v>2240.0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-47.0</v>
      </c>
      <c r="C4" s="1">
        <v>-82.0</v>
      </c>
      <c r="D4" s="1">
        <v>-141.0</v>
      </c>
      <c r="E4" s="1">
        <v>-184.0</v>
      </c>
      <c r="F4" s="1">
        <v>-242.0</v>
      </c>
      <c r="G4" s="1">
        <v>-314.0</v>
      </c>
      <c r="H4" s="1">
        <v>-405.0</v>
      </c>
      <c r="I4" s="1">
        <v>-519.0</v>
      </c>
      <c r="J4" s="1">
        <v>-362.0</v>
      </c>
      <c r="K4" s="1">
        <v>-329.0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1490.0</v>
      </c>
      <c r="C5" s="1">
        <v>2300.0</v>
      </c>
      <c r="D5" s="1">
        <v>2340.0</v>
      </c>
      <c r="E5" s="1">
        <v>2190.0</v>
      </c>
      <c r="F5" s="1">
        <v>2300.0</v>
      </c>
      <c r="G5" s="1">
        <v>3260.0</v>
      </c>
      <c r="H5" s="1">
        <v>3200.0</v>
      </c>
      <c r="I5" s="1">
        <v>4210.0</v>
      </c>
      <c r="J5" s="1">
        <v>2630.0</v>
      </c>
      <c r="K5" s="1">
        <v>1910.0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1490.0</v>
      </c>
      <c r="C6" s="1">
        <v>2300.0</v>
      </c>
      <c r="D6" s="1">
        <v>2340.0</v>
      </c>
      <c r="E6" s="1">
        <v>2190.0</v>
      </c>
      <c r="F6" s="1">
        <v>2300.0</v>
      </c>
      <c r="G6" s="1">
        <v>3260.0</v>
      </c>
      <c r="H6" s="1">
        <v>3200.0</v>
      </c>
      <c r="I6" s="1">
        <v>4210.0</v>
      </c>
      <c r="J6" s="1">
        <v>2630.0</v>
      </c>
      <c r="K6" s="1">
        <v>1910.0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68.0</v>
      </c>
      <c r="C7" s="1">
        <v>21.0</v>
      </c>
      <c r="D7" s="1">
        <v>43.0</v>
      </c>
      <c r="E7" s="1">
        <v>40.0</v>
      </c>
      <c r="F7" s="1">
        <v>48.0</v>
      </c>
      <c r="G7" s="1">
        <v>54.0</v>
      </c>
      <c r="H7" s="1">
        <v>169.0</v>
      </c>
      <c r="I7" s="1">
        <v>169.0</v>
      </c>
      <c r="J7" s="1">
        <v>233.0</v>
      </c>
      <c r="K7" s="1">
        <v>392.0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17.0</v>
      </c>
      <c r="C8" s="1">
        <v>28.0</v>
      </c>
      <c r="D8" s="1">
        <v>43.0</v>
      </c>
      <c r="E8" s="1">
        <v>46.0</v>
      </c>
      <c r="F8" s="1">
        <v>55.0</v>
      </c>
      <c r="G8" s="1">
        <v>73.0</v>
      </c>
      <c r="H8" s="1">
        <v>98.0</v>
      </c>
      <c r="I8" s="1">
        <v>109.0</v>
      </c>
      <c r="J8" s="1">
        <v>79.0</v>
      </c>
      <c r="K8" s="1">
        <v>63.0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5.0</v>
      </c>
      <c r="C9" s="1">
        <v>7.0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0.0</v>
      </c>
      <c r="C10" s="1">
        <v>0.0</v>
      </c>
      <c r="D10" s="1">
        <v>0.0</v>
      </c>
      <c r="E10" s="1">
        <v>0.0</v>
      </c>
      <c r="F10" s="1">
        <v>230.0</v>
      </c>
      <c r="G10" s="1">
        <v>230.0</v>
      </c>
      <c r="H10" s="1">
        <v>230.0</v>
      </c>
      <c r="I10" s="1">
        <v>230.0</v>
      </c>
      <c r="J10" s="1">
        <v>94.0</v>
      </c>
      <c r="K10" s="1">
        <v>78.0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342.0</v>
      </c>
      <c r="C11" s="1">
        <v>434.0</v>
      </c>
      <c r="D11" s="1">
        <v>374.0</v>
      </c>
      <c r="E11" s="1">
        <v>271.0</v>
      </c>
      <c r="F11" s="1">
        <v>251.0</v>
      </c>
      <c r="G11" s="1">
        <v>403.0</v>
      </c>
      <c r="H11" s="1">
        <v>338.0</v>
      </c>
      <c r="I11" s="1">
        <v>446.0</v>
      </c>
      <c r="J11" s="1">
        <v>287.0</v>
      </c>
      <c r="K11" s="1">
        <v>210.0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0.0</v>
      </c>
      <c r="C12" s="1">
        <v>24.0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52.0</v>
      </c>
      <c r="C13" s="1">
        <v>71.0</v>
      </c>
      <c r="D13" s="1">
        <v>13.0</v>
      </c>
      <c r="E13" s="1">
        <v>174.0</v>
      </c>
      <c r="F13" s="1">
        <v>15.0</v>
      </c>
      <c r="G13" s="1">
        <v>58.0</v>
      </c>
      <c r="H13" s="1">
        <v>34.0</v>
      </c>
      <c r="I13" s="1">
        <v>17.0</v>
      </c>
      <c r="J13" s="1">
        <v>4.0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8.0</v>
      </c>
      <c r="C14" s="1">
        <v>68.0</v>
      </c>
      <c r="D14" s="1">
        <v>0.0</v>
      </c>
      <c r="E14" s="1">
        <v>0.0</v>
      </c>
      <c r="F14" s="1">
        <v>19.0</v>
      </c>
      <c r="G14" s="1">
        <v>83.0</v>
      </c>
      <c r="H14" s="1">
        <v>1.0</v>
      </c>
      <c r="I14" s="1">
        <v>27.0</v>
      </c>
      <c r="J14" s="1">
        <v>20.0</v>
      </c>
      <c r="K14" s="1">
        <v>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0.0</v>
      </c>
      <c r="D15" s="1">
        <v>0.0</v>
      </c>
      <c r="E15" s="1">
        <v>3.0</v>
      </c>
      <c r="F15" s="1">
        <v>5.0</v>
      </c>
      <c r="G15" s="1">
        <v>0.0</v>
      </c>
      <c r="H15" s="1">
        <v>0.0</v>
      </c>
      <c r="I15" s="1">
        <v>0.0</v>
      </c>
      <c r="J15" s="1">
        <v>41.0</v>
      </c>
      <c r="K15" s="1">
        <v>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14.0</v>
      </c>
      <c r="C16" s="1">
        <v>26.0</v>
      </c>
      <c r="D16" s="1">
        <v>14.0</v>
      </c>
      <c r="E16" s="1">
        <v>19.0</v>
      </c>
      <c r="F16" s="1">
        <v>29.0</v>
      </c>
      <c r="G16" s="1">
        <v>49.0</v>
      </c>
      <c r="H16" s="1">
        <v>45.0</v>
      </c>
      <c r="I16" s="1">
        <v>44.0</v>
      </c>
      <c r="J16" s="1">
        <v>26.0</v>
      </c>
      <c r="K16" s="1">
        <v>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68.0</v>
      </c>
      <c r="C17" s="1">
        <v>68.0</v>
      </c>
      <c r="D17" s="1">
        <v>65.0</v>
      </c>
      <c r="E17" s="1">
        <v>57.0</v>
      </c>
      <c r="F17" s="1">
        <v>56.0</v>
      </c>
      <c r="G17" s="1">
        <v>44.0</v>
      </c>
      <c r="H17" s="1">
        <v>30.0</v>
      </c>
      <c r="I17" s="1">
        <v>43.0</v>
      </c>
      <c r="J17" s="1">
        <v>211.0</v>
      </c>
      <c r="K17" s="1">
        <v>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2070.0</v>
      </c>
      <c r="C18" s="1">
        <v>3050.0</v>
      </c>
      <c r="D18" s="1">
        <v>2890.0</v>
      </c>
      <c r="E18" s="1">
        <v>2800.0</v>
      </c>
      <c r="F18" s="1">
        <v>3010.0</v>
      </c>
      <c r="G18" s="1">
        <v>4180.0</v>
      </c>
      <c r="H18" s="1">
        <v>4150.0</v>
      </c>
      <c r="I18" s="1">
        <v>5270.0</v>
      </c>
      <c r="J18" s="1">
        <v>3630.0</v>
      </c>
      <c r="K18" s="1">
        <v>2790.0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1.0</v>
      </c>
      <c r="C20" s="1">
        <v>6.0</v>
      </c>
      <c r="D20" s="1">
        <v>0.0</v>
      </c>
      <c r="E20" s="1">
        <v>0.0</v>
      </c>
      <c r="F20" s="1">
        <v>0.0</v>
      </c>
      <c r="G20" s="1">
        <v>4.0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1.0</v>
      </c>
      <c r="H21" s="1">
        <v>1.0</v>
      </c>
      <c r="I21" s="1">
        <v>2.0</v>
      </c>
      <c r="J21" s="1">
        <v>2.0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0.0</v>
      </c>
      <c r="C22" s="1">
        <v>30.0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624.0</v>
      </c>
      <c r="C23" s="1">
        <v>1460.0</v>
      </c>
      <c r="D23" s="1">
        <v>1450.0</v>
      </c>
      <c r="E23" s="1">
        <v>1390.0</v>
      </c>
      <c r="F23" s="1">
        <v>1360.0</v>
      </c>
      <c r="G23" s="1">
        <v>1990.0</v>
      </c>
      <c r="H23" s="1">
        <v>2190.0</v>
      </c>
      <c r="I23" s="1">
        <v>2560.0</v>
      </c>
      <c r="J23" s="1">
        <v>1490.0</v>
      </c>
      <c r="K23" s="1">
        <v>1440.0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43.0</v>
      </c>
      <c r="H24" s="1">
        <v>44.0</v>
      </c>
      <c r="I24" s="1">
        <v>48.0</v>
      </c>
      <c r="J24" s="1">
        <v>43.0</v>
      </c>
      <c r="K24" s="1">
        <v>43.0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42.0</v>
      </c>
      <c r="C25" s="1">
        <v>61.0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5.0</v>
      </c>
      <c r="D26" s="1">
        <v>34.0</v>
      </c>
      <c r="E26" s="1">
        <v>32.0</v>
      </c>
      <c r="F26" s="1">
        <v>45.0</v>
      </c>
      <c r="G26" s="1">
        <v>64.0</v>
      </c>
      <c r="H26" s="1">
        <v>44.0</v>
      </c>
      <c r="I26" s="1">
        <v>46.0</v>
      </c>
      <c r="J26" s="1">
        <v>37.0</v>
      </c>
      <c r="K26" s="1">
        <v>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5.0</v>
      </c>
      <c r="C27" s="1">
        <v>6.0</v>
      </c>
      <c r="D27" s="1">
        <v>6.0</v>
      </c>
      <c r="E27" s="1">
        <v>6.0</v>
      </c>
      <c r="F27" s="1">
        <v>12.0</v>
      </c>
      <c r="G27" s="1">
        <v>16.0</v>
      </c>
      <c r="H27" s="1">
        <v>10.0</v>
      </c>
      <c r="I27" s="1">
        <v>13.0</v>
      </c>
      <c r="J27" s="1">
        <v>13.0</v>
      </c>
      <c r="K27" s="1">
        <v>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16.0</v>
      </c>
      <c r="E28" s="1">
        <v>16.0</v>
      </c>
      <c r="F28" s="1">
        <v>15.0</v>
      </c>
      <c r="G28" s="1">
        <v>20.0</v>
      </c>
      <c r="H28" s="1">
        <v>20.0</v>
      </c>
      <c r="I28" s="1">
        <v>26.0</v>
      </c>
      <c r="J28" s="1">
        <v>12.0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139.0</v>
      </c>
      <c r="C29" s="1">
        <v>152.0</v>
      </c>
      <c r="D29" s="1">
        <v>158.0</v>
      </c>
      <c r="E29" s="1">
        <v>105.0</v>
      </c>
      <c r="F29" s="1">
        <v>105.0</v>
      </c>
      <c r="G29" s="1">
        <v>184.0</v>
      </c>
      <c r="H29" s="1">
        <v>98.0</v>
      </c>
      <c r="I29" s="1">
        <v>77.0</v>
      </c>
      <c r="J29" s="1">
        <v>52.0</v>
      </c>
      <c r="K29" s="1">
        <v>48.0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812.0</v>
      </c>
      <c r="C30" s="1">
        <v>1720.0</v>
      </c>
      <c r="D30" s="1">
        <v>1670.0</v>
      </c>
      <c r="E30" s="1">
        <v>1550.0</v>
      </c>
      <c r="F30" s="1">
        <v>1540.0</v>
      </c>
      <c r="G30" s="1">
        <v>2320.0</v>
      </c>
      <c r="H30" s="1">
        <v>2410.0</v>
      </c>
      <c r="I30" s="1">
        <v>2770.0</v>
      </c>
      <c r="J30" s="1">
        <v>1650.0</v>
      </c>
      <c r="K30" s="1">
        <v>1590.0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250.0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125.0</v>
      </c>
      <c r="G32" s="1">
        <v>125.0</v>
      </c>
      <c r="H32" s="1">
        <v>125.0</v>
      </c>
      <c r="I32" s="1">
        <v>125.0</v>
      </c>
      <c r="J32" s="1">
        <v>125.0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250.0</v>
      </c>
      <c r="C33" s="1">
        <v>0.0</v>
      </c>
      <c r="D33" s="1">
        <v>0.0</v>
      </c>
      <c r="E33" s="1">
        <v>0.0</v>
      </c>
      <c r="F33" s="1">
        <v>125.0</v>
      </c>
      <c r="G33" s="1">
        <v>125.0</v>
      </c>
      <c r="H33" s="1">
        <v>125.0</v>
      </c>
      <c r="I33" s="1">
        <v>125.0</v>
      </c>
      <c r="J33" s="1">
        <v>125.0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1.0</v>
      </c>
      <c r="C34" s="1">
        <v>17.0</v>
      </c>
      <c r="D34" s="1">
        <v>17.0</v>
      </c>
      <c r="E34" s="1">
        <v>17.0</v>
      </c>
      <c r="F34" s="1">
        <v>16.0</v>
      </c>
      <c r="G34" s="1">
        <v>22.0</v>
      </c>
      <c r="H34" s="1">
        <v>23.0</v>
      </c>
      <c r="I34" s="1">
        <v>32.0</v>
      </c>
      <c r="J34" s="1">
        <v>3.0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1130.0</v>
      </c>
      <c r="C35" s="1">
        <v>1560.0</v>
      </c>
      <c r="D35" s="1">
        <v>1560.0</v>
      </c>
      <c r="E35" s="1">
        <v>1560.0</v>
      </c>
      <c r="F35" s="1">
        <v>1560.0</v>
      </c>
      <c r="G35" s="1">
        <v>2060.0</v>
      </c>
      <c r="H35" s="1">
        <v>2100.0</v>
      </c>
      <c r="I35" s="1">
        <v>2950.0</v>
      </c>
      <c r="J35" s="1">
        <v>2950.0</v>
      </c>
      <c r="K35" s="1">
        <v>2990.0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-156.0</v>
      </c>
      <c r="C36" s="1">
        <v>-267.0</v>
      </c>
      <c r="D36" s="1">
        <v>-364.0</v>
      </c>
      <c r="E36" s="1">
        <v>-344.0</v>
      </c>
      <c r="F36" s="1">
        <v>-442.0</v>
      </c>
      <c r="G36" s="1">
        <v>-562.0</v>
      </c>
      <c r="H36" s="1">
        <v>-674.0</v>
      </c>
      <c r="I36" s="1">
        <v>-781.0</v>
      </c>
      <c r="J36" s="1">
        <v>-1310.0</v>
      </c>
      <c r="K36" s="1">
        <v>-1900.0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-42.0</v>
      </c>
      <c r="C37" s="1">
        <v>-6.0</v>
      </c>
      <c r="D37" s="1">
        <v>-4.0</v>
      </c>
      <c r="E37" s="1">
        <v>2.0</v>
      </c>
      <c r="F37" s="1">
        <v>-2.0</v>
      </c>
      <c r="G37" s="1">
        <v>-21.0</v>
      </c>
      <c r="H37" s="1">
        <v>-48.0</v>
      </c>
      <c r="I37" s="1">
        <v>-18.0</v>
      </c>
      <c r="J37" s="1">
        <v>40.0</v>
      </c>
      <c r="K37" s="1">
        <v>25.0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974.0</v>
      </c>
      <c r="C38" s="1">
        <v>1290.0</v>
      </c>
      <c r="D38" s="1">
        <v>1190.0</v>
      </c>
      <c r="E38" s="1">
        <v>1220.0</v>
      </c>
      <c r="F38" s="1">
        <v>1110.0</v>
      </c>
      <c r="G38" s="1">
        <v>1480.0</v>
      </c>
      <c r="H38" s="1">
        <v>1380.0</v>
      </c>
      <c r="I38" s="1">
        <v>2150.0</v>
      </c>
      <c r="J38" s="1">
        <v>1680.0</v>
      </c>
      <c r="K38" s="1">
        <v>1110.0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30.0</v>
      </c>
      <c r="C39" s="1">
        <v>44.0</v>
      </c>
      <c r="D39" s="1">
        <v>35.0</v>
      </c>
      <c r="E39" s="1">
        <v>35.0</v>
      </c>
      <c r="F39" s="1">
        <v>237.0</v>
      </c>
      <c r="G39" s="1">
        <v>250.0</v>
      </c>
      <c r="H39" s="1">
        <v>231.0</v>
      </c>
      <c r="I39" s="1">
        <v>223.0</v>
      </c>
      <c r="J39" s="1">
        <v>178.0</v>
      </c>
      <c r="K39" s="1">
        <v>91.0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1250.0</v>
      </c>
      <c r="C40" s="1">
        <v>1330.0</v>
      </c>
      <c r="D40" s="1">
        <v>1230.0</v>
      </c>
      <c r="E40" s="1">
        <v>1260.0</v>
      </c>
      <c r="F40" s="1">
        <v>1470.0</v>
      </c>
      <c r="G40" s="1">
        <v>1850.0</v>
      </c>
      <c r="H40" s="1">
        <v>1740.0</v>
      </c>
      <c r="I40" s="1">
        <v>2500.0</v>
      </c>
      <c r="J40" s="1">
        <v>1990.0</v>
      </c>
      <c r="K40" s="1">
        <v>1200.0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2070.0</v>
      </c>
      <c r="C41" s="1">
        <v>3050.0</v>
      </c>
      <c r="D41" s="1">
        <v>2890.0</v>
      </c>
      <c r="E41" s="1">
        <v>2800.0</v>
      </c>
      <c r="F41" s="1">
        <v>3010.0</v>
      </c>
      <c r="G41" s="1">
        <v>4180.0</v>
      </c>
      <c r="H41" s="1">
        <v>4150.0</v>
      </c>
      <c r="I41" s="1">
        <v>5270.0</v>
      </c>
      <c r="J41" s="1">
        <v>3630.0</v>
      </c>
      <c r="K41" s="1">
        <v>2790.0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130.0</v>
      </c>
      <c r="C43" s="1">
        <v>175.0</v>
      </c>
      <c r="D43" s="1">
        <v>176.0</v>
      </c>
      <c r="E43" s="1">
        <v>172.0</v>
      </c>
      <c r="F43" s="1">
        <v>167.0</v>
      </c>
      <c r="G43" s="1">
        <v>25.0</v>
      </c>
      <c r="H43" s="1">
        <v>25.0</v>
      </c>
      <c r="I43" s="1">
        <v>36.0</v>
      </c>
      <c r="J43" s="1">
        <v>36.0</v>
      </c>
      <c r="K43" s="1">
        <v>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130.0</v>
      </c>
      <c r="C44" s="1">
        <v>175.0</v>
      </c>
      <c r="D44" s="1">
        <v>176.0</v>
      </c>
      <c r="E44" s="1">
        <v>171.0</v>
      </c>
      <c r="F44" s="1">
        <v>166.0</v>
      </c>
      <c r="G44" s="1">
        <v>25.0</v>
      </c>
      <c r="H44" s="1">
        <v>25.0</v>
      </c>
      <c r="I44" s="1">
        <v>36.0</v>
      </c>
      <c r="J44" s="1">
        <v>36.0</v>
      </c>
      <c r="K44" s="1">
        <v>36.0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109</v>
      </c>
      <c r="C45" s="1" t="s">
        <v>110</v>
      </c>
      <c r="D45" s="1" t="s">
        <v>111</v>
      </c>
      <c r="E45" s="1" t="s">
        <v>112</v>
      </c>
      <c r="F45" s="1" t="s">
        <v>113</v>
      </c>
      <c r="G45" s="1" t="s">
        <v>114</v>
      </c>
      <c r="H45" s="1" t="s">
        <v>115</v>
      </c>
      <c r="I45" s="1" t="s">
        <v>116</v>
      </c>
      <c r="J45" s="1" t="s">
        <v>117</v>
      </c>
      <c r="K45" s="1" t="s">
        <v>118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632.0</v>
      </c>
      <c r="C46" s="1">
        <v>854.0</v>
      </c>
      <c r="D46" s="1">
        <v>820.0</v>
      </c>
      <c r="E46" s="1">
        <v>950.0</v>
      </c>
      <c r="F46" s="1">
        <v>631.0</v>
      </c>
      <c r="G46" s="1">
        <v>843.0</v>
      </c>
      <c r="H46" s="1">
        <v>814.0</v>
      </c>
      <c r="I46" s="1">
        <v>1480.0</v>
      </c>
      <c r="J46" s="1">
        <v>1300.0</v>
      </c>
      <c r="K46" s="1">
        <v>823.0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 t="s">
        <v>121</v>
      </c>
      <c r="C47" s="1" t="s">
        <v>121</v>
      </c>
      <c r="D47" s="1" t="s">
        <v>122</v>
      </c>
      <c r="E47" s="1" t="s">
        <v>123</v>
      </c>
      <c r="F47" s="1" t="s">
        <v>124</v>
      </c>
      <c r="G47" s="1" t="s">
        <v>125</v>
      </c>
      <c r="H47" s="1" t="s">
        <v>126</v>
      </c>
      <c r="I47" s="1" t="s">
        <v>127</v>
      </c>
      <c r="J47" s="1" t="s">
        <v>128</v>
      </c>
      <c r="K47" s="1" t="s">
        <v>129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130</v>
      </c>
      <c r="B48" s="1">
        <v>626.0</v>
      </c>
      <c r="C48" s="1">
        <v>1490.0</v>
      </c>
      <c r="D48" s="1">
        <v>1450.0</v>
      </c>
      <c r="E48" s="1">
        <v>1390.0</v>
      </c>
      <c r="F48" s="1">
        <v>1360.0</v>
      </c>
      <c r="G48" s="1">
        <v>2040.0</v>
      </c>
      <c r="H48" s="1">
        <v>2240.0</v>
      </c>
      <c r="I48" s="1">
        <v>2610.0</v>
      </c>
      <c r="J48" s="1">
        <v>1530.0</v>
      </c>
      <c r="K48" s="1">
        <v>1480.0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131</v>
      </c>
      <c r="B49" s="1">
        <v>557.0</v>
      </c>
      <c r="C49" s="1">
        <v>1470.0</v>
      </c>
      <c r="D49" s="1">
        <v>1410.0</v>
      </c>
      <c r="E49" s="1">
        <v>1340.0</v>
      </c>
      <c r="F49" s="1">
        <v>1310.0</v>
      </c>
      <c r="G49" s="1">
        <v>1980.0</v>
      </c>
      <c r="H49" s="1">
        <v>2070.0</v>
      </c>
      <c r="I49" s="1">
        <v>2440.0</v>
      </c>
      <c r="J49" s="1">
        <v>1260.0</v>
      </c>
      <c r="K49" s="1">
        <v>1060.0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9.0</v>
      </c>
      <c r="H50" s="1">
        <v>10.0</v>
      </c>
      <c r="I50" s="1">
        <v>10.0</v>
      </c>
      <c r="J50" s="1">
        <v>8.0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4.0</v>
      </c>
      <c r="C51" s="1">
        <v>5.0</v>
      </c>
      <c r="D51" s="1">
        <v>13.0</v>
      </c>
      <c r="E51" s="1">
        <v>15.0</v>
      </c>
      <c r="F51" s="1">
        <v>43.0</v>
      </c>
      <c r="G51" s="1">
        <v>64.0</v>
      </c>
      <c r="H51" s="1">
        <v>85.0</v>
      </c>
      <c r="I51" s="1">
        <v>79.0</v>
      </c>
      <c r="J51" s="1">
        <v>70.0</v>
      </c>
      <c r="K51" s="1">
        <v>47.0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30.0</v>
      </c>
      <c r="C52" s="1">
        <v>44.0</v>
      </c>
      <c r="D52" s="1">
        <v>35.0</v>
      </c>
      <c r="E52" s="1">
        <v>35.0</v>
      </c>
      <c r="F52" s="1">
        <v>237.0</v>
      </c>
      <c r="G52" s="1">
        <v>250.0</v>
      </c>
      <c r="H52" s="1">
        <v>231.0</v>
      </c>
      <c r="I52" s="1">
        <v>223.0</v>
      </c>
      <c r="J52" s="1">
        <v>178.0</v>
      </c>
      <c r="K52" s="1">
        <v>91.0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66.0</v>
      </c>
      <c r="C53" s="1">
        <v>56.0</v>
      </c>
      <c r="D53" s="1">
        <v>46.0</v>
      </c>
      <c r="E53" s="1">
        <v>37.0</v>
      </c>
      <c r="F53" s="1">
        <v>30.0</v>
      </c>
      <c r="G53" s="1">
        <v>11.0</v>
      </c>
      <c r="H53" s="1">
        <v>3.0</v>
      </c>
      <c r="I53" s="1">
        <v>0.0</v>
      </c>
      <c r="J53" s="1">
        <v>179.0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260.0</v>
      </c>
      <c r="C55" s="1">
        <v>355.0</v>
      </c>
      <c r="D55" s="1">
        <v>375.0</v>
      </c>
      <c r="E55" s="1">
        <v>342.0</v>
      </c>
      <c r="F55" s="1">
        <v>350.0</v>
      </c>
      <c r="G55" s="1">
        <v>458.0</v>
      </c>
      <c r="H55" s="1">
        <v>446.0</v>
      </c>
      <c r="I55" s="1">
        <v>584.0</v>
      </c>
      <c r="J55" s="1">
        <v>327.0</v>
      </c>
      <c r="K55" s="1">
        <v>231.0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1240.0</v>
      </c>
      <c r="C56" s="1">
        <v>2020.0</v>
      </c>
      <c r="D56" s="1">
        <v>2100.0</v>
      </c>
      <c r="E56" s="1">
        <v>2020.0</v>
      </c>
      <c r="F56" s="1">
        <v>2170.0</v>
      </c>
      <c r="G56" s="1">
        <v>3040.0</v>
      </c>
      <c r="H56" s="1">
        <v>3110.0</v>
      </c>
      <c r="I56" s="1">
        <v>4100.0</v>
      </c>
      <c r="J56" s="1">
        <v>2630.0</v>
      </c>
      <c r="K56" s="1">
        <v>1970.0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0.0</v>
      </c>
      <c r="D57" s="1">
        <v>0.0</v>
      </c>
      <c r="E57" s="1">
        <v>0.0</v>
      </c>
      <c r="F57" s="1">
        <v>37.0</v>
      </c>
      <c r="G57" s="1">
        <v>42.0</v>
      </c>
      <c r="H57" s="1">
        <v>42.0</v>
      </c>
      <c r="I57" s="1">
        <v>41.0</v>
      </c>
      <c r="J57" s="1">
        <v>36.0</v>
      </c>
      <c r="K57" s="1">
        <v>35.0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164.0</v>
      </c>
      <c r="C2" s="1">
        <v>235.0</v>
      </c>
      <c r="D2" s="1">
        <v>269.0</v>
      </c>
      <c r="E2" s="1">
        <v>257.0</v>
      </c>
      <c r="F2" s="1">
        <v>247.0</v>
      </c>
      <c r="G2" s="1">
        <v>387.0</v>
      </c>
      <c r="H2" s="1">
        <v>397.0</v>
      </c>
      <c r="I2" s="1">
        <v>460.0</v>
      </c>
      <c r="J2" s="1">
        <v>416.0</v>
      </c>
      <c r="K2" s="1">
        <v>254.0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37.0</v>
      </c>
      <c r="C3" s="1">
        <v>54.0</v>
      </c>
      <c r="D3" s="1">
        <v>71.0</v>
      </c>
      <c r="E3" s="1">
        <v>74.0</v>
      </c>
      <c r="F3" s="1">
        <v>73.0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-1.0</v>
      </c>
      <c r="C4" s="1">
        <v>-1.0</v>
      </c>
      <c r="D4" s="1">
        <v>-1.0</v>
      </c>
      <c r="E4" s="1">
        <v>-2.0</v>
      </c>
      <c r="F4" s="1">
        <v>-2.0</v>
      </c>
      <c r="G4" s="1">
        <v>-5.0</v>
      </c>
      <c r="H4" s="1">
        <v>-6.0</v>
      </c>
      <c r="I4" s="1">
        <v>0.0</v>
      </c>
      <c r="J4" s="1">
        <v>-9.0</v>
      </c>
      <c r="K4" s="1">
        <v>-47.0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201.0</v>
      </c>
      <c r="C5" s="1">
        <v>289.0</v>
      </c>
      <c r="D5" s="1">
        <v>339.0</v>
      </c>
      <c r="E5" s="1">
        <v>330.0</v>
      </c>
      <c r="F5" s="1">
        <v>318.0</v>
      </c>
      <c r="G5" s="1">
        <v>382.0</v>
      </c>
      <c r="H5" s="1">
        <v>391.0</v>
      </c>
      <c r="I5" s="1">
        <v>460.0</v>
      </c>
      <c r="J5" s="1">
        <v>406.0</v>
      </c>
      <c r="K5" s="1">
        <v>207.0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73.0</v>
      </c>
      <c r="C6" s="1">
        <v>99.0</v>
      </c>
      <c r="D6" s="1">
        <v>126.0</v>
      </c>
      <c r="E6" s="1">
        <v>129.0</v>
      </c>
      <c r="F6" s="1">
        <v>127.0</v>
      </c>
      <c r="G6" s="1">
        <v>95.0</v>
      </c>
      <c r="H6" s="1">
        <v>98.0</v>
      </c>
      <c r="I6" s="1">
        <v>107.0</v>
      </c>
      <c r="J6" s="1">
        <v>93.0</v>
      </c>
      <c r="K6" s="1">
        <v>52.0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5.0</v>
      </c>
      <c r="C7" s="1">
        <v>7.0</v>
      </c>
      <c r="D7" s="1">
        <v>9.0</v>
      </c>
      <c r="E7" s="1">
        <v>12.0</v>
      </c>
      <c r="F7" s="1">
        <v>14.0</v>
      </c>
      <c r="G7" s="1">
        <v>32.0</v>
      </c>
      <c r="H7" s="1">
        <v>46.0</v>
      </c>
      <c r="I7" s="1">
        <v>49.0</v>
      </c>
      <c r="J7" s="1">
        <v>46.0</v>
      </c>
      <c r="K7" s="1">
        <v>46.0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72.0</v>
      </c>
      <c r="C8" s="1">
        <v>112.0</v>
      </c>
      <c r="D8" s="1">
        <v>130.0</v>
      </c>
      <c r="E8" s="1">
        <v>115.0</v>
      </c>
      <c r="F8" s="1">
        <v>116.0</v>
      </c>
      <c r="G8" s="1">
        <v>150.0</v>
      </c>
      <c r="H8" s="1">
        <v>156.0</v>
      </c>
      <c r="I8" s="1">
        <v>200.0</v>
      </c>
      <c r="J8" s="1">
        <v>186.0</v>
      </c>
      <c r="K8" s="1">
        <v>110.0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0.0</v>
      </c>
      <c r="C9" s="1">
        <v>0.0</v>
      </c>
      <c r="D9" s="1">
        <v>0.0</v>
      </c>
      <c r="E9" s="1">
        <v>-14.0</v>
      </c>
      <c r="F9" s="1">
        <v>-15.0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151.0</v>
      </c>
      <c r="C10" s="1">
        <v>220.0</v>
      </c>
      <c r="D10" s="1">
        <v>265.0</v>
      </c>
      <c r="E10" s="1">
        <v>241.0</v>
      </c>
      <c r="F10" s="1">
        <v>241.0</v>
      </c>
      <c r="G10" s="1">
        <v>278.0</v>
      </c>
      <c r="H10" s="1">
        <v>301.0</v>
      </c>
      <c r="I10" s="1">
        <v>356.0</v>
      </c>
      <c r="J10" s="1">
        <v>325.0</v>
      </c>
      <c r="K10" s="1">
        <v>209.0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49.0</v>
      </c>
      <c r="C11" s="1">
        <v>68.0</v>
      </c>
      <c r="D11" s="1">
        <v>73.0</v>
      </c>
      <c r="E11" s="1">
        <v>88.0</v>
      </c>
      <c r="F11" s="1">
        <v>77.0</v>
      </c>
      <c r="G11" s="1">
        <v>104.0</v>
      </c>
      <c r="H11" s="1">
        <v>90.0</v>
      </c>
      <c r="I11" s="1">
        <v>104.0</v>
      </c>
      <c r="J11" s="1">
        <v>81.0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-24.0</v>
      </c>
      <c r="C12" s="1">
        <v>-33.0</v>
      </c>
      <c r="D12" s="1">
        <v>-48.0</v>
      </c>
      <c r="E12" s="1">
        <v>-51.0</v>
      </c>
      <c r="F12" s="1">
        <v>-55.0</v>
      </c>
      <c r="G12" s="1">
        <v>-73.0</v>
      </c>
      <c r="H12" s="1">
        <v>-79.0</v>
      </c>
      <c r="I12" s="1">
        <v>-85.0</v>
      </c>
      <c r="J12" s="1">
        <v>-84.0</v>
      </c>
      <c r="K12" s="1">
        <v>-65.0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36.0</v>
      </c>
      <c r="C13" s="1">
        <v>1.0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-24.0</v>
      </c>
      <c r="C14" s="1">
        <v>-31.0</v>
      </c>
      <c r="D14" s="1">
        <v>-48.0</v>
      </c>
      <c r="E14" s="1">
        <v>-51.0</v>
      </c>
      <c r="F14" s="1">
        <v>-55.0</v>
      </c>
      <c r="G14" s="1">
        <v>-73.0</v>
      </c>
      <c r="H14" s="1">
        <v>-79.0</v>
      </c>
      <c r="I14" s="1">
        <v>-85.0</v>
      </c>
      <c r="J14" s="1">
        <v>-84.0</v>
      </c>
      <c r="K14" s="1">
        <v>-65.0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0.0</v>
      </c>
      <c r="C15" s="1">
        <v>0.0</v>
      </c>
      <c r="D15" s="1">
        <v>2.0</v>
      </c>
      <c r="E15" s="1">
        <v>53.0</v>
      </c>
      <c r="F15" s="1">
        <v>27.0</v>
      </c>
      <c r="G15" s="1">
        <v>7.0</v>
      </c>
      <c r="H15" s="1">
        <v>57.0</v>
      </c>
      <c r="I15" s="1">
        <v>55.0</v>
      </c>
      <c r="J15" s="1">
        <v>-22.0</v>
      </c>
      <c r="K15" s="1">
        <v>-11.0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25.0</v>
      </c>
      <c r="C16" s="1">
        <v>36.0</v>
      </c>
      <c r="D16" s="1">
        <v>27.0</v>
      </c>
      <c r="E16" s="1">
        <v>38.0</v>
      </c>
      <c r="F16" s="1">
        <v>22.0</v>
      </c>
      <c r="G16" s="1">
        <v>37.0</v>
      </c>
      <c r="H16" s="1">
        <v>10.0</v>
      </c>
      <c r="I16" s="1">
        <v>19.0</v>
      </c>
      <c r="J16" s="1">
        <v>-26.0</v>
      </c>
      <c r="K16" s="1">
        <v>-79.0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-28.0</v>
      </c>
      <c r="C17" s="1">
        <v>-34.0</v>
      </c>
      <c r="D17" s="1">
        <v>-1.0</v>
      </c>
      <c r="E17" s="1">
        <v>0.0</v>
      </c>
      <c r="F17" s="1">
        <v>-1.0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66.0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-135.0</v>
      </c>
      <c r="K18" s="1">
        <v>-16.0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-129.0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3.0</v>
      </c>
      <c r="C20" s="1">
        <v>13.0</v>
      </c>
      <c r="D20" s="1">
        <v>0.0</v>
      </c>
      <c r="E20" s="1">
        <v>116.0</v>
      </c>
      <c r="F20" s="1">
        <v>1.0</v>
      </c>
      <c r="G20" s="1">
        <v>29.0</v>
      </c>
      <c r="H20" s="1">
        <v>4.0</v>
      </c>
      <c r="I20" s="1">
        <v>-32.0</v>
      </c>
      <c r="J20" s="1">
        <v>-139.0</v>
      </c>
      <c r="K20" s="1">
        <v>29.0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-30.0</v>
      </c>
      <c r="H21" s="1">
        <v>-23.0</v>
      </c>
      <c r="I21" s="1">
        <v>-7.0</v>
      </c>
      <c r="J21" s="1">
        <v>-128.0</v>
      </c>
      <c r="K21" s="1">
        <v>-410.0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>
        <v>0.0</v>
      </c>
      <c r="D22" s="1">
        <v>0.0</v>
      </c>
      <c r="E22" s="1">
        <v>-8.0</v>
      </c>
      <c r="F22" s="1">
        <v>0.0</v>
      </c>
      <c r="G22" s="1">
        <v>0.0</v>
      </c>
      <c r="H22" s="1">
        <v>2.0</v>
      </c>
      <c r="I22" s="1">
        <v>0.0</v>
      </c>
      <c r="J22" s="1">
        <v>-13.0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1.0</v>
      </c>
      <c r="C23" s="1">
        <v>15.0</v>
      </c>
      <c r="D23" s="1">
        <v>26.0</v>
      </c>
      <c r="E23" s="1">
        <v>146.0</v>
      </c>
      <c r="F23" s="1">
        <v>22.0</v>
      </c>
      <c r="G23" s="1">
        <v>37.0</v>
      </c>
      <c r="H23" s="1">
        <v>-5.0</v>
      </c>
      <c r="I23" s="1">
        <v>11.0</v>
      </c>
      <c r="J23" s="1">
        <v>-441.0</v>
      </c>
      <c r="K23" s="1">
        <v>-605.0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1.0</v>
      </c>
      <c r="C24" s="1">
        <v>15.0</v>
      </c>
      <c r="D24" s="1">
        <v>26.0</v>
      </c>
      <c r="E24" s="1">
        <v>146.0</v>
      </c>
      <c r="F24" s="1">
        <v>22.0</v>
      </c>
      <c r="G24" s="1">
        <v>37.0</v>
      </c>
      <c r="H24" s="1">
        <v>-5.0</v>
      </c>
      <c r="I24" s="1">
        <v>11.0</v>
      </c>
      <c r="J24" s="1">
        <v>-441.0</v>
      </c>
      <c r="K24" s="1">
        <v>-605.0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1.0</v>
      </c>
      <c r="C25" s="1">
        <v>15.0</v>
      </c>
      <c r="D25" s="1">
        <v>26.0</v>
      </c>
      <c r="E25" s="1">
        <v>146.0</v>
      </c>
      <c r="F25" s="1">
        <v>22.0</v>
      </c>
      <c r="G25" s="1">
        <v>37.0</v>
      </c>
      <c r="H25" s="1">
        <v>-5.0</v>
      </c>
      <c r="I25" s="1">
        <v>11.0</v>
      </c>
      <c r="J25" s="1">
        <v>-441.0</v>
      </c>
      <c r="K25" s="1">
        <v>-605.0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103</v>
      </c>
      <c r="B26" s="1">
        <v>34.0</v>
      </c>
      <c r="C26" s="1">
        <v>-22.0</v>
      </c>
      <c r="D26" s="1">
        <v>-1.0</v>
      </c>
      <c r="E26" s="1">
        <v>-5.0</v>
      </c>
      <c r="F26" s="1">
        <v>-1.0</v>
      </c>
      <c r="G26" s="1">
        <v>-4.0</v>
      </c>
      <c r="H26" s="1">
        <v>1.0</v>
      </c>
      <c r="I26" s="1">
        <v>-24.0</v>
      </c>
      <c r="J26" s="1">
        <v>39.0</v>
      </c>
      <c r="K26" s="1">
        <v>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35.0</v>
      </c>
      <c r="C27" s="1">
        <v>15.0</v>
      </c>
      <c r="D27" s="1">
        <v>25.0</v>
      </c>
      <c r="E27" s="1">
        <v>141.0</v>
      </c>
      <c r="F27" s="1">
        <v>20.0</v>
      </c>
      <c r="G27" s="1">
        <v>32.0</v>
      </c>
      <c r="H27" s="1">
        <v>-4.0</v>
      </c>
      <c r="I27" s="1">
        <v>11.0</v>
      </c>
      <c r="J27" s="1">
        <v>-402.0</v>
      </c>
      <c r="K27" s="1">
        <v>-551.0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>
        <v>19.0</v>
      </c>
      <c r="C28" s="1">
        <v>19.0</v>
      </c>
      <c r="D28" s="1">
        <v>0.0</v>
      </c>
      <c r="E28" s="1">
        <v>0.0</v>
      </c>
      <c r="F28" s="1">
        <v>3.0</v>
      </c>
      <c r="G28" s="1">
        <v>8.0</v>
      </c>
      <c r="H28" s="1">
        <v>8.0</v>
      </c>
      <c r="I28" s="1">
        <v>9.0</v>
      </c>
      <c r="J28" s="1">
        <v>10.0</v>
      </c>
      <c r="K28" s="1">
        <v>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-18.0</v>
      </c>
      <c r="C29" s="1">
        <v>-3.0</v>
      </c>
      <c r="D29" s="1">
        <v>25.0</v>
      </c>
      <c r="E29" s="1">
        <v>141.0</v>
      </c>
      <c r="F29" s="1">
        <v>17.0</v>
      </c>
      <c r="G29" s="1">
        <v>24.0</v>
      </c>
      <c r="H29" s="1">
        <v>-12.0</v>
      </c>
      <c r="I29" s="1">
        <v>1.0</v>
      </c>
      <c r="J29" s="1">
        <v>-412.0</v>
      </c>
      <c r="K29" s="1">
        <v>-558.0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-18.0</v>
      </c>
      <c r="C30" s="1">
        <v>-3.0</v>
      </c>
      <c r="D30" s="1">
        <v>25.0</v>
      </c>
      <c r="E30" s="1">
        <v>141.0</v>
      </c>
      <c r="F30" s="1">
        <v>17.0</v>
      </c>
      <c r="G30" s="1">
        <v>24.0</v>
      </c>
      <c r="H30" s="1">
        <v>-12.0</v>
      </c>
      <c r="I30" s="1">
        <v>1.0</v>
      </c>
      <c r="J30" s="1">
        <v>-412.0</v>
      </c>
      <c r="K30" s="1">
        <v>-558.0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 t="s">
        <v>170</v>
      </c>
      <c r="C32" s="1" t="s">
        <v>171</v>
      </c>
      <c r="D32" s="1" t="s">
        <v>172</v>
      </c>
      <c r="E32" s="1" t="s">
        <v>173</v>
      </c>
      <c r="F32" s="1" t="s">
        <v>174</v>
      </c>
      <c r="G32" s="1">
        <v>1.0</v>
      </c>
      <c r="H32" s="1" t="s">
        <v>175</v>
      </c>
      <c r="I32" s="1" t="s">
        <v>176</v>
      </c>
      <c r="J32" s="1" t="s">
        <v>177</v>
      </c>
      <c r="K32" s="1" t="s">
        <v>178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170</v>
      </c>
      <c r="C33" s="1" t="s">
        <v>171</v>
      </c>
      <c r="D33" s="1" t="s">
        <v>172</v>
      </c>
      <c r="E33" s="1" t="s">
        <v>173</v>
      </c>
      <c r="F33" s="1" t="s">
        <v>174</v>
      </c>
      <c r="G33" s="1">
        <v>1.0</v>
      </c>
      <c r="H33" s="1" t="s">
        <v>175</v>
      </c>
      <c r="I33" s="1" t="s">
        <v>176</v>
      </c>
      <c r="J33" s="1" t="s">
        <v>177</v>
      </c>
      <c r="K33" s="1" t="s">
        <v>178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12.0</v>
      </c>
      <c r="C34" s="1">
        <v>17.0</v>
      </c>
      <c r="D34" s="1">
        <v>19.0</v>
      </c>
      <c r="E34" s="1">
        <v>19.0</v>
      </c>
      <c r="F34" s="1">
        <v>18.0</v>
      </c>
      <c r="G34" s="1">
        <v>24.0</v>
      </c>
      <c r="H34" s="1">
        <v>25.0</v>
      </c>
      <c r="I34" s="1">
        <v>34.0</v>
      </c>
      <c r="J34" s="1">
        <v>36.0</v>
      </c>
      <c r="K34" s="1">
        <v>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170</v>
      </c>
      <c r="C35" s="1" t="s">
        <v>171</v>
      </c>
      <c r="D35" s="1" t="s">
        <v>172</v>
      </c>
      <c r="E35" s="1" t="s">
        <v>173</v>
      </c>
      <c r="F35" s="1" t="s">
        <v>174</v>
      </c>
      <c r="G35" s="1">
        <v>1.0</v>
      </c>
      <c r="H35" s="1" t="s">
        <v>175</v>
      </c>
      <c r="I35" s="1" t="s">
        <v>176</v>
      </c>
      <c r="J35" s="1" t="s">
        <v>177</v>
      </c>
      <c r="K35" s="1" t="s">
        <v>178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170</v>
      </c>
      <c r="C36" s="1" t="s">
        <v>171</v>
      </c>
      <c r="D36" s="1" t="s">
        <v>172</v>
      </c>
      <c r="E36" s="1" t="s">
        <v>173</v>
      </c>
      <c r="F36" s="1" t="s">
        <v>174</v>
      </c>
      <c r="G36" s="1">
        <v>1.0</v>
      </c>
      <c r="H36" s="1" t="s">
        <v>175</v>
      </c>
      <c r="I36" s="1" t="s">
        <v>176</v>
      </c>
      <c r="J36" s="1" t="s">
        <v>177</v>
      </c>
      <c r="K36" s="1" t="s">
        <v>178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>
        <v>12.0</v>
      </c>
      <c r="C37" s="1">
        <v>17.0</v>
      </c>
      <c r="D37" s="1">
        <v>19.0</v>
      </c>
      <c r="E37" s="1">
        <v>19.0</v>
      </c>
      <c r="F37" s="1">
        <v>18.0</v>
      </c>
      <c r="G37" s="1">
        <v>24.0</v>
      </c>
      <c r="H37" s="1">
        <v>25.0</v>
      </c>
      <c r="I37" s="1">
        <v>34.0</v>
      </c>
      <c r="J37" s="1">
        <v>36.0</v>
      </c>
      <c r="K37" s="1">
        <v>35.0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172</v>
      </c>
      <c r="C38" s="1" t="s">
        <v>185</v>
      </c>
      <c r="D38" s="1" t="s">
        <v>186</v>
      </c>
      <c r="E38" s="1" t="s">
        <v>187</v>
      </c>
      <c r="F38" s="1" t="s">
        <v>188</v>
      </c>
      <c r="G38" s="1" t="s">
        <v>189</v>
      </c>
      <c r="H38" s="1" t="s">
        <v>190</v>
      </c>
      <c r="I38" s="1" t="s">
        <v>191</v>
      </c>
      <c r="J38" s="1" t="s">
        <v>192</v>
      </c>
      <c r="K38" s="1" t="s">
        <v>193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172</v>
      </c>
      <c r="C39" s="1" t="s">
        <v>185</v>
      </c>
      <c r="D39" s="1" t="s">
        <v>186</v>
      </c>
      <c r="E39" s="1" t="s">
        <v>187</v>
      </c>
      <c r="F39" s="1" t="s">
        <v>188</v>
      </c>
      <c r="G39" s="1" t="s">
        <v>189</v>
      </c>
      <c r="H39" s="1" t="s">
        <v>190</v>
      </c>
      <c r="I39" s="1" t="s">
        <v>191</v>
      </c>
      <c r="J39" s="1" t="s">
        <v>192</v>
      </c>
      <c r="K39" s="1" t="s">
        <v>193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195</v>
      </c>
      <c r="B40" s="1" t="s">
        <v>196</v>
      </c>
      <c r="C40" s="1" t="s">
        <v>196</v>
      </c>
      <c r="D40" s="1" t="s">
        <v>196</v>
      </c>
      <c r="E40" s="1" t="s">
        <v>196</v>
      </c>
      <c r="F40" s="1" t="s">
        <v>197</v>
      </c>
      <c r="G40" s="1" t="s">
        <v>198</v>
      </c>
      <c r="H40" s="1" t="s">
        <v>199</v>
      </c>
      <c r="I40" s="1" t="s">
        <v>200</v>
      </c>
      <c r="J40" s="1" t="s">
        <v>200</v>
      </c>
      <c r="K40" s="1" t="s">
        <v>201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>
        <v>1.0</v>
      </c>
      <c r="C41" s="1" t="s">
        <v>203</v>
      </c>
      <c r="D41" s="1" t="s">
        <v>204</v>
      </c>
      <c r="E41" s="1" t="s">
        <v>205</v>
      </c>
      <c r="F41" s="1" t="s">
        <v>206</v>
      </c>
      <c r="G41" s="1" t="s">
        <v>207</v>
      </c>
      <c r="H41" s="1">
        <v>0.0</v>
      </c>
      <c r="I41" s="1" t="s">
        <v>208</v>
      </c>
      <c r="J41" s="1" t="s">
        <v>209</v>
      </c>
      <c r="K41" s="1" t="s">
        <v>210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211</v>
      </c>
      <c r="B43" s="1">
        <v>76.0</v>
      </c>
      <c r="C43" s="1">
        <v>108.0</v>
      </c>
      <c r="D43" s="1">
        <v>134.0</v>
      </c>
      <c r="E43" s="1">
        <v>146.0</v>
      </c>
      <c r="F43" s="1">
        <v>137.0</v>
      </c>
      <c r="G43" s="1">
        <v>181.0</v>
      </c>
      <c r="H43" s="1">
        <v>181.0</v>
      </c>
      <c r="I43" s="1">
        <v>226.0</v>
      </c>
      <c r="J43" s="1">
        <v>193.0</v>
      </c>
      <c r="K43" s="1">
        <v>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49.0</v>
      </c>
      <c r="C44" s="1">
        <v>64.0</v>
      </c>
      <c r="D44" s="1">
        <v>76.0</v>
      </c>
      <c r="E44" s="1">
        <v>90.0</v>
      </c>
      <c r="F44" s="1">
        <v>76.0</v>
      </c>
      <c r="G44" s="1">
        <v>100.0</v>
      </c>
      <c r="H44" s="1">
        <v>87.0</v>
      </c>
      <c r="I44" s="1">
        <v>104.0</v>
      </c>
      <c r="J44" s="1">
        <v>80.0</v>
      </c>
      <c r="K44" s="1">
        <v>-2.0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213</v>
      </c>
      <c r="B45" s="1">
        <v>49.0</v>
      </c>
      <c r="C45" s="1">
        <v>68.0</v>
      </c>
      <c r="D45" s="1">
        <v>73.0</v>
      </c>
      <c r="E45" s="1">
        <v>88.0</v>
      </c>
      <c r="F45" s="1">
        <v>77.0</v>
      </c>
      <c r="G45" s="1">
        <v>104.0</v>
      </c>
      <c r="H45" s="1">
        <v>90.0</v>
      </c>
      <c r="I45" s="1">
        <v>104.0</v>
      </c>
      <c r="J45" s="1">
        <v>81.0</v>
      </c>
      <c r="K45" s="1">
        <v>-1.0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214</v>
      </c>
      <c r="B46" s="1">
        <v>77.0</v>
      </c>
      <c r="C46" s="1">
        <v>109.0</v>
      </c>
      <c r="D46" s="1">
        <v>135.0</v>
      </c>
      <c r="E46" s="1">
        <v>148.0</v>
      </c>
      <c r="F46" s="1">
        <v>142.0</v>
      </c>
      <c r="G46" s="1">
        <v>189.0</v>
      </c>
      <c r="H46" s="1">
        <v>192.0</v>
      </c>
      <c r="I46" s="1">
        <v>236.0</v>
      </c>
      <c r="J46" s="1">
        <v>202.0</v>
      </c>
      <c r="K46" s="1">
        <v>76.0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215</v>
      </c>
      <c r="B47" s="1">
        <v>202.0</v>
      </c>
      <c r="C47" s="1">
        <v>290.0</v>
      </c>
      <c r="D47" s="1">
        <v>340.0</v>
      </c>
      <c r="E47" s="1">
        <v>346.0</v>
      </c>
      <c r="F47" s="1">
        <v>336.0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216</v>
      </c>
      <c r="B48" s="1">
        <v>16.0</v>
      </c>
      <c r="C48" s="1">
        <v>22.0</v>
      </c>
      <c r="D48" s="1">
        <v>16.0</v>
      </c>
      <c r="E48" s="1">
        <v>18.0</v>
      </c>
      <c r="F48" s="1">
        <v>12.0</v>
      </c>
      <c r="G48" s="1">
        <v>19.0</v>
      </c>
      <c r="H48" s="1">
        <v>8.0</v>
      </c>
      <c r="I48" s="1">
        <v>12.0</v>
      </c>
      <c r="J48" s="1">
        <v>23.0</v>
      </c>
      <c r="K48" s="1">
        <v>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218</v>
      </c>
      <c r="B50" s="1">
        <v>4.0</v>
      </c>
      <c r="C50" s="1">
        <v>7.0</v>
      </c>
      <c r="D50" s="1">
        <v>8.0</v>
      </c>
      <c r="E50" s="1">
        <v>10.0</v>
      </c>
      <c r="F50" s="1">
        <v>10.0</v>
      </c>
      <c r="G50" s="1">
        <v>28.0</v>
      </c>
      <c r="H50" s="1">
        <v>41.0</v>
      </c>
      <c r="I50" s="1">
        <v>43.0</v>
      </c>
      <c r="J50" s="1">
        <v>41.0</v>
      </c>
      <c r="K50" s="1">
        <v>44.0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219</v>
      </c>
      <c r="B51" s="1">
        <v>54.0</v>
      </c>
      <c r="C51" s="1">
        <v>70.0</v>
      </c>
      <c r="D51" s="1">
        <v>1.0</v>
      </c>
      <c r="E51" s="1">
        <v>1.0</v>
      </c>
      <c r="F51" s="1">
        <v>5.0</v>
      </c>
      <c r="G51" s="1">
        <v>8.0</v>
      </c>
      <c r="H51" s="1">
        <v>10.0</v>
      </c>
      <c r="I51" s="1">
        <v>9.0</v>
      </c>
      <c r="J51" s="1">
        <v>8.0</v>
      </c>
      <c r="K51" s="1">
        <v>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220</v>
      </c>
      <c r="B52" s="1">
        <v>19.0</v>
      </c>
      <c r="C52" s="1">
        <v>17.0</v>
      </c>
      <c r="D52" s="1">
        <v>45.0</v>
      </c>
      <c r="E52" s="1">
        <v>55.0</v>
      </c>
      <c r="F52" s="1">
        <v>1.0</v>
      </c>
      <c r="G52" s="1">
        <v>2.0</v>
      </c>
      <c r="H52" s="1">
        <v>3.0</v>
      </c>
      <c r="I52" s="1">
        <v>2.0</v>
      </c>
      <c r="J52" s="1">
        <v>2.0</v>
      </c>
      <c r="K52" s="1">
        <v>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221</v>
      </c>
      <c r="B53" s="1">
        <v>35.0</v>
      </c>
      <c r="C53" s="1">
        <v>52.0</v>
      </c>
      <c r="D53" s="1">
        <v>1.0</v>
      </c>
      <c r="E53" s="1">
        <v>1.0</v>
      </c>
      <c r="F53" s="1">
        <v>3.0</v>
      </c>
      <c r="G53" s="1">
        <v>5.0</v>
      </c>
      <c r="H53" s="1">
        <v>7.0</v>
      </c>
      <c r="I53" s="1">
        <v>7.0</v>
      </c>
      <c r="J53" s="1">
        <v>5.0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222</v>
      </c>
      <c r="B54" s="1">
        <v>10.0</v>
      </c>
      <c r="C54" s="1">
        <v>1.0</v>
      </c>
      <c r="D54" s="1">
        <v>0.0</v>
      </c>
      <c r="E54" s="1">
        <v>0.0</v>
      </c>
      <c r="F54" s="1">
        <v>0.0</v>
      </c>
      <c r="G54" s="1">
        <v>0.0</v>
      </c>
      <c r="H54" s="1">
        <v>2.0</v>
      </c>
      <c r="I54" s="1">
        <v>7.0</v>
      </c>
      <c r="J54" s="1">
        <v>9.0</v>
      </c>
      <c r="K54" s="1">
        <v>12.0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223</v>
      </c>
      <c r="B55" s="1">
        <v>0.0</v>
      </c>
      <c r="C55" s="1">
        <v>0.0</v>
      </c>
      <c r="D55" s="1">
        <v>1.0</v>
      </c>
      <c r="E55" s="1">
        <v>17.0</v>
      </c>
      <c r="F55" s="1">
        <v>3.0</v>
      </c>
      <c r="G55" s="1">
        <v>2.0</v>
      </c>
      <c r="H55" s="1">
        <v>1.0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224</v>
      </c>
      <c r="B56" s="1">
        <v>10.0</v>
      </c>
      <c r="C56" s="1">
        <v>1.0</v>
      </c>
      <c r="D56" s="1">
        <v>1.0</v>
      </c>
      <c r="E56" s="1">
        <v>17.0</v>
      </c>
      <c r="F56" s="1">
        <v>3.0</v>
      </c>
      <c r="G56" s="1">
        <v>2.0</v>
      </c>
      <c r="H56" s="1">
        <v>4.0</v>
      </c>
      <c r="I56" s="1">
        <v>7.0</v>
      </c>
      <c r="J56" s="1">
        <v>9.0</v>
      </c>
      <c r="K56" s="1">
        <v>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234</v>
      </c>
      <c r="J3" s="1" t="s">
        <v>235</v>
      </c>
      <c r="K3" s="1" t="s">
        <v>236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237</v>
      </c>
      <c r="B4" s="1" t="s">
        <v>238</v>
      </c>
      <c r="C4" s="1" t="s">
        <v>239</v>
      </c>
      <c r="D4" s="1" t="s">
        <v>228</v>
      </c>
      <c r="E4" s="1" t="s">
        <v>240</v>
      </c>
      <c r="F4" s="1" t="s">
        <v>241</v>
      </c>
      <c r="G4" s="1" t="s">
        <v>242</v>
      </c>
      <c r="H4" s="1" t="s">
        <v>243</v>
      </c>
      <c r="I4" s="1" t="s">
        <v>243</v>
      </c>
      <c r="J4" s="1" t="s">
        <v>244</v>
      </c>
      <c r="K4" s="1" t="s">
        <v>236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245</v>
      </c>
      <c r="B5" s="1" t="s">
        <v>246</v>
      </c>
      <c r="C5" s="1" t="s">
        <v>247</v>
      </c>
      <c r="D5" s="1" t="s">
        <v>248</v>
      </c>
      <c r="E5" s="1" t="s">
        <v>249</v>
      </c>
      <c r="F5" s="1" t="s">
        <v>250</v>
      </c>
      <c r="G5" s="1" t="s">
        <v>251</v>
      </c>
      <c r="H5" s="1" t="s">
        <v>252</v>
      </c>
      <c r="I5" s="1" t="s">
        <v>253</v>
      </c>
      <c r="J5" s="1" t="s">
        <v>254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 t="s">
        <v>257</v>
      </c>
      <c r="C6" s="1" t="s">
        <v>258</v>
      </c>
      <c r="D6" s="1" t="s">
        <v>259</v>
      </c>
      <c r="E6" s="1" t="s">
        <v>260</v>
      </c>
      <c r="F6" s="1" t="s">
        <v>261</v>
      </c>
      <c r="G6" s="1" t="s">
        <v>262</v>
      </c>
      <c r="H6" s="1" t="s">
        <v>263</v>
      </c>
      <c r="I6" s="1" t="s">
        <v>264</v>
      </c>
      <c r="J6" s="1" t="s">
        <v>265</v>
      </c>
      <c r="K6" s="1" t="s">
        <v>266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268</v>
      </c>
      <c r="B8" s="1" t="s">
        <v>269</v>
      </c>
      <c r="C8" s="1" t="s">
        <v>270</v>
      </c>
      <c r="D8" s="1" t="s">
        <v>271</v>
      </c>
      <c r="E8" s="1" t="s">
        <v>272</v>
      </c>
      <c r="F8" s="1" t="s">
        <v>273</v>
      </c>
      <c r="G8" s="1" t="s">
        <v>274</v>
      </c>
      <c r="H8" s="1" t="s">
        <v>275</v>
      </c>
      <c r="I8" s="1" t="s">
        <v>276</v>
      </c>
      <c r="J8" s="1" t="s">
        <v>277</v>
      </c>
      <c r="K8" s="1" t="s">
        <v>278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279</v>
      </c>
      <c r="B9" s="1" t="s">
        <v>280</v>
      </c>
      <c r="C9" s="1" t="s">
        <v>281</v>
      </c>
      <c r="D9" s="1" t="s">
        <v>282</v>
      </c>
      <c r="E9" s="1" t="s">
        <v>283</v>
      </c>
      <c r="F9" s="1" t="s">
        <v>284</v>
      </c>
      <c r="G9" s="1" t="s">
        <v>285</v>
      </c>
      <c r="H9" s="1" t="s">
        <v>286</v>
      </c>
      <c r="I9" s="1" t="s">
        <v>287</v>
      </c>
      <c r="J9" s="1" t="s">
        <v>288</v>
      </c>
      <c r="K9" s="1" t="s">
        <v>289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290</v>
      </c>
      <c r="B10" s="1" t="s">
        <v>291</v>
      </c>
      <c r="C10" s="1" t="s">
        <v>292</v>
      </c>
      <c r="D10" s="1" t="s">
        <v>293</v>
      </c>
      <c r="E10" s="1" t="s">
        <v>294</v>
      </c>
      <c r="F10" s="1" t="s">
        <v>295</v>
      </c>
      <c r="G10" s="1" t="s">
        <v>296</v>
      </c>
      <c r="H10" s="1" t="s">
        <v>297</v>
      </c>
      <c r="I10" s="1" t="s">
        <v>298</v>
      </c>
      <c r="J10" s="1" t="s">
        <v>299</v>
      </c>
      <c r="K10" s="1" t="s">
        <v>300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301</v>
      </c>
      <c r="B11" s="1" t="s">
        <v>302</v>
      </c>
      <c r="C11" s="1" t="s">
        <v>303</v>
      </c>
      <c r="D11" s="1" t="s">
        <v>304</v>
      </c>
      <c r="E11" s="1" t="s">
        <v>305</v>
      </c>
      <c r="F11" s="1" t="s">
        <v>306</v>
      </c>
      <c r="G11" s="1" t="s">
        <v>307</v>
      </c>
      <c r="H11" s="1" t="s">
        <v>308</v>
      </c>
      <c r="I11" s="1" t="s">
        <v>309</v>
      </c>
      <c r="J11" s="1" t="s">
        <v>310</v>
      </c>
      <c r="K11" s="1" t="s">
        <v>311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312</v>
      </c>
      <c r="B12" s="1" t="s">
        <v>313</v>
      </c>
      <c r="C12" s="1" t="s">
        <v>314</v>
      </c>
      <c r="D12" s="1" t="s">
        <v>315</v>
      </c>
      <c r="E12" s="1" t="s">
        <v>316</v>
      </c>
      <c r="F12" s="1" t="s">
        <v>317</v>
      </c>
      <c r="G12" s="1" t="s">
        <v>318</v>
      </c>
      <c r="H12" s="1" t="s">
        <v>319</v>
      </c>
      <c r="I12" s="1" t="s">
        <v>320</v>
      </c>
      <c r="J12" s="1" t="s">
        <v>321</v>
      </c>
      <c r="K12" s="1" t="s">
        <v>322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323</v>
      </c>
      <c r="B13" s="1" t="s">
        <v>324</v>
      </c>
      <c r="C13" s="1" t="s">
        <v>325</v>
      </c>
      <c r="D13" s="1" t="s">
        <v>326</v>
      </c>
      <c r="E13" s="1" t="s">
        <v>327</v>
      </c>
      <c r="F13" s="1" t="s">
        <v>328</v>
      </c>
      <c r="G13" s="1" t="s">
        <v>329</v>
      </c>
      <c r="H13" s="1" t="s">
        <v>330</v>
      </c>
      <c r="I13" s="1" t="s">
        <v>331</v>
      </c>
      <c r="J13" s="1" t="s">
        <v>332</v>
      </c>
      <c r="K13" s="1" t="s">
        <v>333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334</v>
      </c>
      <c r="B14" s="1" t="s">
        <v>335</v>
      </c>
      <c r="C14" s="1" t="s">
        <v>336</v>
      </c>
      <c r="D14" s="1" t="s">
        <v>337</v>
      </c>
      <c r="E14" s="1" t="s">
        <v>338</v>
      </c>
      <c r="F14" s="1" t="s">
        <v>339</v>
      </c>
      <c r="G14" s="1" t="s">
        <v>340</v>
      </c>
      <c r="H14" s="1" t="s">
        <v>341</v>
      </c>
      <c r="I14" s="1" t="s">
        <v>342</v>
      </c>
      <c r="J14" s="1" t="s">
        <v>343</v>
      </c>
      <c r="K14" s="1" t="s">
        <v>344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345</v>
      </c>
      <c r="B15" s="1" t="s">
        <v>346</v>
      </c>
      <c r="C15" s="1" t="s">
        <v>347</v>
      </c>
      <c r="D15" s="1" t="s">
        <v>337</v>
      </c>
      <c r="E15" s="1" t="s">
        <v>338</v>
      </c>
      <c r="F15" s="1" t="s">
        <v>348</v>
      </c>
      <c r="G15" s="1" t="s">
        <v>349</v>
      </c>
      <c r="H15" s="1" t="s">
        <v>350</v>
      </c>
      <c r="I15" s="1" t="s">
        <v>191</v>
      </c>
      <c r="J15" s="1" t="s">
        <v>351</v>
      </c>
      <c r="K15" s="1" t="s">
        <v>352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353</v>
      </c>
      <c r="B16" s="1" t="s">
        <v>354</v>
      </c>
      <c r="C16" s="1" t="s">
        <v>355</v>
      </c>
      <c r="D16" s="1" t="s">
        <v>356</v>
      </c>
      <c r="E16" s="1" t="s">
        <v>357</v>
      </c>
      <c r="F16" s="1" t="s">
        <v>358</v>
      </c>
      <c r="G16" s="1" t="s">
        <v>359</v>
      </c>
      <c r="H16" s="1" t="s">
        <v>360</v>
      </c>
      <c r="I16" s="1" t="s">
        <v>361</v>
      </c>
      <c r="J16" s="1" t="s">
        <v>362</v>
      </c>
      <c r="K16" s="1" t="s">
        <v>363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364</v>
      </c>
      <c r="B17" s="1" t="s">
        <v>365</v>
      </c>
      <c r="C17" s="1" t="s">
        <v>366</v>
      </c>
      <c r="D17" s="1" t="s">
        <v>367</v>
      </c>
      <c r="E17" s="1" t="s">
        <v>368</v>
      </c>
      <c r="F17" s="1" t="s">
        <v>369</v>
      </c>
      <c r="G17" s="1" t="s">
        <v>370</v>
      </c>
      <c r="H17" s="1" t="s">
        <v>371</v>
      </c>
      <c r="I17" s="1" t="s">
        <v>372</v>
      </c>
      <c r="J17" s="1" t="s">
        <v>373</v>
      </c>
      <c r="K17" s="1" t="s">
        <v>374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375</v>
      </c>
      <c r="B18" s="1" t="s">
        <v>376</v>
      </c>
      <c r="C18" s="1" t="s">
        <v>377</v>
      </c>
      <c r="D18" s="1" t="s">
        <v>378</v>
      </c>
      <c r="E18" s="1" t="s">
        <v>342</v>
      </c>
      <c r="F18" s="1" t="s">
        <v>379</v>
      </c>
      <c r="G18" s="1" t="s">
        <v>380</v>
      </c>
      <c r="H18" s="1" t="s">
        <v>381</v>
      </c>
      <c r="I18" s="1" t="s">
        <v>382</v>
      </c>
      <c r="J18" s="1" t="s">
        <v>383</v>
      </c>
      <c r="K18" s="1" t="s">
        <v>384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385</v>
      </c>
      <c r="B20" s="1" t="s">
        <v>386</v>
      </c>
      <c r="C20" s="1" t="s">
        <v>387</v>
      </c>
      <c r="D20" s="1" t="s">
        <v>387</v>
      </c>
      <c r="E20" s="1" t="s">
        <v>386</v>
      </c>
      <c r="F20" s="1" t="s">
        <v>387</v>
      </c>
      <c r="G20" s="1" t="s">
        <v>387</v>
      </c>
      <c r="H20" s="1" t="s">
        <v>264</v>
      </c>
      <c r="I20" s="1" t="s">
        <v>388</v>
      </c>
      <c r="J20" s="1" t="s">
        <v>264</v>
      </c>
      <c r="K20" s="1" t="s">
        <v>389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390</v>
      </c>
      <c r="B21" s="1" t="s">
        <v>391</v>
      </c>
      <c r="C21" s="1" t="s">
        <v>392</v>
      </c>
      <c r="D21" s="1" t="s">
        <v>193</v>
      </c>
      <c r="E21" s="1" t="s">
        <v>393</v>
      </c>
      <c r="F21" s="1" t="s">
        <v>193</v>
      </c>
      <c r="G21" s="1" t="s">
        <v>193</v>
      </c>
      <c r="H21" s="1" t="s">
        <v>386</v>
      </c>
      <c r="I21" s="1" t="s">
        <v>386</v>
      </c>
      <c r="J21" s="1" t="s">
        <v>386</v>
      </c>
      <c r="K21" s="1" t="s">
        <v>264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394</v>
      </c>
      <c r="B22" s="1" t="s">
        <v>395</v>
      </c>
      <c r="C22" s="1" t="s">
        <v>396</v>
      </c>
      <c r="D22" s="1" t="s">
        <v>397</v>
      </c>
      <c r="E22" s="1" t="s">
        <v>398</v>
      </c>
      <c r="F22" s="1" t="s">
        <v>399</v>
      </c>
      <c r="G22" s="1" t="s">
        <v>400</v>
      </c>
      <c r="H22" s="1" t="s">
        <v>401</v>
      </c>
      <c r="I22" s="1" t="s">
        <v>402</v>
      </c>
      <c r="J22" s="1" t="s">
        <v>403</v>
      </c>
      <c r="K22" s="1" t="s">
        <v>404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406</v>
      </c>
      <c r="B24" s="1" t="s">
        <v>407</v>
      </c>
      <c r="C24" s="1" t="s">
        <v>408</v>
      </c>
      <c r="D24" s="1" t="s">
        <v>409</v>
      </c>
      <c r="E24" s="1" t="s">
        <v>410</v>
      </c>
      <c r="F24" s="1" t="s">
        <v>411</v>
      </c>
      <c r="G24" s="1" t="s">
        <v>412</v>
      </c>
      <c r="H24" s="1" t="s">
        <v>413</v>
      </c>
      <c r="I24" s="1" t="s">
        <v>414</v>
      </c>
      <c r="J24" s="1" t="s">
        <v>112</v>
      </c>
      <c r="K24" s="1" t="s">
        <v>415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416</v>
      </c>
      <c r="B25" s="1" t="s">
        <v>417</v>
      </c>
      <c r="C25" s="1" t="s">
        <v>418</v>
      </c>
      <c r="D25" s="1" t="s">
        <v>419</v>
      </c>
      <c r="E25" s="1" t="s">
        <v>420</v>
      </c>
      <c r="F25" s="1" t="s">
        <v>227</v>
      </c>
      <c r="G25" s="1" t="s">
        <v>421</v>
      </c>
      <c r="H25" s="1" t="s">
        <v>422</v>
      </c>
      <c r="I25" s="1" t="s">
        <v>423</v>
      </c>
      <c r="J25" s="1" t="s">
        <v>424</v>
      </c>
      <c r="K25" s="1" t="s">
        <v>425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426</v>
      </c>
      <c r="B26" s="1" t="s">
        <v>427</v>
      </c>
      <c r="C26" s="1" t="s">
        <v>428</v>
      </c>
      <c r="D26" s="1" t="s">
        <v>429</v>
      </c>
      <c r="E26" s="1" t="s">
        <v>430</v>
      </c>
      <c r="F26" s="1" t="s">
        <v>431</v>
      </c>
      <c r="G26" s="1" t="s">
        <v>242</v>
      </c>
      <c r="H26" s="1" t="s">
        <v>432</v>
      </c>
      <c r="I26" s="1" t="s">
        <v>433</v>
      </c>
      <c r="J26" s="1" t="s">
        <v>434</v>
      </c>
      <c r="K26" s="1" t="s">
        <v>435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436</v>
      </c>
      <c r="B27" s="1" t="s">
        <v>437</v>
      </c>
      <c r="C27" s="1" t="s">
        <v>438</v>
      </c>
      <c r="D27" s="1" t="s">
        <v>439</v>
      </c>
      <c r="E27" s="1" t="s">
        <v>440</v>
      </c>
      <c r="F27" s="1" t="s">
        <v>441</v>
      </c>
      <c r="G27" s="1" t="s">
        <v>442</v>
      </c>
      <c r="H27" s="1" t="s">
        <v>443</v>
      </c>
      <c r="I27" s="1" t="s">
        <v>444</v>
      </c>
      <c r="J27" s="1" t="s">
        <v>445</v>
      </c>
      <c r="K27" s="1" t="s">
        <v>446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447</v>
      </c>
      <c r="B28" s="1" t="s">
        <v>448</v>
      </c>
      <c r="C28" s="1" t="s">
        <v>449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451</v>
      </c>
      <c r="B30" s="1" t="s">
        <v>452</v>
      </c>
      <c r="C30" s="1" t="s">
        <v>453</v>
      </c>
      <c r="D30" s="1" t="s">
        <v>454</v>
      </c>
      <c r="E30" s="1" t="s">
        <v>455</v>
      </c>
      <c r="F30" s="1" t="s">
        <v>456</v>
      </c>
      <c r="G30" s="1" t="s">
        <v>457</v>
      </c>
      <c r="H30" s="1" t="s">
        <v>458</v>
      </c>
      <c r="I30" s="1" t="s">
        <v>459</v>
      </c>
      <c r="J30" s="1" t="s">
        <v>460</v>
      </c>
      <c r="K30" s="1" t="s">
        <v>461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462</v>
      </c>
      <c r="B31" s="1" t="s">
        <v>463</v>
      </c>
      <c r="C31" s="1" t="s">
        <v>464</v>
      </c>
      <c r="D31" s="1" t="s">
        <v>465</v>
      </c>
      <c r="E31" s="1" t="s">
        <v>466</v>
      </c>
      <c r="F31" s="1" t="s">
        <v>467</v>
      </c>
      <c r="G31" s="1" t="s">
        <v>468</v>
      </c>
      <c r="H31" s="1" t="s">
        <v>469</v>
      </c>
      <c r="I31" s="1" t="s">
        <v>470</v>
      </c>
      <c r="J31" s="1" t="s">
        <v>471</v>
      </c>
      <c r="K31" s="1" t="s">
        <v>472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473</v>
      </c>
      <c r="B32" s="1" t="s">
        <v>440</v>
      </c>
      <c r="C32" s="1" t="s">
        <v>474</v>
      </c>
      <c r="D32" s="1" t="s">
        <v>454</v>
      </c>
      <c r="E32" s="1" t="s">
        <v>455</v>
      </c>
      <c r="F32" s="1" t="s">
        <v>456</v>
      </c>
      <c r="G32" s="1" t="s">
        <v>475</v>
      </c>
      <c r="H32" s="1" t="s">
        <v>476</v>
      </c>
      <c r="I32" s="1" t="s">
        <v>477</v>
      </c>
      <c r="J32" s="1" t="s">
        <v>478</v>
      </c>
      <c r="K32" s="1" t="s">
        <v>479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480</v>
      </c>
      <c r="B33" s="1" t="s">
        <v>481</v>
      </c>
      <c r="C33" s="1" t="s">
        <v>482</v>
      </c>
      <c r="D33" s="1" t="s">
        <v>465</v>
      </c>
      <c r="E33" s="1" t="s">
        <v>466</v>
      </c>
      <c r="F33" s="1" t="s">
        <v>467</v>
      </c>
      <c r="G33" s="1" t="s">
        <v>483</v>
      </c>
      <c r="H33" s="1" t="s">
        <v>484</v>
      </c>
      <c r="I33" s="1">
        <v>51.0</v>
      </c>
      <c r="J33" s="1" t="s">
        <v>485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489</v>
      </c>
      <c r="D34" s="1" t="s">
        <v>490</v>
      </c>
      <c r="E34" s="1" t="s">
        <v>491</v>
      </c>
      <c r="F34" s="1" t="s">
        <v>492</v>
      </c>
      <c r="G34" s="1" t="s">
        <v>493</v>
      </c>
      <c r="H34" s="1" t="s">
        <v>494</v>
      </c>
      <c r="I34" s="1" t="s">
        <v>495</v>
      </c>
      <c r="J34" s="1" t="s">
        <v>496</v>
      </c>
      <c r="K34" s="1" t="s">
        <v>497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498</v>
      </c>
      <c r="B35" s="1" t="s">
        <v>499</v>
      </c>
      <c r="C35" s="1" t="s">
        <v>500</v>
      </c>
      <c r="D35" s="1" t="s">
        <v>261</v>
      </c>
      <c r="E35" s="1" t="s">
        <v>501</v>
      </c>
      <c r="F35" s="1" t="s">
        <v>502</v>
      </c>
      <c r="G35" s="1" t="s">
        <v>503</v>
      </c>
      <c r="H35" s="1" t="s">
        <v>504</v>
      </c>
      <c r="I35" s="1" t="s">
        <v>505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281</v>
      </c>
      <c r="E36" s="1" t="s">
        <v>434</v>
      </c>
      <c r="F36" s="1" t="s">
        <v>511</v>
      </c>
      <c r="G36" s="1" t="s">
        <v>512</v>
      </c>
      <c r="H36" s="1" t="s">
        <v>513</v>
      </c>
      <c r="I36" s="1" t="s">
        <v>514</v>
      </c>
      <c r="J36" s="1" t="s">
        <v>515</v>
      </c>
      <c r="K36" s="1" t="s">
        <v>516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517</v>
      </c>
      <c r="B37" s="1" t="s">
        <v>509</v>
      </c>
      <c r="C37" s="1" t="s">
        <v>510</v>
      </c>
      <c r="D37" s="1" t="s">
        <v>281</v>
      </c>
      <c r="E37" s="1" t="s">
        <v>434</v>
      </c>
      <c r="F37" s="1" t="s">
        <v>511</v>
      </c>
      <c r="G37" s="1" t="s">
        <v>512</v>
      </c>
      <c r="H37" s="1" t="s">
        <v>513</v>
      </c>
      <c r="I37" s="1" t="s">
        <v>514</v>
      </c>
      <c r="J37" s="1" t="s">
        <v>515</v>
      </c>
      <c r="K37" s="1" t="s">
        <v>516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518</v>
      </c>
      <c r="B38" s="1" t="s">
        <v>519</v>
      </c>
      <c r="C38" s="1" t="s">
        <v>520</v>
      </c>
      <c r="D38" s="1" t="s">
        <v>521</v>
      </c>
      <c r="E38" s="1" t="s">
        <v>522</v>
      </c>
      <c r="F38" s="1" t="s">
        <v>523</v>
      </c>
      <c r="G38" s="1" t="s">
        <v>524</v>
      </c>
      <c r="H38" s="1" t="s">
        <v>525</v>
      </c>
      <c r="I38" s="1" t="s">
        <v>526</v>
      </c>
      <c r="J38" s="1" t="s">
        <v>527</v>
      </c>
      <c r="K38" s="1" t="s">
        <v>528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529</v>
      </c>
      <c r="B39" s="1" t="s">
        <v>530</v>
      </c>
      <c r="C39" s="1" t="s">
        <v>531</v>
      </c>
      <c r="D39" s="1" t="s">
        <v>532</v>
      </c>
      <c r="E39" s="1" t="s">
        <v>533</v>
      </c>
      <c r="F39" s="1" t="s">
        <v>534</v>
      </c>
      <c r="G39" s="1" t="s">
        <v>535</v>
      </c>
      <c r="H39" s="1" t="s">
        <v>536</v>
      </c>
      <c r="I39" s="1" t="s">
        <v>537</v>
      </c>
      <c r="J39" s="1" t="s">
        <v>538</v>
      </c>
      <c r="K39" s="1" t="s">
        <v>539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540</v>
      </c>
      <c r="B40" s="1" t="s">
        <v>519</v>
      </c>
      <c r="C40" s="1" t="s">
        <v>520</v>
      </c>
      <c r="D40" s="1" t="s">
        <v>521</v>
      </c>
      <c r="E40" s="1" t="s">
        <v>522</v>
      </c>
      <c r="F40" s="1" t="s">
        <v>523</v>
      </c>
      <c r="G40" s="1" t="s">
        <v>524</v>
      </c>
      <c r="H40" s="1" t="s">
        <v>525</v>
      </c>
      <c r="I40" s="1" t="s">
        <v>526</v>
      </c>
      <c r="J40" s="1" t="s">
        <v>527</v>
      </c>
      <c r="K40" s="1" t="s">
        <v>528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541</v>
      </c>
      <c r="B41" s="1" t="s">
        <v>530</v>
      </c>
      <c r="C41" s="1" t="s">
        <v>531</v>
      </c>
      <c r="D41" s="1" t="s">
        <v>532</v>
      </c>
      <c r="E41" s="1" t="s">
        <v>533</v>
      </c>
      <c r="F41" s="1" t="s">
        <v>534</v>
      </c>
      <c r="G41" s="1" t="s">
        <v>535</v>
      </c>
      <c r="H41" s="1" t="s">
        <v>536</v>
      </c>
      <c r="I41" s="1" t="s">
        <v>537</v>
      </c>
      <c r="J41" s="1" t="s">
        <v>538</v>
      </c>
      <c r="K41" s="1" t="s">
        <v>539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543</v>
      </c>
      <c r="B43" s="1" t="s">
        <v>544</v>
      </c>
      <c r="C43" s="1" t="s">
        <v>545</v>
      </c>
      <c r="D43" s="1" t="s">
        <v>546</v>
      </c>
      <c r="E43" s="1" t="s">
        <v>547</v>
      </c>
      <c r="F43" s="1" t="s">
        <v>548</v>
      </c>
      <c r="G43" s="1" t="s">
        <v>549</v>
      </c>
      <c r="H43" s="1" t="s">
        <v>550</v>
      </c>
      <c r="I43" s="1" t="s">
        <v>551</v>
      </c>
      <c r="J43" s="1" t="s">
        <v>552</v>
      </c>
      <c r="K43" s="1" t="s">
        <v>553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554</v>
      </c>
      <c r="B44" s="1" t="s">
        <v>555</v>
      </c>
      <c r="C44" s="1" t="s">
        <v>556</v>
      </c>
      <c r="D44" s="1" t="s">
        <v>557</v>
      </c>
      <c r="E44" s="1" t="s">
        <v>558</v>
      </c>
      <c r="F44" s="1" t="s">
        <v>559</v>
      </c>
      <c r="G44" s="1" t="s">
        <v>560</v>
      </c>
      <c r="H44" s="1" t="s">
        <v>561</v>
      </c>
      <c r="I44" s="1" t="s">
        <v>562</v>
      </c>
      <c r="J44" s="1" t="s">
        <v>563</v>
      </c>
      <c r="K44" s="1" t="s">
        <v>564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565</v>
      </c>
      <c r="B45" s="1" t="s">
        <v>566</v>
      </c>
      <c r="C45" s="1" t="s">
        <v>567</v>
      </c>
      <c r="D45" s="1" t="s">
        <v>568</v>
      </c>
      <c r="E45" s="1" t="s">
        <v>569</v>
      </c>
      <c r="F45" s="1" t="s">
        <v>570</v>
      </c>
      <c r="G45" s="1" t="s">
        <v>571</v>
      </c>
      <c r="H45" s="1" t="s">
        <v>190</v>
      </c>
      <c r="I45" s="1" t="s">
        <v>572</v>
      </c>
      <c r="J45" s="1" t="s">
        <v>573</v>
      </c>
      <c r="K45" s="1" t="s">
        <v>574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575</v>
      </c>
      <c r="B46" s="1" t="s">
        <v>576</v>
      </c>
      <c r="C46" s="1" t="s">
        <v>577</v>
      </c>
      <c r="D46" s="1" t="s">
        <v>578</v>
      </c>
      <c r="E46" s="1" t="s">
        <v>579</v>
      </c>
      <c r="F46" s="1" t="s">
        <v>580</v>
      </c>
      <c r="G46" s="1" t="s">
        <v>581</v>
      </c>
      <c r="H46" s="1" t="s">
        <v>582</v>
      </c>
      <c r="I46" s="1" t="s">
        <v>583</v>
      </c>
      <c r="J46" s="1" t="s">
        <v>584</v>
      </c>
      <c r="K46" s="1" t="s">
        <v>585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586</v>
      </c>
      <c r="B47" s="1" t="s">
        <v>587</v>
      </c>
      <c r="C47" s="1" t="s">
        <v>588</v>
      </c>
      <c r="D47" s="1" t="s">
        <v>589</v>
      </c>
      <c r="E47" s="1" t="s">
        <v>590</v>
      </c>
      <c r="F47" s="1" t="s">
        <v>591</v>
      </c>
      <c r="G47" s="1" t="s">
        <v>592</v>
      </c>
      <c r="H47" s="1" t="s">
        <v>593</v>
      </c>
      <c r="I47" s="1" t="s">
        <v>594</v>
      </c>
      <c r="J47" s="1" t="s">
        <v>595</v>
      </c>
      <c r="K47" s="1" t="s">
        <v>596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597</v>
      </c>
      <c r="B48" s="1" t="s">
        <v>598</v>
      </c>
      <c r="C48" s="1">
        <v>11.0</v>
      </c>
      <c r="D48" s="1">
        <v>70.0</v>
      </c>
      <c r="E48" s="1" t="s">
        <v>599</v>
      </c>
      <c r="F48" s="1" t="s">
        <v>600</v>
      </c>
      <c r="G48" s="1" t="s">
        <v>601</v>
      </c>
      <c r="H48" s="1" t="s">
        <v>602</v>
      </c>
      <c r="I48" s="1" t="s">
        <v>603</v>
      </c>
      <c r="J48" s="1">
        <v>0.0</v>
      </c>
      <c r="K48" s="1" t="s">
        <v>604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605</v>
      </c>
      <c r="B49" s="1" t="s">
        <v>606</v>
      </c>
      <c r="C49" s="1">
        <v>0.0</v>
      </c>
      <c r="D49" s="1" t="s">
        <v>607</v>
      </c>
      <c r="E49" s="1" t="s">
        <v>608</v>
      </c>
      <c r="F49" s="1" t="s">
        <v>609</v>
      </c>
      <c r="G49" s="1" t="s">
        <v>610</v>
      </c>
      <c r="H49" s="1" t="s">
        <v>611</v>
      </c>
      <c r="I49" s="1" t="s">
        <v>612</v>
      </c>
      <c r="J49" s="1">
        <v>0.0</v>
      </c>
      <c r="K49" s="1" t="s">
        <v>613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614</v>
      </c>
      <c r="B50" s="1" t="s">
        <v>615</v>
      </c>
      <c r="C50" s="1" t="s">
        <v>616</v>
      </c>
      <c r="D50" s="1" t="s">
        <v>617</v>
      </c>
      <c r="E50" s="1" t="s">
        <v>618</v>
      </c>
      <c r="F50" s="1" t="s">
        <v>619</v>
      </c>
      <c r="G50" s="1" t="s">
        <v>620</v>
      </c>
      <c r="H50" s="1" t="s">
        <v>621</v>
      </c>
      <c r="I50" s="1" t="s">
        <v>622</v>
      </c>
      <c r="J50" s="1">
        <v>-2.0</v>
      </c>
      <c r="K50" s="1" t="s">
        <v>623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624</v>
      </c>
      <c r="B51" s="1" t="s">
        <v>625</v>
      </c>
      <c r="C51" s="1" t="s">
        <v>626</v>
      </c>
      <c r="D51" s="1" t="s">
        <v>627</v>
      </c>
      <c r="E51" s="1" t="s">
        <v>628</v>
      </c>
      <c r="F51" s="1" t="s">
        <v>629</v>
      </c>
      <c r="G51" s="1" t="s">
        <v>630</v>
      </c>
      <c r="H51" s="1" t="s">
        <v>631</v>
      </c>
      <c r="I51" s="1" t="s">
        <v>632</v>
      </c>
      <c r="J51" s="1" t="s">
        <v>633</v>
      </c>
      <c r="K51" s="1" t="s">
        <v>634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635</v>
      </c>
      <c r="B52" s="1" t="s">
        <v>269</v>
      </c>
      <c r="C52" s="1" t="s">
        <v>636</v>
      </c>
      <c r="D52" s="1" t="s">
        <v>637</v>
      </c>
      <c r="E52" s="1" t="s">
        <v>638</v>
      </c>
      <c r="F52" s="1" t="s">
        <v>639</v>
      </c>
      <c r="G52" s="1" t="s">
        <v>640</v>
      </c>
      <c r="H52" s="1" t="s">
        <v>641</v>
      </c>
      <c r="I52" s="1" t="s">
        <v>642</v>
      </c>
      <c r="J52" s="1" t="s">
        <v>643</v>
      </c>
      <c r="K52" s="1" t="s">
        <v>644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645</v>
      </c>
      <c r="B53" s="1" t="s">
        <v>646</v>
      </c>
      <c r="C53" s="1" t="s">
        <v>647</v>
      </c>
      <c r="D53" s="1" t="s">
        <v>648</v>
      </c>
      <c r="E53" s="1" t="s">
        <v>649</v>
      </c>
      <c r="F53" s="1" t="s">
        <v>650</v>
      </c>
      <c r="G53" s="1" t="s">
        <v>651</v>
      </c>
      <c r="H53" s="1" t="s">
        <v>652</v>
      </c>
      <c r="I53" s="1" t="s">
        <v>653</v>
      </c>
      <c r="J53" s="1" t="s">
        <v>654</v>
      </c>
      <c r="K53" s="1" t="s">
        <v>655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656</v>
      </c>
      <c r="B54" s="1" t="s">
        <v>657</v>
      </c>
      <c r="C54" s="1" t="s">
        <v>658</v>
      </c>
      <c r="D54" s="1" t="s">
        <v>659</v>
      </c>
      <c r="E54" s="1" t="s">
        <v>660</v>
      </c>
      <c r="F54" s="1" t="s">
        <v>661</v>
      </c>
      <c r="G54" s="1" t="s">
        <v>662</v>
      </c>
      <c r="H54" s="1" t="s">
        <v>663</v>
      </c>
      <c r="I54" s="1">
        <v>27.0</v>
      </c>
      <c r="J54" s="1" t="s">
        <v>664</v>
      </c>
      <c r="K54" s="1" t="s">
        <v>665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666</v>
      </c>
      <c r="B55" s="1" t="s">
        <v>667</v>
      </c>
      <c r="C55" s="1" t="s">
        <v>668</v>
      </c>
      <c r="D55" s="1" t="s">
        <v>669</v>
      </c>
      <c r="E55" s="1" t="s">
        <v>670</v>
      </c>
      <c r="F55" s="1" t="s">
        <v>671</v>
      </c>
      <c r="G55" s="1" t="s">
        <v>672</v>
      </c>
      <c r="H55" s="1" t="s">
        <v>673</v>
      </c>
      <c r="I55" s="1" t="s">
        <v>674</v>
      </c>
      <c r="J55" s="1" t="s">
        <v>675</v>
      </c>
      <c r="K55" s="1" t="s">
        <v>676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677</v>
      </c>
      <c r="B56" s="1" t="s">
        <v>678</v>
      </c>
      <c r="C56" s="1" t="s">
        <v>679</v>
      </c>
      <c r="D56" s="1" t="s">
        <v>680</v>
      </c>
      <c r="E56" s="1" t="s">
        <v>681</v>
      </c>
      <c r="F56" s="1" t="s">
        <v>682</v>
      </c>
      <c r="G56" s="1" t="s">
        <v>683</v>
      </c>
      <c r="H56" s="1" t="s">
        <v>684</v>
      </c>
      <c r="I56" s="1" t="s">
        <v>685</v>
      </c>
      <c r="J56" s="1" t="s">
        <v>686</v>
      </c>
      <c r="K56" s="1" t="s">
        <v>687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688</v>
      </c>
      <c r="B57" s="1">
        <v>0.0</v>
      </c>
      <c r="C57" s="1" t="s">
        <v>689</v>
      </c>
      <c r="D57" s="1" t="s">
        <v>690</v>
      </c>
      <c r="E57" s="1" t="s">
        <v>691</v>
      </c>
      <c r="F57" s="1" t="s">
        <v>692</v>
      </c>
      <c r="G57" s="1" t="s">
        <v>693</v>
      </c>
      <c r="H57" s="1" t="s">
        <v>694</v>
      </c>
      <c r="I57" s="1" t="s">
        <v>695</v>
      </c>
      <c r="J57" s="1" t="s">
        <v>696</v>
      </c>
      <c r="K57" s="1" t="s">
        <v>697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698</v>
      </c>
      <c r="B58" s="1" t="s">
        <v>699</v>
      </c>
      <c r="C58" s="1">
        <v>0.0</v>
      </c>
      <c r="D58" s="1" t="s">
        <v>700</v>
      </c>
      <c r="E58" s="1" t="s">
        <v>701</v>
      </c>
      <c r="F58" s="1">
        <v>0.0</v>
      </c>
      <c r="G58" s="1" t="s">
        <v>702</v>
      </c>
      <c r="H58" s="1" t="s">
        <v>703</v>
      </c>
      <c r="I58" s="1" t="s">
        <v>704</v>
      </c>
      <c r="J58" s="1" t="s">
        <v>705</v>
      </c>
      <c r="K58" s="1" t="s">
        <v>706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707</v>
      </c>
      <c r="B59" s="1" t="s">
        <v>708</v>
      </c>
      <c r="C59" s="1">
        <v>17.0</v>
      </c>
      <c r="D59" s="1" t="s">
        <v>709</v>
      </c>
      <c r="E59" s="1" t="s">
        <v>710</v>
      </c>
      <c r="F59" s="1">
        <v>0.0</v>
      </c>
      <c r="G59" s="1" t="s">
        <v>711</v>
      </c>
      <c r="H59" s="1" t="s">
        <v>712</v>
      </c>
      <c r="I59" s="1" t="s">
        <v>662</v>
      </c>
      <c r="J59" s="1" t="s">
        <v>713</v>
      </c>
      <c r="K59" s="1" t="s">
        <v>714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715</v>
      </c>
      <c r="B60" s="1" t="s">
        <v>259</v>
      </c>
      <c r="C60" s="1" t="s">
        <v>259</v>
      </c>
      <c r="D60" s="1" t="s">
        <v>716</v>
      </c>
      <c r="E60" s="1" t="s">
        <v>259</v>
      </c>
      <c r="F60" s="1" t="s">
        <v>259</v>
      </c>
      <c r="G60" s="1" t="s">
        <v>717</v>
      </c>
      <c r="H60" s="1" t="s">
        <v>718</v>
      </c>
      <c r="I60" s="1" t="s">
        <v>719</v>
      </c>
      <c r="J60" s="1" t="s">
        <v>246</v>
      </c>
      <c r="K60" s="1" t="s">
        <v>720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722</v>
      </c>
      <c r="B62" s="1" t="s">
        <v>723</v>
      </c>
      <c r="C62" s="1" t="s">
        <v>724</v>
      </c>
      <c r="D62" s="1" t="s">
        <v>725</v>
      </c>
      <c r="E62" s="1" t="s">
        <v>726</v>
      </c>
      <c r="F62" s="1" t="s">
        <v>727</v>
      </c>
      <c r="G62" s="1" t="s">
        <v>728</v>
      </c>
      <c r="H62" s="1" t="s">
        <v>729</v>
      </c>
      <c r="I62" s="1" t="s">
        <v>730</v>
      </c>
      <c r="J62" s="1" t="s">
        <v>731</v>
      </c>
      <c r="K62" s="1" t="s">
        <v>732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733</v>
      </c>
      <c r="B63" s="1" t="s">
        <v>734</v>
      </c>
      <c r="C63" s="1" t="s">
        <v>735</v>
      </c>
      <c r="D63" s="1" t="s">
        <v>736</v>
      </c>
      <c r="E63" s="1" t="s">
        <v>362</v>
      </c>
      <c r="F63" s="1" t="s">
        <v>737</v>
      </c>
      <c r="G63" s="1" t="s">
        <v>738</v>
      </c>
      <c r="H63" s="1" t="s">
        <v>739</v>
      </c>
      <c r="I63" s="1" t="s">
        <v>740</v>
      </c>
      <c r="J63" s="1" t="s">
        <v>741</v>
      </c>
      <c r="K63" s="1" t="s">
        <v>742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743</v>
      </c>
      <c r="B64" s="1" t="s">
        <v>744</v>
      </c>
      <c r="C64" s="1" t="s">
        <v>745</v>
      </c>
      <c r="D64" s="1" t="s">
        <v>746</v>
      </c>
      <c r="E64" s="1" t="s">
        <v>747</v>
      </c>
      <c r="F64" s="1" t="s">
        <v>748</v>
      </c>
      <c r="G64" s="1" t="s">
        <v>749</v>
      </c>
      <c r="H64" s="1" t="s">
        <v>750</v>
      </c>
      <c r="I64" s="1" t="s">
        <v>751</v>
      </c>
      <c r="J64" s="1" t="s">
        <v>752</v>
      </c>
      <c r="K64" s="1" t="s">
        <v>753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754</v>
      </c>
      <c r="B65" s="1" t="s">
        <v>755</v>
      </c>
      <c r="C65" s="1" t="s">
        <v>756</v>
      </c>
      <c r="D65" s="1" t="s">
        <v>757</v>
      </c>
      <c r="E65" s="1" t="s">
        <v>288</v>
      </c>
      <c r="F65" s="1" t="s">
        <v>758</v>
      </c>
      <c r="G65" s="1" t="s">
        <v>759</v>
      </c>
      <c r="H65" s="1" t="s">
        <v>760</v>
      </c>
      <c r="I65" s="1" t="s">
        <v>761</v>
      </c>
      <c r="J65" s="1" t="s">
        <v>762</v>
      </c>
      <c r="K65" s="1" t="s">
        <v>763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764</v>
      </c>
      <c r="B66" s="1" t="s">
        <v>765</v>
      </c>
      <c r="C66" s="1" t="s">
        <v>766</v>
      </c>
      <c r="D66" s="1" t="s">
        <v>767</v>
      </c>
      <c r="E66" s="1" t="s">
        <v>768</v>
      </c>
      <c r="F66" s="1" t="s">
        <v>769</v>
      </c>
      <c r="G66" s="1" t="s">
        <v>519</v>
      </c>
      <c r="H66" s="1" t="s">
        <v>770</v>
      </c>
      <c r="I66" s="1" t="s">
        <v>771</v>
      </c>
      <c r="J66" s="1" t="s">
        <v>772</v>
      </c>
      <c r="K66" s="1" t="s">
        <v>773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774</v>
      </c>
      <c r="B67" s="1" t="s">
        <v>775</v>
      </c>
      <c r="C67" s="1" t="s">
        <v>776</v>
      </c>
      <c r="D67" s="1">
        <v>0.0</v>
      </c>
      <c r="E67" s="1" t="s">
        <v>777</v>
      </c>
      <c r="F67" s="1" t="s">
        <v>671</v>
      </c>
      <c r="G67" s="1" t="s">
        <v>778</v>
      </c>
      <c r="H67" s="1" t="s">
        <v>779</v>
      </c>
      <c r="I67" s="1" t="s">
        <v>780</v>
      </c>
      <c r="J67" s="1" t="s">
        <v>781</v>
      </c>
      <c r="K67" s="1" t="s">
        <v>782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783</v>
      </c>
      <c r="B68" s="1" t="s">
        <v>784</v>
      </c>
      <c r="C68" s="1" t="s">
        <v>785</v>
      </c>
      <c r="D68" s="1" t="s">
        <v>786</v>
      </c>
      <c r="E68" s="1" t="s">
        <v>787</v>
      </c>
      <c r="F68" s="1" t="s">
        <v>788</v>
      </c>
      <c r="G68" s="1" t="s">
        <v>789</v>
      </c>
      <c r="H68" s="1" t="s">
        <v>790</v>
      </c>
      <c r="I68" s="1" t="s">
        <v>791</v>
      </c>
      <c r="J68" s="1" t="s">
        <v>792</v>
      </c>
      <c r="K68" s="1" t="s">
        <v>793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794</v>
      </c>
      <c r="B69" s="1" t="s">
        <v>795</v>
      </c>
      <c r="C69" s="1" t="s">
        <v>796</v>
      </c>
      <c r="D69" s="1" t="s">
        <v>797</v>
      </c>
      <c r="E69" s="1" t="s">
        <v>798</v>
      </c>
      <c r="F69" s="1" t="s">
        <v>799</v>
      </c>
      <c r="G69" s="1" t="s">
        <v>800</v>
      </c>
      <c r="H69" s="1" t="s">
        <v>801</v>
      </c>
      <c r="I69" s="1" t="s">
        <v>802</v>
      </c>
      <c r="J69" s="1" t="s">
        <v>803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804</v>
      </c>
      <c r="B70" s="1" t="s">
        <v>805</v>
      </c>
      <c r="C70" s="1" t="s">
        <v>806</v>
      </c>
      <c r="D70" s="1" t="s">
        <v>807</v>
      </c>
      <c r="E70" s="1" t="s">
        <v>808</v>
      </c>
      <c r="F70" s="1" t="s">
        <v>809</v>
      </c>
      <c r="G70" s="1" t="s">
        <v>810</v>
      </c>
      <c r="H70" s="1" t="s">
        <v>811</v>
      </c>
      <c r="I70" s="1" t="s">
        <v>812</v>
      </c>
      <c r="J70" s="1" t="s">
        <v>813</v>
      </c>
      <c r="K70" s="1" t="s">
        <v>814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815</v>
      </c>
      <c r="B71" s="1" t="s">
        <v>816</v>
      </c>
      <c r="C71" s="1" t="s">
        <v>817</v>
      </c>
      <c r="D71" s="1" t="s">
        <v>818</v>
      </c>
      <c r="E71" s="1" t="s">
        <v>819</v>
      </c>
      <c r="F71" s="1" t="s">
        <v>820</v>
      </c>
      <c r="G71" s="1" t="s">
        <v>821</v>
      </c>
      <c r="H71" s="1" t="s">
        <v>822</v>
      </c>
      <c r="I71" s="1" t="s">
        <v>823</v>
      </c>
      <c r="J71" s="1" t="s">
        <v>824</v>
      </c>
      <c r="K71" s="1" t="s">
        <v>825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826</v>
      </c>
      <c r="B72" s="1" t="s">
        <v>827</v>
      </c>
      <c r="C72" s="1" t="s">
        <v>828</v>
      </c>
      <c r="D72" s="1" t="s">
        <v>829</v>
      </c>
      <c r="E72" s="1" t="s">
        <v>830</v>
      </c>
      <c r="F72" s="1" t="s">
        <v>831</v>
      </c>
      <c r="G72" s="1" t="s">
        <v>832</v>
      </c>
      <c r="H72" s="1" t="s">
        <v>833</v>
      </c>
      <c r="I72" s="1" t="s">
        <v>834</v>
      </c>
      <c r="J72" s="1" t="s">
        <v>705</v>
      </c>
      <c r="K72" s="1" t="s">
        <v>835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836</v>
      </c>
      <c r="B73" s="1" t="s">
        <v>837</v>
      </c>
      <c r="C73" s="1" t="s">
        <v>838</v>
      </c>
      <c r="D73" s="1" t="s">
        <v>839</v>
      </c>
      <c r="E73" s="1" t="s">
        <v>840</v>
      </c>
      <c r="F73" s="1" t="s">
        <v>499</v>
      </c>
      <c r="G73" s="1" t="s">
        <v>821</v>
      </c>
      <c r="H73" s="1" t="s">
        <v>841</v>
      </c>
      <c r="I73" s="1" t="s">
        <v>842</v>
      </c>
      <c r="J73" s="1" t="s">
        <v>843</v>
      </c>
      <c r="K73" s="1" t="s">
        <v>844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845</v>
      </c>
      <c r="B74" s="1" t="s">
        <v>846</v>
      </c>
      <c r="C74" s="1" t="s">
        <v>847</v>
      </c>
      <c r="D74" s="1" t="s">
        <v>848</v>
      </c>
      <c r="E74" s="1" t="s">
        <v>849</v>
      </c>
      <c r="F74" s="1" t="s">
        <v>850</v>
      </c>
      <c r="G74" s="1" t="s">
        <v>851</v>
      </c>
      <c r="H74" s="1" t="s">
        <v>852</v>
      </c>
      <c r="I74" s="1" t="s">
        <v>853</v>
      </c>
      <c r="J74" s="1" t="s">
        <v>854</v>
      </c>
      <c r="K74" s="1" t="s">
        <v>855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856</v>
      </c>
      <c r="B75" s="1" t="s">
        <v>857</v>
      </c>
      <c r="C75" s="1" t="s">
        <v>858</v>
      </c>
      <c r="D75" s="1" t="s">
        <v>859</v>
      </c>
      <c r="E75" s="1" t="s">
        <v>860</v>
      </c>
      <c r="F75" s="1" t="s">
        <v>861</v>
      </c>
      <c r="G75" s="1" t="s">
        <v>862</v>
      </c>
      <c r="H75" s="1" t="s">
        <v>863</v>
      </c>
      <c r="I75" s="1" t="s">
        <v>651</v>
      </c>
      <c r="J75" s="1" t="s">
        <v>830</v>
      </c>
      <c r="K75" s="1" t="s">
        <v>864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865</v>
      </c>
      <c r="B76" s="1" t="s">
        <v>866</v>
      </c>
      <c r="C76" s="1" t="s">
        <v>867</v>
      </c>
      <c r="D76" s="1" t="s">
        <v>868</v>
      </c>
      <c r="E76" s="1" t="s">
        <v>869</v>
      </c>
      <c r="F76" s="1" t="s">
        <v>870</v>
      </c>
      <c r="G76" s="1" t="s">
        <v>871</v>
      </c>
      <c r="H76" s="1" t="s">
        <v>872</v>
      </c>
      <c r="I76" s="1" t="s">
        <v>873</v>
      </c>
      <c r="J76" s="1" t="s">
        <v>874</v>
      </c>
      <c r="K76" s="1" t="s">
        <v>875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876</v>
      </c>
      <c r="B77" s="1" t="s">
        <v>877</v>
      </c>
      <c r="C77" s="1" t="s">
        <v>878</v>
      </c>
      <c r="D77" s="1" t="s">
        <v>879</v>
      </c>
      <c r="E77" s="1" t="s">
        <v>880</v>
      </c>
      <c r="F77" s="1" t="s">
        <v>881</v>
      </c>
      <c r="G77" s="1" t="s">
        <v>882</v>
      </c>
      <c r="H77" s="1" t="s">
        <v>883</v>
      </c>
      <c r="I77" s="1" t="s">
        <v>884</v>
      </c>
      <c r="J77" s="1" t="s">
        <v>885</v>
      </c>
      <c r="K77" s="1" t="s">
        <v>886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887</v>
      </c>
      <c r="B78" s="1" t="s">
        <v>888</v>
      </c>
      <c r="C78" s="1" t="s">
        <v>889</v>
      </c>
      <c r="D78" s="1">
        <v>0.0</v>
      </c>
      <c r="E78" s="1" t="s">
        <v>890</v>
      </c>
      <c r="F78" s="1" t="s">
        <v>891</v>
      </c>
      <c r="G78" s="1" t="s">
        <v>892</v>
      </c>
      <c r="H78" s="1" t="s">
        <v>893</v>
      </c>
      <c r="I78" s="1" t="s">
        <v>894</v>
      </c>
      <c r="J78" s="1" t="s">
        <v>895</v>
      </c>
      <c r="K78" s="1" t="s">
        <v>896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897</v>
      </c>
      <c r="B79" s="1" t="s">
        <v>898</v>
      </c>
      <c r="C79" s="1" t="s">
        <v>898</v>
      </c>
      <c r="D79" s="1" t="s">
        <v>898</v>
      </c>
      <c r="E79" s="1" t="s">
        <v>899</v>
      </c>
      <c r="F79" s="1" t="s">
        <v>898</v>
      </c>
      <c r="G79" s="1" t="s">
        <v>900</v>
      </c>
      <c r="H79" s="1" t="s">
        <v>901</v>
      </c>
      <c r="I79" s="1" t="s">
        <v>902</v>
      </c>
      <c r="J79" s="1" t="s">
        <v>903</v>
      </c>
      <c r="K79" s="1" t="s">
        <v>904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906</v>
      </c>
      <c r="B81" s="1" t="s">
        <v>907</v>
      </c>
      <c r="C81" s="1" t="s">
        <v>908</v>
      </c>
      <c r="D81" s="1" t="s">
        <v>909</v>
      </c>
      <c r="E81" s="1" t="s">
        <v>910</v>
      </c>
      <c r="F81" s="1" t="s">
        <v>911</v>
      </c>
      <c r="G81" s="1" t="s">
        <v>124</v>
      </c>
      <c r="H81" s="1" t="s">
        <v>912</v>
      </c>
      <c r="I81" s="1" t="s">
        <v>913</v>
      </c>
      <c r="J81" s="1" t="s">
        <v>914</v>
      </c>
      <c r="K81" s="1" t="s">
        <v>915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916</v>
      </c>
      <c r="B82" s="1" t="s">
        <v>917</v>
      </c>
      <c r="C82" s="1" t="s">
        <v>918</v>
      </c>
      <c r="D82" s="1" t="s">
        <v>919</v>
      </c>
      <c r="E82" s="1" t="s">
        <v>920</v>
      </c>
      <c r="F82" s="1" t="s">
        <v>499</v>
      </c>
      <c r="G82" s="1" t="s">
        <v>921</v>
      </c>
      <c r="H82" s="1" t="s">
        <v>922</v>
      </c>
      <c r="I82" s="1" t="s">
        <v>923</v>
      </c>
      <c r="J82" s="1" t="s">
        <v>924</v>
      </c>
      <c r="K82" s="1" t="s">
        <v>925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926</v>
      </c>
      <c r="B83" s="1" t="s">
        <v>927</v>
      </c>
      <c r="C83" s="1" t="s">
        <v>928</v>
      </c>
      <c r="D83" s="1" t="s">
        <v>929</v>
      </c>
      <c r="E83" s="1" t="s">
        <v>930</v>
      </c>
      <c r="F83" s="1" t="s">
        <v>931</v>
      </c>
      <c r="G83" s="1" t="s">
        <v>932</v>
      </c>
      <c r="H83" s="1" t="s">
        <v>933</v>
      </c>
      <c r="I83" s="1" t="s">
        <v>934</v>
      </c>
      <c r="J83" s="1" t="s">
        <v>935</v>
      </c>
      <c r="K83" s="1" t="s">
        <v>936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937</v>
      </c>
      <c r="B84" s="1" t="s">
        <v>938</v>
      </c>
      <c r="C84" s="1" t="s">
        <v>939</v>
      </c>
      <c r="D84" s="1" t="s">
        <v>940</v>
      </c>
      <c r="E84" s="1" t="s">
        <v>941</v>
      </c>
      <c r="F84" s="1" t="s">
        <v>229</v>
      </c>
      <c r="G84" s="1" t="s">
        <v>942</v>
      </c>
      <c r="H84" s="1" t="s">
        <v>943</v>
      </c>
      <c r="I84" s="1" t="s">
        <v>944</v>
      </c>
      <c r="J84" s="1" t="s">
        <v>758</v>
      </c>
      <c r="K84" s="1" t="s">
        <v>945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946</v>
      </c>
      <c r="B85" s="1" t="s">
        <v>947</v>
      </c>
      <c r="C85" s="1" t="s">
        <v>948</v>
      </c>
      <c r="D85" s="1" t="s">
        <v>949</v>
      </c>
      <c r="E85" s="1" t="s">
        <v>950</v>
      </c>
      <c r="F85" s="1" t="s">
        <v>393</v>
      </c>
      <c r="G85" s="1" t="s">
        <v>951</v>
      </c>
      <c r="H85" s="1" t="s">
        <v>952</v>
      </c>
      <c r="I85" s="1" t="s">
        <v>953</v>
      </c>
      <c r="J85" s="1" t="s">
        <v>954</v>
      </c>
      <c r="K85" s="1" t="s">
        <v>955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956</v>
      </c>
      <c r="B86" s="1" t="s">
        <v>957</v>
      </c>
      <c r="C86" s="1" t="s">
        <v>958</v>
      </c>
      <c r="D86" s="1" t="s">
        <v>959</v>
      </c>
      <c r="E86" s="1">
        <v>0.0</v>
      </c>
      <c r="F86" s="1" t="s">
        <v>960</v>
      </c>
      <c r="G86" s="1" t="s">
        <v>961</v>
      </c>
      <c r="H86" s="1" t="s">
        <v>962</v>
      </c>
      <c r="I86" s="1" t="s">
        <v>963</v>
      </c>
      <c r="J86" s="1" t="s">
        <v>964</v>
      </c>
      <c r="K86" s="1" t="s">
        <v>965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1" t="s">
        <v>967</v>
      </c>
      <c r="C87" s="1" t="s">
        <v>968</v>
      </c>
      <c r="D87" s="1" t="s">
        <v>969</v>
      </c>
      <c r="E87" s="1" t="s">
        <v>970</v>
      </c>
      <c r="F87" s="1" t="s">
        <v>287</v>
      </c>
      <c r="G87" s="1" t="s">
        <v>971</v>
      </c>
      <c r="H87" s="1" t="s">
        <v>972</v>
      </c>
      <c r="I87" s="1" t="s">
        <v>973</v>
      </c>
      <c r="J87" s="1" t="s">
        <v>974</v>
      </c>
      <c r="K87" s="1" t="s">
        <v>975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976</v>
      </c>
      <c r="B88" s="1" t="s">
        <v>977</v>
      </c>
      <c r="C88" s="1" t="s">
        <v>978</v>
      </c>
      <c r="D88" s="1" t="s">
        <v>979</v>
      </c>
      <c r="E88" s="1" t="s">
        <v>980</v>
      </c>
      <c r="F88" s="1" t="s">
        <v>981</v>
      </c>
      <c r="G88" s="1" t="s">
        <v>982</v>
      </c>
      <c r="H88" s="1" t="s">
        <v>983</v>
      </c>
      <c r="I88" s="1" t="s">
        <v>984</v>
      </c>
      <c r="J88" s="1" t="s">
        <v>985</v>
      </c>
      <c r="K88" s="1" t="s">
        <v>986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987</v>
      </c>
      <c r="B89" s="1" t="s">
        <v>988</v>
      </c>
      <c r="C89" s="1" t="s">
        <v>989</v>
      </c>
      <c r="D89" s="1" t="s">
        <v>990</v>
      </c>
      <c r="E89" s="1" t="s">
        <v>991</v>
      </c>
      <c r="F89" s="1" t="s">
        <v>992</v>
      </c>
      <c r="G89" s="1" t="s">
        <v>862</v>
      </c>
      <c r="H89" s="1" t="s">
        <v>993</v>
      </c>
      <c r="I89" s="1" t="s">
        <v>994</v>
      </c>
      <c r="J89" s="1" t="s">
        <v>995</v>
      </c>
      <c r="K89" s="1" t="s">
        <v>996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997</v>
      </c>
      <c r="B90" s="1" t="s">
        <v>998</v>
      </c>
      <c r="C90" s="1" t="s">
        <v>999</v>
      </c>
      <c r="D90" s="1" t="s">
        <v>1000</v>
      </c>
      <c r="E90" s="1" t="s">
        <v>1001</v>
      </c>
      <c r="F90" s="1" t="s">
        <v>1002</v>
      </c>
      <c r="G90" s="1" t="s">
        <v>1003</v>
      </c>
      <c r="H90" s="1" t="s">
        <v>1004</v>
      </c>
      <c r="I90" s="1" t="s">
        <v>712</v>
      </c>
      <c r="J90" s="1" t="s">
        <v>1005</v>
      </c>
      <c r="K90" s="1" t="s">
        <v>1006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1007</v>
      </c>
      <c r="B91" s="1" t="s">
        <v>1008</v>
      </c>
      <c r="C91" s="1" t="s">
        <v>1009</v>
      </c>
      <c r="D91" s="1" t="s">
        <v>1010</v>
      </c>
      <c r="E91" s="1" t="s">
        <v>1011</v>
      </c>
      <c r="F91" s="1" t="s">
        <v>1012</v>
      </c>
      <c r="G91" s="1" t="s">
        <v>1013</v>
      </c>
      <c r="H91" s="1" t="s">
        <v>1014</v>
      </c>
      <c r="I91" s="1" t="s">
        <v>1015</v>
      </c>
      <c r="J91" s="1" t="s">
        <v>432</v>
      </c>
      <c r="K91" s="1" t="s">
        <v>1016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1017</v>
      </c>
      <c r="B92" s="1" t="s">
        <v>1018</v>
      </c>
      <c r="C92" s="1" t="s">
        <v>1019</v>
      </c>
      <c r="D92" s="1" t="s">
        <v>1020</v>
      </c>
      <c r="E92" s="1" t="s">
        <v>848</v>
      </c>
      <c r="F92" s="1" t="s">
        <v>1021</v>
      </c>
      <c r="G92" s="1" t="s">
        <v>1022</v>
      </c>
      <c r="H92" s="1" t="s">
        <v>1023</v>
      </c>
      <c r="I92" s="1" t="s">
        <v>1024</v>
      </c>
      <c r="J92" s="1" t="s">
        <v>1025</v>
      </c>
      <c r="K92" s="1" t="s">
        <v>1026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1027</v>
      </c>
      <c r="B93" s="1" t="s">
        <v>1028</v>
      </c>
      <c r="C93" s="1" t="s">
        <v>1029</v>
      </c>
      <c r="D93" s="1" t="s">
        <v>1030</v>
      </c>
      <c r="E93" s="1" t="s">
        <v>718</v>
      </c>
      <c r="F93" s="1" t="s">
        <v>1031</v>
      </c>
      <c r="G93" s="1" t="s">
        <v>110</v>
      </c>
      <c r="H93" s="1" t="s">
        <v>1032</v>
      </c>
      <c r="I93" s="1" t="s">
        <v>1033</v>
      </c>
      <c r="J93" s="1" t="s">
        <v>1034</v>
      </c>
      <c r="K93" s="1" t="s">
        <v>1035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1036</v>
      </c>
      <c r="B94" s="1" t="s">
        <v>1037</v>
      </c>
      <c r="C94" s="1" t="s">
        <v>1038</v>
      </c>
      <c r="D94" s="1" t="s">
        <v>444</v>
      </c>
      <c r="E94" s="1" t="s">
        <v>1039</v>
      </c>
      <c r="F94" s="1" t="s">
        <v>1040</v>
      </c>
      <c r="G94" s="1" t="s">
        <v>174</v>
      </c>
      <c r="H94" s="1" t="s">
        <v>1041</v>
      </c>
      <c r="I94" s="1" t="s">
        <v>1042</v>
      </c>
      <c r="J94" s="1" t="s">
        <v>1043</v>
      </c>
      <c r="K94" s="1" t="s">
        <v>1044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1045</v>
      </c>
      <c r="B95" s="1" t="s">
        <v>1046</v>
      </c>
      <c r="C95" s="1" t="s">
        <v>1047</v>
      </c>
      <c r="D95" s="1" t="s">
        <v>1048</v>
      </c>
      <c r="E95" s="1" t="s">
        <v>1049</v>
      </c>
      <c r="F95" s="1" t="s">
        <v>1050</v>
      </c>
      <c r="G95" s="1" t="s">
        <v>1051</v>
      </c>
      <c r="H95" s="1" t="s">
        <v>1052</v>
      </c>
      <c r="I95" s="1" t="s">
        <v>1053</v>
      </c>
      <c r="J95" s="1" t="s">
        <v>1054</v>
      </c>
      <c r="K95" s="1" t="s">
        <v>1055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1056</v>
      </c>
      <c r="B96" s="1" t="s">
        <v>1057</v>
      </c>
      <c r="C96" s="1" t="s">
        <v>1058</v>
      </c>
      <c r="D96" s="1" t="s">
        <v>1059</v>
      </c>
      <c r="E96" s="1" t="s">
        <v>1060</v>
      </c>
      <c r="F96" s="1" t="s">
        <v>1061</v>
      </c>
      <c r="G96" s="1" t="s">
        <v>1062</v>
      </c>
      <c r="H96" s="1" t="s">
        <v>1063</v>
      </c>
      <c r="I96" s="1" t="s">
        <v>1064</v>
      </c>
      <c r="J96" s="1" t="s">
        <v>1065</v>
      </c>
      <c r="K96" s="1" t="s">
        <v>1066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1067</v>
      </c>
      <c r="B97" s="1" t="s">
        <v>1068</v>
      </c>
      <c r="C97" s="1" t="s">
        <v>1069</v>
      </c>
      <c r="D97" s="1" t="s">
        <v>1070</v>
      </c>
      <c r="E97" s="1" t="s">
        <v>1071</v>
      </c>
      <c r="F97" s="1" t="s">
        <v>1072</v>
      </c>
      <c r="G97" s="1" t="s">
        <v>1073</v>
      </c>
      <c r="H97" s="1" t="s">
        <v>1074</v>
      </c>
      <c r="I97" s="1" t="s">
        <v>1075</v>
      </c>
      <c r="J97" s="1" t="s">
        <v>1076</v>
      </c>
      <c r="K97" s="1" t="s">
        <v>1077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1078</v>
      </c>
      <c r="B98" s="1" t="s">
        <v>188</v>
      </c>
      <c r="C98" s="1" t="s">
        <v>188</v>
      </c>
      <c r="D98" s="1" t="s">
        <v>188</v>
      </c>
      <c r="E98" s="1" t="s">
        <v>188</v>
      </c>
      <c r="F98" s="1" t="s">
        <v>1079</v>
      </c>
      <c r="G98" s="1" t="s">
        <v>1080</v>
      </c>
      <c r="H98" s="1" t="s">
        <v>1081</v>
      </c>
      <c r="I98" s="1" t="s">
        <v>1082</v>
      </c>
      <c r="J98" s="1" t="s">
        <v>1083</v>
      </c>
      <c r="K98" s="1" t="s">
        <v>1084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1086</v>
      </c>
      <c r="B100" s="1" t="s">
        <v>1087</v>
      </c>
      <c r="C100" s="1" t="s">
        <v>1088</v>
      </c>
      <c r="D100" s="1" t="s">
        <v>1089</v>
      </c>
      <c r="E100" s="1" t="s">
        <v>1090</v>
      </c>
      <c r="F100" s="1" t="s">
        <v>1091</v>
      </c>
      <c r="G100" s="1" t="s">
        <v>1092</v>
      </c>
      <c r="H100" s="1" t="s">
        <v>1093</v>
      </c>
      <c r="I100" s="1" t="s">
        <v>1094</v>
      </c>
      <c r="J100" s="1" t="s">
        <v>1095</v>
      </c>
      <c r="K100" s="1" t="s">
        <v>1096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1097</v>
      </c>
      <c r="B101" s="1" t="s">
        <v>1098</v>
      </c>
      <c r="C101" s="1" t="s">
        <v>1099</v>
      </c>
      <c r="D101" s="1" t="s">
        <v>1100</v>
      </c>
      <c r="E101" s="1" t="s">
        <v>1101</v>
      </c>
      <c r="F101" s="1" t="s">
        <v>1102</v>
      </c>
      <c r="G101" s="1" t="s">
        <v>1103</v>
      </c>
      <c r="H101" s="1" t="s">
        <v>1104</v>
      </c>
      <c r="I101" s="1" t="s">
        <v>1105</v>
      </c>
      <c r="J101" s="1" t="s">
        <v>1106</v>
      </c>
      <c r="K101" s="1" t="s">
        <v>1107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1108</v>
      </c>
      <c r="B102" s="1" t="s">
        <v>1109</v>
      </c>
      <c r="C102" s="1" t="s">
        <v>1110</v>
      </c>
      <c r="D102" s="1" t="s">
        <v>1111</v>
      </c>
      <c r="E102" s="1" t="s">
        <v>1112</v>
      </c>
      <c r="F102" s="1" t="s">
        <v>1113</v>
      </c>
      <c r="G102" s="1" t="s">
        <v>1065</v>
      </c>
      <c r="H102" s="1" t="s">
        <v>1114</v>
      </c>
      <c r="I102" s="1" t="s">
        <v>1115</v>
      </c>
      <c r="J102" s="1" t="s">
        <v>1116</v>
      </c>
      <c r="K102" s="1" t="s">
        <v>719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1117</v>
      </c>
      <c r="B103" s="1" t="s">
        <v>1118</v>
      </c>
      <c r="C103" s="1" t="s">
        <v>1119</v>
      </c>
      <c r="D103" s="1" t="s">
        <v>1120</v>
      </c>
      <c r="E103" s="1" t="s">
        <v>1121</v>
      </c>
      <c r="F103" s="1" t="s">
        <v>1122</v>
      </c>
      <c r="G103" s="1" t="s">
        <v>1123</v>
      </c>
      <c r="H103" s="1" t="s">
        <v>1124</v>
      </c>
      <c r="I103" s="1" t="s">
        <v>1125</v>
      </c>
      <c r="J103" s="1" t="s">
        <v>1126</v>
      </c>
      <c r="K103" s="1" t="s">
        <v>1127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1128</v>
      </c>
      <c r="B104" s="1" t="s">
        <v>1129</v>
      </c>
      <c r="C104" s="1" t="s">
        <v>1130</v>
      </c>
      <c r="D104" s="1" t="s">
        <v>1131</v>
      </c>
      <c r="E104" s="1" t="s">
        <v>1132</v>
      </c>
      <c r="F104" s="1" t="s">
        <v>1133</v>
      </c>
      <c r="G104" s="1" t="s">
        <v>1134</v>
      </c>
      <c r="H104" s="1" t="s">
        <v>1135</v>
      </c>
      <c r="I104" s="1" t="s">
        <v>1136</v>
      </c>
      <c r="J104" s="1" t="s">
        <v>641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 t="s">
        <v>1141</v>
      </c>
      <c r="E105" s="1" t="s">
        <v>1142</v>
      </c>
      <c r="F105" s="1" t="s">
        <v>1143</v>
      </c>
      <c r="G105" s="1" t="s">
        <v>1144</v>
      </c>
      <c r="H105" s="1" t="s">
        <v>1145</v>
      </c>
      <c r="I105" s="1" t="s">
        <v>1146</v>
      </c>
      <c r="J105" s="1" t="s">
        <v>1147</v>
      </c>
      <c r="K105" s="1" t="s">
        <v>1148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1149</v>
      </c>
      <c r="B106" s="1" t="s">
        <v>1150</v>
      </c>
      <c r="C106" s="1" t="s">
        <v>1151</v>
      </c>
      <c r="D106" s="1" t="s">
        <v>1152</v>
      </c>
      <c r="E106" s="1" t="s">
        <v>1153</v>
      </c>
      <c r="F106" s="1" t="s">
        <v>1154</v>
      </c>
      <c r="G106" s="1" t="s">
        <v>1155</v>
      </c>
      <c r="H106" s="1" t="s">
        <v>1156</v>
      </c>
      <c r="I106" s="1" t="s">
        <v>1157</v>
      </c>
      <c r="J106" s="1" t="s">
        <v>1158</v>
      </c>
      <c r="K106" s="1" t="s">
        <v>1159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1160</v>
      </c>
      <c r="B107" s="1" t="s">
        <v>1161</v>
      </c>
      <c r="C107" s="1" t="s">
        <v>1162</v>
      </c>
      <c r="D107" s="1" t="s">
        <v>1163</v>
      </c>
      <c r="E107" s="1" t="s">
        <v>1164</v>
      </c>
      <c r="F107" s="1" t="s">
        <v>1165</v>
      </c>
      <c r="G107" s="1" t="s">
        <v>1166</v>
      </c>
      <c r="H107" s="1" t="s">
        <v>1167</v>
      </c>
      <c r="I107" s="1" t="s">
        <v>1168</v>
      </c>
      <c r="J107" s="1" t="s">
        <v>1169</v>
      </c>
      <c r="K107" s="1" t="s">
        <v>1170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1171</v>
      </c>
      <c r="B108" s="1" t="s">
        <v>1172</v>
      </c>
      <c r="C108" s="1" t="s">
        <v>1173</v>
      </c>
      <c r="D108" s="1">
        <v>82.0</v>
      </c>
      <c r="E108" s="1" t="s">
        <v>1174</v>
      </c>
      <c r="F108" s="1" t="s">
        <v>1175</v>
      </c>
      <c r="G108" s="1" t="s">
        <v>1176</v>
      </c>
      <c r="H108" s="1" t="s">
        <v>1177</v>
      </c>
      <c r="I108" s="1" t="s">
        <v>1178</v>
      </c>
      <c r="J108" s="1" t="s">
        <v>1179</v>
      </c>
      <c r="K108" s="1" t="s">
        <v>1180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1181</v>
      </c>
      <c r="B109" s="1" t="s">
        <v>1182</v>
      </c>
      <c r="C109" s="1" t="s">
        <v>1183</v>
      </c>
      <c r="D109" s="1" t="s">
        <v>1184</v>
      </c>
      <c r="E109" s="1" t="s">
        <v>1185</v>
      </c>
      <c r="F109" s="1" t="s">
        <v>1186</v>
      </c>
      <c r="G109" s="1" t="s">
        <v>1187</v>
      </c>
      <c r="H109" s="1" t="s">
        <v>1188</v>
      </c>
      <c r="I109" s="1" t="s">
        <v>1189</v>
      </c>
      <c r="J109" s="1" t="s">
        <v>1176</v>
      </c>
      <c r="K109" s="1" t="s">
        <v>1190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1191</v>
      </c>
      <c r="B110" s="1" t="s">
        <v>1192</v>
      </c>
      <c r="C110" s="1" t="s">
        <v>1193</v>
      </c>
      <c r="D110" s="1" t="s">
        <v>1194</v>
      </c>
      <c r="E110" s="1" t="s">
        <v>1195</v>
      </c>
      <c r="F110" s="1" t="s">
        <v>1196</v>
      </c>
      <c r="G110" s="1" t="s">
        <v>1197</v>
      </c>
      <c r="H110" s="1" t="s">
        <v>1198</v>
      </c>
      <c r="I110" s="1" t="s">
        <v>1199</v>
      </c>
      <c r="J110" s="1" t="s">
        <v>1200</v>
      </c>
      <c r="K110" s="1" t="s">
        <v>1201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1202</v>
      </c>
      <c r="B111" s="1" t="s">
        <v>1203</v>
      </c>
      <c r="C111" s="1" t="s">
        <v>1204</v>
      </c>
      <c r="D111" s="1" t="s">
        <v>1205</v>
      </c>
      <c r="E111" s="1" t="s">
        <v>1206</v>
      </c>
      <c r="F111" s="1" t="s">
        <v>1207</v>
      </c>
      <c r="G111" s="1" t="s">
        <v>1208</v>
      </c>
      <c r="H111" s="1" t="s">
        <v>1209</v>
      </c>
      <c r="I111" s="1" t="s">
        <v>1210</v>
      </c>
      <c r="J111" s="1" t="s">
        <v>1211</v>
      </c>
      <c r="K111" s="1" t="s">
        <v>1212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1213</v>
      </c>
      <c r="B112" s="1" t="s">
        <v>1214</v>
      </c>
      <c r="C112" s="1" t="s">
        <v>1215</v>
      </c>
      <c r="D112" s="1" t="s">
        <v>1216</v>
      </c>
      <c r="E112" s="1" t="s">
        <v>1217</v>
      </c>
      <c r="F112" s="1" t="s">
        <v>1218</v>
      </c>
      <c r="G112" s="1" t="s">
        <v>1219</v>
      </c>
      <c r="H112" s="1" t="s">
        <v>1220</v>
      </c>
      <c r="I112" s="1" t="s">
        <v>1221</v>
      </c>
      <c r="J112" s="1" t="s">
        <v>1222</v>
      </c>
      <c r="K112" s="1" t="s">
        <v>246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1223</v>
      </c>
      <c r="B113" s="1" t="s">
        <v>1224</v>
      </c>
      <c r="C113" s="1" t="s">
        <v>1225</v>
      </c>
      <c r="D113" s="1" t="s">
        <v>1226</v>
      </c>
      <c r="E113" s="1" t="s">
        <v>1227</v>
      </c>
      <c r="F113" s="1" t="s">
        <v>1228</v>
      </c>
      <c r="G113" s="1" t="s">
        <v>1229</v>
      </c>
      <c r="H113" s="1" t="s">
        <v>1230</v>
      </c>
      <c r="I113" s="1" t="s">
        <v>1231</v>
      </c>
      <c r="J113" s="1" t="s">
        <v>349</v>
      </c>
      <c r="K113" s="1" t="s">
        <v>1232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1233</v>
      </c>
      <c r="B114" s="1" t="s">
        <v>1234</v>
      </c>
      <c r="C114" s="1" t="s">
        <v>1235</v>
      </c>
      <c r="D114" s="1" t="s">
        <v>1236</v>
      </c>
      <c r="E114" s="1" t="s">
        <v>1237</v>
      </c>
      <c r="F114" s="1" t="s">
        <v>1238</v>
      </c>
      <c r="G114" s="1" t="s">
        <v>1239</v>
      </c>
      <c r="H114" s="1" t="s">
        <v>1240</v>
      </c>
      <c r="I114" s="1" t="s">
        <v>1241</v>
      </c>
      <c r="J114" s="1" t="s">
        <v>1242</v>
      </c>
      <c r="K114" s="1" t="s">
        <v>1243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1244</v>
      </c>
      <c r="B115" s="1">
        <v>0.0</v>
      </c>
      <c r="C115" s="1" t="s">
        <v>1245</v>
      </c>
      <c r="D115" s="1" t="s">
        <v>1246</v>
      </c>
      <c r="E115" s="1" t="s">
        <v>1247</v>
      </c>
      <c r="F115" s="1" t="s">
        <v>1248</v>
      </c>
      <c r="G115" s="1" t="s">
        <v>1249</v>
      </c>
      <c r="H115" s="1" t="s">
        <v>1250</v>
      </c>
      <c r="I115" s="1" t="s">
        <v>1251</v>
      </c>
      <c r="J115" s="1" t="s">
        <v>1252</v>
      </c>
      <c r="K115" s="1" t="s">
        <v>1253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1254</v>
      </c>
      <c r="B116" s="1">
        <v>0.0</v>
      </c>
      <c r="C116" s="1" t="s">
        <v>1255</v>
      </c>
      <c r="D116" s="1" t="s">
        <v>1256</v>
      </c>
      <c r="E116" s="1" t="s">
        <v>1257</v>
      </c>
      <c r="F116" s="1" t="s">
        <v>1258</v>
      </c>
      <c r="G116" s="1" t="s">
        <v>1259</v>
      </c>
      <c r="H116" s="1" t="s">
        <v>1260</v>
      </c>
      <c r="I116" s="1" t="s">
        <v>1261</v>
      </c>
      <c r="J116" s="1" t="s">
        <v>1262</v>
      </c>
      <c r="K116" s="1" t="s">
        <v>1263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1264</v>
      </c>
      <c r="B117" s="1" t="s">
        <v>1265</v>
      </c>
      <c r="C117" s="1" t="s">
        <v>1266</v>
      </c>
      <c r="D117" s="1" t="s">
        <v>1266</v>
      </c>
      <c r="E117" s="1" t="s">
        <v>1266</v>
      </c>
      <c r="F117" s="1" t="s">
        <v>1267</v>
      </c>
      <c r="G117" s="1" t="s">
        <v>1268</v>
      </c>
      <c r="H117" s="1" t="s">
        <v>1269</v>
      </c>
      <c r="I117" s="1" t="s">
        <v>719</v>
      </c>
      <c r="J117" s="1" t="s">
        <v>1270</v>
      </c>
      <c r="K117" s="1" t="s">
        <v>1271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1272</v>
      </c>
      <c r="C1" s="1" t="s">
        <v>1273</v>
      </c>
      <c r="D1" s="1" t="s">
        <v>1274</v>
      </c>
      <c r="E1" s="1" t="s">
        <v>1275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1276</v>
      </c>
      <c r="B2" s="1" t="s">
        <v>1277</v>
      </c>
      <c r="C2" s="1" t="s">
        <v>1278</v>
      </c>
      <c r="D2" s="1" t="s">
        <v>1278</v>
      </c>
      <c r="E2" s="1" t="s">
        <v>1279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1280</v>
      </c>
      <c r="B3" s="1" t="s">
        <v>1279</v>
      </c>
      <c r="C3" s="1" t="s">
        <v>1281</v>
      </c>
      <c r="D3" s="1" t="s">
        <v>1282</v>
      </c>
      <c r="E3" s="1" t="s">
        <v>1279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1283</v>
      </c>
      <c r="B4" s="1" t="s">
        <v>1284</v>
      </c>
      <c r="C4" s="1" t="s">
        <v>1285</v>
      </c>
      <c r="D4" s="1" t="s">
        <v>1286</v>
      </c>
      <c r="E4" s="1" t="s">
        <v>1287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1280</v>
      </c>
      <c r="B5" s="1" t="s">
        <v>1279</v>
      </c>
      <c r="C5" s="1" t="s">
        <v>1288</v>
      </c>
      <c r="D5" s="1" t="s">
        <v>1289</v>
      </c>
      <c r="E5" s="1" t="s">
        <v>1290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1291</v>
      </c>
      <c r="B6" s="1" t="s">
        <v>1292</v>
      </c>
      <c r="C6" s="1" t="s">
        <v>1293</v>
      </c>
      <c r="D6" s="1" t="s">
        <v>1294</v>
      </c>
      <c r="E6" s="1" t="s">
        <v>1295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1296</v>
      </c>
      <c r="B7" s="1" t="s">
        <v>1279</v>
      </c>
      <c r="C7" s="1" t="s">
        <v>1279</v>
      </c>
      <c r="D7" s="1" t="s">
        <v>1279</v>
      </c>
      <c r="E7" s="1" t="s">
        <v>1279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1297</v>
      </c>
      <c r="B8" s="1" t="s">
        <v>1298</v>
      </c>
      <c r="C8" s="1" t="s">
        <v>1299</v>
      </c>
      <c r="D8" s="1" t="s">
        <v>1300</v>
      </c>
      <c r="E8" s="1" t="s">
        <v>1301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1302</v>
      </c>
      <c r="B9" s="1" t="s">
        <v>1303</v>
      </c>
      <c r="C9" s="1" t="s">
        <v>1304</v>
      </c>
      <c r="D9" s="1" t="s">
        <v>1305</v>
      </c>
      <c r="E9" s="1" t="s">
        <v>1306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1307</v>
      </c>
      <c r="B10" s="1" t="s">
        <v>1308</v>
      </c>
      <c r="C10" s="1" t="s">
        <v>1309</v>
      </c>
      <c r="D10" s="1" t="s">
        <v>1310</v>
      </c>
      <c r="E10" s="1" t="s">
        <v>1311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1312</v>
      </c>
      <c r="B11" s="1" t="s">
        <v>1313</v>
      </c>
      <c r="C11" s="1" t="s">
        <v>1314</v>
      </c>
      <c r="D11" s="1" t="s">
        <v>1315</v>
      </c>
      <c r="E11" s="1" t="s">
        <v>1316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1317</v>
      </c>
      <c r="B12" s="1" t="s">
        <v>1318</v>
      </c>
      <c r="C12" s="1" t="s">
        <v>1319</v>
      </c>
      <c r="D12" s="1" t="s">
        <v>1320</v>
      </c>
      <c r="E12" s="1" t="s">
        <v>1321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1322</v>
      </c>
      <c r="B13" s="1" t="s">
        <v>1279</v>
      </c>
      <c r="C13" s="1" t="s">
        <v>1279</v>
      </c>
      <c r="D13" s="1" t="s">
        <v>1279</v>
      </c>
      <c r="E13" s="1" t="s">
        <v>1279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1323</v>
      </c>
      <c r="B14" s="1" t="s">
        <v>1279</v>
      </c>
      <c r="C14" s="1" t="s">
        <v>1279</v>
      </c>
      <c r="D14" s="1" t="s">
        <v>1279</v>
      </c>
      <c r="E14" s="1" t="s">
        <v>1279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1324</v>
      </c>
      <c r="B15" s="1" t="s">
        <v>201</v>
      </c>
      <c r="C15" s="1" t="s">
        <v>1325</v>
      </c>
      <c r="D15" s="1" t="s">
        <v>1325</v>
      </c>
      <c r="E15" s="1" t="s">
        <v>1325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1326</v>
      </c>
      <c r="B16" s="1" t="s">
        <v>1327</v>
      </c>
      <c r="C16" s="1" t="s">
        <v>1328</v>
      </c>
      <c r="D16" s="1" t="s">
        <v>1328</v>
      </c>
      <c r="E16" s="1" t="s">
        <v>1328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1329</v>
      </c>
      <c r="B17" s="1" t="s">
        <v>178</v>
      </c>
      <c r="C17" s="1" t="s">
        <v>1330</v>
      </c>
      <c r="D17" s="1" t="s">
        <v>1331</v>
      </c>
      <c r="E17" s="1" t="s">
        <v>1332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1333</v>
      </c>
      <c r="B18" s="1" t="s">
        <v>1334</v>
      </c>
      <c r="C18" s="1" t="s">
        <v>1335</v>
      </c>
      <c r="D18" s="1" t="s">
        <v>1336</v>
      </c>
      <c r="E18" s="1" t="s">
        <v>1337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1338</v>
      </c>
      <c r="B19" s="1" t="s">
        <v>1339</v>
      </c>
      <c r="C19" s="1" t="s">
        <v>1340</v>
      </c>
      <c r="D19" s="1" t="s">
        <v>1341</v>
      </c>
      <c r="E19" s="1" t="s">
        <v>1342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1343</v>
      </c>
      <c r="B20" s="1" t="s">
        <v>1344</v>
      </c>
      <c r="C20" s="1" t="s">
        <v>1345</v>
      </c>
      <c r="D20" s="1" t="s">
        <v>1346</v>
      </c>
      <c r="E20" s="1" t="s">
        <v>1347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1348</v>
      </c>
      <c r="B21" s="1" t="s">
        <v>1349</v>
      </c>
      <c r="C21" s="1" t="s">
        <v>1350</v>
      </c>
      <c r="D21" s="1" t="s">
        <v>1351</v>
      </c>
      <c r="E21" s="1" t="s">
        <v>1352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1353</v>
      </c>
      <c r="B22" s="1" t="s">
        <v>1354</v>
      </c>
      <c r="C22" s="1" t="s">
        <v>1355</v>
      </c>
      <c r="D22" s="1" t="s">
        <v>1356</v>
      </c>
      <c r="E22" s="1" t="s">
        <v>1357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1358</v>
      </c>
      <c r="B23" s="1" t="s">
        <v>1359</v>
      </c>
      <c r="C23" s="1" t="s">
        <v>1360</v>
      </c>
      <c r="D23" s="1" t="s">
        <v>1361</v>
      </c>
      <c r="E23" s="1" t="s">
        <v>1362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1363</v>
      </c>
      <c r="B24" s="1" t="s">
        <v>1364</v>
      </c>
      <c r="C24" s="1" t="s">
        <v>1365</v>
      </c>
      <c r="D24" s="1" t="s">
        <v>1365</v>
      </c>
      <c r="E24" s="1" t="s">
        <v>1365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1366</v>
      </c>
      <c r="B25" s="1" t="s">
        <v>1367</v>
      </c>
      <c r="C25" s="1" t="s">
        <v>1368</v>
      </c>
      <c r="D25" s="1" t="s">
        <v>1368</v>
      </c>
      <c r="E25" s="1" t="s">
        <v>1279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1369</v>
      </c>
      <c r="B26" s="1" t="s">
        <v>1370</v>
      </c>
      <c r="C26" s="1" t="s">
        <v>1279</v>
      </c>
      <c r="D26" s="1" t="s">
        <v>1279</v>
      </c>
      <c r="E26" s="1" t="s">
        <v>1279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1371</v>
      </c>
      <c r="B2" s="1" t="s">
        <v>1372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1373</v>
      </c>
      <c r="B3" s="1" t="s">
        <v>1374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1375</v>
      </c>
      <c r="B4" s="1" t="s">
        <v>1376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1377</v>
      </c>
      <c r="B5" s="1" t="s">
        <v>1378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1379</v>
      </c>
      <c r="B6" s="1" t="s">
        <v>1380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1382</v>
      </c>
      <c r="B8" s="1" t="s">
        <v>1383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1384</v>
      </c>
      <c r="B9" s="1" t="s">
        <v>1385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1386</v>
      </c>
      <c r="B10" s="4" t="s">
        <v>1387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1388</v>
      </c>
      <c r="B11" s="1" t="s">
        <v>1389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1390</v>
      </c>
      <c r="B12" s="1" t="s">
        <v>1391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1392</v>
      </c>
      <c r="B13" s="1" t="s">
        <v>1389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1393</v>
      </c>
      <c r="B14" s="1" t="s">
        <v>1394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1395</v>
      </c>
      <c r="B15" s="1" t="s">
        <v>1396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1397</v>
      </c>
      <c r="B16" s="1" t="s">
        <v>1394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1398</v>
      </c>
      <c r="B17" s="1" t="s">
        <v>1399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1400</v>
      </c>
      <c r="B18" s="1">
        <v>35.0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1401</v>
      </c>
      <c r="B19" s="1" t="s">
        <v>1402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1403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1404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1405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1406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1407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1408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1409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1410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1411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1412</v>
      </c>
      <c r="B29" s="1">
        <v>10.55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1413</v>
      </c>
      <c r="B30" s="1">
        <v>10.45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1414</v>
      </c>
      <c r="B31" s="1">
        <v>10.26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1415</v>
      </c>
      <c r="B32" s="1">
        <v>10.7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1416</v>
      </c>
      <c r="B33" s="1">
        <v>10.55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1417</v>
      </c>
      <c r="B34" s="1">
        <v>10.45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1418</v>
      </c>
      <c r="B35" s="1">
        <v>10.26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1419</v>
      </c>
      <c r="B36" s="1">
        <v>10.7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1420</v>
      </c>
      <c r="B37" s="1">
        <v>0.9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1421</v>
      </c>
      <c r="B38" s="1">
        <v>0.0853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1422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1423</v>
      </c>
      <c r="B40" s="1">
        <v>263.00003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1424</v>
      </c>
      <c r="B41" s="1">
        <v>236766.0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1425</v>
      </c>
      <c r="B42" s="1">
        <v>236766.0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1426</v>
      </c>
      <c r="B43" s="1">
        <v>189533.0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1427</v>
      </c>
      <c r="B44" s="1">
        <v>222470.0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1428</v>
      </c>
      <c r="B45" s="1">
        <v>222470.0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1429</v>
      </c>
      <c r="B46" s="1">
        <v>10.53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1430</v>
      </c>
      <c r="B47" s="1">
        <v>10.61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1431</v>
      </c>
      <c r="B48" s="1">
        <v>1400.0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1432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1433</v>
      </c>
      <c r="B50" s="1">
        <v>3.83832736E8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1434</v>
      </c>
      <c r="B51" s="1">
        <v>9.89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1435</v>
      </c>
      <c r="B52" s="1">
        <v>16.86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1436</v>
      </c>
      <c r="B53" s="1">
        <v>1.6459521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1437</v>
      </c>
      <c r="B54" s="1">
        <v>12.536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1438</v>
      </c>
      <c r="B55" s="1">
        <v>13.0644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1439</v>
      </c>
      <c r="B56" s="1">
        <v>0.9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1440</v>
      </c>
      <c r="B57" s="1">
        <v>0.08530805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1441</v>
      </c>
      <c r="B58" s="1" t="s">
        <v>1442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1443</v>
      </c>
      <c r="B59" s="1">
        <v>1.428347264E9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1444</v>
      </c>
      <c r="B60" s="1">
        <v>-0.18451999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1445</v>
      </c>
      <c r="B61" s="1">
        <v>3.5519992E7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1446</v>
      </c>
      <c r="B62" s="1">
        <v>3.63823E7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1447</v>
      </c>
      <c r="B63" s="1">
        <v>1319775.0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1448</v>
      </c>
      <c r="B64" s="1">
        <v>1332031.0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1449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1450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1451</v>
      </c>
      <c r="B67" s="1">
        <v>0.0363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1452</v>
      </c>
      <c r="B68" s="1">
        <v>0.00976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1453</v>
      </c>
      <c r="B69" s="1">
        <v>0.43008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1454</v>
      </c>
      <c r="B70" s="1">
        <v>8.83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1455</v>
      </c>
      <c r="B71" s="1">
        <v>0.0365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1456</v>
      </c>
      <c r="B72" s="1">
        <v>3.6486E7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1457</v>
      </c>
      <c r="B73" s="1">
        <v>28.805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1458</v>
      </c>
      <c r="B74" s="1">
        <v>0.36521438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1459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1460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1461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1462</v>
      </c>
      <c r="B78" s="1">
        <v>-4.3029E7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1463</v>
      </c>
      <c r="B79" s="1">
        <v>-1.17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1464</v>
      </c>
      <c r="B80" s="1">
        <v>-0.38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1465</v>
      </c>
      <c r="B81" s="1">
        <v>6.125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1466</v>
      </c>
      <c r="B82" s="1">
        <v>12.481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1467</v>
      </c>
      <c r="B83" s="1">
        <v>-0.35434514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1468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1469</v>
      </c>
      <c r="B85" s="1">
        <v>0.225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1470</v>
      </c>
      <c r="B86" s="1">
        <v>1.7356032E9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1471</v>
      </c>
      <c r="B87" s="1" t="s">
        <v>1472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1473</v>
      </c>
      <c r="B88" s="1" t="s">
        <v>1474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1475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1476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1477</v>
      </c>
      <c r="B91" s="1" t="s">
        <v>1478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1479</v>
      </c>
      <c r="B92" s="1" t="s">
        <v>1478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1480</v>
      </c>
      <c r="B93" s="1">
        <v>1.681479E9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1481</v>
      </c>
      <c r="B94" s="1" t="s">
        <v>1482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1483</v>
      </c>
      <c r="B95" s="1" t="s">
        <v>1484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1485</v>
      </c>
      <c r="B96" s="1" t="s">
        <v>1486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1487</v>
      </c>
      <c r="B97" s="1" t="s">
        <v>1488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1489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1490</v>
      </c>
      <c r="B99" s="1">
        <v>10.52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1491</v>
      </c>
      <c r="B100" s="1">
        <v>15.0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1492</v>
      </c>
      <c r="B101" s="1">
        <v>12.0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1493</v>
      </c>
      <c r="B102" s="1">
        <v>13.5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1494</v>
      </c>
      <c r="B103" s="1">
        <v>13.5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1495</v>
      </c>
      <c r="B104" s="1" t="s">
        <v>1496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1497</v>
      </c>
      <c r="B105" s="1">
        <v>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1498</v>
      </c>
      <c r="B106" s="1">
        <v>2.53592E8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1499</v>
      </c>
      <c r="B107" s="1">
        <v>6.97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1500</v>
      </c>
      <c r="B108" s="1">
        <v>1.14439E8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1501</v>
      </c>
      <c r="B109" s="1">
        <v>1.214870016E9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1502</v>
      </c>
      <c r="B110" s="1">
        <v>5.886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1503</v>
      </c>
      <c r="B111" s="1">
        <v>7.296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1504</v>
      </c>
      <c r="B112" s="1">
        <v>2.33198E8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1505</v>
      </c>
      <c r="B113" s="1">
        <v>107.304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1506</v>
      </c>
      <c r="B114" s="1">
        <v>6.429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1507</v>
      </c>
      <c r="B115" s="1">
        <v>0.01244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1508</v>
      </c>
      <c r="B116" s="1">
        <v>-0.0395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1509</v>
      </c>
      <c r="B117" s="1">
        <v>1.87236E8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1510</v>
      </c>
      <c r="B118" s="1">
        <v>3.6217248E7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1511</v>
      </c>
      <c r="B119" s="1">
        <v>9.3335E7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1512</v>
      </c>
      <c r="B120" s="1">
        <v>0.183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1513</v>
      </c>
      <c r="B121" s="1">
        <v>0.80291003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1514</v>
      </c>
      <c r="B122" s="1">
        <v>0.49074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1515</v>
      </c>
      <c r="B123" s="1">
        <v>0.21568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1516</v>
      </c>
      <c r="B124" s="1" t="s">
        <v>1442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1517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80.0</v>
      </c>
      <c r="C3" s="1">
        <v>165.0</v>
      </c>
      <c r="D3" s="1">
        <v>225.0</v>
      </c>
      <c r="E3" s="1">
        <v>8.0</v>
      </c>
      <c r="F3" s="1">
        <v>315.0</v>
      </c>
      <c r="G3" s="1">
        <v>186.0</v>
      </c>
      <c r="H3" s="1">
        <v>208.0</v>
      </c>
      <c r="I3" s="1">
        <v>289.0</v>
      </c>
      <c r="J3" s="1">
        <v>263.0</v>
      </c>
      <c r="K3" s="1">
        <v>101.0</v>
      </c>
      <c r="L3" s="1">
        <f>IF(K3*FORECAST(L2,B3:K3,B2:K2)&gt;0,FORECAST(L2,B3:K3,B2:K2),K3)*$X$1</f>
        <v>239.5333333</v>
      </c>
      <c r="M3" s="1">
        <f>IF(L3*FORECAST(M2,B3:L3,B2:L2)&gt;0,FORECAST(M2,B3:L3,B2:L2),L3)*$X$1</f>
        <v>249.630303</v>
      </c>
      <c r="N3" s="1">
        <f>IF(M3*FORECAST(N2,B3:M3,B2:M2)&gt;0,FORECAST(N2,B3:M3,B2:M2),M3)*$X$1</f>
        <v>259.7272727</v>
      </c>
      <c r="O3" s="1">
        <f>IF(N3*FORECAST(O2,B3:N3,B2:N2)&gt;0,FORECAST(O2,B3:N3,B2:N2),N3)*$X$1</f>
        <v>269.8242424</v>
      </c>
      <c r="P3" s="1">
        <f>IF(O3*FORECAST(P2,B3:O3,B2:O2)&gt;0,FORECAST(P2,B3:O3,B2:O2),O3)*$X$1</f>
        <v>279.9212121</v>
      </c>
      <c r="Q3" s="1">
        <f>IF(P3*FORECAST(Q2,B3:P3,B2:P2)&gt;0,FORECAST(Q2,B3:P3,B2:P2),P3)*$X$1</f>
        <v>290.0181818</v>
      </c>
      <c r="R3" s="1">
        <f>IF(Q3*FORECAST(R2,B3:Q3,B2:Q2)&gt;0,FORECAST(R2,B3:Q3,B2:Q2),Q3)*$X$1</f>
        <v>300.1151515</v>
      </c>
      <c r="S3" s="5">
        <f>IF(R3*FORECAST(S2,B3:R3,B2:R2)&gt;0,FORECAST(S2,B3:R3,B2:R2),R3)*$X$1</f>
        <v>310.2121212</v>
      </c>
      <c r="T3" s="5">
        <f>IF(S3*FORECAST(T2,B3:S3,B2:S2)&gt;0,FORECAST(T2,B3:S3,B2:S2),S3)*$X$1</f>
        <v>320.3090909</v>
      </c>
      <c r="U3" s="5">
        <f>IF(T3*FORECAST(U2,B3:T3,B2:T2)&gt;0,FORECAST(U2,B3:T3,B2:T2),T3)*$X$1</f>
        <v>330.4060606</v>
      </c>
      <c r="V3" s="5">
        <f>IF(U3*FORECAST(V2,B3:U3,B2:U2)&gt;0,FORECAST(V2,B3:U3,B2:U2),U3)*$X$1</f>
        <v>340.5030303</v>
      </c>
      <c r="W3" s="5">
        <f>IF(V3*FORECAST(W2,B3:V3,B2:V2)&gt;0,FORECAST(W2,B3:V3,B2:V2),V3)*$X$1</f>
        <v>350.6</v>
      </c>
      <c r="X3" s="2"/>
      <c r="Y3" s="2"/>
      <c r="Z3" s="2"/>
    </row>
    <row r="4">
      <c r="A4" s="3" t="s">
        <v>130</v>
      </c>
      <c r="B4" s="1">
        <v>557.0</v>
      </c>
      <c r="C4" s="1">
        <v>1470.0</v>
      </c>
      <c r="D4" s="1">
        <v>1410.0</v>
      </c>
      <c r="E4" s="1">
        <v>1340.0</v>
      </c>
      <c r="F4" s="1">
        <v>1310.0</v>
      </c>
      <c r="G4" s="1">
        <v>1980.0</v>
      </c>
      <c r="H4" s="1">
        <v>2070.0</v>
      </c>
      <c r="I4" s="1">
        <v>2440.0</v>
      </c>
      <c r="J4" s="1">
        <v>1260.0</v>
      </c>
      <c r="K4" s="1">
        <v>1060.0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1518</v>
      </c>
      <c r="B5" s="1">
        <v>12.0</v>
      </c>
      <c r="C5" s="1">
        <v>17.0</v>
      </c>
      <c r="D5" s="1">
        <v>19.0</v>
      </c>
      <c r="E5" s="1">
        <v>19.0</v>
      </c>
      <c r="F5" s="1">
        <v>18.0</v>
      </c>
      <c r="G5" s="1">
        <v>24.0</v>
      </c>
      <c r="H5" s="1">
        <v>25.0</v>
      </c>
      <c r="I5" s="1">
        <v>34.0</v>
      </c>
      <c r="J5" s="1">
        <v>36.0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1519</v>
      </c>
      <c r="L7" s="1">
        <f>IF(W3*FORECAST(W2,B3:W3,B2:W2)&gt;0,FORECAST(W2,B3:W3,B2:W2),V3)*$X$1 * (1+0.02)/(0.0765-0.02)</f>
        <v>6329.415929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1520</v>
      </c>
      <c r="L8" s="6">
        <f t="array" ref="L8">NPV(0.0765,M3:W3)</f>
        <v>2125.911112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1521</v>
      </c>
      <c r="L9" s="6">
        <f t="array" ref="L9">NPV(0.0765,M16:W16)</f>
        <v>2813.25604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1522</v>
      </c>
      <c r="L10" s="6">
        <f>L8 + L9</f>
        <v>4939.167152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1060.0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1523</v>
      </c>
      <c r="L12" s="6">
        <f>L10 - L11</f>
        <v>3879.167152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1524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110.8333472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6329.415929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1.0</v>
      </c>
      <c r="C3" s="1">
        <v>15.0</v>
      </c>
      <c r="D3" s="1">
        <v>26.0</v>
      </c>
      <c r="E3" s="1">
        <v>146.0</v>
      </c>
      <c r="F3" s="1">
        <v>22.0</v>
      </c>
      <c r="G3" s="1">
        <v>37.0</v>
      </c>
      <c r="H3" s="1">
        <v>-5.0</v>
      </c>
      <c r="I3" s="1">
        <v>11.0</v>
      </c>
      <c r="J3" s="1">
        <v>-441.0</v>
      </c>
      <c r="K3" s="1">
        <v>-605.0</v>
      </c>
      <c r="L3" s="1">
        <f>IF(K3*FORECAST(L2,B3:K3,B2:K2)&gt;0,FORECAST(L2,B3:K3,B2:K2),K3)*$X$1</f>
        <v>-384.6</v>
      </c>
      <c r="M3" s="1">
        <f>IF(L3*FORECAST(M2,B3:L3,B2:L2)&gt;0,FORECAST(M2,B3:L3,B2:L2),L3)*$X$1</f>
        <v>-440.1090909</v>
      </c>
      <c r="N3" s="1">
        <f>IF(M3*FORECAST(N2,B3:M3,B2:M2)&gt;0,FORECAST(N2,B3:M3,B2:M2),M3)*$X$1</f>
        <v>-495.6181818</v>
      </c>
      <c r="O3" s="1">
        <f>IF(N3*FORECAST(O2,B3:N3,B2:N2)&gt;0,FORECAST(O2,B3:N3,B2:N2),N3)*$X$1</f>
        <v>-551.1272727</v>
      </c>
      <c r="P3" s="1">
        <f>IF(O3*FORECAST(P2,B3:O3,B2:O2)&gt;0,FORECAST(P2,B3:O3,B2:O2),O3)*$X$1</f>
        <v>-606.6363636</v>
      </c>
      <c r="Q3" s="1">
        <f>IF(P3*FORECAST(Q2,B3:P3,B2:P2)&gt;0,FORECAST(Q2,B3:P3,B2:P2),P3)*$X$1</f>
        <v>-662.1454545</v>
      </c>
      <c r="R3" s="1">
        <f>IF(Q3*FORECAST(R2,B3:Q3,B2:Q2)&gt;0,FORECAST(R2,B3:Q3,B2:Q2),Q3)*$X$1</f>
        <v>-717.6545455</v>
      </c>
      <c r="S3" s="5">
        <f>IF(R3*FORECAST(S2,B3:R3,B2:R2)&gt;0,FORECAST(S2,B3:R3,B2:R2),R3)*$X$1</f>
        <v>-773.1636364</v>
      </c>
      <c r="T3" s="5">
        <f>IF(S3*FORECAST(T2,B3:S3,B2:S2)&gt;0,FORECAST(T2,B3:S3,B2:S2),S3)*$X$1</f>
        <v>-828.6727273</v>
      </c>
      <c r="U3" s="5">
        <f>IF(T3*FORECAST(U2,B3:T3,B2:T2)&gt;0,FORECAST(U2,B3:T3,B2:T2),T3)*$X$1</f>
        <v>-884.1818182</v>
      </c>
      <c r="V3" s="5">
        <f>IF(U3*FORECAST(V2,B3:U3,B2:U2)&gt;0,FORECAST(V2,B3:U3,B2:U2),U3)*$X$1</f>
        <v>-939.6909091</v>
      </c>
      <c r="W3" s="5">
        <f>IF(V3*FORECAST(W2,B3:V3,B2:V2)&gt;0,FORECAST(W2,B3:V3,B2:V2),V3)*$X$1</f>
        <v>-995.2</v>
      </c>
      <c r="X3" s="2"/>
      <c r="Y3" s="2"/>
      <c r="Z3" s="2"/>
    </row>
    <row r="4">
      <c r="A4" s="3" t="s">
        <v>130</v>
      </c>
      <c r="B4" s="1">
        <v>557.0</v>
      </c>
      <c r="C4" s="1">
        <v>1470.0</v>
      </c>
      <c r="D4" s="1">
        <v>1410.0</v>
      </c>
      <c r="E4" s="1">
        <v>1340.0</v>
      </c>
      <c r="F4" s="1">
        <v>1310.0</v>
      </c>
      <c r="G4" s="1">
        <v>1980.0</v>
      </c>
      <c r="H4" s="1">
        <v>2070.0</v>
      </c>
      <c r="I4" s="1">
        <v>2440.0</v>
      </c>
      <c r="J4" s="1">
        <v>1260.0</v>
      </c>
      <c r="K4" s="1">
        <v>1060.0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1518</v>
      </c>
      <c r="B5" s="1">
        <v>12.0</v>
      </c>
      <c r="C5" s="1">
        <v>17.0</v>
      </c>
      <c r="D5" s="1">
        <v>19.0</v>
      </c>
      <c r="E5" s="1">
        <v>19.0</v>
      </c>
      <c r="F5" s="1">
        <v>18.0</v>
      </c>
      <c r="G5" s="1">
        <v>24.0</v>
      </c>
      <c r="H5" s="1">
        <v>25.0</v>
      </c>
      <c r="I5" s="1">
        <v>34.0</v>
      </c>
      <c r="J5" s="1">
        <v>36.0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1519</v>
      </c>
      <c r="L7" s="1">
        <f>IF(W3*FORECAST(W2,B3:W3,B2:W2)&gt;0,FORECAST(W2,B3:W3,B2:W2),V3)*$X$1 * (1+0.02)/(0.0765-0.02)</f>
        <v>-17966.44248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1520</v>
      </c>
      <c r="L8" s="6">
        <f t="array" ref="L8">NPV(0.0765,M3:W3)</f>
        <v>-4917.545642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1521</v>
      </c>
      <c r="L9" s="6">
        <f t="array" ref="L9">NPV(0.0765,M16:W16)</f>
        <v>-7985.602997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1522</v>
      </c>
      <c r="L10" s="6">
        <f>L8 + L9</f>
        <v>-12903.14864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1060.0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1523</v>
      </c>
      <c r="L12" s="6">
        <f>L10 - L11</f>
        <v>-13963.14864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1524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-398.947104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-17966.44248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