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<sst xmlns="http://schemas.openxmlformats.org/spreadsheetml/2006/main" count="1673" uniqueCount="1463">
  <si>
    <t>ticker</t>
  </si>
  <si>
    <t>PK</t>
  </si>
  <si>
    <t>nombre</t>
  </si>
  <si>
    <t>PARK HOTELS RESORTS INC</t>
  </si>
  <si>
    <t>empresa</t>
  </si>
  <si>
    <t>Specialized REITs</t>
  </si>
  <si>
    <t>Open</t>
  </si>
  <si>
    <t>Target Price</t>
  </si>
  <si>
    <t>Upside</t>
  </si>
  <si>
    <t>-186.73%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</si>
  <si>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</si>
  <si>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</si>
  <si>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</si>
  <si>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</si>
  <si>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</si>
  <si>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</si>
  <si>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</si>
  <si>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4.21%</t>
  </si>
  <si>
    <t>Total Assets Growth</t>
  </si>
  <si>
    <t>-0.82%</t>
  </si>
  <si>
    <t>Net Property, Plant and Equipment Growth</t>
  </si>
  <si>
    <t>-20.39%</t>
  </si>
  <si>
    <t>EBITDA Growth</t>
  </si>
  <si>
    <t>-13.14%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</si>
  <si>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</si>
  <si>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</si>
  <si>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</si>
  <si>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</si>
  <si>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</si>
  <si>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</si>
  <si>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</si>
  <si>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</si>
  <si>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</si>
  <si>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(Income) Loss On Equity Investments - (CF)</t>
  </si>
  <si>
    <t>0</t>
  </si>
  <si>
    <t>Stock-Based Compensation (CF)</t>
  </si>
  <si>
    <t>Change in Accounts Receivable</t>
  </si>
  <si>
    <t>Change in Accounts Payable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</si>
  <si>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</si>
  <si>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</si>
  <si>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</si>
  <si>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</si>
  <si>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</si>
  <si>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</si>
  <si>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</si>
  <si>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</si>
  <si>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</si>
  <si>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</si>
  <si>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</si>
  <si>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</si>
  <si>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</si>
  <si>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</si>
  <si>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</si>
  <si>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</si>
  <si>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</si>
  <si>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</si>
  <si>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</si>
  <si>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</si>
  <si>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</si>
  <si>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</si>
  <si>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</si>
  <si>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</si>
  <si>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</si>
  <si>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</si>
  <si>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</si>
  <si>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</si>
  <si>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</si>
  <si>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</si>
  <si>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</si>
  <si>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</si>
  <si>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</si>
  <si>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</si>
  <si>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</si>
  <si>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</si>
  <si>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</si>
  <si>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Other Receivables</t>
  </si>
  <si>
    <t>Goodwill</t>
  </si>
  <si>
    <t>Other Intangibles, Total</t>
  </si>
  <si>
    <t>Restricted Cash</t>
  </si>
  <si>
    <t>Other Current Assets, Total</t>
  </si>
  <si>
    <t>Deferred Tax Assets Long-Term (Collected)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</si>
  <si>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</si>
  <si>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</si>
  <si>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</si>
  <si>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</si>
  <si>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</si>
  <si>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</si>
  <si>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</si>
  <si>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</si>
  <si>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</si>
  <si>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Accrued Expenses, Total</t>
  </si>
  <si>
    <t>Unearned Revenue, Current</t>
  </si>
  <si>
    <t>Other Current Liabilities - (Brok / FS / Ins. / REIT Template)</t>
  </si>
  <si>
    <t>Deferred Tax Liability Non-Current</t>
  </si>
  <si>
    <t>Other Non Current Liabilities</t>
  </si>
  <si>
    <t>Total Liabilities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</si>
  <si>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</si>
  <si>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</si>
  <si>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</si>
  <si>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</si>
  <si>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</si>
  <si>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</si>
  <si>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</si>
  <si>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</si>
  <si>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</si>
  <si>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</si>
  <si>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</si>
  <si>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19.59</t>
  </si>
  <si>
    <t>27.98</t>
  </si>
  <si>
    <t>27.99</t>
  </si>
  <si>
    <t>27.14</t>
  </si>
  <si>
    <t>20.74</t>
  </si>
  <si>
    <t>18.83</t>
  </si>
  <si>
    <t>19.37</t>
  </si>
  <si>
    <t>18.16</t>
  </si>
  <si>
    <t>Tangible Book Value</t>
  </si>
  <si>
    <t>Tangible Book Value Per Share</t>
  </si>
  <si>
    <t>16.32</t>
  </si>
  <si>
    <t>24.97</t>
  </si>
  <si>
    <t>24.84</t>
  </si>
  <si>
    <t>24.41</t>
  </si>
  <si>
    <t>20.55</t>
  </si>
  <si>
    <t>18.64</t>
  </si>
  <si>
    <t>19.17</t>
  </si>
  <si>
    <t>17.96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</si>
  <si>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</si>
  <si>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</si>
  <si>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</si>
  <si>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</si>
  <si>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</si>
  <si>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</si>
  <si>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</si>
  <si>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</si>
  <si>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</si>
  <si>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</si>
  <si>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</si>
  <si>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Rental Revenues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</si>
  <si>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</si>
  <si>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</si>
  <si>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</si>
  <si>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</si>
  <si>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</si>
  <si>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</si>
  <si>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</si>
  <si>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</si>
  <si>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</si>
  <si>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</si>
  <si>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</si>
  <si>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</si>
  <si>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</si>
  <si>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</si>
  <si>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Total Merger &amp; Related 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</si>
  <si>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</si>
  <si>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</si>
  <si>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</si>
  <si>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</si>
  <si>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</si>
  <si>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</si>
  <si>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</si>
  <si>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</si>
  <si>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</si>
  <si>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</si>
  <si>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</si>
  <si>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</si>
  <si>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</si>
  <si>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</si>
  <si>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</si>
  <si>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</si>
  <si>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0.67</t>
  </si>
  <si>
    <t>12.4</t>
  </si>
  <si>
    <t>2.32</t>
  </si>
  <si>
    <t>1.44</t>
  </si>
  <si>
    <t>-6.1</t>
  </si>
  <si>
    <t>-1.94</t>
  </si>
  <si>
    <t>0.71</t>
  </si>
  <si>
    <t>0.44</t>
  </si>
  <si>
    <t>Basic EPS - Continuing Operations</t>
  </si>
  <si>
    <t>Basic Weighted Average Shares Outstanding</t>
  </si>
  <si>
    <t>Net EPS - Diluted</t>
  </si>
  <si>
    <t>12.21</t>
  </si>
  <si>
    <t>2.31</t>
  </si>
  <si>
    <t>-6.11</t>
  </si>
  <si>
    <t>-1.95</t>
  </si>
  <si>
    <t>Diluted EPS - Continuing Operations</t>
  </si>
  <si>
    <t>Diluted Weighted Average Shares Outstanding</t>
  </si>
  <si>
    <t>Normalized Basic EPS</t>
  </si>
  <si>
    <t>0.77</t>
  </si>
  <si>
    <t>0.9</t>
  </si>
  <si>
    <t>0.82</t>
  </si>
  <si>
    <t>0.84</t>
  </si>
  <si>
    <t>-2.08</t>
  </si>
  <si>
    <t>-1.17</t>
  </si>
  <si>
    <t>0.15</t>
  </si>
  <si>
    <t>0.26</t>
  </si>
  <si>
    <t>Normalized Diluted EPS</t>
  </si>
  <si>
    <t>0.89</t>
  </si>
  <si>
    <t>0.81</t>
  </si>
  <si>
    <t>Dividend Per Share</t>
  </si>
  <si>
    <t>1.84</t>
  </si>
  <si>
    <t>1.99</t>
  </si>
  <si>
    <t>1.9</t>
  </si>
  <si>
    <t>0.45</t>
  </si>
  <si>
    <t>0.28</t>
  </si>
  <si>
    <t>1.38</t>
  </si>
  <si>
    <t>Payout Ratio</t>
  </si>
  <si>
    <t>199.43</t>
  </si>
  <si>
    <t>27.74</t>
  </si>
  <si>
    <t>135.34</t>
  </si>
  <si>
    <t>10.51</t>
  </si>
  <si>
    <t>79.24</t>
  </si>
  <si>
    <t>112.42</t>
  </si>
  <si>
    <t>-16.74</t>
  </si>
  <si>
    <t>4.32</t>
  </si>
  <si>
    <t>156.7</t>
  </si>
  <si>
    <t>EBITDA</t>
  </si>
  <si>
    <t>EBITA</t>
  </si>
  <si>
    <t>EBIT</t>
  </si>
  <si>
    <t>EBITDAR</t>
  </si>
  <si>
    <t>Total Revenues (As Reported)</t>
  </si>
  <si>
    <t>Effective Tax Rate - (Ratio)</t>
  </si>
  <si>
    <t>39.26</t>
  </si>
  <si>
    <t>28.3</t>
  </si>
  <si>
    <t>37.1</t>
  </si>
  <si>
    <t>-823.16</t>
  </si>
  <si>
    <t>4.6</t>
  </si>
  <si>
    <t>9.97</t>
  </si>
  <si>
    <t>0.41</t>
  </si>
  <si>
    <t>-0.44</t>
  </si>
  <si>
    <t>26.39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</si>
  <si>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</si>
  <si>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</si>
  <si>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</si>
  <si>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</si>
  <si>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</si>
  <si>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</si>
  <si>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</si>
  <si>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</si>
  <si>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</si>
  <si>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</si>
  <si>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</si>
  <si>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</si>
  <si>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</si>
  <si>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</si>
  <si>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</si>
  <si>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</si>
  <si>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</si>
  <si>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</si>
  <si>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</si>
  <si>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</si>
  <si>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2.98</t>
  </si>
  <si>
    <t>2.89</t>
  </si>
  <si>
    <t>2.81</t>
  </si>
  <si>
    <t>2.64</t>
  </si>
  <si>
    <t>2.7</t>
  </si>
  <si>
    <t>-3.3</t>
  </si>
  <si>
    <t>-1.06</t>
  </si>
  <si>
    <t>1.95</t>
  </si>
  <si>
    <t>2.1</t>
  </si>
  <si>
    <t>Return on Total Capital</t>
  </si>
  <si>
    <t>4.23</t>
  </si>
  <si>
    <t>4.06</t>
  </si>
  <si>
    <t>3.41</t>
  </si>
  <si>
    <t>2.84</t>
  </si>
  <si>
    <t>2.9</t>
  </si>
  <si>
    <t>-3.48</t>
  </si>
  <si>
    <t>-1.1</t>
  </si>
  <si>
    <t>2.06</t>
  </si>
  <si>
    <t>2.28</t>
  </si>
  <si>
    <t>Return On Equity %</t>
  </si>
  <si>
    <t>11.09</t>
  </si>
  <si>
    <t>4.2</t>
  </si>
  <si>
    <t>53.78</t>
  </si>
  <si>
    <t>8.26</t>
  </si>
  <si>
    <t>5.25</t>
  </si>
  <si>
    <t>-25.57</t>
  </si>
  <si>
    <t>-9.78</t>
  </si>
  <si>
    <t>3.98</t>
  </si>
  <si>
    <t>2.63</t>
  </si>
  <si>
    <t>Return on Common Equity</t>
  </si>
  <si>
    <t>10.74</t>
  </si>
  <si>
    <t>3.97</t>
  </si>
  <si>
    <t>52.96</t>
  </si>
  <si>
    <t>8.07</t>
  </si>
  <si>
    <t>5.03</t>
  </si>
  <si>
    <t>-25.29</t>
  </si>
  <si>
    <t>-9.82</t>
  </si>
  <si>
    <t>3.69</t>
  </si>
  <si>
    <t>2.33</t>
  </si>
  <si>
    <t>Margin Analysis</t>
  </si>
  <si>
    <t>Gross Profit Margin %</t>
  </si>
  <si>
    <t>32.42</t>
  </si>
  <si>
    <t>33.36</t>
  </si>
  <si>
    <t>32.54</t>
  </si>
  <si>
    <t>32.14</t>
  </si>
  <si>
    <t>31.79</t>
  </si>
  <si>
    <t>31.87</t>
  </si>
  <si>
    <t>-20.24</t>
  </si>
  <si>
    <t>18.15</t>
  </si>
  <si>
    <t>29.93</t>
  </si>
  <si>
    <t>29.68</t>
  </si>
  <si>
    <t>SG&amp;A Margin</t>
  </si>
  <si>
    <t>4.59</t>
  </si>
  <si>
    <t>5.61</t>
  </si>
  <si>
    <t>5.13</t>
  </si>
  <si>
    <t>4.24</t>
  </si>
  <si>
    <t>4.21</t>
  </si>
  <si>
    <t>4.03</t>
  </si>
  <si>
    <t>9.16</t>
  </si>
  <si>
    <t>6.49</t>
  </si>
  <si>
    <t>4.29</t>
  </si>
  <si>
    <t>4.13</t>
  </si>
  <si>
    <t>EBITDA Margin %</t>
  </si>
  <si>
    <t>27.84</t>
  </si>
  <si>
    <t>27.75</t>
  </si>
  <si>
    <t>27.41</t>
  </si>
  <si>
    <t>25.68</t>
  </si>
  <si>
    <t>24.91</t>
  </si>
  <si>
    <t>25.09</t>
  </si>
  <si>
    <t>-33.73</t>
  </si>
  <si>
    <t>8.04</t>
  </si>
  <si>
    <t>22.77</t>
  </si>
  <si>
    <t>22.48</t>
  </si>
  <si>
    <t>EBITA Margin %</t>
  </si>
  <si>
    <t>17.31</t>
  </si>
  <si>
    <t>16.49</t>
  </si>
  <si>
    <t>15.51</t>
  </si>
  <si>
    <t>14.76</t>
  </si>
  <si>
    <t>15.76</t>
  </si>
  <si>
    <t>-69.64</t>
  </si>
  <si>
    <t>-12.69</t>
  </si>
  <si>
    <t>12.08</t>
  </si>
  <si>
    <t>11.89</t>
  </si>
  <si>
    <t>EBIT Margin %</t>
  </si>
  <si>
    <t>18.03</t>
  </si>
  <si>
    <t>17.16</t>
  </si>
  <si>
    <t>Income From Continuing Operations Margin %</t>
  </si>
  <si>
    <t>7.16</t>
  </si>
  <si>
    <t>11.03</t>
  </si>
  <si>
    <t>5.06</t>
  </si>
  <si>
    <t>92.94</t>
  </si>
  <si>
    <t>17.47</t>
  </si>
  <si>
    <t>11.17</t>
  </si>
  <si>
    <t>-173.98</t>
  </si>
  <si>
    <t>-33.36</t>
  </si>
  <si>
    <t>6.88</t>
  </si>
  <si>
    <t>3.91</t>
  </si>
  <si>
    <t>Net Income Margin %</t>
  </si>
  <si>
    <t>6.96</t>
  </si>
  <si>
    <t>10.77</t>
  </si>
  <si>
    <t>4.84</t>
  </si>
  <si>
    <t>92.72</t>
  </si>
  <si>
    <t>17.29</t>
  </si>
  <si>
    <t>10.81</t>
  </si>
  <si>
    <t>-173.49</t>
  </si>
  <si>
    <t>-33.87</t>
  </si>
  <si>
    <t>6.44</t>
  </si>
  <si>
    <t>3.58</t>
  </si>
  <si>
    <t>Net Avail. For Common Margin %</t>
  </si>
  <si>
    <t>92.44</t>
  </si>
  <si>
    <t>17.22</t>
  </si>
  <si>
    <t>10.78</t>
  </si>
  <si>
    <t>3.51</t>
  </si>
  <si>
    <t>Normalized Net Income Margin</t>
  </si>
  <si>
    <t>6.57</t>
  </si>
  <si>
    <t>6.06</t>
  </si>
  <si>
    <t>5.52</t>
  </si>
  <si>
    <t>6.7</t>
  </si>
  <si>
    <t>6.09</t>
  </si>
  <si>
    <t>6.29</t>
  </si>
  <si>
    <t>-59.16</t>
  </si>
  <si>
    <t>-20.4</t>
  </si>
  <si>
    <t>1.4</t>
  </si>
  <si>
    <t>2.09</t>
  </si>
  <si>
    <t>Levered Free Cash Flow Margin</t>
  </si>
  <si>
    <t>72.86</t>
  </si>
  <si>
    <t>17.44</t>
  </si>
  <si>
    <t>16.74</t>
  </si>
  <si>
    <t>17.2</t>
  </si>
  <si>
    <t>14.89</t>
  </si>
  <si>
    <t>-1.49</t>
  </si>
  <si>
    <t>-1.31</t>
  </si>
  <si>
    <t>15.8</t>
  </si>
  <si>
    <t>-1.89</t>
  </si>
  <si>
    <t>Unlevered Free Cash Flow Margin</t>
  </si>
  <si>
    <t>76.89</t>
  </si>
  <si>
    <t>21.15</t>
  </si>
  <si>
    <t>19.3</t>
  </si>
  <si>
    <t>19.96</t>
  </si>
  <si>
    <t>17.8</t>
  </si>
  <si>
    <t>13.46</t>
  </si>
  <si>
    <t>9.7</t>
  </si>
  <si>
    <t>21.54</t>
  </si>
  <si>
    <t>3.59</t>
  </si>
  <si>
    <t>Asset Turnover</t>
  </si>
  <si>
    <t>0.29</t>
  </si>
  <si>
    <t>0.27</t>
  </si>
  <si>
    <t>0.08</t>
  </si>
  <si>
    <t>0.13</t>
  </si>
  <si>
    <t>Fixed Assets Turnover</t>
  </si>
  <si>
    <t>0.35</t>
  </si>
  <si>
    <t>0.32</t>
  </si>
  <si>
    <t>0.34</t>
  </si>
  <si>
    <t>0.09</t>
  </si>
  <si>
    <t>Receivables Turnover (Average Receivables)</t>
  </si>
  <si>
    <t>16.14</t>
  </si>
  <si>
    <t>14.25</t>
  </si>
  <si>
    <t>14.07</t>
  </si>
  <si>
    <t>12.35</t>
  </si>
  <si>
    <t>10.64</t>
  </si>
  <si>
    <t>5.11</t>
  </si>
  <si>
    <t>14.26</t>
  </si>
  <si>
    <t>13.86</t>
  </si>
  <si>
    <t>3.3</t>
  </si>
  <si>
    <t>Short Term Liquidity</t>
  </si>
  <si>
    <t>Current Ratio</t>
  </si>
  <si>
    <t>9.92</t>
  </si>
  <si>
    <t>1.43</t>
  </si>
  <si>
    <t>3.22</t>
  </si>
  <si>
    <t>2.99</t>
  </si>
  <si>
    <t>1.68</t>
  </si>
  <si>
    <t>2.07</t>
  </si>
  <si>
    <t>4.69</t>
  </si>
  <si>
    <t>3.68</t>
  </si>
  <si>
    <t>1.07</t>
  </si>
  <si>
    <t>1.17</t>
  </si>
  <si>
    <t>Quick Ratio</t>
  </si>
  <si>
    <t>0.87</t>
  </si>
  <si>
    <t>2.53</t>
  </si>
  <si>
    <t>2.52</t>
  </si>
  <si>
    <t>1.51</t>
  </si>
  <si>
    <t>4.38</t>
  </si>
  <si>
    <t>3.23</t>
  </si>
  <si>
    <t>0.99</t>
  </si>
  <si>
    <t>1.1</t>
  </si>
  <si>
    <t>Operating Cash Flow to Current Liabilities</t>
  </si>
  <si>
    <t>2.39</t>
  </si>
  <si>
    <t>3.02</t>
  </si>
  <si>
    <t>1.09</t>
  </si>
  <si>
    <t>-1.96</t>
  </si>
  <si>
    <t>-0.56</t>
  </si>
  <si>
    <t>0.39</t>
  </si>
  <si>
    <t>Days Sales Outstanding (Average Receivables)</t>
  </si>
  <si>
    <t>22.62</t>
  </si>
  <si>
    <t>25.69</t>
  </si>
  <si>
    <t>25.94</t>
  </si>
  <si>
    <t>29.57</t>
  </si>
  <si>
    <t>34.32</t>
  </si>
  <si>
    <t>71.67</t>
  </si>
  <si>
    <t>25.59</t>
  </si>
  <si>
    <t>26.34</t>
  </si>
  <si>
    <t>110.52</t>
  </si>
  <si>
    <t>Average Days Payable Outstanding</t>
  </si>
  <si>
    <t>32.03</t>
  </si>
  <si>
    <t>33.38</t>
  </si>
  <si>
    <t>36.29</t>
  </si>
  <si>
    <t>37.34</t>
  </si>
  <si>
    <t>37.86</t>
  </si>
  <si>
    <t>66.75</t>
  </si>
  <si>
    <t>49.86</t>
  </si>
  <si>
    <t>38.92</t>
  </si>
  <si>
    <t>41.19</t>
  </si>
  <si>
    <t>Long Term Solvency</t>
  </si>
  <si>
    <t>Total Debt/Equity</t>
  </si>
  <si>
    <t>164.02</t>
  </si>
  <si>
    <t>146.91</t>
  </si>
  <si>
    <t>84.28</t>
  </si>
  <si>
    <t>51.98</t>
  </si>
  <si>
    <t>55.19</t>
  </si>
  <si>
    <t>64.04</t>
  </si>
  <si>
    <t>110.78</t>
  </si>
  <si>
    <t>111.26</t>
  </si>
  <si>
    <t>113.05</t>
  </si>
  <si>
    <t>125.08</t>
  </si>
  <si>
    <t>Total Debt / Total Capital</t>
  </si>
  <si>
    <t>62.12</t>
  </si>
  <si>
    <t>59.5</t>
  </si>
  <si>
    <t>45.73</t>
  </si>
  <si>
    <t>34.2</t>
  </si>
  <si>
    <t>35.56</t>
  </si>
  <si>
    <t>39.04</t>
  </si>
  <si>
    <t>52.56</t>
  </si>
  <si>
    <t>52.67</t>
  </si>
  <si>
    <t>53.06</t>
  </si>
  <si>
    <t>55.57</t>
  </si>
  <si>
    <t>LT Debt/Equity</t>
  </si>
  <si>
    <t>145.05</t>
  </si>
  <si>
    <t>52.77</t>
  </si>
  <si>
    <t>63.59</t>
  </si>
  <si>
    <t>110.16</t>
  </si>
  <si>
    <t>96.15</t>
  </si>
  <si>
    <t>105.84</t>
  </si>
  <si>
    <t>Long-Term Debt / Total Capital</t>
  </si>
  <si>
    <t>58.75</t>
  </si>
  <si>
    <t>34.01</t>
  </si>
  <si>
    <t>38.76</t>
  </si>
  <si>
    <t>52.26</t>
  </si>
  <si>
    <t>45.13</t>
  </si>
  <si>
    <t>47.02</t>
  </si>
  <si>
    <t>Total Liabilities / Total Assets</t>
  </si>
  <si>
    <t>73.31</t>
  </si>
  <si>
    <t>71.42</t>
  </si>
  <si>
    <t>61.12</t>
  </si>
  <si>
    <t>38.62</t>
  </si>
  <si>
    <t>40.34</t>
  </si>
  <si>
    <t>42.86</t>
  </si>
  <si>
    <t>54.26</t>
  </si>
  <si>
    <t>54.81</t>
  </si>
  <si>
    <t>55.9</t>
  </si>
  <si>
    <t>EBIT / Interest Expense</t>
  </si>
  <si>
    <t>2.45</t>
  </si>
  <si>
    <t>2.42</t>
  </si>
  <si>
    <t>2.5</t>
  </si>
  <si>
    <t>3.54</t>
  </si>
  <si>
    <t>3.17</t>
  </si>
  <si>
    <t>3.19</t>
  </si>
  <si>
    <t>-2.71</t>
  </si>
  <si>
    <t>-0.67</t>
  </si>
  <si>
    <t>1.23</t>
  </si>
  <si>
    <t>1.28</t>
  </si>
  <si>
    <t>EBITDA / Interest Expense</t>
  </si>
  <si>
    <t>3.78</t>
  </si>
  <si>
    <t>3.92</t>
  </si>
  <si>
    <t>4.16</t>
  </si>
  <si>
    <t>5.86</t>
  </si>
  <si>
    <t>5.35</t>
  </si>
  <si>
    <t>5.38</t>
  </si>
  <si>
    <t>-1.16</t>
  </si>
  <si>
    <t>0.55</t>
  </si>
  <si>
    <t>2.49</t>
  </si>
  <si>
    <t>2.57</t>
  </si>
  <si>
    <t>(EBITDA - Capex) / Interest Expense</t>
  </si>
  <si>
    <t>Total Debt / EBITDA</t>
  </si>
  <si>
    <t>6.04</t>
  </si>
  <si>
    <t>5.46</t>
  </si>
  <si>
    <t>4.28</t>
  </si>
  <si>
    <t>4.26</t>
  </si>
  <si>
    <t>4.53</t>
  </si>
  <si>
    <t>5.49</t>
  </si>
  <si>
    <t>-21.63</t>
  </si>
  <si>
    <t>34.5</t>
  </si>
  <si>
    <t>7.9</t>
  </si>
  <si>
    <t>7.27</t>
  </si>
  <si>
    <t>Net Debt / EBITDA</t>
  </si>
  <si>
    <t>5.98</t>
  </si>
  <si>
    <t>5.37</t>
  </si>
  <si>
    <t>3.89</t>
  </si>
  <si>
    <t>3.76</t>
  </si>
  <si>
    <t>3.93</t>
  </si>
  <si>
    <t>-17.8</t>
  </si>
  <si>
    <t>29.65</t>
  </si>
  <si>
    <t>6.43</t>
  </si>
  <si>
    <t>6.17</t>
  </si>
  <si>
    <t>Total Debt / (EBITDA - Capex)</t>
  </si>
  <si>
    <t>Net Debt / (EBITDA - Capex)</t>
  </si>
  <si>
    <t>Growth Over Prior Year</t>
  </si>
  <si>
    <t>Total Revenues, 1 Yr. Growth %</t>
  </si>
  <si>
    <t>7.8</t>
  </si>
  <si>
    <t>1.37</t>
  </si>
  <si>
    <t>3.06</t>
  </si>
  <si>
    <t>-3.57</t>
  </si>
  <si>
    <t>3.66</t>
  </si>
  <si>
    <t>-70.67</t>
  </si>
  <si>
    <t>63.25</t>
  </si>
  <si>
    <t>85.68</t>
  </si>
  <si>
    <t>7.67</t>
  </si>
  <si>
    <t>Gross Profit, 1 Yr. Growth %</t>
  </si>
  <si>
    <t>11.56</t>
  </si>
  <si>
    <t>10.24</t>
  </si>
  <si>
    <t>-1.11</t>
  </si>
  <si>
    <t>1.22</t>
  </si>
  <si>
    <t>-4.62</t>
  </si>
  <si>
    <t>-118.63</t>
  </si>
  <si>
    <t>-246.43</t>
  </si>
  <si>
    <t>206.1</t>
  </si>
  <si>
    <t>6.77</t>
  </si>
  <si>
    <t>EBITDA, 1 Yr. Growth %</t>
  </si>
  <si>
    <t>19.52</t>
  </si>
  <si>
    <t>6.82</t>
  </si>
  <si>
    <t>-3.45</t>
  </si>
  <si>
    <t>-6.46</t>
  </si>
  <si>
    <t>4.72</t>
  </si>
  <si>
    <t>-139.44</t>
  </si>
  <si>
    <t>-138.93</t>
  </si>
  <si>
    <t>425.69</t>
  </si>
  <si>
    <t>6.28</t>
  </si>
  <si>
    <t>EBITA, 1 Yr. Growth %</t>
  </si>
  <si>
    <t>31.9</t>
  </si>
  <si>
    <t>2.18</t>
  </si>
  <si>
    <t>-3.41</t>
  </si>
  <si>
    <t>-3.09</t>
  </si>
  <si>
    <t>-8.2</t>
  </si>
  <si>
    <t>11.22</t>
  </si>
  <si>
    <t>-229.6</t>
  </si>
  <si>
    <t>-70.24</t>
  </si>
  <si>
    <t>-276.74</t>
  </si>
  <si>
    <t>5.92</t>
  </si>
  <si>
    <t>EBIT, 1 Yr. Growth %</t>
  </si>
  <si>
    <t>32.94</t>
  </si>
  <si>
    <t>1.97</t>
  </si>
  <si>
    <t>-2.58</t>
  </si>
  <si>
    <t>Earnings From Cont. Operations, 1 Yr. Growth %</t>
  </si>
  <si>
    <t>23.13</t>
  </si>
  <si>
    <t>65.19</t>
  </si>
  <si>
    <t>-53.51</t>
  </si>
  <si>
    <t>-81.87</t>
  </si>
  <si>
    <t>-33.75</t>
  </si>
  <si>
    <t>-556.96</t>
  </si>
  <si>
    <t>-68.7</t>
  </si>
  <si>
    <t>-138.27</t>
  </si>
  <si>
    <t>-38.73</t>
  </si>
  <si>
    <t>Net Income, 1 Yr. Growth %</t>
  </si>
  <si>
    <t>22.22</t>
  </si>
  <si>
    <t>65.91</t>
  </si>
  <si>
    <t>-54.45</t>
  </si>
  <si>
    <t>-82.02</t>
  </si>
  <si>
    <t>-35.17</t>
  </si>
  <si>
    <t>-570.59</t>
  </si>
  <si>
    <t>-68.12</t>
  </si>
  <si>
    <t>-135.29</t>
  </si>
  <si>
    <t>-40.12</t>
  </si>
  <si>
    <t>Diluted EPS Before Extra, 1 Yr. Growth %</t>
  </si>
  <si>
    <t>-81.08</t>
  </si>
  <si>
    <t>-37.72</t>
  </si>
  <si>
    <t>-524.7</t>
  </si>
  <si>
    <t>-68.09</t>
  </si>
  <si>
    <t>-136.41</t>
  </si>
  <si>
    <t>-38.03</t>
  </si>
  <si>
    <t>Normalized Net Income, 1 Yr. Growth %</t>
  </si>
  <si>
    <t>49.27</t>
  </si>
  <si>
    <t>-1.2</t>
  </si>
  <si>
    <t>-7.76</t>
  </si>
  <si>
    <t>25.16</t>
  </si>
  <si>
    <t>-12.33</t>
  </si>
  <si>
    <t>7.95</t>
  </si>
  <si>
    <t>-375.65</t>
  </si>
  <si>
    <t>-43.78</t>
  </si>
  <si>
    <t>-112.75</t>
  </si>
  <si>
    <t>60.64</t>
  </si>
  <si>
    <t>Net Property, Plant and Equip., 1 Yr. Growth %</t>
  </si>
  <si>
    <t>25.54</t>
  </si>
  <si>
    <t>-1.56</t>
  </si>
  <si>
    <t>-2.69</t>
  </si>
  <si>
    <t>-4.04</t>
  </si>
  <si>
    <t>23.41</t>
  </si>
  <si>
    <t>-4.27</t>
  </si>
  <si>
    <t>-7.44</t>
  </si>
  <si>
    <t>-2.36</t>
  </si>
  <si>
    <t>-10.09</t>
  </si>
  <si>
    <t>Accounts Receivable, 1 Yr. Growth %</t>
  </si>
  <si>
    <t>23.23</t>
  </si>
  <si>
    <t>6.56</t>
  </si>
  <si>
    <t>-3.85</t>
  </si>
  <si>
    <t>22.4</t>
  </si>
  <si>
    <t>17.65</t>
  </si>
  <si>
    <t>-85.56</t>
  </si>
  <si>
    <t>269.23</t>
  </si>
  <si>
    <t>34.38</t>
  </si>
  <si>
    <t>575.97</t>
  </si>
  <si>
    <t>Total Assets, 1 Yr. Growth %</t>
  </si>
  <si>
    <t>0.75</t>
  </si>
  <si>
    <t>0.48</t>
  </si>
  <si>
    <t>-1.22</t>
  </si>
  <si>
    <t>-3.61</t>
  </si>
  <si>
    <t>20.58</t>
  </si>
  <si>
    <t>-6.23</t>
  </si>
  <si>
    <t>-7.97</t>
  </si>
  <si>
    <t>-0.12</t>
  </si>
  <si>
    <t>-3.21</t>
  </si>
  <si>
    <t>Common Equity, 1 Yr. Growth %</t>
  </si>
  <si>
    <t>37.26</t>
  </si>
  <si>
    <t>55.24</t>
  </si>
  <si>
    <t>-6.31</t>
  </si>
  <si>
    <t>15.34</t>
  </si>
  <si>
    <t>-24.68</t>
  </si>
  <si>
    <t>-9.01</t>
  </si>
  <si>
    <t>-2.54</t>
  </si>
  <si>
    <t>-12.1</t>
  </si>
  <si>
    <t>Tangible Book Value, 1 Yr. Growth %</t>
  </si>
  <si>
    <t>22.27</t>
  </si>
  <si>
    <t>49.81</t>
  </si>
  <si>
    <t>66.38</t>
  </si>
  <si>
    <t>-6.82</t>
  </si>
  <si>
    <t>16.91</t>
  </si>
  <si>
    <t>-17.03</t>
  </si>
  <si>
    <t>-9.08</t>
  </si>
  <si>
    <t>-12.2</t>
  </si>
  <si>
    <t>Cash From Operations, 1 Yr. Growth %</t>
  </si>
  <si>
    <t>17.27</t>
  </si>
  <si>
    <t>0.58</t>
  </si>
  <si>
    <t>-23.12</t>
  </si>
  <si>
    <t>63.66</t>
  </si>
  <si>
    <t>-32.01</t>
  </si>
  <si>
    <t>12.39</t>
  </si>
  <si>
    <t>-187.78</t>
  </si>
  <si>
    <t>-68.72</t>
  </si>
  <si>
    <t>-398.54</t>
  </si>
  <si>
    <t>22.98</t>
  </si>
  <si>
    <t>Levered Free Cash Flow, 1 Yr. Growth %</t>
  </si>
  <si>
    <t>-75.74</t>
  </si>
  <si>
    <t>-10.61</t>
  </si>
  <si>
    <t>-12.55</t>
  </si>
  <si>
    <t>-10.04</t>
  </si>
  <si>
    <t>-102.94</t>
  </si>
  <si>
    <t>43.43</t>
  </si>
  <si>
    <t>-111.3</t>
  </si>
  <si>
    <t>Unlevered Free Cash Flow, 1 Yr. Growth %</t>
  </si>
  <si>
    <t>-72.11</t>
  </si>
  <si>
    <t>-12.6</t>
  </si>
  <si>
    <t>-10.58</t>
  </si>
  <si>
    <t>-7.34</t>
  </si>
  <si>
    <t>-77.82</t>
  </si>
  <si>
    <t>17.67</t>
  </si>
  <si>
    <t>312.17</t>
  </si>
  <si>
    <t>-83.74</t>
  </si>
  <si>
    <t>Dividend Per Share, 1 Yr. Growth %</t>
  </si>
  <si>
    <t>8.15</t>
  </si>
  <si>
    <t>-4.52</t>
  </si>
  <si>
    <t>-76.32</t>
  </si>
  <si>
    <t>392.86</t>
  </si>
  <si>
    <t>Compound Annual Growth Rate Over Two Years</t>
  </si>
  <si>
    <t>Total Revenues, 2 Yr. CAGR %</t>
  </si>
  <si>
    <t>7.48</t>
  </si>
  <si>
    <t>4.22</t>
  </si>
  <si>
    <t>2.21</t>
  </si>
  <si>
    <t>-0.31</t>
  </si>
  <si>
    <t>-0.02</t>
  </si>
  <si>
    <t>-44.86</t>
  </si>
  <si>
    <t>-30.8</t>
  </si>
  <si>
    <t>74.11</t>
  </si>
  <si>
    <t>41.4</t>
  </si>
  <si>
    <t>Gross Profit, 2 Yr. CAGR %</t>
  </si>
  <si>
    <t>10.9</t>
  </si>
  <si>
    <t>4.41</t>
  </si>
  <si>
    <t>0.17</t>
  </si>
  <si>
    <t>-1.74</t>
  </si>
  <si>
    <t>-56.01</t>
  </si>
  <si>
    <t>-47.78</t>
  </si>
  <si>
    <t>111.71</t>
  </si>
  <si>
    <t>80.78</t>
  </si>
  <si>
    <t>EBITDA, 2 Yr. CAGR %</t>
  </si>
  <si>
    <t>12.99</t>
  </si>
  <si>
    <t>3.42</t>
  </si>
  <si>
    <t>-3.33</t>
  </si>
  <si>
    <t>-4.97</t>
  </si>
  <si>
    <t>-0.97</t>
  </si>
  <si>
    <t>-35.69</t>
  </si>
  <si>
    <t>-60.79</t>
  </si>
  <si>
    <t>42.55</t>
  </si>
  <si>
    <t>136.37</t>
  </si>
  <si>
    <t>EBITA, 2 Yr. CAGR %</t>
  </si>
  <si>
    <t>16.09</t>
  </si>
  <si>
    <t>-0.66</t>
  </si>
  <si>
    <t>-5.83</t>
  </si>
  <si>
    <t>-5.68</t>
  </si>
  <si>
    <t>1.14</t>
  </si>
  <si>
    <t>20.21</t>
  </si>
  <si>
    <t>-37.83</t>
  </si>
  <si>
    <t>-27.6</t>
  </si>
  <si>
    <t>36.82</t>
  </si>
  <si>
    <t>EBIT, 2 Yr. CAGR %</t>
  </si>
  <si>
    <t>16.43</t>
  </si>
  <si>
    <t>-0.33</t>
  </si>
  <si>
    <t>-5.44</t>
  </si>
  <si>
    <t>Earnings From Cont. Operations, 2 Yr. CAGR %</t>
  </si>
  <si>
    <t>42.62</t>
  </si>
  <si>
    <t>-12.37</t>
  </si>
  <si>
    <t>196.64</t>
  </si>
  <si>
    <t>85.25</t>
  </si>
  <si>
    <t>-65.34</t>
  </si>
  <si>
    <t>73.99</t>
  </si>
  <si>
    <t>19.6</t>
  </si>
  <si>
    <t>-65.39</t>
  </si>
  <si>
    <t>-51.57</t>
  </si>
  <si>
    <t>Net Income, 2 Yr. CAGR %</t>
  </si>
  <si>
    <t>42.4</t>
  </si>
  <si>
    <t>-13.07</t>
  </si>
  <si>
    <t>199.83</t>
  </si>
  <si>
    <t>88.38</t>
  </si>
  <si>
    <t>-65.86</t>
  </si>
  <si>
    <t>74.67</t>
  </si>
  <si>
    <t>22.47</t>
  </si>
  <si>
    <t>-66.46</t>
  </si>
  <si>
    <t>-54.03</t>
  </si>
  <si>
    <t>Diluted EPS Before Extra, 2 Yr. CAGR %</t>
  </si>
  <si>
    <t>187.74</t>
  </si>
  <si>
    <t>-65.67</t>
  </si>
  <si>
    <t>62.64</t>
  </si>
  <si>
    <t>16.42</t>
  </si>
  <si>
    <t>-65.91</t>
  </si>
  <si>
    <t>-52.5</t>
  </si>
  <si>
    <t>Normalized Net Income, 2 Yr. CAGR %</t>
  </si>
  <si>
    <t>21.44</t>
  </si>
  <si>
    <t>-4.54</t>
  </si>
  <si>
    <t>4.75</t>
  </si>
  <si>
    <t>-2.6</t>
  </si>
  <si>
    <t>72.83</t>
  </si>
  <si>
    <t>24.78</t>
  </si>
  <si>
    <t>-73.44</t>
  </si>
  <si>
    <t>-54.99</t>
  </si>
  <si>
    <t>Net Property, Plant and Equip., 2 Yr. CAGR %</t>
  </si>
  <si>
    <t>-2.13</t>
  </si>
  <si>
    <t>-3.37</t>
  </si>
  <si>
    <t>8.82</t>
  </si>
  <si>
    <t>8.69</t>
  </si>
  <si>
    <t>-5.87</t>
  </si>
  <si>
    <t>-4.94</t>
  </si>
  <si>
    <t>-6.3</t>
  </si>
  <si>
    <t>Accounts Receivable, 2 Yr. CAGR %</t>
  </si>
  <si>
    <t>14.59</t>
  </si>
  <si>
    <t>8.49</t>
  </si>
  <si>
    <t>-58.78</t>
  </si>
  <si>
    <t>-26.97</t>
  </si>
  <si>
    <t>122.75</t>
  </si>
  <si>
    <t>201.39</t>
  </si>
  <si>
    <t>Total Assets, 2 Yr. CAGR %</t>
  </si>
  <si>
    <t>0.62</t>
  </si>
  <si>
    <t>-0.37</t>
  </si>
  <si>
    <t>-2.42</t>
  </si>
  <si>
    <t>7.81</t>
  </si>
  <si>
    <t>6.34</t>
  </si>
  <si>
    <t>-7.1</t>
  </si>
  <si>
    <t>-4.13</t>
  </si>
  <si>
    <t>-1.68</t>
  </si>
  <si>
    <t>Common Equity, 2 Yr. CAGR %</t>
  </si>
  <si>
    <t>21.64</t>
  </si>
  <si>
    <t>45.97</t>
  </si>
  <si>
    <t>20.6</t>
  </si>
  <si>
    <t>3.96</t>
  </si>
  <si>
    <t>-6.79</t>
  </si>
  <si>
    <t>-17.21</t>
  </si>
  <si>
    <t>Tangible Book Value, 2 Yr. CAGR %</t>
  </si>
  <si>
    <t>35.34</t>
  </si>
  <si>
    <t>57.88</t>
  </si>
  <si>
    <t>24.51</t>
  </si>
  <si>
    <t>4.37</t>
  </si>
  <si>
    <t>-1.51</t>
  </si>
  <si>
    <t>-13.14</t>
  </si>
  <si>
    <t>-7.5</t>
  </si>
  <si>
    <t>Cash From Operations, 2 Yr. CAGR %</t>
  </si>
  <si>
    <t>8.61</t>
  </si>
  <si>
    <t>-12.07</t>
  </si>
  <si>
    <t>12.17</t>
  </si>
  <si>
    <t>-12.58</t>
  </si>
  <si>
    <t>-0.68</t>
  </si>
  <si>
    <t>-47.6</t>
  </si>
  <si>
    <t>91.61</t>
  </si>
  <si>
    <t>Levered Free Cash Flow, 2 Yr. CAGR %</t>
  </si>
  <si>
    <t>-51.29</t>
  </si>
  <si>
    <t>-5.89</t>
  </si>
  <si>
    <t>-11.27</t>
  </si>
  <si>
    <t>-83.73</t>
  </si>
  <si>
    <t>-79.46</t>
  </si>
  <si>
    <t>440.22</t>
  </si>
  <si>
    <t>69.92</t>
  </si>
  <si>
    <t>Unlevered Free Cash Flow, 2 Yr. CAGR %</t>
  </si>
  <si>
    <t>-48.99</t>
  </si>
  <si>
    <t>-6.64</t>
  </si>
  <si>
    <t>-8.94</t>
  </si>
  <si>
    <t>-54.63</t>
  </si>
  <si>
    <t>-48.88</t>
  </si>
  <si>
    <t>121.47</t>
  </si>
  <si>
    <t>Dividend Per Share, 2 Yr. CAGR %</t>
  </si>
  <si>
    <t>1.62</t>
  </si>
  <si>
    <t>-52.45</t>
  </si>
  <si>
    <t>-21.12</t>
  </si>
  <si>
    <t>Compound Annual Growth Rate Over Three Years</t>
  </si>
  <si>
    <t>Total Revenues, 3 Yr. CAGR %</t>
  </si>
  <si>
    <t>5.4</t>
  </si>
  <si>
    <t>3.83</t>
  </si>
  <si>
    <t>0.25</t>
  </si>
  <si>
    <t>-33.57</t>
  </si>
  <si>
    <t>-20.82</t>
  </si>
  <si>
    <t>-3.84</t>
  </si>
  <si>
    <t>48.34</t>
  </si>
  <si>
    <t>Gross Profit, 3 Yr. CAGR %</t>
  </si>
  <si>
    <t>6.75</t>
  </si>
  <si>
    <t>3.53</t>
  </si>
  <si>
    <t>-1.45</t>
  </si>
  <si>
    <t>0.11</t>
  </si>
  <si>
    <t>-43.06</t>
  </si>
  <si>
    <t>-34.31</t>
  </si>
  <si>
    <t>-5.84</t>
  </si>
  <si>
    <t>68.52</t>
  </si>
  <si>
    <t>EBITDA, 3 Yr. CAGR %</t>
  </si>
  <si>
    <t>8.53</t>
  </si>
  <si>
    <t>1.08</t>
  </si>
  <si>
    <t>-4.39</t>
  </si>
  <si>
    <t>-27.14</t>
  </si>
  <si>
    <t>-45.6</t>
  </si>
  <si>
    <t>-6.85</t>
  </si>
  <si>
    <t>29.26</t>
  </si>
  <si>
    <t>EBITA, 3 Yr. CAGR %</t>
  </si>
  <si>
    <t>9.19</t>
  </si>
  <si>
    <t>-1.47</t>
  </si>
  <si>
    <t>-6.62</t>
  </si>
  <si>
    <t>-0.52</t>
  </si>
  <si>
    <t>9.85</t>
  </si>
  <si>
    <t>-24.52</t>
  </si>
  <si>
    <t>-11.93</t>
  </si>
  <si>
    <t>-17.81</t>
  </si>
  <si>
    <t>EBIT, 3 Yr. CAGR %</t>
  </si>
  <si>
    <t>9.72</t>
  </si>
  <si>
    <t>-1.26</t>
  </si>
  <si>
    <t>-6.37</t>
  </si>
  <si>
    <t>Earnings From Cont. Operations, 3 Yr. CAGR %</t>
  </si>
  <si>
    <t>-1.85</t>
  </si>
  <si>
    <t>144.05</t>
  </si>
  <si>
    <t>16.85</t>
  </si>
  <si>
    <t>31.49</t>
  </si>
  <si>
    <t>-18.13</t>
  </si>
  <si>
    <t>-1.78</t>
  </si>
  <si>
    <t>-18.19</t>
  </si>
  <si>
    <t>-58.13</t>
  </si>
  <si>
    <t>Net Income, 3 Yr. CAGR %</t>
  </si>
  <si>
    <t>-2.61</t>
  </si>
  <si>
    <t>146.15</t>
  </si>
  <si>
    <t>17.36</t>
  </si>
  <si>
    <t>32.02</t>
  </si>
  <si>
    <t>-18.14</t>
  </si>
  <si>
    <t>-0.93</t>
  </si>
  <si>
    <t>-19.1</t>
  </si>
  <si>
    <t>-59.31</t>
  </si>
  <si>
    <t>Diluted EPS Before Extra, 3 Yr. CAGR %</t>
  </si>
  <si>
    <t>29.01</t>
  </si>
  <si>
    <t>-20.61</t>
  </si>
  <si>
    <t>-5.49</t>
  </si>
  <si>
    <t>-20.98</t>
  </si>
  <si>
    <t>-58.4</t>
  </si>
  <si>
    <t>Normalized Net Income, 3 Yr. CAGR %</t>
  </si>
  <si>
    <t>10.8</t>
  </si>
  <si>
    <t>4.48</t>
  </si>
  <si>
    <t>-2.7</t>
  </si>
  <si>
    <t>5.54</t>
  </si>
  <si>
    <t>37.77</t>
  </si>
  <si>
    <t>18.91</t>
  </si>
  <si>
    <t>-41.66</t>
  </si>
  <si>
    <t>-51.61</t>
  </si>
  <si>
    <t>Net Property, Plant and Equip., 3 Yr. CAGR %</t>
  </si>
  <si>
    <t>-2.77</t>
  </si>
  <si>
    <t>4.27</t>
  </si>
  <si>
    <t>3.03</t>
  </si>
  <si>
    <t>-4.71</t>
  </si>
  <si>
    <t>-6.68</t>
  </si>
  <si>
    <t>Accounts Receivable, 3 Yr. CAGR %</t>
  </si>
  <si>
    <t>8.08</t>
  </si>
  <si>
    <t>7.84</t>
  </si>
  <si>
    <t>11.46</t>
  </si>
  <si>
    <t>-40.75</t>
  </si>
  <si>
    <t>-14.39</t>
  </si>
  <si>
    <t>-10.51</t>
  </si>
  <si>
    <t>222.49</t>
  </si>
  <si>
    <t>Total Assets, 3 Yr. CAGR %</t>
  </si>
  <si>
    <t>4.71</t>
  </si>
  <si>
    <t>2.91</t>
  </si>
  <si>
    <t>1.33</t>
  </si>
  <si>
    <t>-4.83</t>
  </si>
  <si>
    <t>-3.82</t>
  </si>
  <si>
    <t>Common Equity, 3 Yr. CAGR %</t>
  </si>
  <si>
    <t>31.94</t>
  </si>
  <si>
    <t>25.92</t>
  </si>
  <si>
    <t>18.82</t>
  </si>
  <si>
    <t>-6.63</t>
  </si>
  <si>
    <t>-7.54</t>
  </si>
  <si>
    <t>-12.59</t>
  </si>
  <si>
    <t>Tangible Book Value, 3 Yr. CAGR %</t>
  </si>
  <si>
    <t>44.99</t>
  </si>
  <si>
    <t>32.43</t>
  </si>
  <si>
    <t>21.92</t>
  </si>
  <si>
    <t>-3.32</t>
  </si>
  <si>
    <t>-4.1</t>
  </si>
  <si>
    <t>-9.74</t>
  </si>
  <si>
    <t>-8.03</t>
  </si>
  <si>
    <t>Cash From Operations, 3 Yr. CAGR %</t>
  </si>
  <si>
    <t>8.17</t>
  </si>
  <si>
    <t>-5.07</t>
  </si>
  <si>
    <t>7.74</t>
  </si>
  <si>
    <t>-12.46</t>
  </si>
  <si>
    <t>-32.43</t>
  </si>
  <si>
    <t>-6.41</t>
  </si>
  <si>
    <t>Levered Free Cash Flow, 3 Yr. CAGR %</t>
  </si>
  <si>
    <t>-38.28</t>
  </si>
  <si>
    <t>-7.38</t>
  </si>
  <si>
    <t>-71.51</t>
  </si>
  <si>
    <t>-66.39</t>
  </si>
  <si>
    <t>-1.86</t>
  </si>
  <si>
    <t>55.52</t>
  </si>
  <si>
    <t>Unlevered Free Cash Flow, 3 Yr. CAGR %</t>
  </si>
  <si>
    <t>-36.22</t>
  </si>
  <si>
    <t>-6.94</t>
  </si>
  <si>
    <t>-43.13</t>
  </si>
  <si>
    <t>-37.67</t>
  </si>
  <si>
    <t>2.51</t>
  </si>
  <si>
    <t>-4.17</t>
  </si>
  <si>
    <t>Dividend Per Share, 3 Yr. CAGR %</t>
  </si>
  <si>
    <t>-37.46</t>
  </si>
  <si>
    <t>-47.18</t>
  </si>
  <si>
    <t>45.29</t>
  </si>
  <si>
    <t>Compound Annual Growth Rate Over Five Years</t>
  </si>
  <si>
    <t>Total Revenues, 5 Yr. CAGR %</t>
  </si>
  <si>
    <t>3.08</t>
  </si>
  <si>
    <t>2.27</t>
  </si>
  <si>
    <t>-21.07</t>
  </si>
  <si>
    <t>-13.18</t>
  </si>
  <si>
    <t>-2.33</t>
  </si>
  <si>
    <t>-0.15</t>
  </si>
  <si>
    <t>Gross Profit, 5 Yr. CAGR %</t>
  </si>
  <si>
    <t>3.38</t>
  </si>
  <si>
    <t>1.92</t>
  </si>
  <si>
    <t>-28.63</t>
  </si>
  <si>
    <t>-22.83</t>
  </si>
  <si>
    <t>-3.72</t>
  </si>
  <si>
    <t>-1.52</t>
  </si>
  <si>
    <t>EBITDA, 5 Yr. CAGR %</t>
  </si>
  <si>
    <t>2.92</t>
  </si>
  <si>
    <t>-18.49</t>
  </si>
  <si>
    <t>-32.06</t>
  </si>
  <si>
    <t>-4.57</t>
  </si>
  <si>
    <t>-2.09</t>
  </si>
  <si>
    <t>EBITA, 5 Yr. CAGR %</t>
  </si>
  <si>
    <t>-0.57</t>
  </si>
  <si>
    <t>3.15</t>
  </si>
  <si>
    <t>-17.61</t>
  </si>
  <si>
    <t>-6.96</t>
  </si>
  <si>
    <t>-4.25</t>
  </si>
  <si>
    <t>EBIT, 5 Yr. CAGR %</t>
  </si>
  <si>
    <t>3.28</t>
  </si>
  <si>
    <t>3.32</t>
  </si>
  <si>
    <t>Earnings From Cont. Operations, 5 Yr. CAGR %</t>
  </si>
  <si>
    <t>26.54</t>
  </si>
  <si>
    <t>11.79</t>
  </si>
  <si>
    <t>37.02</t>
  </si>
  <si>
    <t>26.6</t>
  </si>
  <si>
    <t>-41.98</t>
  </si>
  <si>
    <t>-25.98</t>
  </si>
  <si>
    <t>Net Income, 5 Yr. CAGR %</t>
  </si>
  <si>
    <t>26.8</t>
  </si>
  <si>
    <t>11.7</t>
  </si>
  <si>
    <t>37.59</t>
  </si>
  <si>
    <t>28.11</t>
  </si>
  <si>
    <t>-42.71</t>
  </si>
  <si>
    <t>-27.13</t>
  </si>
  <si>
    <t>Diluted EPS Before Extra, 5 Yr. CAGR %</t>
  </si>
  <si>
    <t>32.88</t>
  </si>
  <si>
    <t>23.82</t>
  </si>
  <si>
    <t>-43.39</t>
  </si>
  <si>
    <t>-28.23</t>
  </si>
  <si>
    <t>Normalized Net Income, 5 Yr. CAGR %</t>
  </si>
  <si>
    <t>8.34</t>
  </si>
  <si>
    <t>1.39</t>
  </si>
  <si>
    <t>22.16</t>
  </si>
  <si>
    <t>12.78</t>
  </si>
  <si>
    <t>-28.43</t>
  </si>
  <si>
    <t>-19.2</t>
  </si>
  <si>
    <t>Net Property, Plant and Equip., 5 Yr. CAGR %</t>
  </si>
  <si>
    <t>7.33</t>
  </si>
  <si>
    <t>1.66</t>
  </si>
  <si>
    <t>0.42</t>
  </si>
  <si>
    <t>0.49</t>
  </si>
  <si>
    <t>-0.81</t>
  </si>
  <si>
    <t>Accounts Receivable, 5 Yr. CAGR %</t>
  </si>
  <si>
    <t>12.7</t>
  </si>
  <si>
    <t>-26.6</t>
  </si>
  <si>
    <t>-5.88</t>
  </si>
  <si>
    <t>0.63</t>
  </si>
  <si>
    <t>41.63</t>
  </si>
  <si>
    <t>Total Assets, 5 Yr. CAGR %</t>
  </si>
  <si>
    <t>3.05</t>
  </si>
  <si>
    <t>1.58</t>
  </si>
  <si>
    <t>-0.19</t>
  </si>
  <si>
    <t>0.04</t>
  </si>
  <si>
    <t>0.12</t>
  </si>
  <si>
    <t>Common Equity, 5 Yr. CAGR %</t>
  </si>
  <si>
    <t>19.94</t>
  </si>
  <si>
    <t>11.64</t>
  </si>
  <si>
    <t>2.83</t>
  </si>
  <si>
    <t>Tangible Book Value, 5 Yr. CAGR %</t>
  </si>
  <si>
    <t>27.12</t>
  </si>
  <si>
    <t>17.64</t>
  </si>
  <si>
    <t>6.46</t>
  </si>
  <si>
    <t>-4.34</t>
  </si>
  <si>
    <t>-5.47</t>
  </si>
  <si>
    <t>Cash From Operations, 5 Yr. CAGR %</t>
  </si>
  <si>
    <t>0.18</t>
  </si>
  <si>
    <t>-3.34</t>
  </si>
  <si>
    <t>-19.25</t>
  </si>
  <si>
    <t>-8.93</t>
  </si>
  <si>
    <t>Levered Free Cash Flow, 5 Yr. CAGR %</t>
  </si>
  <si>
    <t>-63.82</t>
  </si>
  <si>
    <t>-49.31</t>
  </si>
  <si>
    <t>-5.76</t>
  </si>
  <si>
    <t>-35.74</t>
  </si>
  <si>
    <t>Unlevered Free Cash Flow, 5 Yr. CAGR %</t>
  </si>
  <si>
    <t>-44.38</t>
  </si>
  <si>
    <t>-26.79</t>
  </si>
  <si>
    <t>-2.26</t>
  </si>
  <si>
    <t>-29.1</t>
  </si>
  <si>
    <t>Dividend Per Share, 5 Yr. CAGR %</t>
  </si>
  <si>
    <t>-31.38</t>
  </si>
  <si>
    <t>-7.06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</si>
  <si>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</si>
  <si>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</si>
  <si>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</si>
  <si>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</si>
  <si>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</si>
  <si>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</si>
  <si>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</si>
  <si>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</si>
  <si>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</si>
  <si>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6,193</t>
  </si>
  <si>
    <t>4,041</t>
  </si>
  <si>
    <t>4,465</t>
  </si>
  <si>
    <t>2,651</t>
  </si>
  <si>
    <t>3,213</t>
  </si>
  <si>
    <t>2,828</t>
  </si>
  <si>
    <t>-</t>
  </si>
  <si>
    <t>Change</t>
  </si>
  <si>
    <t>-34.75%</t>
  </si>
  <si>
    <t>10.49%</t>
  </si>
  <si>
    <t>-40.63%</t>
  </si>
  <si>
    <t>21.19%</t>
  </si>
  <si>
    <t>-11.98%</t>
  </si>
  <si>
    <t>0%</t>
  </si>
  <si>
    <t>Enterprise Value (EV)
                                    1</t>
  </si>
  <si>
    <t>9,718</t>
  </si>
  <si>
    <t>8,211</t>
  </si>
  <si>
    <t>8,449</t>
  </si>
  <si>
    <t>6,362</t>
  </si>
  <si>
    <t>6,986</t>
  </si>
  <si>
    <t>6,284</t>
  </si>
  <si>
    <t>6,349</t>
  </si>
  <si>
    <t>6,373</t>
  </si>
  <si>
    <t>-15.51%</t>
  </si>
  <si>
    <t>2.9%</t>
  </si>
  <si>
    <t>-24.7%</t>
  </si>
  <si>
    <t>9.81%</t>
  </si>
  <si>
    <t>-10.05%</t>
  </si>
  <si>
    <t>1.04%</t>
  </si>
  <si>
    <t>0.37%</t>
  </si>
  <si>
    <t>P/E ratio</t>
  </si>
  <si>
    <t>18x</t>
  </si>
  <si>
    <t>-2.81x</t>
  </si>
  <si>
    <t>-9.68x</t>
  </si>
  <si>
    <t>16.6x</t>
  </si>
  <si>
    <t>34.8x</t>
  </si>
  <si>
    <t>18.2x</t>
  </si>
  <si>
    <t>15x</t>
  </si>
  <si>
    <t>12.6x</t>
  </si>
  <si>
    <t>PBR</t>
  </si>
  <si>
    <t>0.95x</t>
  </si>
  <si>
    <t>0.83x</t>
  </si>
  <si>
    <t>1x</t>
  </si>
  <si>
    <t>0.62x</t>
  </si>
  <si>
    <t>0.84x</t>
  </si>
  <si>
    <t>0.73x</t>
  </si>
  <si>
    <t>0.72x</t>
  </si>
  <si>
    <t>PEG</t>
  </si>
  <si>
    <t>0x</t>
  </si>
  <si>
    <t>0.1x</t>
  </si>
  <si>
    <t>-0x</t>
  </si>
  <si>
    <t>-0.9x</t>
  </si>
  <si>
    <t>0.3x</t>
  </si>
  <si>
    <t>0.7x</t>
  </si>
  <si>
    <t>Capitalization / Revenue</t>
  </si>
  <si>
    <t>2.18x</t>
  </si>
  <si>
    <t>4.74x</t>
  </si>
  <si>
    <t>3.28x</t>
  </si>
  <si>
    <t>1.06x</t>
  </si>
  <si>
    <t>1.19x</t>
  </si>
  <si>
    <t>1.09x</t>
  </si>
  <si>
    <t>1.03x</t>
  </si>
  <si>
    <t>EV / Revenue</t>
  </si>
  <si>
    <t>3.42x</t>
  </si>
  <si>
    <t>9.64x</t>
  </si>
  <si>
    <t>6.2x</t>
  </si>
  <si>
    <t>2.54x</t>
  </si>
  <si>
    <t>2.59x</t>
  </si>
  <si>
    <t>2.43x</t>
  </si>
  <si>
    <t>2.39x</t>
  </si>
  <si>
    <t>2.31x</t>
  </si>
  <si>
    <t>EV / EBITDA</t>
  </si>
  <si>
    <t>12.4x</t>
  </si>
  <si>
    <t>-42.3x</t>
  </si>
  <si>
    <t>59.5x</t>
  </si>
  <si>
    <t>10.5x</t>
  </si>
  <si>
    <t>10.6x</t>
  </si>
  <si>
    <t>9.67x</t>
  </si>
  <si>
    <t>9.5x</t>
  </si>
  <si>
    <t>9.33x</t>
  </si>
  <si>
    <t>EV / EBIT</t>
  </si>
  <si>
    <t>22.8x</t>
  </si>
  <si>
    <t>-14.7x</t>
  </si>
  <si>
    <t>-54.5x</t>
  </si>
  <si>
    <t>31.8x</t>
  </si>
  <si>
    <t>20.4x</t>
  </si>
  <si>
    <t>16.7x</t>
  </si>
  <si>
    <t>16x</t>
  </si>
  <si>
    <t>15.1x</t>
  </si>
  <si>
    <t>EV / FCF</t>
  </si>
  <si>
    <t>37.5x</t>
  </si>
  <si>
    <t>-15.7x</t>
  </si>
  <si>
    <t>-44.2x</t>
  </si>
  <si>
    <t>26.4x</t>
  </si>
  <si>
    <t>32x</t>
  </si>
  <si>
    <t>213x</t>
  </si>
  <si>
    <t>18.8x</t>
  </si>
  <si>
    <t>17.2x</t>
  </si>
  <si>
    <t>FCF Yield</t>
  </si>
  <si>
    <t>2.67%</t>
  </si>
  <si>
    <t>-6.38%</t>
  </si>
  <si>
    <t>-2.26%</t>
  </si>
  <si>
    <t>3.79%</t>
  </si>
  <si>
    <t>3.12%</t>
  </si>
  <si>
    <t>0.47%</t>
  </si>
  <si>
    <t>5.32%</t>
  </si>
  <si>
    <t>5.81%</t>
  </si>
  <si>
    <t>Dividend per Share
                                    2</t>
  </si>
  <si>
    <t>1.292</t>
  </si>
  <si>
    <t>1.172</t>
  </si>
  <si>
    <t>1.246</t>
  </si>
  <si>
    <t>Rate of return</t>
  </si>
  <si>
    <t>7.34%</t>
  </si>
  <si>
    <t>2.62%</t>
  </si>
  <si>
    <t>2.37%</t>
  </si>
  <si>
    <t>9.02%</t>
  </si>
  <si>
    <t>9.43%</t>
  </si>
  <si>
    <t>8.55%</t>
  </si>
  <si>
    <t>9.09%</t>
  </si>
  <si>
    <t>EPS
                                    2</t>
  </si>
  <si>
    <t>0.7539</t>
  </si>
  <si>
    <t>0.9133</t>
  </si>
  <si>
    <t>1.085</t>
  </si>
  <si>
    <t>Distribution rate</t>
  </si>
  <si>
    <t>132%</t>
  </si>
  <si>
    <t>-7.36%</t>
  </si>
  <si>
    <t>39.4%</t>
  </si>
  <si>
    <t>314%</t>
  </si>
  <si>
    <t>171%</t>
  </si>
  <si>
    <t>128%</t>
  </si>
  <si>
    <t>115%</t>
  </si>
  <si>
    <t>Net sales
                                    1</t>
  </si>
  <si>
    <t>2,844</t>
  </si>
  <si>
    <t>852</t>
  </si>
  <si>
    <t>1,362</t>
  </si>
  <si>
    <t>2,501</t>
  </si>
  <si>
    <t>2,698</t>
  </si>
  <si>
    <t>2,583</t>
  </si>
  <si>
    <t>2,659</t>
  </si>
  <si>
    <t>2,758</t>
  </si>
  <si>
    <t>EBITDA
                                    1</t>
  </si>
  <si>
    <t>786</t>
  </si>
  <si>
    <t>-194</t>
  </si>
  <si>
    <t>142</t>
  </si>
  <si>
    <t>606</t>
  </si>
  <si>
    <t>659</t>
  </si>
  <si>
    <t>649.5</t>
  </si>
  <si>
    <t>668</t>
  </si>
  <si>
    <t>682.7</t>
  </si>
  <si>
    <t>EBIT
                                    1</t>
  </si>
  <si>
    <t>426</t>
  </si>
  <si>
    <t>-558</t>
  </si>
  <si>
    <t>-155</t>
  </si>
  <si>
    <t>200</t>
  </si>
  <si>
    <t>343</t>
  </si>
  <si>
    <t>377.1</t>
  </si>
  <si>
    <t>396.5</t>
  </si>
  <si>
    <t>422.7</t>
  </si>
  <si>
    <t>Net income
                                    1</t>
  </si>
  <si>
    <t>306</t>
  </si>
  <si>
    <t>-1,440</t>
  </si>
  <si>
    <t>-459</t>
  </si>
  <si>
    <t>162</t>
  </si>
  <si>
    <t>97</t>
  </si>
  <si>
    <t>158.1</t>
  </si>
  <si>
    <t>180.7</t>
  </si>
  <si>
    <t>209.2</t>
  </si>
  <si>
    <t>Net Debt
                                    1</t>
  </si>
  <si>
    <t>3,525</t>
  </si>
  <si>
    <t>4,170</t>
  </si>
  <si>
    <t>3,984</t>
  </si>
  <si>
    <t>3,711</t>
  </si>
  <si>
    <t>3,773</t>
  </si>
  <si>
    <t>3,456</t>
  </si>
  <si>
    <t>3,521</t>
  </si>
  <si>
    <t>3,545</t>
  </si>
  <si>
    <t>Reference price
                                    2</t>
  </si>
  <si>
    <t>25.87</t>
  </si>
  <si>
    <t>17.15</t>
  </si>
  <si>
    <t>18.88</t>
  </si>
  <si>
    <t>15.30</t>
  </si>
  <si>
    <t>13.70</t>
  </si>
  <si>
    <t>Nbr of stocks (in thousands)</t>
  </si>
  <si>
    <t>239,387</t>
  </si>
  <si>
    <t>235,613</t>
  </si>
  <si>
    <t>236,479</t>
  </si>
  <si>
    <t>224,843</t>
  </si>
  <si>
    <t>209,984</t>
  </si>
  <si>
    <t>206,405</t>
  </si>
  <si>
    <t>Announcement Date</t>
  </si>
  <si>
    <t>2/26/20</t>
  </si>
  <si>
    <t>2/25/21</t>
  </si>
  <si>
    <t>2/17/22</t>
  </si>
  <si>
    <t>2/22/23</t>
  </si>
  <si>
    <t>2/27/24</t>
  </si>
  <si>
    <t>address1</t>
  </si>
  <si>
    <t>1775 Tysons Boulevard</t>
  </si>
  <si>
    <t>address2</t>
  </si>
  <si>
    <t>7th Floor</t>
  </si>
  <si>
    <t>city</t>
  </si>
  <si>
    <t>Tysons</t>
  </si>
  <si>
    <t>state</t>
  </si>
  <si>
    <t>VA</t>
  </si>
  <si>
    <t>zip</t>
  </si>
  <si>
    <t>22102-4285</t>
  </si>
  <si>
    <t>country</t>
  </si>
  <si>
    <t>phone</t>
  </si>
  <si>
    <t>(571) 302-5757</t>
  </si>
  <si>
    <t>fax</t>
  </si>
  <si>
    <t>(703) 442-0370</t>
  </si>
  <si>
    <t>website</t>
  </si>
  <si>
    <t>https://www.pkhotelsandresorts.com</t>
  </si>
  <si>
    <t>industry</t>
  </si>
  <si>
    <t>REIT - Hotel &amp; Motel</t>
  </si>
  <si>
    <t>industryKey</t>
  </si>
  <si>
    <t>reit-hotel-motel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</si>
  <si>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</si>
  <si>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</si>
  <si>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</si>
  <si>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</si>
  <si>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</si>
  <si>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</si>
  <si>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</si>
  <si>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Park is one of the largest publicly-traded lodging real estate investment trusts (_x0093_REIT_x0094_) with a diverse portfolio of iconic and market-leading hotels and resorts with significant underlying real estate value. Park's portfolio currently consists of 41 premium-branded hotels and resorts with over 25,000 rooms primarily located in prime city center and resort locations.</t>
  </si>
  <si>
    <t>fullTimeEmployees</t>
  </si>
  <si>
    <t>companyOfficers</t>
  </si>
  <si>
    <t>[{'maxAge': 1, 'name': 'Mr. Thomas Jeremiah Baltimore Jr.', 'age': 61, 'title': 'Chairman, President &amp; CEO', 'yearBorn': 1963, 'fiscalYear': 2023, 'totalPay': 3441694, 'exercisedValue': 0, 'unexercisedValue': 0}, {'maxAge': 1, 'name': "Mr. Sean M. Dell'Orto", 'age': 49, 'title': 'Executive VP, CFO &amp; Treasurer', 'yearBorn': 1975, 'fiscalYear': 2023, 'totalPay': 1426270, 'exercisedValue': 0, 'unexercisedValue': 0}, {'maxAge': 1, 'name': 'Mr. Thomas C. Morey J.D.', 'age': 52, 'title': 'Executive VP &amp; Chief Investment Officer', 'yearBorn': 1972, 'fiscalYear': 2023, 'totalPay': 1368951, 'exercisedValue': 0, 'unexercisedValue': 0}, {'maxAge': 1, 'name': 'Ms. Nancy M. Vu J.D.', 'age': 48, 'title': 'Executive VP, General Counsel &amp; Secretary', 'yearBorn': 1976, 'fiscalYear': 2023, 'totalPay': 1230356, 'exercisedValue': 0, 'unexercisedValue': 0}, {'maxAge': 1, 'name': 'Mr. Carl A. Mayfield', 'age': 60, 'title': 'Executive Vice President of Design &amp; Construction', 'yearBorn': 1964, 'fiscalYear': 2023, 'totalPay': 1351989, 'exercisedValue': 0, 'unexercisedValue': 0}, {'maxAge': 1, 'name': 'Mr. Darren W. Robb', 'age': 47, 'title': 'Senior VP &amp; Chief Accounting Officer', 'yearBorn': 1977, 'fiscalYear': 2023, 'exercisedValue': 0, 'unexercisedValue': 0}, {'maxAge': 1, 'name': 'Ms. Diem T. Larsen', 'title': 'Senior Vice President of Corporate Finance &amp; Analytics', 'fiscalYear': 2023, 'exercisedValue': 0, 'unexercisedValue': 0}, {'maxAge': 1, 'name': 'Mr. Ian C. Weissman', 'title': 'Senior Vice President of Corporate Strategy', 'fiscalYear': 2023, 'exercisedValue': 0, 'unexercisedValue': 0}, {'maxAge': 1, 'name': 'Ms. Jill C. Olander', 'age': 50, 'title': 'Executive Vice President of Human Resources', 'yearBorn': 1974, 'fiscalYear': 2023, 'totalPay': 521976, 'exercisedValue': 0, 'unexercisedValue': 0}, {'maxAge': 1, 'name': 'Mr. Scott D. Winer', 'title': 'Senior Vice President of Tax',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</si>
  <si>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</si>
  <si>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</si>
  <si>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</si>
  <si>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</si>
  <si>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</si>
  <si>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</si>
  <si>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</si>
  <si>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</si>
  <si>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</si>
  <si>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</si>
  <si>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</si>
  <si>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</si>
  <si>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</si>
  <si>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</si>
  <si>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</si>
  <si>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</si>
  <si>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</si>
  <si>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</si>
  <si>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</si>
  <si>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</si>
  <si>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</si>
  <si>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</si>
  <si>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</si>
  <si>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</si>
  <si>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</si>
  <si>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</si>
  <si>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</si>
  <si>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</si>
  <si>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</si>
  <si>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</si>
  <si>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</si>
  <si>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</si>
  <si>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</si>
  <si>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</si>
  <si>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</si>
  <si>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</si>
  <si>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</si>
  <si>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</si>
  <si>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</si>
  <si>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</si>
  <si>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</si>
  <si>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</si>
  <si>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</si>
  <si>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</si>
  <si>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</si>
  <si>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</si>
  <si>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</si>
  <si>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</si>
  <si>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</si>
  <si>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</si>
  <si>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</si>
  <si>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</si>
  <si>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</si>
  <si>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</si>
  <si>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</si>
  <si>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</si>
  <si>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</si>
  <si>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</si>
  <si>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</si>
  <si>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</si>
  <si>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</si>
  <si>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</si>
  <si>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</si>
  <si>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</si>
  <si>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</si>
  <si>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</si>
  <si>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</si>
  <si>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</si>
  <si>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</si>
  <si>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</si>
  <si>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</si>
  <si>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</si>
  <si>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</si>
  <si>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</si>
  <si>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</si>
  <si>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</si>
  <si>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</si>
  <si>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</si>
  <si>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</si>
  <si>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Park Hotels &amp; Resorts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</si>
  <si>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</si>
  <si>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</si>
  <si>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</si>
  <si>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</si>
  <si>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</si>
  <si>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</si>
  <si>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</si>
  <si>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d71bdd22-c8bb-33b8-9287-dce6f46aed25</t>
  </si>
  <si>
    <t>messageBoardId</t>
  </si>
  <si>
    <t>finmb_246279126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</si>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</sst>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khotelsandresorts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13.65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-11.83875503062927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2.84013312E9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18.178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15.222222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176.0</v>
      </c>
      <c r="C2" s="1">
        <v>292.0</v>
      </c>
      <c r="D2" s="1">
        <v>133.0</v>
      </c>
      <c r="E2" s="1">
        <v>2620.0</v>
      </c>
      <c r="F2" s="1">
        <v>472.0</v>
      </c>
      <c r="G2" s="1">
        <v>306.0</v>
      </c>
      <c r="H2" s="1">
        <v>-1440.0</v>
      </c>
      <c r="I2" s="1">
        <v>-459.0</v>
      </c>
      <c r="J2" s="1">
        <v>162.0</v>
      </c>
      <c r="K2" s="1">
        <v>97.0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245.0</v>
      </c>
      <c r="C3" s="1">
        <v>283.0</v>
      </c>
      <c r="D3" s="1">
        <v>300.0</v>
      </c>
      <c r="E3" s="1">
        <v>288.0</v>
      </c>
      <c r="F3" s="1">
        <v>277.0</v>
      </c>
      <c r="G3" s="1">
        <v>264.0</v>
      </c>
      <c r="H3" s="1">
        <v>298.0</v>
      </c>
      <c r="I3" s="1">
        <v>281.0</v>
      </c>
      <c r="J3" s="1">
        <v>269.0</v>
      </c>
      <c r="K3" s="1">
        <v>287.0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3.0</v>
      </c>
      <c r="C4" s="1">
        <v>4.0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248.0</v>
      </c>
      <c r="C5" s="1">
        <v>287.0</v>
      </c>
      <c r="D5" s="1">
        <v>300.0</v>
      </c>
      <c r="E5" s="1">
        <v>288.0</v>
      </c>
      <c r="F5" s="1">
        <v>277.0</v>
      </c>
      <c r="G5" s="1">
        <v>264.0</v>
      </c>
      <c r="H5" s="1">
        <v>298.0</v>
      </c>
      <c r="I5" s="1">
        <v>281.0</v>
      </c>
      <c r="J5" s="1">
        <v>269.0</v>
      </c>
      <c r="K5" s="1">
        <v>287.0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13.0</v>
      </c>
      <c r="C6" s="1">
        <v>11.0</v>
      </c>
      <c r="D6" s="1">
        <v>11.0</v>
      </c>
      <c r="E6" s="1">
        <v>5.0</v>
      </c>
      <c r="F6" s="1">
        <v>4.0</v>
      </c>
      <c r="G6" s="1">
        <v>5.0</v>
      </c>
      <c r="H6" s="1">
        <v>9.0</v>
      </c>
      <c r="I6" s="1">
        <v>12.0</v>
      </c>
      <c r="J6" s="1">
        <v>10.0</v>
      </c>
      <c r="K6" s="1">
        <v>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-25.0</v>
      </c>
      <c r="C7" s="1">
        <v>-137.0</v>
      </c>
      <c r="D7" s="1">
        <v>24.0</v>
      </c>
      <c r="E7" s="1">
        <v>-1.0</v>
      </c>
      <c r="F7" s="1">
        <v>-91.0</v>
      </c>
      <c r="G7" s="1">
        <v>-21.0</v>
      </c>
      <c r="H7" s="1">
        <v>-46.0</v>
      </c>
      <c r="I7" s="1">
        <v>17.0</v>
      </c>
      <c r="J7" s="1">
        <v>-11.0</v>
      </c>
      <c r="K7" s="1">
        <v>-10.0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0.0</v>
      </c>
      <c r="E8" s="1">
        <v>0.0</v>
      </c>
      <c r="F8" s="1">
        <v>-107.0</v>
      </c>
      <c r="G8" s="1">
        <v>-44.0</v>
      </c>
      <c r="H8" s="1">
        <v>-1.0</v>
      </c>
      <c r="I8" s="1">
        <v>0.0</v>
      </c>
      <c r="J8" s="1">
        <v>-92.0</v>
      </c>
      <c r="K8" s="1">
        <v>-3.0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15.0</v>
      </c>
      <c r="E9" s="1">
        <v>0.0</v>
      </c>
      <c r="F9" s="1">
        <v>0.0</v>
      </c>
      <c r="G9" s="1">
        <v>0.0</v>
      </c>
      <c r="H9" s="1">
        <v>697.0</v>
      </c>
      <c r="I9" s="1">
        <v>0.0</v>
      </c>
      <c r="J9" s="1">
        <v>0.0</v>
      </c>
      <c r="K9" s="1">
        <v>-19.0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4.0</v>
      </c>
      <c r="C10" s="1">
        <v>5.0</v>
      </c>
      <c r="D10" s="1">
        <v>16.0</v>
      </c>
      <c r="E10" s="1">
        <v>-21.0</v>
      </c>
      <c r="F10" s="1" t="s">
        <v>34</v>
      </c>
      <c r="G10" s="1">
        <v>8.0</v>
      </c>
      <c r="H10" s="1">
        <v>27.0</v>
      </c>
      <c r="I10" s="1">
        <v>7.0</v>
      </c>
      <c r="J10" s="1">
        <v>-8.0</v>
      </c>
      <c r="K10" s="1">
        <v>-1.0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14.0</v>
      </c>
      <c r="F11" s="1">
        <v>16.0</v>
      </c>
      <c r="G11" s="1">
        <v>16.0</v>
      </c>
      <c r="H11" s="1">
        <v>20.0</v>
      </c>
      <c r="I11" s="1">
        <v>19.0</v>
      </c>
      <c r="J11" s="1">
        <v>17.0</v>
      </c>
      <c r="K11" s="1">
        <v>18.0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-9.0</v>
      </c>
      <c r="C12" s="1">
        <v>-25.0</v>
      </c>
      <c r="D12" s="1">
        <v>-9.0</v>
      </c>
      <c r="E12" s="1">
        <v>4.0</v>
      </c>
      <c r="F12" s="1">
        <v>-27.0</v>
      </c>
      <c r="G12" s="1">
        <v>-3.0</v>
      </c>
      <c r="H12" s="1">
        <v>152.0</v>
      </c>
      <c r="I12" s="1">
        <v>-70.0</v>
      </c>
      <c r="J12" s="1">
        <v>-33.0</v>
      </c>
      <c r="K12" s="1">
        <v>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35.0</v>
      </c>
      <c r="C13" s="1">
        <v>-16.0</v>
      </c>
      <c r="D13" s="1">
        <v>-1.0</v>
      </c>
      <c r="E13" s="1">
        <v>20.0</v>
      </c>
      <c r="F13" s="1">
        <v>-21.0</v>
      </c>
      <c r="G13" s="1">
        <v>-28.0</v>
      </c>
      <c r="H13" s="1">
        <v>-51.0</v>
      </c>
      <c r="I13" s="1">
        <v>0.0</v>
      </c>
      <c r="J13" s="1">
        <v>44.0</v>
      </c>
      <c r="K13" s="1">
        <v>82.0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-25.0</v>
      </c>
      <c r="C14" s="1">
        <v>71.0</v>
      </c>
      <c r="D14" s="1">
        <v>-30.0</v>
      </c>
      <c r="E14" s="1">
        <v>50.0</v>
      </c>
      <c r="F14" s="1">
        <v>-58.0</v>
      </c>
      <c r="G14" s="1">
        <v>-2.0</v>
      </c>
      <c r="H14" s="1">
        <v>-68.0</v>
      </c>
      <c r="I14" s="1">
        <v>46.0</v>
      </c>
      <c r="J14" s="1">
        <v>36.0</v>
      </c>
      <c r="K14" s="1">
        <v>13.0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99.0</v>
      </c>
      <c r="C15" s="1">
        <v>31.0</v>
      </c>
      <c r="D15" s="1">
        <v>-60.0</v>
      </c>
      <c r="E15" s="1">
        <v>-2330.0</v>
      </c>
      <c r="F15" s="1">
        <v>-21.0</v>
      </c>
      <c r="G15" s="1">
        <v>-2.0</v>
      </c>
      <c r="H15" s="1">
        <v>-35.0</v>
      </c>
      <c r="I15" s="1">
        <v>10.0</v>
      </c>
      <c r="J15" s="1">
        <v>15.0</v>
      </c>
      <c r="K15" s="1">
        <v>21.0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516.0</v>
      </c>
      <c r="C16" s="1">
        <v>519.0</v>
      </c>
      <c r="D16" s="1">
        <v>399.0</v>
      </c>
      <c r="E16" s="1">
        <v>653.0</v>
      </c>
      <c r="F16" s="1">
        <v>444.0</v>
      </c>
      <c r="G16" s="1">
        <v>499.0</v>
      </c>
      <c r="H16" s="1">
        <v>-438.0</v>
      </c>
      <c r="I16" s="1">
        <v>-137.0</v>
      </c>
      <c r="J16" s="1">
        <v>409.0</v>
      </c>
      <c r="K16" s="1">
        <v>503.0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-171.0</v>
      </c>
      <c r="C17" s="1">
        <v>-226.0</v>
      </c>
      <c r="D17" s="1">
        <v>-227.0</v>
      </c>
      <c r="E17" s="1">
        <v>-185.0</v>
      </c>
      <c r="F17" s="1">
        <v>-188.0</v>
      </c>
      <c r="G17" s="1">
        <v>-240.0</v>
      </c>
      <c r="H17" s="1">
        <v>-86.0</v>
      </c>
      <c r="I17" s="1">
        <v>-54.0</v>
      </c>
      <c r="J17" s="1">
        <v>-168.0</v>
      </c>
      <c r="K17" s="1">
        <v>-285.0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15.0</v>
      </c>
      <c r="C18" s="1">
        <v>1870.0</v>
      </c>
      <c r="D18" s="1">
        <v>0.0</v>
      </c>
      <c r="E18" s="1">
        <v>0.0</v>
      </c>
      <c r="F18" s="1">
        <v>369.0</v>
      </c>
      <c r="G18" s="1">
        <v>429.0</v>
      </c>
      <c r="H18" s="1">
        <v>207.0</v>
      </c>
      <c r="I18" s="1">
        <v>454.0</v>
      </c>
      <c r="J18" s="1">
        <v>143.0</v>
      </c>
      <c r="K18" s="1">
        <v>116.0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-156.0</v>
      </c>
      <c r="C19" s="1">
        <v>1640.0</v>
      </c>
      <c r="D19" s="1">
        <v>-227.0</v>
      </c>
      <c r="E19" s="1">
        <v>-185.0</v>
      </c>
      <c r="F19" s="1">
        <v>181.0</v>
      </c>
      <c r="G19" s="1">
        <v>189.0</v>
      </c>
      <c r="H19" s="1">
        <v>121.0</v>
      </c>
      <c r="I19" s="1">
        <v>400.0</v>
      </c>
      <c r="J19" s="1">
        <v>-25.0</v>
      </c>
      <c r="K19" s="1">
        <v>-169.0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-1410.0</v>
      </c>
      <c r="D20" s="1">
        <v>0.0</v>
      </c>
      <c r="E20" s="1">
        <v>0.0</v>
      </c>
      <c r="F20" s="1">
        <v>0.0</v>
      </c>
      <c r="G20" s="1">
        <v>-914.0</v>
      </c>
      <c r="H20" s="1">
        <v>0.0</v>
      </c>
      <c r="I20" s="1">
        <v>0.0</v>
      </c>
      <c r="J20" s="1">
        <v>0.0</v>
      </c>
      <c r="K20" s="1">
        <v>-11.0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21.0</v>
      </c>
      <c r="C21" s="1">
        <v>14.0</v>
      </c>
      <c r="D21" s="1">
        <v>3.0</v>
      </c>
      <c r="E21" s="1">
        <v>18.0</v>
      </c>
      <c r="F21" s="1">
        <v>150.0</v>
      </c>
      <c r="G21" s="1">
        <v>51.0</v>
      </c>
      <c r="H21" s="1">
        <v>-3.0</v>
      </c>
      <c r="I21" s="1">
        <v>-10.0</v>
      </c>
      <c r="J21" s="1">
        <v>112.0</v>
      </c>
      <c r="K21" s="1">
        <v>-7.0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15.0</v>
      </c>
      <c r="C22" s="1">
        <v>-14.0</v>
      </c>
      <c r="D22" s="1">
        <v>14.0</v>
      </c>
      <c r="E22" s="1">
        <v>2.0</v>
      </c>
      <c r="F22" s="1">
        <v>88.0</v>
      </c>
      <c r="G22" s="1">
        <v>39.0</v>
      </c>
      <c r="H22" s="1">
        <v>1.0</v>
      </c>
      <c r="I22" s="1">
        <v>4.0</v>
      </c>
      <c r="J22" s="1">
        <v>0.0</v>
      </c>
      <c r="K22" s="1">
        <v>-30.0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-120.0</v>
      </c>
      <c r="C23" s="1">
        <v>230.0</v>
      </c>
      <c r="D23" s="1">
        <v>-210.0</v>
      </c>
      <c r="E23" s="1">
        <v>-165.0</v>
      </c>
      <c r="F23" s="1">
        <v>419.0</v>
      </c>
      <c r="G23" s="1">
        <v>-635.0</v>
      </c>
      <c r="H23" s="1">
        <v>119.0</v>
      </c>
      <c r="I23" s="1">
        <v>394.0</v>
      </c>
      <c r="J23" s="1">
        <v>87.0</v>
      </c>
      <c r="K23" s="1">
        <v>-217.0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22.0</v>
      </c>
      <c r="C24" s="1">
        <v>271.0</v>
      </c>
      <c r="D24" s="1">
        <v>2920.0</v>
      </c>
      <c r="E24" s="1">
        <v>0.0</v>
      </c>
      <c r="F24" s="1">
        <v>0.0</v>
      </c>
      <c r="G24" s="1">
        <v>850.0</v>
      </c>
      <c r="H24" s="1">
        <v>2380.0</v>
      </c>
      <c r="I24" s="1">
        <v>764.0</v>
      </c>
      <c r="J24" s="1">
        <v>80.0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22.0</v>
      </c>
      <c r="C25" s="1">
        <v>271.0</v>
      </c>
      <c r="D25" s="1">
        <v>2920.0</v>
      </c>
      <c r="E25" s="1">
        <v>0.0</v>
      </c>
      <c r="F25" s="1">
        <v>0.0</v>
      </c>
      <c r="G25" s="1">
        <v>850.0</v>
      </c>
      <c r="H25" s="1">
        <v>2380.0</v>
      </c>
      <c r="I25" s="1">
        <v>764.0</v>
      </c>
      <c r="J25" s="1">
        <v>80.0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-14.0</v>
      </c>
      <c r="C26" s="1">
        <v>-883.0</v>
      </c>
      <c r="D26" s="1">
        <v>-3680.0</v>
      </c>
      <c r="E26" s="1">
        <v>-55.0</v>
      </c>
      <c r="F26" s="1">
        <v>0.0</v>
      </c>
      <c r="G26" s="1">
        <v>-232.0</v>
      </c>
      <c r="H26" s="1">
        <v>-1100.0</v>
      </c>
      <c r="I26" s="1">
        <v>-1210.0</v>
      </c>
      <c r="J26" s="1">
        <v>-142.0</v>
      </c>
      <c r="K26" s="1">
        <v>-133.0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-14.0</v>
      </c>
      <c r="C27" s="1">
        <v>-883.0</v>
      </c>
      <c r="D27" s="1">
        <v>-3680.0</v>
      </c>
      <c r="E27" s="1">
        <v>-55.0</v>
      </c>
      <c r="F27" s="1">
        <v>0.0</v>
      </c>
      <c r="G27" s="1">
        <v>-232.0</v>
      </c>
      <c r="H27" s="1">
        <v>-1100.0</v>
      </c>
      <c r="I27" s="1">
        <v>-1210.0</v>
      </c>
      <c r="J27" s="1">
        <v>-142.0</v>
      </c>
      <c r="K27" s="1">
        <v>-133.0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22.0</v>
      </c>
      <c r="C28" s="1">
        <v>0.0</v>
      </c>
      <c r="D28" s="1">
        <v>987.0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-3.0</v>
      </c>
      <c r="F29" s="1">
        <v>-350.0</v>
      </c>
      <c r="G29" s="1">
        <v>-7.0</v>
      </c>
      <c r="H29" s="1">
        <v>-76.0</v>
      </c>
      <c r="I29" s="1">
        <v>-5.0</v>
      </c>
      <c r="J29" s="1">
        <v>-230.0</v>
      </c>
      <c r="K29" s="1">
        <v>-182.0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-351.0</v>
      </c>
      <c r="C30" s="1">
        <v>-81.0</v>
      </c>
      <c r="D30" s="1">
        <v>-180.0</v>
      </c>
      <c r="E30" s="1">
        <v>-276.0</v>
      </c>
      <c r="F30" s="1">
        <v>-374.0</v>
      </c>
      <c r="G30" s="1">
        <v>-344.0</v>
      </c>
      <c r="H30" s="1">
        <v>-241.0</v>
      </c>
      <c r="I30" s="1">
        <v>0.0</v>
      </c>
      <c r="J30" s="1">
        <v>-7.0</v>
      </c>
      <c r="K30" s="1">
        <v>-152.0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-351.0</v>
      </c>
      <c r="C31" s="1">
        <v>-81.0</v>
      </c>
      <c r="D31" s="1">
        <v>-180.0</v>
      </c>
      <c r="E31" s="1">
        <v>-276.0</v>
      </c>
      <c r="F31" s="1">
        <v>-374.0</v>
      </c>
      <c r="G31" s="1">
        <v>-344.0</v>
      </c>
      <c r="H31" s="1">
        <v>-241.0</v>
      </c>
      <c r="I31" s="1">
        <v>0.0</v>
      </c>
      <c r="J31" s="1">
        <v>-7.0</v>
      </c>
      <c r="K31" s="1">
        <v>-152.0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0.0</v>
      </c>
      <c r="D32" s="1">
        <v>0.0</v>
      </c>
      <c r="E32" s="1">
        <v>-110.0</v>
      </c>
      <c r="F32" s="1">
        <v>-90.0</v>
      </c>
      <c r="G32" s="1">
        <v>-150.0</v>
      </c>
      <c r="H32" s="1">
        <v>0.0</v>
      </c>
      <c r="I32" s="1">
        <v>0.0</v>
      </c>
      <c r="J32" s="1">
        <v>0.0</v>
      </c>
      <c r="K32" s="1">
        <v>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-80.0</v>
      </c>
      <c r="C33" s="1">
        <v>-22.0</v>
      </c>
      <c r="D33" s="1">
        <v>-12.0</v>
      </c>
      <c r="E33" s="1">
        <v>-15.0</v>
      </c>
      <c r="F33" s="1">
        <v>-2.0</v>
      </c>
      <c r="G33" s="1">
        <v>-20.0</v>
      </c>
      <c r="H33" s="1">
        <v>-40.0</v>
      </c>
      <c r="I33" s="1">
        <v>-21.0</v>
      </c>
      <c r="J33" s="1">
        <v>-21.0</v>
      </c>
      <c r="K33" s="1">
        <v>-8.0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-401.0</v>
      </c>
      <c r="C34" s="1">
        <v>-715.0</v>
      </c>
      <c r="D34" s="1">
        <v>30.0</v>
      </c>
      <c r="E34" s="1">
        <v>-459.0</v>
      </c>
      <c r="F34" s="1">
        <v>-816.0</v>
      </c>
      <c r="G34" s="1">
        <v>97.0</v>
      </c>
      <c r="H34" s="1">
        <v>914.0</v>
      </c>
      <c r="I34" s="1">
        <v>-475.0</v>
      </c>
      <c r="J34" s="1">
        <v>-320.0</v>
      </c>
      <c r="K34" s="1">
        <v>-475.0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-1.0</v>
      </c>
      <c r="C35" s="1">
        <v>-4.0</v>
      </c>
      <c r="D35" s="1">
        <v>2.0</v>
      </c>
      <c r="E35" s="1">
        <v>0.0</v>
      </c>
      <c r="F35" s="1">
        <v>-1.0</v>
      </c>
      <c r="G35" s="1">
        <v>0.0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-6.0</v>
      </c>
      <c r="C36" s="1">
        <v>30.0</v>
      </c>
      <c r="D36" s="1">
        <v>221.0</v>
      </c>
      <c r="E36" s="1">
        <v>29.0</v>
      </c>
      <c r="F36" s="1">
        <v>46.0</v>
      </c>
      <c r="G36" s="1">
        <v>-39.0</v>
      </c>
      <c r="H36" s="1">
        <v>595.0</v>
      </c>
      <c r="I36" s="1">
        <v>-218.0</v>
      </c>
      <c r="J36" s="1">
        <v>176.0</v>
      </c>
      <c r="K36" s="1">
        <v>-189.0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175.0</v>
      </c>
      <c r="C38" s="1">
        <v>176.0</v>
      </c>
      <c r="D38" s="1">
        <v>169.0</v>
      </c>
      <c r="E38" s="1">
        <v>118.0</v>
      </c>
      <c r="F38" s="1">
        <v>123.0</v>
      </c>
      <c r="G38" s="1">
        <v>135.0</v>
      </c>
      <c r="H38" s="1">
        <v>187.0</v>
      </c>
      <c r="I38" s="1">
        <v>242.0</v>
      </c>
      <c r="J38" s="1">
        <v>245.0</v>
      </c>
      <c r="K38" s="1">
        <v>215.0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0.0</v>
      </c>
      <c r="E39" s="1">
        <v>16.0</v>
      </c>
      <c r="F39" s="1">
        <v>63.0</v>
      </c>
      <c r="G39" s="1">
        <v>15.0</v>
      </c>
      <c r="H39" s="1">
        <v>23.0</v>
      </c>
      <c r="I39" s="1">
        <v>31.0</v>
      </c>
      <c r="J39" s="1">
        <v>7.0</v>
      </c>
      <c r="K39" s="1">
        <v>7.0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8.0</v>
      </c>
      <c r="C40" s="1">
        <v>-612.0</v>
      </c>
      <c r="D40" s="1">
        <v>-765.0</v>
      </c>
      <c r="E40" s="1">
        <v>-55.0</v>
      </c>
      <c r="F40" s="1">
        <v>0.0</v>
      </c>
      <c r="G40" s="1">
        <v>618.0</v>
      </c>
      <c r="H40" s="1">
        <v>1270.0</v>
      </c>
      <c r="I40" s="1">
        <v>-449.0</v>
      </c>
      <c r="J40" s="1">
        <v>-62.0</v>
      </c>
      <c r="K40" s="1">
        <v>-133.0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0.0</v>
      </c>
      <c r="C41" s="1">
        <v>1970.0</v>
      </c>
      <c r="D41" s="1">
        <v>479.0</v>
      </c>
      <c r="E41" s="1">
        <v>474.0</v>
      </c>
      <c r="F41" s="1">
        <v>470.0</v>
      </c>
      <c r="G41" s="1">
        <v>421.0</v>
      </c>
      <c r="H41" s="1">
        <v>-12.0</v>
      </c>
      <c r="I41" s="1">
        <v>-17.0</v>
      </c>
      <c r="J41" s="1">
        <v>398.0</v>
      </c>
      <c r="K41" s="1">
        <v>-51.0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0.0</v>
      </c>
      <c r="C42" s="1">
        <v>2080.0</v>
      </c>
      <c r="D42" s="1">
        <v>581.0</v>
      </c>
      <c r="E42" s="1">
        <v>546.0</v>
      </c>
      <c r="F42" s="1">
        <v>545.0</v>
      </c>
      <c r="G42" s="1">
        <v>504.0</v>
      </c>
      <c r="H42" s="1">
        <v>112.0</v>
      </c>
      <c r="I42" s="1">
        <v>132.0</v>
      </c>
      <c r="J42" s="1">
        <v>542.0</v>
      </c>
      <c r="K42" s="1">
        <v>97.0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0.0</v>
      </c>
      <c r="C43" s="1">
        <v>-1510.0</v>
      </c>
      <c r="D43" s="1">
        <v>2.0</v>
      </c>
      <c r="E43" s="1">
        <v>31.0</v>
      </c>
      <c r="F43" s="1" t="s">
        <v>34</v>
      </c>
      <c r="G43" s="1">
        <v>55.0</v>
      </c>
      <c r="H43" s="1">
        <v>-155.0</v>
      </c>
      <c r="I43" s="1">
        <v>61.0</v>
      </c>
      <c r="J43" s="1">
        <v>-66.0</v>
      </c>
      <c r="K43" s="1">
        <v>409.0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68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69</v>
      </c>
      <c r="B3" s="1">
        <v>8320.0</v>
      </c>
      <c r="C3" s="1">
        <v>10350.0</v>
      </c>
      <c r="D3" s="1">
        <v>10410.0</v>
      </c>
      <c r="E3" s="1">
        <v>10360.0</v>
      </c>
      <c r="F3" s="1">
        <v>10030.0</v>
      </c>
      <c r="G3" s="1">
        <v>11930.0</v>
      </c>
      <c r="H3" s="1">
        <v>11700.0</v>
      </c>
      <c r="I3" s="1">
        <v>11240.0</v>
      </c>
      <c r="J3" s="1">
        <v>11240.0</v>
      </c>
      <c r="K3" s="1">
        <v>10290.0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70</v>
      </c>
      <c r="B4" s="1">
        <v>-1410.0</v>
      </c>
      <c r="C4" s="1">
        <v>-1680.0</v>
      </c>
      <c r="D4" s="1">
        <v>-1870.0</v>
      </c>
      <c r="E4" s="1">
        <v>-2050.0</v>
      </c>
      <c r="F4" s="1">
        <v>-2060.0</v>
      </c>
      <c r="G4" s="1">
        <v>-2090.0</v>
      </c>
      <c r="H4" s="1">
        <v>-2280.0</v>
      </c>
      <c r="I4" s="1">
        <v>-2520.0</v>
      </c>
      <c r="J4" s="1">
        <v>-2720.0</v>
      </c>
      <c r="K4" s="1">
        <v>-2630.0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</v>
      </c>
      <c r="B5" s="1">
        <v>6910.0</v>
      </c>
      <c r="C5" s="1">
        <v>8680.0</v>
      </c>
      <c r="D5" s="1">
        <v>8540.0</v>
      </c>
      <c r="E5" s="1">
        <v>8310.0</v>
      </c>
      <c r="F5" s="1">
        <v>7980.0</v>
      </c>
      <c r="G5" s="1">
        <v>9840.0</v>
      </c>
      <c r="H5" s="1">
        <v>9420.0</v>
      </c>
      <c r="I5" s="1">
        <v>8720.0</v>
      </c>
      <c r="J5" s="1">
        <v>8520.0</v>
      </c>
      <c r="K5" s="1">
        <v>7660.0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</v>
      </c>
      <c r="B6" s="1">
        <v>6910.0</v>
      </c>
      <c r="C6" s="1">
        <v>8680.0</v>
      </c>
      <c r="D6" s="1">
        <v>8540.0</v>
      </c>
      <c r="E6" s="1">
        <v>8310.0</v>
      </c>
      <c r="F6" s="1">
        <v>7980.0</v>
      </c>
      <c r="G6" s="1">
        <v>9840.0</v>
      </c>
      <c r="H6" s="1">
        <v>9420.0</v>
      </c>
      <c r="I6" s="1">
        <v>8720.0</v>
      </c>
      <c r="J6" s="1">
        <v>8520.0</v>
      </c>
      <c r="K6" s="1">
        <v>7660.0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</v>
      </c>
      <c r="B7" s="1">
        <v>42.0</v>
      </c>
      <c r="C7" s="1">
        <v>72.0</v>
      </c>
      <c r="D7" s="1">
        <v>293.0</v>
      </c>
      <c r="E7" s="1">
        <v>364.0</v>
      </c>
      <c r="F7" s="1">
        <v>410.0</v>
      </c>
      <c r="G7" s="1">
        <v>346.0</v>
      </c>
      <c r="H7" s="1">
        <v>951.0</v>
      </c>
      <c r="I7" s="1">
        <v>688.0</v>
      </c>
      <c r="J7" s="1">
        <v>906.0</v>
      </c>
      <c r="K7" s="1">
        <v>717.0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</v>
      </c>
      <c r="B8" s="1">
        <v>99.0</v>
      </c>
      <c r="C8" s="1">
        <v>122.0</v>
      </c>
      <c r="D8" s="1">
        <v>130.0</v>
      </c>
      <c r="E8" s="1">
        <v>125.0</v>
      </c>
      <c r="F8" s="1">
        <v>153.0</v>
      </c>
      <c r="G8" s="1">
        <v>180.0</v>
      </c>
      <c r="H8" s="1">
        <v>26.0</v>
      </c>
      <c r="I8" s="1">
        <v>96.0</v>
      </c>
      <c r="J8" s="1">
        <v>129.0</v>
      </c>
      <c r="K8" s="1">
        <v>872.0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75</v>
      </c>
      <c r="B9" s="1">
        <v>0.0</v>
      </c>
      <c r="C9" s="1">
        <v>0.0</v>
      </c>
      <c r="D9" s="1">
        <v>0.0</v>
      </c>
      <c r="E9" s="1">
        <v>56.0</v>
      </c>
      <c r="F9" s="1">
        <v>25.0</v>
      </c>
      <c r="G9" s="1">
        <v>4.0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76</v>
      </c>
      <c r="B10" s="1">
        <v>805.0</v>
      </c>
      <c r="C10" s="1">
        <v>617.0</v>
      </c>
      <c r="D10" s="1">
        <v>604.0</v>
      </c>
      <c r="E10" s="1">
        <v>606.0</v>
      </c>
      <c r="F10" s="1">
        <v>607.0</v>
      </c>
      <c r="G10" s="1">
        <v>607.0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77</v>
      </c>
      <c r="B11" s="1">
        <v>52.0</v>
      </c>
      <c r="C11" s="1">
        <v>52.0</v>
      </c>
      <c r="D11" s="1">
        <v>44.0</v>
      </c>
      <c r="E11" s="1">
        <v>41.0</v>
      </c>
      <c r="F11" s="1">
        <v>27.0</v>
      </c>
      <c r="G11" s="1">
        <v>46.0</v>
      </c>
      <c r="H11" s="1">
        <v>45.0</v>
      </c>
      <c r="I11" s="1">
        <v>44.0</v>
      </c>
      <c r="J11" s="1">
        <v>43.0</v>
      </c>
      <c r="K11" s="1">
        <v>42.0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78</v>
      </c>
      <c r="B12" s="1">
        <v>32.0</v>
      </c>
      <c r="C12" s="1">
        <v>72.0</v>
      </c>
      <c r="D12" s="1">
        <v>57.0</v>
      </c>
      <c r="E12" s="1">
        <v>15.0</v>
      </c>
      <c r="F12" s="1">
        <v>15.0</v>
      </c>
      <c r="G12" s="1">
        <v>40.0</v>
      </c>
      <c r="H12" s="1">
        <v>30.0</v>
      </c>
      <c r="I12" s="1">
        <v>75.0</v>
      </c>
      <c r="J12" s="1">
        <v>33.0</v>
      </c>
      <c r="K12" s="1">
        <v>33.0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79</v>
      </c>
      <c r="B13" s="1">
        <v>1630.0</v>
      </c>
      <c r="C13" s="1">
        <v>53.0</v>
      </c>
      <c r="D13" s="1">
        <v>58.0</v>
      </c>
      <c r="E13" s="1">
        <v>85.0</v>
      </c>
      <c r="F13" s="1">
        <v>82.0</v>
      </c>
      <c r="G13" s="1">
        <v>154.0</v>
      </c>
      <c r="H13" s="1">
        <v>39.0</v>
      </c>
      <c r="I13" s="1">
        <v>35.0</v>
      </c>
      <c r="J13" s="1">
        <v>58.0</v>
      </c>
      <c r="K13" s="1">
        <v>59.0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80</v>
      </c>
      <c r="B14" s="1">
        <v>1.0</v>
      </c>
      <c r="C14" s="1">
        <v>5.0</v>
      </c>
      <c r="D14" s="1">
        <v>4.0</v>
      </c>
      <c r="E14" s="1">
        <v>6.0</v>
      </c>
      <c r="F14" s="1">
        <v>3.0</v>
      </c>
      <c r="G14" s="1">
        <v>8.0</v>
      </c>
      <c r="H14" s="1">
        <v>1.0</v>
      </c>
      <c r="I14" s="1">
        <v>1.0</v>
      </c>
      <c r="J14" s="1">
        <v>0.0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81</v>
      </c>
      <c r="B15" s="1">
        <v>139.0</v>
      </c>
      <c r="C15" s="1">
        <v>118.0</v>
      </c>
      <c r="D15" s="1">
        <v>103.0</v>
      </c>
      <c r="E15" s="1">
        <v>105.0</v>
      </c>
      <c r="F15" s="1">
        <v>66.0</v>
      </c>
      <c r="G15" s="1">
        <v>63.0</v>
      </c>
      <c r="H15" s="1">
        <v>73.0</v>
      </c>
      <c r="I15" s="1">
        <v>83.0</v>
      </c>
      <c r="J15" s="1">
        <v>47.0</v>
      </c>
      <c r="K15" s="1">
        <v>39.0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82</v>
      </c>
      <c r="B16" s="1">
        <v>9710.0</v>
      </c>
      <c r="C16" s="1">
        <v>9790.0</v>
      </c>
      <c r="D16" s="1">
        <v>9830.0</v>
      </c>
      <c r="E16" s="1">
        <v>9710.0</v>
      </c>
      <c r="F16" s="1">
        <v>9360.0</v>
      </c>
      <c r="G16" s="1">
        <v>11290.0</v>
      </c>
      <c r="H16" s="1">
        <v>10590.0</v>
      </c>
      <c r="I16" s="1">
        <v>9740.0</v>
      </c>
      <c r="J16" s="1">
        <v>9730.0</v>
      </c>
      <c r="K16" s="1">
        <v>9420.0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725.0</v>
      </c>
      <c r="K18" s="1">
        <v>725.0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85</v>
      </c>
      <c r="B19" s="1">
        <v>0.0</v>
      </c>
      <c r="C19" s="1">
        <v>7.0</v>
      </c>
      <c r="D19" s="1">
        <v>0.0</v>
      </c>
      <c r="E19" s="1">
        <v>0.0</v>
      </c>
      <c r="F19" s="1">
        <v>135.0</v>
      </c>
      <c r="G19" s="1">
        <v>29.0</v>
      </c>
      <c r="H19" s="1">
        <v>30.0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86</v>
      </c>
      <c r="B20" s="1">
        <v>0.0</v>
      </c>
      <c r="C20" s="1">
        <v>45.0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87</v>
      </c>
      <c r="B21" s="1">
        <v>4250.0</v>
      </c>
      <c r="C21" s="1">
        <v>4059.0</v>
      </c>
      <c r="D21" s="1">
        <v>3000.0</v>
      </c>
      <c r="E21" s="1">
        <v>2940.0</v>
      </c>
      <c r="F21" s="1">
        <v>2950.0</v>
      </c>
      <c r="G21" s="1">
        <v>3870.0</v>
      </c>
      <c r="H21" s="1">
        <v>5120.0</v>
      </c>
      <c r="I21" s="1">
        <v>4670.0</v>
      </c>
      <c r="J21" s="1">
        <v>3890.0</v>
      </c>
      <c r="K21" s="1">
        <v>3760.0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88</v>
      </c>
      <c r="B22" s="1">
        <v>7.0</v>
      </c>
      <c r="C22" s="1">
        <v>0.0</v>
      </c>
      <c r="D22" s="1">
        <v>224.0</v>
      </c>
      <c r="E22" s="1">
        <v>154.0</v>
      </c>
      <c r="F22" s="1">
        <v>1.0</v>
      </c>
      <c r="G22" s="1">
        <v>232.0</v>
      </c>
      <c r="H22" s="1">
        <v>215.0</v>
      </c>
      <c r="I22" s="1">
        <v>227.0</v>
      </c>
      <c r="J22" s="1">
        <v>234.0</v>
      </c>
      <c r="K22" s="1">
        <v>224.0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89</v>
      </c>
      <c r="B23" s="1">
        <v>146.0</v>
      </c>
      <c r="C23" s="1">
        <v>171.0</v>
      </c>
      <c r="D23" s="1">
        <v>167.0</v>
      </c>
      <c r="E23" s="1">
        <v>215.0</v>
      </c>
      <c r="F23" s="1">
        <v>183.0</v>
      </c>
      <c r="G23" s="1">
        <v>217.0</v>
      </c>
      <c r="H23" s="1">
        <v>147.0</v>
      </c>
      <c r="I23" s="1">
        <v>156.0</v>
      </c>
      <c r="J23" s="1">
        <v>220.0</v>
      </c>
      <c r="K23" s="1">
        <v>210.0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35.0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</v>
      </c>
      <c r="B25" s="1">
        <v>0.0</v>
      </c>
      <c r="C25" s="1">
        <v>0.0</v>
      </c>
      <c r="D25" s="1">
        <v>0.0</v>
      </c>
      <c r="E25" s="1">
        <v>0.0</v>
      </c>
      <c r="F25" s="1">
        <v>90.0</v>
      </c>
      <c r="G25" s="1">
        <v>98.0</v>
      </c>
      <c r="H25" s="1">
        <v>46.0</v>
      </c>
      <c r="I25" s="1">
        <v>87.0</v>
      </c>
      <c r="J25" s="1">
        <v>103.0</v>
      </c>
      <c r="K25" s="1">
        <v>107.0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92</v>
      </c>
      <c r="B26" s="1">
        <v>36.0</v>
      </c>
      <c r="C26" s="1">
        <v>0.0</v>
      </c>
      <c r="D26" s="1">
        <v>0.0</v>
      </c>
      <c r="E26" s="1">
        <v>1.0</v>
      </c>
      <c r="F26" s="1">
        <v>0.0</v>
      </c>
      <c r="G26" s="1">
        <v>6.0</v>
      </c>
      <c r="H26" s="1">
        <v>0.0</v>
      </c>
      <c r="I26" s="1">
        <v>0.0</v>
      </c>
      <c r="J26" s="1">
        <v>0.0</v>
      </c>
      <c r="K26" s="1">
        <v>362.0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93</v>
      </c>
      <c r="B27" s="1">
        <v>2520.0</v>
      </c>
      <c r="C27" s="1">
        <v>2500.0</v>
      </c>
      <c r="D27" s="1">
        <v>2440.0</v>
      </c>
      <c r="E27" s="1">
        <v>65.0</v>
      </c>
      <c r="F27" s="1">
        <v>42.0</v>
      </c>
      <c r="G27" s="1">
        <v>50.0</v>
      </c>
      <c r="H27" s="1">
        <v>10.0</v>
      </c>
      <c r="I27" s="1">
        <v>9.0</v>
      </c>
      <c r="J27" s="1">
        <v>9.0</v>
      </c>
      <c r="K27" s="1">
        <v>24.0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94</v>
      </c>
      <c r="B28" s="1">
        <v>169.0</v>
      </c>
      <c r="C28" s="1">
        <v>208.0</v>
      </c>
      <c r="D28" s="1">
        <v>185.0</v>
      </c>
      <c r="E28" s="1">
        <v>372.0</v>
      </c>
      <c r="F28" s="1">
        <v>379.0</v>
      </c>
      <c r="G28" s="1">
        <v>337.0</v>
      </c>
      <c r="H28" s="1">
        <v>176.0</v>
      </c>
      <c r="I28" s="1">
        <v>189.0</v>
      </c>
      <c r="J28" s="1">
        <v>257.0</v>
      </c>
      <c r="K28" s="1">
        <v>200.0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95</v>
      </c>
      <c r="B29" s="1">
        <v>7120.0</v>
      </c>
      <c r="C29" s="1">
        <v>6990.0</v>
      </c>
      <c r="D29" s="1">
        <v>6010.0</v>
      </c>
      <c r="E29" s="1">
        <v>3750.0</v>
      </c>
      <c r="F29" s="1">
        <v>3780.0</v>
      </c>
      <c r="G29" s="1">
        <v>4840.0</v>
      </c>
      <c r="H29" s="1">
        <v>5740.0</v>
      </c>
      <c r="I29" s="1">
        <v>5340.0</v>
      </c>
      <c r="J29" s="1">
        <v>5440.0</v>
      </c>
      <c r="K29" s="1">
        <v>5650.0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96</v>
      </c>
      <c r="B30" s="1">
        <v>2670.0</v>
      </c>
      <c r="C30" s="1">
        <v>2880.0</v>
      </c>
      <c r="D30" s="1">
        <v>3940.0</v>
      </c>
      <c r="E30" s="1">
        <v>2.0</v>
      </c>
      <c r="F30" s="1">
        <v>2.0</v>
      </c>
      <c r="G30" s="1">
        <v>2.0</v>
      </c>
      <c r="H30" s="1">
        <v>2.0</v>
      </c>
      <c r="I30" s="1">
        <v>2.0</v>
      </c>
      <c r="J30" s="1">
        <v>2.0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97</v>
      </c>
      <c r="B31" s="1">
        <v>0.0</v>
      </c>
      <c r="C31" s="1">
        <v>0.0</v>
      </c>
      <c r="D31" s="1">
        <v>0.0</v>
      </c>
      <c r="E31" s="1">
        <v>3820.0</v>
      </c>
      <c r="F31" s="1">
        <v>3590.0</v>
      </c>
      <c r="G31" s="1">
        <v>4580.0</v>
      </c>
      <c r="H31" s="1">
        <v>4520.0</v>
      </c>
      <c r="I31" s="1">
        <v>4530.0</v>
      </c>
      <c r="J31" s="1">
        <v>4320.0</v>
      </c>
      <c r="K31" s="1">
        <v>4160.0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98</v>
      </c>
      <c r="B32" s="1">
        <v>0.0</v>
      </c>
      <c r="C32" s="1">
        <v>0.0</v>
      </c>
      <c r="D32" s="1">
        <v>0.0</v>
      </c>
      <c r="E32" s="1">
        <v>2230.0</v>
      </c>
      <c r="F32" s="1">
        <v>2050.0</v>
      </c>
      <c r="G32" s="1">
        <v>1920.0</v>
      </c>
      <c r="H32" s="1">
        <v>376.0</v>
      </c>
      <c r="I32" s="1">
        <v>-83.0</v>
      </c>
      <c r="J32" s="1">
        <v>16.0</v>
      </c>
      <c r="K32" s="1">
        <v>-344.0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99</v>
      </c>
      <c r="B33" s="1">
        <v>-51.0</v>
      </c>
      <c r="C33" s="1">
        <v>-63.0</v>
      </c>
      <c r="D33" s="1">
        <v>-67.0</v>
      </c>
      <c r="E33" s="1">
        <v>-45.0</v>
      </c>
      <c r="F33" s="1">
        <v>-6.0</v>
      </c>
      <c r="G33" s="1">
        <v>-3.0</v>
      </c>
      <c r="H33" s="1">
        <v>-4.0</v>
      </c>
      <c r="I33" s="1">
        <v>0.0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100</v>
      </c>
      <c r="B34" s="1">
        <v>2620.0</v>
      </c>
      <c r="C34" s="1">
        <v>2820.0</v>
      </c>
      <c r="D34" s="1">
        <v>3870.0</v>
      </c>
      <c r="E34" s="1">
        <v>6010.0</v>
      </c>
      <c r="F34" s="1">
        <v>5630.0</v>
      </c>
      <c r="G34" s="1">
        <v>6500.0</v>
      </c>
      <c r="H34" s="1">
        <v>4890.0</v>
      </c>
      <c r="I34" s="1">
        <v>4450.0</v>
      </c>
      <c r="J34" s="1">
        <v>4340.0</v>
      </c>
      <c r="K34" s="1">
        <v>3810.0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101</v>
      </c>
      <c r="B35" s="1">
        <v>-24.0</v>
      </c>
      <c r="C35" s="1">
        <v>-24.0</v>
      </c>
      <c r="D35" s="1">
        <v>-49.0</v>
      </c>
      <c r="E35" s="1">
        <v>-49.0</v>
      </c>
      <c r="F35" s="1">
        <v>-46.0</v>
      </c>
      <c r="G35" s="1">
        <v>-45.0</v>
      </c>
      <c r="H35" s="1">
        <v>-50.0</v>
      </c>
      <c r="I35" s="1">
        <v>-49.0</v>
      </c>
      <c r="J35" s="1">
        <v>-48.0</v>
      </c>
      <c r="K35" s="1">
        <v>-46.0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102</v>
      </c>
      <c r="B36" s="1">
        <v>2590.0</v>
      </c>
      <c r="C36" s="1">
        <v>2800.0</v>
      </c>
      <c r="D36" s="1">
        <v>3820.0</v>
      </c>
      <c r="E36" s="1">
        <v>5960.0</v>
      </c>
      <c r="F36" s="1">
        <v>5590.0</v>
      </c>
      <c r="G36" s="1">
        <v>6450.0</v>
      </c>
      <c r="H36" s="1">
        <v>4840.0</v>
      </c>
      <c r="I36" s="1">
        <v>4400.0</v>
      </c>
      <c r="J36" s="1">
        <v>4290.0</v>
      </c>
      <c r="K36" s="1">
        <v>3770.0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103</v>
      </c>
      <c r="B37" s="1">
        <v>9710.0</v>
      </c>
      <c r="C37" s="1">
        <v>9790.0</v>
      </c>
      <c r="D37" s="1">
        <v>9830.0</v>
      </c>
      <c r="E37" s="1">
        <v>9710.0</v>
      </c>
      <c r="F37" s="1">
        <v>9360.0</v>
      </c>
      <c r="G37" s="1">
        <v>11290.0</v>
      </c>
      <c r="H37" s="1">
        <v>10590.0</v>
      </c>
      <c r="I37" s="1">
        <v>9740.0</v>
      </c>
      <c r="J37" s="1">
        <v>9730.0</v>
      </c>
      <c r="K37" s="1">
        <v>9420.0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104</v>
      </c>
      <c r="B39" s="1">
        <v>0.0</v>
      </c>
      <c r="C39" s="1">
        <v>0.0</v>
      </c>
      <c r="D39" s="1">
        <v>198.0</v>
      </c>
      <c r="E39" s="1">
        <v>215.0</v>
      </c>
      <c r="F39" s="1">
        <v>202.0</v>
      </c>
      <c r="G39" s="1">
        <v>240.0</v>
      </c>
      <c r="H39" s="1">
        <v>236.0</v>
      </c>
      <c r="I39" s="1">
        <v>236.0</v>
      </c>
      <c r="J39" s="1">
        <v>222.0</v>
      </c>
      <c r="K39" s="1">
        <v>211.0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105</v>
      </c>
      <c r="B40" s="1">
        <v>0.0</v>
      </c>
      <c r="C40" s="1">
        <v>0.0</v>
      </c>
      <c r="D40" s="1">
        <v>198.0</v>
      </c>
      <c r="E40" s="1">
        <v>215.0</v>
      </c>
      <c r="F40" s="1">
        <v>201.0</v>
      </c>
      <c r="G40" s="1">
        <v>239.0</v>
      </c>
      <c r="H40" s="1">
        <v>236.0</v>
      </c>
      <c r="I40" s="1">
        <v>236.0</v>
      </c>
      <c r="J40" s="1">
        <v>224.0</v>
      </c>
      <c r="K40" s="1">
        <v>210.0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106</v>
      </c>
      <c r="B41" s="1">
        <v>0.0</v>
      </c>
      <c r="C41" s="1">
        <v>0.0</v>
      </c>
      <c r="D41" s="1" t="s">
        <v>107</v>
      </c>
      <c r="E41" s="1" t="s">
        <v>108</v>
      </c>
      <c r="F41" s="1" t="s">
        <v>109</v>
      </c>
      <c r="G41" s="1" t="s">
        <v>110</v>
      </c>
      <c r="H41" s="1" t="s">
        <v>111</v>
      </c>
      <c r="I41" s="1" t="s">
        <v>112</v>
      </c>
      <c r="J41" s="1" t="s">
        <v>113</v>
      </c>
      <c r="K41" s="1" t="s">
        <v>114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115</v>
      </c>
      <c r="B42" s="1">
        <v>1760.0</v>
      </c>
      <c r="C42" s="1">
        <v>2150.0</v>
      </c>
      <c r="D42" s="1">
        <v>3220.0</v>
      </c>
      <c r="E42" s="1">
        <v>5360.0</v>
      </c>
      <c r="F42" s="1">
        <v>5000.0</v>
      </c>
      <c r="G42" s="1">
        <v>5840.0</v>
      </c>
      <c r="H42" s="1">
        <v>4850.0</v>
      </c>
      <c r="I42" s="1">
        <v>4410.0</v>
      </c>
      <c r="J42" s="1">
        <v>4300.0</v>
      </c>
      <c r="K42" s="1">
        <v>3770.0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116</v>
      </c>
      <c r="B43" s="1">
        <v>0.0</v>
      </c>
      <c r="C43" s="1">
        <v>0.0</v>
      </c>
      <c r="D43" s="1" t="s">
        <v>117</v>
      </c>
      <c r="E43" s="1" t="s">
        <v>118</v>
      </c>
      <c r="F43" s="1" t="s">
        <v>119</v>
      </c>
      <c r="G43" s="1" t="s">
        <v>120</v>
      </c>
      <c r="H43" s="1" t="s">
        <v>121</v>
      </c>
      <c r="I43" s="1" t="s">
        <v>122</v>
      </c>
      <c r="J43" s="1" t="s">
        <v>123</v>
      </c>
      <c r="K43" s="1" t="s">
        <v>124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125</v>
      </c>
      <c r="B44" s="1">
        <v>4250.0</v>
      </c>
      <c r="C44" s="1">
        <v>4110.0</v>
      </c>
      <c r="D44" s="1">
        <v>3220.0</v>
      </c>
      <c r="E44" s="1">
        <v>3100.0</v>
      </c>
      <c r="F44" s="1">
        <v>3080.0</v>
      </c>
      <c r="G44" s="1">
        <v>4130.0</v>
      </c>
      <c r="H44" s="1">
        <v>5360.0</v>
      </c>
      <c r="I44" s="1">
        <v>4900.0</v>
      </c>
      <c r="J44" s="1">
        <v>4850.0</v>
      </c>
      <c r="K44" s="1">
        <v>4710.0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126</v>
      </c>
      <c r="B45" s="1">
        <v>4210.0</v>
      </c>
      <c r="C45" s="1">
        <v>4040.0</v>
      </c>
      <c r="D45" s="1">
        <v>2930.0</v>
      </c>
      <c r="E45" s="1">
        <v>2740.0</v>
      </c>
      <c r="F45" s="1">
        <v>2670.0</v>
      </c>
      <c r="G45" s="1">
        <v>3780.0</v>
      </c>
      <c r="H45" s="1">
        <v>4410.0</v>
      </c>
      <c r="I45" s="1">
        <v>4210.0</v>
      </c>
      <c r="J45" s="1">
        <v>3940.0</v>
      </c>
      <c r="K45" s="1">
        <v>4000.0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127</v>
      </c>
      <c r="B46" s="1">
        <v>352.0</v>
      </c>
      <c r="C46" s="1">
        <v>384.0</v>
      </c>
      <c r="D46" s="1">
        <v>368.0</v>
      </c>
      <c r="E46" s="1">
        <v>392.0</v>
      </c>
      <c r="F46" s="1">
        <v>408.0</v>
      </c>
      <c r="G46" s="1">
        <v>344.0</v>
      </c>
      <c r="H46" s="1">
        <v>256.0</v>
      </c>
      <c r="I46" s="1">
        <v>264.0</v>
      </c>
      <c r="J46" s="1">
        <v>328.0</v>
      </c>
      <c r="K46" s="1">
        <v>312.0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128</v>
      </c>
      <c r="B47" s="1">
        <v>-24.0</v>
      </c>
      <c r="C47" s="1">
        <v>-24.0</v>
      </c>
      <c r="D47" s="1">
        <v>-49.0</v>
      </c>
      <c r="E47" s="1">
        <v>-49.0</v>
      </c>
      <c r="F47" s="1">
        <v>-46.0</v>
      </c>
      <c r="G47" s="1">
        <v>-45.0</v>
      </c>
      <c r="H47" s="1">
        <v>-50.0</v>
      </c>
      <c r="I47" s="1">
        <v>-49.0</v>
      </c>
      <c r="J47" s="1">
        <v>-48.0</v>
      </c>
      <c r="K47" s="1">
        <v>-46.0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129</v>
      </c>
      <c r="B48" s="1">
        <v>126.0</v>
      </c>
      <c r="C48" s="1">
        <v>104.0</v>
      </c>
      <c r="D48" s="1">
        <v>81.0</v>
      </c>
      <c r="E48" s="1">
        <v>84.0</v>
      </c>
      <c r="F48" s="1">
        <v>50.0</v>
      </c>
      <c r="G48" s="1">
        <v>35.0</v>
      </c>
      <c r="H48" s="1">
        <v>14.0</v>
      </c>
      <c r="I48" s="1">
        <v>15.0</v>
      </c>
      <c r="J48" s="1">
        <v>1.0</v>
      </c>
      <c r="K48" s="1">
        <v>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130</v>
      </c>
      <c r="B49" s="1">
        <v>0.0</v>
      </c>
      <c r="C49" s="1">
        <v>3.0</v>
      </c>
      <c r="D49" s="1">
        <v>3.0</v>
      </c>
      <c r="E49" s="1">
        <v>3.0</v>
      </c>
      <c r="F49" s="1">
        <v>3.0</v>
      </c>
      <c r="G49" s="1">
        <v>3.0</v>
      </c>
      <c r="H49" s="1">
        <v>3.0</v>
      </c>
      <c r="I49" s="1">
        <v>3.0</v>
      </c>
      <c r="J49" s="1">
        <v>3.0</v>
      </c>
      <c r="K49" s="1">
        <v>3.0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2940.0</v>
      </c>
      <c r="C50" s="1">
        <v>3420.0</v>
      </c>
      <c r="D50" s="1">
        <v>3400.0</v>
      </c>
      <c r="E50" s="1">
        <v>3360.0</v>
      </c>
      <c r="F50" s="1">
        <v>3340.0</v>
      </c>
      <c r="G50" s="1">
        <v>3510.0</v>
      </c>
      <c r="H50" s="1">
        <v>3430.0</v>
      </c>
      <c r="I50" s="1">
        <v>3330.0</v>
      </c>
      <c r="J50" s="1">
        <v>3320.0</v>
      </c>
      <c r="K50" s="1">
        <v>2990.0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4630.0</v>
      </c>
      <c r="C51" s="1">
        <v>6000.0</v>
      </c>
      <c r="D51" s="1">
        <v>6020.0</v>
      </c>
      <c r="E51" s="1">
        <v>5910.0</v>
      </c>
      <c r="F51" s="1">
        <v>5620.0</v>
      </c>
      <c r="G51" s="1">
        <v>6980.0</v>
      </c>
      <c r="H51" s="1">
        <v>6950.0</v>
      </c>
      <c r="I51" s="1">
        <v>6610.0</v>
      </c>
      <c r="J51" s="1">
        <v>6510.0</v>
      </c>
      <c r="K51" s="1">
        <v>5810.0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705.0</v>
      </c>
      <c r="C52" s="1">
        <v>876.0</v>
      </c>
      <c r="D52" s="1">
        <v>922.0</v>
      </c>
      <c r="E52" s="1">
        <v>966.0</v>
      </c>
      <c r="F52" s="1">
        <v>949.0</v>
      </c>
      <c r="G52" s="1">
        <v>1060.0</v>
      </c>
      <c r="H52" s="1">
        <v>1040.0</v>
      </c>
      <c r="I52" s="1">
        <v>1000.0</v>
      </c>
      <c r="J52" s="1">
        <v>994.0</v>
      </c>
      <c r="K52" s="1">
        <v>947.0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0.0</v>
      </c>
      <c r="C53" s="1">
        <v>0.0</v>
      </c>
      <c r="D53" s="1">
        <v>510.0</v>
      </c>
      <c r="E53" s="1">
        <v>520.0</v>
      </c>
      <c r="F53" s="1">
        <v>517.0</v>
      </c>
      <c r="G53" s="1">
        <v>488.0</v>
      </c>
      <c r="H53" s="1">
        <v>182.0</v>
      </c>
      <c r="I53" s="1">
        <v>80.0</v>
      </c>
      <c r="J53" s="1">
        <v>91.0</v>
      </c>
      <c r="K53" s="1">
        <v>90.0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1.0</v>
      </c>
      <c r="C54" s="1">
        <v>2.0</v>
      </c>
      <c r="D54" s="1">
        <v>2.0</v>
      </c>
      <c r="E54" s="1">
        <v>1.0</v>
      </c>
      <c r="F54" s="1">
        <v>1.0</v>
      </c>
      <c r="G54" s="1">
        <v>2.0</v>
      </c>
      <c r="H54" s="1">
        <v>3.0</v>
      </c>
      <c r="I54" s="1">
        <v>2.0</v>
      </c>
      <c r="J54" s="1">
        <v>2.0</v>
      </c>
      <c r="K54" s="1">
        <v>3.0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1680.0</v>
      </c>
      <c r="C2" s="1">
        <v>1780.0</v>
      </c>
      <c r="D2" s="1">
        <v>1800.0</v>
      </c>
      <c r="E2" s="1">
        <v>1790.0</v>
      </c>
      <c r="F2" s="1">
        <v>1720.0</v>
      </c>
      <c r="G2" s="1">
        <v>1770.0</v>
      </c>
      <c r="H2" s="1">
        <v>526.0</v>
      </c>
      <c r="I2" s="1">
        <v>870.0</v>
      </c>
      <c r="J2" s="1">
        <v>1560.0</v>
      </c>
      <c r="K2" s="1">
        <v>1650.0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850.0</v>
      </c>
      <c r="C3" s="1">
        <v>927.0</v>
      </c>
      <c r="D3" s="1">
        <v>952.0</v>
      </c>
      <c r="E3" s="1">
        <v>1040.0</v>
      </c>
      <c r="F3" s="1">
        <v>1010.0</v>
      </c>
      <c r="G3" s="1">
        <v>1060.0</v>
      </c>
      <c r="H3" s="1">
        <v>304.0</v>
      </c>
      <c r="I3" s="1">
        <v>485.0</v>
      </c>
      <c r="J3" s="1">
        <v>957.0</v>
      </c>
      <c r="K3" s="1">
        <v>1060.0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2530.0</v>
      </c>
      <c r="C4" s="1">
        <v>2710.0</v>
      </c>
      <c r="D4" s="1">
        <v>2750.0</v>
      </c>
      <c r="E4" s="1">
        <v>2830.0</v>
      </c>
      <c r="F4" s="1">
        <v>2730.0</v>
      </c>
      <c r="G4" s="1">
        <v>2830.0</v>
      </c>
      <c r="H4" s="1">
        <v>830.0</v>
      </c>
      <c r="I4" s="1">
        <v>1360.0</v>
      </c>
      <c r="J4" s="1">
        <v>2520.0</v>
      </c>
      <c r="K4" s="1">
        <v>2710.0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1710.0</v>
      </c>
      <c r="C5" s="1">
        <v>1810.0</v>
      </c>
      <c r="D5" s="1">
        <v>1850.0</v>
      </c>
      <c r="E5" s="1">
        <v>1920.0</v>
      </c>
      <c r="F5" s="1">
        <v>1860.0</v>
      </c>
      <c r="G5" s="1">
        <v>1930.0</v>
      </c>
      <c r="H5" s="1">
        <v>998.0</v>
      </c>
      <c r="I5" s="1">
        <v>1110.0</v>
      </c>
      <c r="J5" s="1">
        <v>1760.0</v>
      </c>
      <c r="K5" s="1">
        <v>1900.0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116.0</v>
      </c>
      <c r="C6" s="1">
        <v>152.0</v>
      </c>
      <c r="D6" s="1">
        <v>141.0</v>
      </c>
      <c r="E6" s="1">
        <v>120.0</v>
      </c>
      <c r="F6" s="1">
        <v>115.0</v>
      </c>
      <c r="G6" s="1">
        <v>114.0</v>
      </c>
      <c r="H6" s="1">
        <v>76.0</v>
      </c>
      <c r="I6" s="1">
        <v>88.0</v>
      </c>
      <c r="J6" s="1">
        <v>108.0</v>
      </c>
      <c r="K6" s="1">
        <v>112.0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248.0</v>
      </c>
      <c r="C7" s="1">
        <v>287.0</v>
      </c>
      <c r="D7" s="1">
        <v>300.0</v>
      </c>
      <c r="E7" s="1">
        <v>288.0</v>
      </c>
      <c r="F7" s="1">
        <v>277.0</v>
      </c>
      <c r="G7" s="1">
        <v>264.0</v>
      </c>
      <c r="H7" s="1">
        <v>298.0</v>
      </c>
      <c r="I7" s="1">
        <v>281.0</v>
      </c>
      <c r="J7" s="1">
        <v>269.0</v>
      </c>
      <c r="K7" s="1">
        <v>287.0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0.0</v>
      </c>
      <c r="C8" s="1">
        <v>0.0</v>
      </c>
      <c r="D8" s="1">
        <v>0.0</v>
      </c>
      <c r="E8" s="1">
        <v>63.0</v>
      </c>
      <c r="F8" s="1">
        <v>73.0</v>
      </c>
      <c r="G8" s="1">
        <v>78.0</v>
      </c>
      <c r="H8" s="1">
        <v>36.0</v>
      </c>
      <c r="I8" s="1">
        <v>49.0</v>
      </c>
      <c r="J8" s="1">
        <v>72.0</v>
      </c>
      <c r="K8" s="1">
        <v>83.0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2070.0</v>
      </c>
      <c r="C9" s="1">
        <v>2240.0</v>
      </c>
      <c r="D9" s="1">
        <v>2290.0</v>
      </c>
      <c r="E9" s="1">
        <v>2390.0</v>
      </c>
      <c r="F9" s="1">
        <v>2330.0</v>
      </c>
      <c r="G9" s="1">
        <v>2380.0</v>
      </c>
      <c r="H9" s="1">
        <v>1410.0</v>
      </c>
      <c r="I9" s="1">
        <v>1530.0</v>
      </c>
      <c r="J9" s="1">
        <v>2210.0</v>
      </c>
      <c r="K9" s="1">
        <v>2390.0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456.0</v>
      </c>
      <c r="C10" s="1">
        <v>465.0</v>
      </c>
      <c r="D10" s="1">
        <v>453.0</v>
      </c>
      <c r="E10" s="1">
        <v>439.0</v>
      </c>
      <c r="F10" s="1">
        <v>403.0</v>
      </c>
      <c r="G10" s="1">
        <v>446.0</v>
      </c>
      <c r="H10" s="1">
        <v>-578.0</v>
      </c>
      <c r="I10" s="1">
        <v>-172.0</v>
      </c>
      <c r="J10" s="1">
        <v>304.0</v>
      </c>
      <c r="K10" s="1">
        <v>322.0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-186.0</v>
      </c>
      <c r="C11" s="1">
        <v>-192.0</v>
      </c>
      <c r="D11" s="1">
        <v>-181.0</v>
      </c>
      <c r="E11" s="1">
        <v>-124.0</v>
      </c>
      <c r="F11" s="1">
        <v>-127.0</v>
      </c>
      <c r="G11" s="1">
        <v>-140.0</v>
      </c>
      <c r="H11" s="1">
        <v>-213.0</v>
      </c>
      <c r="I11" s="1">
        <v>-258.0</v>
      </c>
      <c r="J11" s="1">
        <v>-247.0</v>
      </c>
      <c r="K11" s="1">
        <v>-252.0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1.0</v>
      </c>
      <c r="C12" s="1">
        <v>1.0</v>
      </c>
      <c r="D12" s="1">
        <v>2.0</v>
      </c>
      <c r="E12" s="1">
        <v>2.0</v>
      </c>
      <c r="F12" s="1">
        <v>6.0</v>
      </c>
      <c r="G12" s="1">
        <v>6.0</v>
      </c>
      <c r="H12" s="1">
        <v>2.0</v>
      </c>
      <c r="I12" s="1">
        <v>1.0</v>
      </c>
      <c r="J12" s="1">
        <v>13.0</v>
      </c>
      <c r="K12" s="1">
        <v>38.0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-185.0</v>
      </c>
      <c r="C13" s="1">
        <v>-191.0</v>
      </c>
      <c r="D13" s="1">
        <v>-179.0</v>
      </c>
      <c r="E13" s="1">
        <v>-122.0</v>
      </c>
      <c r="F13" s="1">
        <v>-121.0</v>
      </c>
      <c r="G13" s="1">
        <v>-134.0</v>
      </c>
      <c r="H13" s="1">
        <v>-211.0</v>
      </c>
      <c r="I13" s="1">
        <v>-257.0</v>
      </c>
      <c r="J13" s="1">
        <v>-234.0</v>
      </c>
      <c r="K13" s="1">
        <v>-214.0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2.0</v>
      </c>
      <c r="C14" s="1">
        <v>0.0</v>
      </c>
      <c r="D14" s="1">
        <v>3.0</v>
      </c>
      <c r="E14" s="1">
        <v>-4.0</v>
      </c>
      <c r="F14" s="1">
        <v>-3.0</v>
      </c>
      <c r="G14" s="1">
        <v>-1.0</v>
      </c>
      <c r="H14" s="1">
        <v>0.0</v>
      </c>
      <c r="I14" s="1">
        <v>0.0</v>
      </c>
      <c r="J14" s="1">
        <v>0.0</v>
      </c>
      <c r="K14" s="1">
        <v>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1.0</v>
      </c>
      <c r="C15" s="1">
        <v>0.0</v>
      </c>
      <c r="D15" s="1">
        <v>-25.0</v>
      </c>
      <c r="E15" s="1">
        <v>0.0</v>
      </c>
      <c r="F15" s="1">
        <v>-5.0</v>
      </c>
      <c r="G15" s="1">
        <v>-10.0</v>
      </c>
      <c r="H15" s="1">
        <v>-3.0</v>
      </c>
      <c r="I15" s="1">
        <v>-2.0</v>
      </c>
      <c r="J15" s="1">
        <v>4.0</v>
      </c>
      <c r="K15" s="1">
        <v>-3.0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274.0</v>
      </c>
      <c r="C16" s="1">
        <v>274.0</v>
      </c>
      <c r="D16" s="1">
        <v>252.0</v>
      </c>
      <c r="E16" s="1">
        <v>313.0</v>
      </c>
      <c r="F16" s="1">
        <v>274.0</v>
      </c>
      <c r="G16" s="1">
        <v>301.0</v>
      </c>
      <c r="H16" s="1">
        <v>-792.0</v>
      </c>
      <c r="I16" s="1">
        <v>-431.0</v>
      </c>
      <c r="J16" s="1">
        <v>74.0</v>
      </c>
      <c r="K16" s="1">
        <v>105.0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>
        <v>0.0</v>
      </c>
      <c r="D17" s="1">
        <v>0.0</v>
      </c>
      <c r="E17" s="1">
        <v>-2.0</v>
      </c>
      <c r="F17" s="1">
        <v>-2.0</v>
      </c>
      <c r="G17" s="1">
        <v>-70.0</v>
      </c>
      <c r="H17" s="1">
        <v>-10.0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-607.0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24.0</v>
      </c>
      <c r="C19" s="1">
        <v>0.0</v>
      </c>
      <c r="D19" s="1">
        <v>-17.0</v>
      </c>
      <c r="E19" s="1">
        <v>0.0</v>
      </c>
      <c r="F19" s="1">
        <v>107.0</v>
      </c>
      <c r="G19" s="1">
        <v>44.0</v>
      </c>
      <c r="H19" s="1">
        <v>0.0</v>
      </c>
      <c r="I19" s="1">
        <v>0.0</v>
      </c>
      <c r="J19" s="1">
        <v>92.0</v>
      </c>
      <c r="K19" s="1">
        <v>3.0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143.0</v>
      </c>
      <c r="D20" s="1">
        <v>1.0</v>
      </c>
      <c r="E20" s="1">
        <v>-9.0</v>
      </c>
      <c r="F20" s="1">
        <v>96.0</v>
      </c>
      <c r="G20" s="1">
        <v>31.0</v>
      </c>
      <c r="H20" s="1">
        <v>62.0</v>
      </c>
      <c r="I20" s="1">
        <v>-5.0</v>
      </c>
      <c r="J20" s="1">
        <v>13.0</v>
      </c>
      <c r="K20" s="1">
        <v>15.0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0.0</v>
      </c>
      <c r="C21" s="1">
        <v>0.0</v>
      </c>
      <c r="D21" s="1">
        <v>-15.0</v>
      </c>
      <c r="E21" s="1">
        <v>0.0</v>
      </c>
      <c r="F21" s="1">
        <v>0.0</v>
      </c>
      <c r="G21" s="1">
        <v>0.0</v>
      </c>
      <c r="H21" s="1">
        <v>-90.0</v>
      </c>
      <c r="I21" s="1">
        <v>-5.0</v>
      </c>
      <c r="J21" s="1">
        <v>-1.0</v>
      </c>
      <c r="K21" s="1">
        <v>19.0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0.0</v>
      </c>
      <c r="C22" s="1">
        <v>0.0</v>
      </c>
      <c r="D22" s="1">
        <v>0.0</v>
      </c>
      <c r="E22" s="1">
        <v>58.0</v>
      </c>
      <c r="F22" s="1">
        <v>48.0</v>
      </c>
      <c r="G22" s="1">
        <v>46.0</v>
      </c>
      <c r="H22" s="1">
        <v>1.0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157</v>
      </c>
      <c r="B23" s="1">
        <v>0.0</v>
      </c>
      <c r="C23" s="1">
        <v>0.0</v>
      </c>
      <c r="D23" s="1">
        <v>0.0</v>
      </c>
      <c r="E23" s="1">
        <v>-75.0</v>
      </c>
      <c r="F23" s="1">
        <v>-23.0</v>
      </c>
      <c r="G23" s="1">
        <v>-1.0</v>
      </c>
      <c r="H23" s="1">
        <v>-14.0</v>
      </c>
      <c r="I23" s="1">
        <v>-9.0</v>
      </c>
      <c r="J23" s="1">
        <v>-5.0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158</v>
      </c>
      <c r="B24" s="1">
        <v>298.0</v>
      </c>
      <c r="C24" s="1">
        <v>417.0</v>
      </c>
      <c r="D24" s="1">
        <v>221.0</v>
      </c>
      <c r="E24" s="1">
        <v>285.0</v>
      </c>
      <c r="F24" s="1">
        <v>500.0</v>
      </c>
      <c r="G24" s="1">
        <v>351.0</v>
      </c>
      <c r="H24" s="1">
        <v>-1450.0</v>
      </c>
      <c r="I24" s="1">
        <v>-450.0</v>
      </c>
      <c r="J24" s="1">
        <v>173.0</v>
      </c>
      <c r="K24" s="1">
        <v>144.0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</v>
      </c>
      <c r="B25" s="1">
        <v>117.0</v>
      </c>
      <c r="C25" s="1">
        <v>118.0</v>
      </c>
      <c r="D25" s="1">
        <v>82.0</v>
      </c>
      <c r="E25" s="1">
        <v>-2350.0</v>
      </c>
      <c r="F25" s="1">
        <v>23.0</v>
      </c>
      <c r="G25" s="1">
        <v>35.0</v>
      </c>
      <c r="H25" s="1">
        <v>-6.0</v>
      </c>
      <c r="I25" s="1">
        <v>2.0</v>
      </c>
      <c r="J25" s="1">
        <v>0.0</v>
      </c>
      <c r="K25" s="1">
        <v>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</v>
      </c>
      <c r="B26" s="1">
        <v>181.0</v>
      </c>
      <c r="C26" s="1">
        <v>299.0</v>
      </c>
      <c r="D26" s="1">
        <v>139.0</v>
      </c>
      <c r="E26" s="1">
        <v>2630.0</v>
      </c>
      <c r="F26" s="1">
        <v>477.0</v>
      </c>
      <c r="G26" s="1">
        <v>316.0</v>
      </c>
      <c r="H26" s="1">
        <v>-1440.0</v>
      </c>
      <c r="I26" s="1">
        <v>-452.0</v>
      </c>
      <c r="J26" s="1">
        <v>173.0</v>
      </c>
      <c r="K26" s="1">
        <v>106.0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161</v>
      </c>
      <c r="B27" s="1">
        <v>181.0</v>
      </c>
      <c r="C27" s="1">
        <v>299.0</v>
      </c>
      <c r="D27" s="1">
        <v>139.0</v>
      </c>
      <c r="E27" s="1">
        <v>2630.0</v>
      </c>
      <c r="F27" s="1">
        <v>477.0</v>
      </c>
      <c r="G27" s="1">
        <v>316.0</v>
      </c>
      <c r="H27" s="1">
        <v>-1440.0</v>
      </c>
      <c r="I27" s="1">
        <v>-452.0</v>
      </c>
      <c r="J27" s="1">
        <v>173.0</v>
      </c>
      <c r="K27" s="1">
        <v>106.0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101</v>
      </c>
      <c r="B28" s="1">
        <v>-5.0</v>
      </c>
      <c r="C28" s="1">
        <v>-7.0</v>
      </c>
      <c r="D28" s="1">
        <v>-6.0</v>
      </c>
      <c r="E28" s="1">
        <v>-6.0</v>
      </c>
      <c r="F28" s="1">
        <v>-5.0</v>
      </c>
      <c r="G28" s="1">
        <v>-10.0</v>
      </c>
      <c r="H28" s="1">
        <v>4.0</v>
      </c>
      <c r="I28" s="1">
        <v>-7.0</v>
      </c>
      <c r="J28" s="1">
        <v>-11.0</v>
      </c>
      <c r="K28" s="1">
        <v>-9.0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176.0</v>
      </c>
      <c r="C29" s="1">
        <v>292.0</v>
      </c>
      <c r="D29" s="1">
        <v>133.0</v>
      </c>
      <c r="E29" s="1">
        <v>2620.0</v>
      </c>
      <c r="F29" s="1">
        <v>472.0</v>
      </c>
      <c r="G29" s="1">
        <v>306.0</v>
      </c>
      <c r="H29" s="1">
        <v>-1440.0</v>
      </c>
      <c r="I29" s="1">
        <v>-459.0</v>
      </c>
      <c r="J29" s="1">
        <v>162.0</v>
      </c>
      <c r="K29" s="1">
        <v>97.0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163</v>
      </c>
      <c r="B30" s="1">
        <v>0.0</v>
      </c>
      <c r="C30" s="1">
        <v>0.0</v>
      </c>
      <c r="D30" s="1">
        <v>0.0</v>
      </c>
      <c r="E30" s="1">
        <v>8.0</v>
      </c>
      <c r="F30" s="1">
        <v>2.0</v>
      </c>
      <c r="G30" s="1">
        <v>1.0</v>
      </c>
      <c r="H30" s="1">
        <v>0.0</v>
      </c>
      <c r="I30" s="1">
        <v>0.0</v>
      </c>
      <c r="J30" s="1">
        <v>0.0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164</v>
      </c>
      <c r="B31" s="1">
        <v>176.0</v>
      </c>
      <c r="C31" s="1">
        <v>292.0</v>
      </c>
      <c r="D31" s="1">
        <v>133.0</v>
      </c>
      <c r="E31" s="1">
        <v>2620.0</v>
      </c>
      <c r="F31" s="1">
        <v>470.0</v>
      </c>
      <c r="G31" s="1">
        <v>305.0</v>
      </c>
      <c r="H31" s="1">
        <v>-1440.0</v>
      </c>
      <c r="I31" s="1">
        <v>-459.0</v>
      </c>
      <c r="J31" s="1">
        <v>162.0</v>
      </c>
      <c r="K31" s="1">
        <v>95.0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1">
        <v>176.0</v>
      </c>
      <c r="C32" s="1">
        <v>292.0</v>
      </c>
      <c r="D32" s="1">
        <v>133.0</v>
      </c>
      <c r="E32" s="1">
        <v>2620.0</v>
      </c>
      <c r="F32" s="1">
        <v>470.0</v>
      </c>
      <c r="G32" s="1">
        <v>305.0</v>
      </c>
      <c r="H32" s="1">
        <v>-1440.0</v>
      </c>
      <c r="I32" s="1">
        <v>-459.0</v>
      </c>
      <c r="J32" s="1">
        <v>162.0</v>
      </c>
      <c r="K32" s="1">
        <v>95.0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1">
        <v>0.0</v>
      </c>
      <c r="C34" s="1">
        <v>0.0</v>
      </c>
      <c r="D34" s="1" t="s">
        <v>168</v>
      </c>
      <c r="E34" s="1" t="s">
        <v>169</v>
      </c>
      <c r="F34" s="1" t="s">
        <v>170</v>
      </c>
      <c r="G34" s="1" t="s">
        <v>171</v>
      </c>
      <c r="H34" s="1" t="s">
        <v>172</v>
      </c>
      <c r="I34" s="1" t="s">
        <v>173</v>
      </c>
      <c r="J34" s="1" t="s">
        <v>174</v>
      </c>
      <c r="K34" s="1" t="s">
        <v>175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176</v>
      </c>
      <c r="B35" s="1">
        <v>0.0</v>
      </c>
      <c r="C35" s="1">
        <v>0.0</v>
      </c>
      <c r="D35" s="1" t="s">
        <v>168</v>
      </c>
      <c r="E35" s="1" t="s">
        <v>169</v>
      </c>
      <c r="F35" s="1" t="s">
        <v>170</v>
      </c>
      <c r="G35" s="1" t="s">
        <v>171</v>
      </c>
      <c r="H35" s="1" t="s">
        <v>172</v>
      </c>
      <c r="I35" s="1" t="s">
        <v>173</v>
      </c>
      <c r="J35" s="1" t="s">
        <v>174</v>
      </c>
      <c r="K35" s="1" t="s">
        <v>175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177</v>
      </c>
      <c r="B36" s="1">
        <v>0.0</v>
      </c>
      <c r="C36" s="1">
        <v>0.0</v>
      </c>
      <c r="D36" s="1">
        <v>198.0</v>
      </c>
      <c r="E36" s="1">
        <v>211.0</v>
      </c>
      <c r="F36" s="1">
        <v>203.0</v>
      </c>
      <c r="G36" s="1">
        <v>212.0</v>
      </c>
      <c r="H36" s="1">
        <v>236.0</v>
      </c>
      <c r="I36" s="1">
        <v>236.0</v>
      </c>
      <c r="J36" s="1">
        <v>228.0</v>
      </c>
      <c r="K36" s="1">
        <v>214.0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178</v>
      </c>
      <c r="B37" s="1">
        <v>0.0</v>
      </c>
      <c r="C37" s="1">
        <v>0.0</v>
      </c>
      <c r="D37" s="1" t="s">
        <v>168</v>
      </c>
      <c r="E37" s="1" t="s">
        <v>179</v>
      </c>
      <c r="F37" s="1" t="s">
        <v>180</v>
      </c>
      <c r="G37" s="1" t="s">
        <v>171</v>
      </c>
      <c r="H37" s="1" t="s">
        <v>181</v>
      </c>
      <c r="I37" s="1" t="s">
        <v>182</v>
      </c>
      <c r="J37" s="1" t="s">
        <v>174</v>
      </c>
      <c r="K37" s="1" t="s">
        <v>175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0.0</v>
      </c>
      <c r="C38" s="1">
        <v>0.0</v>
      </c>
      <c r="D38" s="1" t="s">
        <v>168</v>
      </c>
      <c r="E38" s="1" t="s">
        <v>179</v>
      </c>
      <c r="F38" s="1" t="s">
        <v>180</v>
      </c>
      <c r="G38" s="1" t="s">
        <v>171</v>
      </c>
      <c r="H38" s="1" t="s">
        <v>181</v>
      </c>
      <c r="I38" s="1" t="s">
        <v>182</v>
      </c>
      <c r="J38" s="1" t="s">
        <v>174</v>
      </c>
      <c r="K38" s="1" t="s">
        <v>175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0.0</v>
      </c>
      <c r="C39" s="1">
        <v>0.0</v>
      </c>
      <c r="D39" s="1">
        <v>198.0</v>
      </c>
      <c r="E39" s="1">
        <v>214.0</v>
      </c>
      <c r="F39" s="1">
        <v>204.0</v>
      </c>
      <c r="G39" s="1">
        <v>213.0</v>
      </c>
      <c r="H39" s="1">
        <v>236.0</v>
      </c>
      <c r="I39" s="1">
        <v>236.0</v>
      </c>
      <c r="J39" s="1">
        <v>228.0</v>
      </c>
      <c r="K39" s="1">
        <v>215.0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0.0</v>
      </c>
      <c r="C40" s="1">
        <v>0.0</v>
      </c>
      <c r="D40" s="1" t="s">
        <v>186</v>
      </c>
      <c r="E40" s="1" t="s">
        <v>187</v>
      </c>
      <c r="F40" s="1" t="s">
        <v>188</v>
      </c>
      <c r="G40" s="1" t="s">
        <v>189</v>
      </c>
      <c r="H40" s="1" t="s">
        <v>190</v>
      </c>
      <c r="I40" s="1" t="s">
        <v>191</v>
      </c>
      <c r="J40" s="1" t="s">
        <v>192</v>
      </c>
      <c r="K40" s="1" t="s">
        <v>193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194</v>
      </c>
      <c r="B41" s="1">
        <v>0.0</v>
      </c>
      <c r="C41" s="1">
        <v>0.0</v>
      </c>
      <c r="D41" s="1" t="s">
        <v>186</v>
      </c>
      <c r="E41" s="1" t="s">
        <v>195</v>
      </c>
      <c r="F41" s="1" t="s">
        <v>196</v>
      </c>
      <c r="G41" s="1" t="s">
        <v>189</v>
      </c>
      <c r="H41" s="1" t="s">
        <v>190</v>
      </c>
      <c r="I41" s="1" t="s">
        <v>191</v>
      </c>
      <c r="J41" s="1" t="s">
        <v>192</v>
      </c>
      <c r="K41" s="1" t="s">
        <v>193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197</v>
      </c>
      <c r="B42" s="1">
        <v>0.0</v>
      </c>
      <c r="C42" s="1">
        <v>0.0</v>
      </c>
      <c r="D42" s="1">
        <v>0.0</v>
      </c>
      <c r="E42" s="1" t="s">
        <v>198</v>
      </c>
      <c r="F42" s="1" t="s">
        <v>199</v>
      </c>
      <c r="G42" s="1" t="s">
        <v>200</v>
      </c>
      <c r="H42" s="1" t="s">
        <v>201</v>
      </c>
      <c r="I42" s="1">
        <v>0.0</v>
      </c>
      <c r="J42" s="1" t="s">
        <v>202</v>
      </c>
      <c r="K42" s="1" t="s">
        <v>203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204</v>
      </c>
      <c r="B43" s="1" t="s">
        <v>205</v>
      </c>
      <c r="C43" s="1" t="s">
        <v>206</v>
      </c>
      <c r="D43" s="1" t="s">
        <v>207</v>
      </c>
      <c r="E43" s="1" t="s">
        <v>208</v>
      </c>
      <c r="F43" s="1" t="s">
        <v>209</v>
      </c>
      <c r="G43" s="1" t="s">
        <v>210</v>
      </c>
      <c r="H43" s="1" t="s">
        <v>211</v>
      </c>
      <c r="I43" s="1">
        <v>0.0</v>
      </c>
      <c r="J43" s="1" t="s">
        <v>212</v>
      </c>
      <c r="K43" s="1" t="s">
        <v>213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214</v>
      </c>
      <c r="B45" s="1">
        <v>704.0</v>
      </c>
      <c r="C45" s="1">
        <v>752.0</v>
      </c>
      <c r="D45" s="1">
        <v>753.0</v>
      </c>
      <c r="E45" s="1">
        <v>727.0</v>
      </c>
      <c r="F45" s="1">
        <v>680.0</v>
      </c>
      <c r="G45" s="1">
        <v>710.0</v>
      </c>
      <c r="H45" s="1">
        <v>-280.0</v>
      </c>
      <c r="I45" s="1">
        <v>109.0</v>
      </c>
      <c r="J45" s="1">
        <v>573.0</v>
      </c>
      <c r="K45" s="1">
        <v>609.0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215</v>
      </c>
      <c r="B46" s="1">
        <v>459.0</v>
      </c>
      <c r="C46" s="1">
        <v>469.0</v>
      </c>
      <c r="D46" s="1">
        <v>453.0</v>
      </c>
      <c r="E46" s="1">
        <v>439.0</v>
      </c>
      <c r="F46" s="1">
        <v>403.0</v>
      </c>
      <c r="G46" s="1">
        <v>446.0</v>
      </c>
      <c r="H46" s="1">
        <v>-578.0</v>
      </c>
      <c r="I46" s="1">
        <v>-172.0</v>
      </c>
      <c r="J46" s="1">
        <v>304.0</v>
      </c>
      <c r="K46" s="1">
        <v>322.0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216</v>
      </c>
      <c r="B47" s="1">
        <v>456.0</v>
      </c>
      <c r="C47" s="1">
        <v>465.0</v>
      </c>
      <c r="D47" s="1">
        <v>453.0</v>
      </c>
      <c r="E47" s="1">
        <v>439.0</v>
      </c>
      <c r="F47" s="1">
        <v>403.0</v>
      </c>
      <c r="G47" s="1">
        <v>446.0</v>
      </c>
      <c r="H47" s="1">
        <v>-578.0</v>
      </c>
      <c r="I47" s="1">
        <v>-172.0</v>
      </c>
      <c r="J47" s="1">
        <v>304.0</v>
      </c>
      <c r="K47" s="1">
        <v>322.0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217</v>
      </c>
      <c r="B48" s="1">
        <v>748.0</v>
      </c>
      <c r="C48" s="1">
        <v>800.0</v>
      </c>
      <c r="D48" s="1">
        <v>799.0</v>
      </c>
      <c r="E48" s="1">
        <v>776.0</v>
      </c>
      <c r="F48" s="1">
        <v>731.0</v>
      </c>
      <c r="G48" s="1">
        <v>753.0</v>
      </c>
      <c r="H48" s="1">
        <v>-248.0</v>
      </c>
      <c r="I48" s="1">
        <v>142.0</v>
      </c>
      <c r="J48" s="1">
        <v>614.0</v>
      </c>
      <c r="K48" s="1">
        <v>648.0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218</v>
      </c>
      <c r="B49" s="1">
        <v>2510.0</v>
      </c>
      <c r="C49" s="1">
        <v>2690.0</v>
      </c>
      <c r="D49" s="1">
        <v>2730.0</v>
      </c>
      <c r="E49" s="1">
        <v>2790.0</v>
      </c>
      <c r="F49" s="1">
        <v>2740.0</v>
      </c>
      <c r="G49" s="1">
        <v>2840.0</v>
      </c>
      <c r="H49" s="1">
        <v>852.0</v>
      </c>
      <c r="I49" s="1">
        <v>1360.0</v>
      </c>
      <c r="J49" s="1">
        <v>2500.0</v>
      </c>
      <c r="K49" s="1">
        <v>2700.0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219</v>
      </c>
      <c r="B50" s="1" t="s">
        <v>220</v>
      </c>
      <c r="C50" s="1" t="s">
        <v>221</v>
      </c>
      <c r="D50" s="1" t="s">
        <v>222</v>
      </c>
      <c r="E50" s="1" t="s">
        <v>223</v>
      </c>
      <c r="F50" s="1" t="s">
        <v>224</v>
      </c>
      <c r="G50" s="1" t="s">
        <v>225</v>
      </c>
      <c r="H50" s="1" t="s">
        <v>226</v>
      </c>
      <c r="I50" s="1" t="s">
        <v>227</v>
      </c>
      <c r="J50" s="1">
        <v>0.0</v>
      </c>
      <c r="K50" s="1" t="s">
        <v>228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229</v>
      </c>
      <c r="B51" s="1">
        <v>23.0</v>
      </c>
      <c r="C51" s="1">
        <v>117.0</v>
      </c>
      <c r="D51" s="1">
        <v>146.0</v>
      </c>
      <c r="E51" s="1">
        <v>23.0</v>
      </c>
      <c r="F51" s="1">
        <v>40.0</v>
      </c>
      <c r="G51" s="1">
        <v>19.0</v>
      </c>
      <c r="H51" s="1">
        <v>4.0</v>
      </c>
      <c r="I51" s="1">
        <v>3.0</v>
      </c>
      <c r="J51" s="1" t="s">
        <v>34</v>
      </c>
      <c r="K51" s="1">
        <v>34.0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230</v>
      </c>
      <c r="B52" s="1">
        <v>9.0</v>
      </c>
      <c r="C52" s="1">
        <v>8.0</v>
      </c>
      <c r="D52" s="1">
        <v>2.0</v>
      </c>
      <c r="E52" s="1">
        <v>9.0</v>
      </c>
      <c r="F52" s="1">
        <v>3.0</v>
      </c>
      <c r="G52" s="1">
        <v>11.0</v>
      </c>
      <c r="H52" s="1">
        <v>20.0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231</v>
      </c>
      <c r="B53" s="1">
        <v>32.0</v>
      </c>
      <c r="C53" s="1">
        <v>125.0</v>
      </c>
      <c r="D53" s="1">
        <v>148.0</v>
      </c>
      <c r="E53" s="1">
        <v>32.0</v>
      </c>
      <c r="F53" s="1">
        <v>43.0</v>
      </c>
      <c r="G53" s="1">
        <v>30.0</v>
      </c>
      <c r="H53" s="1">
        <v>24.0</v>
      </c>
      <c r="I53" s="1">
        <v>3.0</v>
      </c>
      <c r="J53" s="1" t="s">
        <v>34</v>
      </c>
      <c r="K53" s="1">
        <v>34.0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232</v>
      </c>
      <c r="B54" s="1">
        <v>83.0</v>
      </c>
      <c r="C54" s="1">
        <v>-5.0</v>
      </c>
      <c r="D54" s="1">
        <v>-67.0</v>
      </c>
      <c r="E54" s="1">
        <v>-2370.0</v>
      </c>
      <c r="F54" s="1">
        <v>-18.0</v>
      </c>
      <c r="G54" s="1">
        <v>3.0</v>
      </c>
      <c r="H54" s="1">
        <v>-29.0</v>
      </c>
      <c r="I54" s="1">
        <v>-1.0</v>
      </c>
      <c r="J54" s="1">
        <v>0.0</v>
      </c>
      <c r="K54" s="1">
        <v>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233</v>
      </c>
      <c r="B55" s="1">
        <v>2.0</v>
      </c>
      <c r="C55" s="1">
        <v>-2.0</v>
      </c>
      <c r="D55" s="1">
        <v>1.0</v>
      </c>
      <c r="E55" s="1">
        <v>-5.0</v>
      </c>
      <c r="F55" s="1">
        <v>-2.0</v>
      </c>
      <c r="G55" s="1">
        <v>2.0</v>
      </c>
      <c r="H55" s="1">
        <v>-1.0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234</v>
      </c>
      <c r="B56" s="1">
        <v>85.0</v>
      </c>
      <c r="C56" s="1">
        <v>-7.0</v>
      </c>
      <c r="D56" s="1">
        <v>-66.0</v>
      </c>
      <c r="E56" s="1">
        <v>-2380.0</v>
      </c>
      <c r="F56" s="1">
        <v>-20.0</v>
      </c>
      <c r="G56" s="1">
        <v>5.0</v>
      </c>
      <c r="H56" s="1">
        <v>-30.0</v>
      </c>
      <c r="I56" s="1">
        <v>-1.0</v>
      </c>
      <c r="J56" s="1">
        <v>0.0</v>
      </c>
      <c r="K56" s="1">
        <v>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235</v>
      </c>
      <c r="B57" s="1">
        <v>166.0</v>
      </c>
      <c r="C57" s="1">
        <v>164.0</v>
      </c>
      <c r="D57" s="1">
        <v>152.0</v>
      </c>
      <c r="E57" s="1">
        <v>190.0</v>
      </c>
      <c r="F57" s="1">
        <v>166.0</v>
      </c>
      <c r="G57" s="1">
        <v>178.0</v>
      </c>
      <c r="H57" s="1">
        <v>-491.0</v>
      </c>
      <c r="I57" s="1">
        <v>-276.0</v>
      </c>
      <c r="J57" s="1">
        <v>35.0</v>
      </c>
      <c r="K57" s="1">
        <v>56.0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236</v>
      </c>
      <c r="B58" s="1">
        <v>0.0</v>
      </c>
      <c r="C58" s="1">
        <v>0.0</v>
      </c>
      <c r="D58" s="1">
        <v>200.0</v>
      </c>
      <c r="E58" s="1">
        <v>112.0</v>
      </c>
      <c r="F58" s="1">
        <v>120.0</v>
      </c>
      <c r="G58" s="1">
        <v>135.0</v>
      </c>
      <c r="H58" s="1">
        <v>202.0</v>
      </c>
      <c r="I58" s="1">
        <v>246.0</v>
      </c>
      <c r="J58" s="1">
        <v>240.0</v>
      </c>
      <c r="K58" s="1">
        <v>206.0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237</v>
      </c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238</v>
      </c>
      <c r="B60" s="1">
        <v>49.0</v>
      </c>
      <c r="C60" s="1">
        <v>56.0</v>
      </c>
      <c r="D60" s="1">
        <v>56.0</v>
      </c>
      <c r="E60" s="1">
        <v>55.0</v>
      </c>
      <c r="F60" s="1">
        <v>53.0</v>
      </c>
      <c r="G60" s="1">
        <v>53.0</v>
      </c>
      <c r="H60" s="1">
        <v>15.0</v>
      </c>
      <c r="I60" s="1">
        <v>26.0</v>
      </c>
      <c r="J60" s="1">
        <v>45.0</v>
      </c>
      <c r="K60" s="1">
        <v>47.0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239</v>
      </c>
      <c r="B61" s="1">
        <v>49.0</v>
      </c>
      <c r="C61" s="1">
        <v>56.0</v>
      </c>
      <c r="D61" s="1">
        <v>56.0</v>
      </c>
      <c r="E61" s="1">
        <v>55.0</v>
      </c>
      <c r="F61" s="1">
        <v>53.0</v>
      </c>
      <c r="G61" s="1">
        <v>53.0</v>
      </c>
      <c r="H61" s="1">
        <v>15.0</v>
      </c>
      <c r="I61" s="1">
        <v>26.0</v>
      </c>
      <c r="J61" s="1">
        <v>45.0</v>
      </c>
      <c r="K61" s="1">
        <v>47.0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240</v>
      </c>
      <c r="B62" s="1">
        <v>67.0</v>
      </c>
      <c r="C62" s="1">
        <v>96.0</v>
      </c>
      <c r="D62" s="1">
        <v>85.0</v>
      </c>
      <c r="E62" s="1">
        <v>65.0</v>
      </c>
      <c r="F62" s="1">
        <v>62.0</v>
      </c>
      <c r="G62" s="1">
        <v>61.0</v>
      </c>
      <c r="H62" s="1">
        <v>61.0</v>
      </c>
      <c r="I62" s="1">
        <v>62.0</v>
      </c>
      <c r="J62" s="1">
        <v>63.0</v>
      </c>
      <c r="K62" s="1">
        <v>65.0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241</v>
      </c>
      <c r="B63" s="1">
        <v>44.0</v>
      </c>
      <c r="C63" s="1">
        <v>48.0</v>
      </c>
      <c r="D63" s="1">
        <v>46.0</v>
      </c>
      <c r="E63" s="1">
        <v>49.0</v>
      </c>
      <c r="F63" s="1">
        <v>51.0</v>
      </c>
      <c r="G63" s="1">
        <v>43.0</v>
      </c>
      <c r="H63" s="1">
        <v>32.0</v>
      </c>
      <c r="I63" s="1">
        <v>33.0</v>
      </c>
      <c r="J63" s="1">
        <v>41.0</v>
      </c>
      <c r="K63" s="1">
        <v>39.0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242</v>
      </c>
      <c r="B64" s="1">
        <v>0.0</v>
      </c>
      <c r="C64" s="1">
        <v>17.0</v>
      </c>
      <c r="D64" s="1">
        <v>18.0</v>
      </c>
      <c r="E64" s="1">
        <v>15.0</v>
      </c>
      <c r="F64" s="1">
        <v>16.0</v>
      </c>
      <c r="G64" s="1">
        <v>13.0</v>
      </c>
      <c r="H64" s="1">
        <v>11.0</v>
      </c>
      <c r="I64" s="1">
        <v>13.0</v>
      </c>
      <c r="J64" s="1">
        <v>16.0</v>
      </c>
      <c r="K64" s="1">
        <v>16.0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243</v>
      </c>
      <c r="B65" s="1">
        <v>0.0</v>
      </c>
      <c r="C65" s="1">
        <v>30.0</v>
      </c>
      <c r="D65" s="1">
        <v>27.0</v>
      </c>
      <c r="E65" s="1">
        <v>33.0</v>
      </c>
      <c r="F65" s="1">
        <v>34.0</v>
      </c>
      <c r="G65" s="1">
        <v>29.0</v>
      </c>
      <c r="H65" s="1">
        <v>20.0</v>
      </c>
      <c r="I65" s="1">
        <v>19.0</v>
      </c>
      <c r="J65" s="1">
        <v>24.0</v>
      </c>
      <c r="K65" s="1">
        <v>22.0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244</v>
      </c>
      <c r="B66" s="1">
        <v>0.0</v>
      </c>
      <c r="C66" s="1">
        <v>0.0</v>
      </c>
      <c r="D66" s="1">
        <v>0.0</v>
      </c>
      <c r="E66" s="1">
        <v>14.0</v>
      </c>
      <c r="F66" s="1">
        <v>16.0</v>
      </c>
      <c r="G66" s="1">
        <v>16.0</v>
      </c>
      <c r="H66" s="1">
        <v>20.0</v>
      </c>
      <c r="I66" s="1">
        <v>19.0</v>
      </c>
      <c r="J66" s="1">
        <v>17.0</v>
      </c>
      <c r="K66" s="1">
        <v>18.0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245</v>
      </c>
      <c r="B67" s="1">
        <v>0.0</v>
      </c>
      <c r="C67" s="1">
        <v>0.0</v>
      </c>
      <c r="D67" s="1">
        <v>0.0</v>
      </c>
      <c r="E67" s="1">
        <v>1.0</v>
      </c>
      <c r="F67" s="1">
        <v>0.0</v>
      </c>
      <c r="G67" s="1">
        <v>0.0</v>
      </c>
      <c r="H67" s="1">
        <v>0.0</v>
      </c>
      <c r="I67" s="1">
        <v>0.0</v>
      </c>
      <c r="J67" s="1">
        <v>0.0</v>
      </c>
      <c r="K67" s="1">
        <v>0.0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246</v>
      </c>
      <c r="B68" s="1">
        <v>0.0</v>
      </c>
      <c r="C68" s="1">
        <v>0.0</v>
      </c>
      <c r="D68" s="1">
        <v>0.0</v>
      </c>
      <c r="E68" s="1">
        <v>15.0</v>
      </c>
      <c r="F68" s="1">
        <v>16.0</v>
      </c>
      <c r="G68" s="1">
        <v>16.0</v>
      </c>
      <c r="H68" s="1">
        <v>20.0</v>
      </c>
      <c r="I68" s="1">
        <v>19.0</v>
      </c>
      <c r="J68" s="1">
        <v>17.0</v>
      </c>
      <c r="K68" s="1">
        <v>18.0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248</v>
      </c>
      <c r="B3" s="1">
        <v>0.0</v>
      </c>
      <c r="C3" s="1" t="s">
        <v>249</v>
      </c>
      <c r="D3" s="1" t="s">
        <v>250</v>
      </c>
      <c r="E3" s="1" t="s">
        <v>251</v>
      </c>
      <c r="F3" s="1" t="s">
        <v>252</v>
      </c>
      <c r="G3" s="1" t="s">
        <v>253</v>
      </c>
      <c r="H3" s="1" t="s">
        <v>254</v>
      </c>
      <c r="I3" s="1" t="s">
        <v>255</v>
      </c>
      <c r="J3" s="1" t="s">
        <v>256</v>
      </c>
      <c r="K3" s="1" t="s">
        <v>257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258</v>
      </c>
      <c r="B4" s="1">
        <v>0.0</v>
      </c>
      <c r="C4" s="1" t="s">
        <v>259</v>
      </c>
      <c r="D4" s="1" t="s">
        <v>260</v>
      </c>
      <c r="E4" s="1" t="s">
        <v>261</v>
      </c>
      <c r="F4" s="1" t="s">
        <v>262</v>
      </c>
      <c r="G4" s="1" t="s">
        <v>263</v>
      </c>
      <c r="H4" s="1" t="s">
        <v>264</v>
      </c>
      <c r="I4" s="1" t="s">
        <v>265</v>
      </c>
      <c r="J4" s="1" t="s">
        <v>266</v>
      </c>
      <c r="K4" s="1" t="s">
        <v>267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268</v>
      </c>
      <c r="B5" s="1">
        <v>0.0</v>
      </c>
      <c r="C5" s="1" t="s">
        <v>269</v>
      </c>
      <c r="D5" s="1" t="s">
        <v>270</v>
      </c>
      <c r="E5" s="1" t="s">
        <v>271</v>
      </c>
      <c r="F5" s="1" t="s">
        <v>272</v>
      </c>
      <c r="G5" s="1" t="s">
        <v>273</v>
      </c>
      <c r="H5" s="1" t="s">
        <v>274</v>
      </c>
      <c r="I5" s="1" t="s">
        <v>275</v>
      </c>
      <c r="J5" s="1" t="s">
        <v>276</v>
      </c>
      <c r="K5" s="1" t="s">
        <v>277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278</v>
      </c>
      <c r="B6" s="1">
        <v>0.0</v>
      </c>
      <c r="C6" s="1" t="s">
        <v>279</v>
      </c>
      <c r="D6" s="1" t="s">
        <v>280</v>
      </c>
      <c r="E6" s="1" t="s">
        <v>281</v>
      </c>
      <c r="F6" s="1" t="s">
        <v>282</v>
      </c>
      <c r="G6" s="1" t="s">
        <v>283</v>
      </c>
      <c r="H6" s="1" t="s">
        <v>284</v>
      </c>
      <c r="I6" s="1" t="s">
        <v>285</v>
      </c>
      <c r="J6" s="1" t="s">
        <v>286</v>
      </c>
      <c r="K6" s="1" t="s">
        <v>287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289</v>
      </c>
      <c r="B8" s="1" t="s">
        <v>290</v>
      </c>
      <c r="C8" s="1" t="s">
        <v>291</v>
      </c>
      <c r="D8" s="1" t="s">
        <v>292</v>
      </c>
      <c r="E8" s="1" t="s">
        <v>293</v>
      </c>
      <c r="F8" s="1" t="s">
        <v>294</v>
      </c>
      <c r="G8" s="1" t="s">
        <v>295</v>
      </c>
      <c r="H8" s="1" t="s">
        <v>296</v>
      </c>
      <c r="I8" s="1" t="s">
        <v>297</v>
      </c>
      <c r="J8" s="1" t="s">
        <v>298</v>
      </c>
      <c r="K8" s="1" t="s">
        <v>299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300</v>
      </c>
      <c r="B9" s="1" t="s">
        <v>301</v>
      </c>
      <c r="C9" s="1" t="s">
        <v>302</v>
      </c>
      <c r="D9" s="1" t="s">
        <v>303</v>
      </c>
      <c r="E9" s="1" t="s">
        <v>304</v>
      </c>
      <c r="F9" s="1" t="s">
        <v>305</v>
      </c>
      <c r="G9" s="1" t="s">
        <v>306</v>
      </c>
      <c r="H9" s="1" t="s">
        <v>307</v>
      </c>
      <c r="I9" s="1" t="s">
        <v>308</v>
      </c>
      <c r="J9" s="1" t="s">
        <v>309</v>
      </c>
      <c r="K9" s="1" t="s">
        <v>310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311</v>
      </c>
      <c r="B10" s="1" t="s">
        <v>312</v>
      </c>
      <c r="C10" s="1" t="s">
        <v>313</v>
      </c>
      <c r="D10" s="1" t="s">
        <v>314</v>
      </c>
      <c r="E10" s="1" t="s">
        <v>315</v>
      </c>
      <c r="F10" s="1" t="s">
        <v>316</v>
      </c>
      <c r="G10" s="1" t="s">
        <v>317</v>
      </c>
      <c r="H10" s="1" t="s">
        <v>318</v>
      </c>
      <c r="I10" s="1" t="s">
        <v>319</v>
      </c>
      <c r="J10" s="1" t="s">
        <v>320</v>
      </c>
      <c r="K10" s="1" t="s">
        <v>321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322</v>
      </c>
      <c r="B11" s="1" t="s">
        <v>297</v>
      </c>
      <c r="C11" s="1" t="s">
        <v>323</v>
      </c>
      <c r="D11" s="1" t="s">
        <v>324</v>
      </c>
      <c r="E11" s="1" t="s">
        <v>325</v>
      </c>
      <c r="F11" s="1" t="s">
        <v>326</v>
      </c>
      <c r="G11" s="1" t="s">
        <v>327</v>
      </c>
      <c r="H11" s="1" t="s">
        <v>328</v>
      </c>
      <c r="I11" s="1" t="s">
        <v>329</v>
      </c>
      <c r="J11" s="1" t="s">
        <v>330</v>
      </c>
      <c r="K11" s="1" t="s">
        <v>331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332</v>
      </c>
      <c r="B12" s="1" t="s">
        <v>333</v>
      </c>
      <c r="C12" s="1" t="s">
        <v>334</v>
      </c>
      <c r="D12" s="1" t="s">
        <v>324</v>
      </c>
      <c r="E12" s="1" t="s">
        <v>325</v>
      </c>
      <c r="F12" s="1" t="s">
        <v>326</v>
      </c>
      <c r="G12" s="1" t="s">
        <v>327</v>
      </c>
      <c r="H12" s="1" t="s">
        <v>328</v>
      </c>
      <c r="I12" s="1" t="s">
        <v>329</v>
      </c>
      <c r="J12" s="1" t="s">
        <v>330</v>
      </c>
      <c r="K12" s="1" t="s">
        <v>331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335</v>
      </c>
      <c r="B13" s="1" t="s">
        <v>336</v>
      </c>
      <c r="C13" s="1" t="s">
        <v>337</v>
      </c>
      <c r="D13" s="1" t="s">
        <v>338</v>
      </c>
      <c r="E13" s="1" t="s">
        <v>339</v>
      </c>
      <c r="F13" s="1" t="s">
        <v>340</v>
      </c>
      <c r="G13" s="1" t="s">
        <v>341</v>
      </c>
      <c r="H13" s="1" t="s">
        <v>342</v>
      </c>
      <c r="I13" s="1" t="s">
        <v>343</v>
      </c>
      <c r="J13" s="1" t="s">
        <v>344</v>
      </c>
      <c r="K13" s="1" t="s">
        <v>345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346</v>
      </c>
      <c r="B14" s="1" t="s">
        <v>347</v>
      </c>
      <c r="C14" s="1" t="s">
        <v>348</v>
      </c>
      <c r="D14" s="1" t="s">
        <v>349</v>
      </c>
      <c r="E14" s="1" t="s">
        <v>350</v>
      </c>
      <c r="F14" s="1" t="s">
        <v>351</v>
      </c>
      <c r="G14" s="1" t="s">
        <v>352</v>
      </c>
      <c r="H14" s="1" t="s">
        <v>353</v>
      </c>
      <c r="I14" s="1" t="s">
        <v>354</v>
      </c>
      <c r="J14" s="1" t="s">
        <v>355</v>
      </c>
      <c r="K14" s="1" t="s">
        <v>356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357</v>
      </c>
      <c r="B15" s="1" t="s">
        <v>347</v>
      </c>
      <c r="C15" s="1" t="s">
        <v>348</v>
      </c>
      <c r="D15" s="1" t="s">
        <v>349</v>
      </c>
      <c r="E15" s="1" t="s">
        <v>358</v>
      </c>
      <c r="F15" s="1" t="s">
        <v>359</v>
      </c>
      <c r="G15" s="1" t="s">
        <v>360</v>
      </c>
      <c r="H15" s="1" t="s">
        <v>353</v>
      </c>
      <c r="I15" s="1" t="s">
        <v>354</v>
      </c>
      <c r="J15" s="1" t="s">
        <v>355</v>
      </c>
      <c r="K15" s="1" t="s">
        <v>361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362</v>
      </c>
      <c r="B16" s="1" t="s">
        <v>363</v>
      </c>
      <c r="C16" s="1" t="s">
        <v>364</v>
      </c>
      <c r="D16" s="1" t="s">
        <v>365</v>
      </c>
      <c r="E16" s="1" t="s">
        <v>366</v>
      </c>
      <c r="F16" s="1" t="s">
        <v>367</v>
      </c>
      <c r="G16" s="1" t="s">
        <v>368</v>
      </c>
      <c r="H16" s="1" t="s">
        <v>369</v>
      </c>
      <c r="I16" s="1" t="s">
        <v>370</v>
      </c>
      <c r="J16" s="1" t="s">
        <v>371</v>
      </c>
      <c r="K16" s="1" t="s">
        <v>372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373</v>
      </c>
      <c r="B17" s="1">
        <v>0.0</v>
      </c>
      <c r="C17" s="1" t="s">
        <v>374</v>
      </c>
      <c r="D17" s="1" t="s">
        <v>375</v>
      </c>
      <c r="E17" s="1" t="s">
        <v>376</v>
      </c>
      <c r="F17" s="1" t="s">
        <v>377</v>
      </c>
      <c r="G17" s="1" t="s">
        <v>378</v>
      </c>
      <c r="H17" s="1" t="s">
        <v>379</v>
      </c>
      <c r="I17" s="1" t="s">
        <v>380</v>
      </c>
      <c r="J17" s="1" t="s">
        <v>381</v>
      </c>
      <c r="K17" s="1" t="s">
        <v>382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383</v>
      </c>
      <c r="B18" s="1">
        <v>0.0</v>
      </c>
      <c r="C18" s="1" t="s">
        <v>384</v>
      </c>
      <c r="D18" s="1" t="s">
        <v>385</v>
      </c>
      <c r="E18" s="1" t="s">
        <v>386</v>
      </c>
      <c r="F18" s="1" t="s">
        <v>387</v>
      </c>
      <c r="G18" s="1" t="s">
        <v>388</v>
      </c>
      <c r="H18" s="1" t="s">
        <v>389</v>
      </c>
      <c r="I18" s="1" t="s">
        <v>390</v>
      </c>
      <c r="J18" s="1" t="s">
        <v>391</v>
      </c>
      <c r="K18" s="1" t="s">
        <v>392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393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393</v>
      </c>
      <c r="B20" s="1">
        <v>0.0</v>
      </c>
      <c r="C20" s="1" t="s">
        <v>202</v>
      </c>
      <c r="D20" s="1" t="s">
        <v>202</v>
      </c>
      <c r="E20" s="1" t="s">
        <v>394</v>
      </c>
      <c r="F20" s="1" t="s">
        <v>394</v>
      </c>
      <c r="G20" s="1" t="s">
        <v>395</v>
      </c>
      <c r="H20" s="1" t="s">
        <v>396</v>
      </c>
      <c r="I20" s="1" t="s">
        <v>397</v>
      </c>
      <c r="J20" s="1" t="s">
        <v>193</v>
      </c>
      <c r="K20" s="1" t="s">
        <v>202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398</v>
      </c>
      <c r="B21" s="1">
        <v>0.0</v>
      </c>
      <c r="C21" s="1" t="s">
        <v>399</v>
      </c>
      <c r="D21" s="1" t="s">
        <v>400</v>
      </c>
      <c r="E21" s="1" t="s">
        <v>401</v>
      </c>
      <c r="F21" s="1" t="s">
        <v>401</v>
      </c>
      <c r="G21" s="1" t="s">
        <v>400</v>
      </c>
      <c r="H21" s="1" t="s">
        <v>402</v>
      </c>
      <c r="I21" s="1" t="s">
        <v>192</v>
      </c>
      <c r="J21" s="1" t="s">
        <v>394</v>
      </c>
      <c r="K21" s="1" t="s">
        <v>401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403</v>
      </c>
      <c r="B22" s="1">
        <v>0.0</v>
      </c>
      <c r="C22" s="1" t="s">
        <v>404</v>
      </c>
      <c r="D22" s="1" t="s">
        <v>405</v>
      </c>
      <c r="E22" s="1" t="s">
        <v>406</v>
      </c>
      <c r="F22" s="1" t="s">
        <v>407</v>
      </c>
      <c r="G22" s="1" t="s">
        <v>408</v>
      </c>
      <c r="H22" s="1" t="s">
        <v>409</v>
      </c>
      <c r="I22" s="1" t="s">
        <v>410</v>
      </c>
      <c r="J22" s="1" t="s">
        <v>411</v>
      </c>
      <c r="K22" s="1" t="s">
        <v>412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413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414</v>
      </c>
      <c r="B24" s="1" t="s">
        <v>415</v>
      </c>
      <c r="C24" s="1" t="s">
        <v>416</v>
      </c>
      <c r="D24" s="1" t="s">
        <v>417</v>
      </c>
      <c r="E24" s="1" t="s">
        <v>418</v>
      </c>
      <c r="F24" s="1" t="s">
        <v>419</v>
      </c>
      <c r="G24" s="1" t="s">
        <v>420</v>
      </c>
      <c r="H24" s="1" t="s">
        <v>421</v>
      </c>
      <c r="I24" s="1" t="s">
        <v>422</v>
      </c>
      <c r="J24" s="1" t="s">
        <v>423</v>
      </c>
      <c r="K24" s="1" t="s">
        <v>424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425</v>
      </c>
      <c r="B25" s="1" t="s">
        <v>186</v>
      </c>
      <c r="C25" s="1" t="s">
        <v>426</v>
      </c>
      <c r="D25" s="1" t="s">
        <v>427</v>
      </c>
      <c r="E25" s="1" t="s">
        <v>428</v>
      </c>
      <c r="F25" s="1" t="s">
        <v>171</v>
      </c>
      <c r="G25" s="1" t="s">
        <v>429</v>
      </c>
      <c r="H25" s="1" t="s">
        <v>430</v>
      </c>
      <c r="I25" s="1" t="s">
        <v>431</v>
      </c>
      <c r="J25" s="1" t="s">
        <v>432</v>
      </c>
      <c r="K25" s="1" t="s">
        <v>433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434</v>
      </c>
      <c r="B26" s="1" t="s">
        <v>262</v>
      </c>
      <c r="C26" s="1" t="s">
        <v>287</v>
      </c>
      <c r="D26" s="1" t="s">
        <v>435</v>
      </c>
      <c r="E26" s="1" t="s">
        <v>436</v>
      </c>
      <c r="F26" s="1" t="s">
        <v>437</v>
      </c>
      <c r="G26" s="1" t="s">
        <v>416</v>
      </c>
      <c r="H26" s="1" t="s">
        <v>438</v>
      </c>
      <c r="I26" s="1" t="s">
        <v>439</v>
      </c>
      <c r="J26" s="1" t="s">
        <v>440</v>
      </c>
      <c r="K26" s="1" t="s">
        <v>399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441</v>
      </c>
      <c r="B27" s="1">
        <v>0.0</v>
      </c>
      <c r="C27" s="1" t="s">
        <v>442</v>
      </c>
      <c r="D27" s="1" t="s">
        <v>443</v>
      </c>
      <c r="E27" s="1" t="s">
        <v>444</v>
      </c>
      <c r="F27" s="1" t="s">
        <v>445</v>
      </c>
      <c r="G27" s="1" t="s">
        <v>446</v>
      </c>
      <c r="H27" s="1" t="s">
        <v>447</v>
      </c>
      <c r="I27" s="1" t="s">
        <v>448</v>
      </c>
      <c r="J27" s="1" t="s">
        <v>449</v>
      </c>
      <c r="K27" s="1" t="s">
        <v>450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451</v>
      </c>
      <c r="B28" s="1">
        <v>0.0</v>
      </c>
      <c r="C28" s="1" t="s">
        <v>452</v>
      </c>
      <c r="D28" s="1" t="s">
        <v>453</v>
      </c>
      <c r="E28" s="1" t="s">
        <v>454</v>
      </c>
      <c r="F28" s="1" t="s">
        <v>455</v>
      </c>
      <c r="G28" s="1" t="s">
        <v>456</v>
      </c>
      <c r="H28" s="1" t="s">
        <v>457</v>
      </c>
      <c r="I28" s="1" t="s">
        <v>458</v>
      </c>
      <c r="J28" s="1" t="s">
        <v>459</v>
      </c>
      <c r="K28" s="1" t="s">
        <v>460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461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462</v>
      </c>
      <c r="B30" s="1" t="s">
        <v>463</v>
      </c>
      <c r="C30" s="1" t="s">
        <v>464</v>
      </c>
      <c r="D30" s="1" t="s">
        <v>465</v>
      </c>
      <c r="E30" s="1" t="s">
        <v>466</v>
      </c>
      <c r="F30" s="1" t="s">
        <v>467</v>
      </c>
      <c r="G30" s="1" t="s">
        <v>468</v>
      </c>
      <c r="H30" s="1" t="s">
        <v>469</v>
      </c>
      <c r="I30" s="1" t="s">
        <v>470</v>
      </c>
      <c r="J30" s="1" t="s">
        <v>471</v>
      </c>
      <c r="K30" s="1" t="s">
        <v>472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473</v>
      </c>
      <c r="B31" s="1" t="s">
        <v>474</v>
      </c>
      <c r="C31" s="1" t="s">
        <v>475</v>
      </c>
      <c r="D31" s="1" t="s">
        <v>476</v>
      </c>
      <c r="E31" s="1" t="s">
        <v>477</v>
      </c>
      <c r="F31" s="1" t="s">
        <v>478</v>
      </c>
      <c r="G31" s="1" t="s">
        <v>479</v>
      </c>
      <c r="H31" s="1" t="s">
        <v>480</v>
      </c>
      <c r="I31" s="1" t="s">
        <v>481</v>
      </c>
      <c r="J31" s="1" t="s">
        <v>482</v>
      </c>
      <c r="K31" s="1" t="s">
        <v>483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484</v>
      </c>
      <c r="B32" s="1" t="s">
        <v>463</v>
      </c>
      <c r="C32" s="1" t="s">
        <v>485</v>
      </c>
      <c r="D32" s="1" t="s">
        <v>465</v>
      </c>
      <c r="E32" s="1" t="s">
        <v>466</v>
      </c>
      <c r="F32" s="1" t="s">
        <v>486</v>
      </c>
      <c r="G32" s="1" t="s">
        <v>487</v>
      </c>
      <c r="H32" s="1" t="s">
        <v>488</v>
      </c>
      <c r="I32" s="1" t="s">
        <v>470</v>
      </c>
      <c r="J32" s="1" t="s">
        <v>489</v>
      </c>
      <c r="K32" s="1" t="s">
        <v>490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491</v>
      </c>
      <c r="B33" s="1" t="s">
        <v>474</v>
      </c>
      <c r="C33" s="1" t="s">
        <v>492</v>
      </c>
      <c r="D33" s="1" t="s">
        <v>476</v>
      </c>
      <c r="E33" s="1" t="s">
        <v>477</v>
      </c>
      <c r="F33" s="1" t="s">
        <v>493</v>
      </c>
      <c r="G33" s="1" t="s">
        <v>494</v>
      </c>
      <c r="H33" s="1" t="s">
        <v>495</v>
      </c>
      <c r="I33" s="1" t="s">
        <v>481</v>
      </c>
      <c r="J33" s="1" t="s">
        <v>496</v>
      </c>
      <c r="K33" s="1" t="s">
        <v>497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498</v>
      </c>
      <c r="B34" s="1" t="s">
        <v>499</v>
      </c>
      <c r="C34" s="1" t="s">
        <v>500</v>
      </c>
      <c r="D34" s="1" t="s">
        <v>501</v>
      </c>
      <c r="E34" s="1" t="s">
        <v>502</v>
      </c>
      <c r="F34" s="1" t="s">
        <v>503</v>
      </c>
      <c r="G34" s="1" t="s">
        <v>504</v>
      </c>
      <c r="H34" s="1" t="s">
        <v>505</v>
      </c>
      <c r="I34" s="1" t="s">
        <v>506</v>
      </c>
      <c r="J34" s="1" t="s">
        <v>507</v>
      </c>
      <c r="K34" s="1">
        <v>60.0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508</v>
      </c>
      <c r="B35" s="1" t="s">
        <v>509</v>
      </c>
      <c r="C35" s="1" t="s">
        <v>510</v>
      </c>
      <c r="D35" s="1" t="s">
        <v>511</v>
      </c>
      <c r="E35" s="1" t="s">
        <v>512</v>
      </c>
      <c r="F35" s="1" t="s">
        <v>513</v>
      </c>
      <c r="G35" s="1" t="s">
        <v>514</v>
      </c>
      <c r="H35" s="1" t="s">
        <v>515</v>
      </c>
      <c r="I35" s="1" t="s">
        <v>516</v>
      </c>
      <c r="J35" s="1" t="s">
        <v>517</v>
      </c>
      <c r="K35" s="1" t="s">
        <v>518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519</v>
      </c>
      <c r="B36" s="1" t="s">
        <v>520</v>
      </c>
      <c r="C36" s="1" t="s">
        <v>521</v>
      </c>
      <c r="D36" s="1" t="s">
        <v>522</v>
      </c>
      <c r="E36" s="1" t="s">
        <v>523</v>
      </c>
      <c r="F36" s="1" t="s">
        <v>524</v>
      </c>
      <c r="G36" s="1" t="s">
        <v>525</v>
      </c>
      <c r="H36" s="1" t="s">
        <v>526</v>
      </c>
      <c r="I36" s="1" t="s">
        <v>527</v>
      </c>
      <c r="J36" s="1" t="s">
        <v>528</v>
      </c>
      <c r="K36" s="1" t="s">
        <v>529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530</v>
      </c>
      <c r="B37" s="1" t="s">
        <v>520</v>
      </c>
      <c r="C37" s="1" t="s">
        <v>521</v>
      </c>
      <c r="D37" s="1" t="s">
        <v>522</v>
      </c>
      <c r="E37" s="1" t="s">
        <v>523</v>
      </c>
      <c r="F37" s="1" t="s">
        <v>524</v>
      </c>
      <c r="G37" s="1" t="s">
        <v>525</v>
      </c>
      <c r="H37" s="1" t="s">
        <v>526</v>
      </c>
      <c r="I37" s="1" t="s">
        <v>527</v>
      </c>
      <c r="J37" s="1" t="s">
        <v>528</v>
      </c>
      <c r="K37" s="1" t="s">
        <v>529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531</v>
      </c>
      <c r="B38" s="1" t="s">
        <v>532</v>
      </c>
      <c r="C38" s="1" t="s">
        <v>533</v>
      </c>
      <c r="D38" s="1" t="s">
        <v>534</v>
      </c>
      <c r="E38" s="1" t="s">
        <v>535</v>
      </c>
      <c r="F38" s="1" t="s">
        <v>536</v>
      </c>
      <c r="G38" s="1" t="s">
        <v>537</v>
      </c>
      <c r="H38" s="1" t="s">
        <v>538</v>
      </c>
      <c r="I38" s="1" t="s">
        <v>539</v>
      </c>
      <c r="J38" s="1" t="s">
        <v>540</v>
      </c>
      <c r="K38" s="1" t="s">
        <v>541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542</v>
      </c>
      <c r="B39" s="1" t="s">
        <v>543</v>
      </c>
      <c r="C39" s="1" t="s">
        <v>544</v>
      </c>
      <c r="D39" s="1" t="s">
        <v>545</v>
      </c>
      <c r="E39" s="1" t="s">
        <v>546</v>
      </c>
      <c r="F39" s="1" t="s">
        <v>547</v>
      </c>
      <c r="G39" s="1" t="s">
        <v>283</v>
      </c>
      <c r="H39" s="1" t="s">
        <v>548</v>
      </c>
      <c r="I39" s="1" t="s">
        <v>549</v>
      </c>
      <c r="J39" s="1" t="s">
        <v>550</v>
      </c>
      <c r="K39" s="1" t="s">
        <v>551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552</v>
      </c>
      <c r="B40" s="1" t="s">
        <v>532</v>
      </c>
      <c r="C40" s="1" t="s">
        <v>533</v>
      </c>
      <c r="D40" s="1" t="s">
        <v>534</v>
      </c>
      <c r="E40" s="1" t="s">
        <v>535</v>
      </c>
      <c r="F40" s="1" t="s">
        <v>536</v>
      </c>
      <c r="G40" s="1" t="s">
        <v>537</v>
      </c>
      <c r="H40" s="1" t="s">
        <v>538</v>
      </c>
      <c r="I40" s="1" t="s">
        <v>539</v>
      </c>
      <c r="J40" s="1" t="s">
        <v>540</v>
      </c>
      <c r="K40" s="1" t="s">
        <v>541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553</v>
      </c>
      <c r="B41" s="1" t="s">
        <v>543</v>
      </c>
      <c r="C41" s="1" t="s">
        <v>544</v>
      </c>
      <c r="D41" s="1" t="s">
        <v>545</v>
      </c>
      <c r="E41" s="1" t="s">
        <v>546</v>
      </c>
      <c r="F41" s="1" t="s">
        <v>547</v>
      </c>
      <c r="G41" s="1" t="s">
        <v>283</v>
      </c>
      <c r="H41" s="1" t="s">
        <v>548</v>
      </c>
      <c r="I41" s="1" t="s">
        <v>549</v>
      </c>
      <c r="J41" s="1" t="s">
        <v>550</v>
      </c>
      <c r="K41" s="1" t="s">
        <v>551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554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555</v>
      </c>
      <c r="B43" s="1" t="s">
        <v>556</v>
      </c>
      <c r="C43" s="1" t="s">
        <v>336</v>
      </c>
      <c r="D43" s="1" t="s">
        <v>557</v>
      </c>
      <c r="E43" s="1" t="s">
        <v>558</v>
      </c>
      <c r="F43" s="1" t="s">
        <v>559</v>
      </c>
      <c r="G43" s="1" t="s">
        <v>560</v>
      </c>
      <c r="H43" s="1" t="s">
        <v>561</v>
      </c>
      <c r="I43" s="1" t="s">
        <v>562</v>
      </c>
      <c r="J43" s="1" t="s">
        <v>563</v>
      </c>
      <c r="K43" s="1" t="s">
        <v>564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565</v>
      </c>
      <c r="B44" s="1" t="s">
        <v>566</v>
      </c>
      <c r="C44" s="1" t="s">
        <v>567</v>
      </c>
      <c r="D44" s="1" t="s">
        <v>568</v>
      </c>
      <c r="E44" s="1" t="s">
        <v>569</v>
      </c>
      <c r="F44" s="1" t="s">
        <v>570</v>
      </c>
      <c r="G44" s="1" t="s">
        <v>521</v>
      </c>
      <c r="H44" s="1" t="s">
        <v>571</v>
      </c>
      <c r="I44" s="1" t="s">
        <v>572</v>
      </c>
      <c r="J44" s="1" t="s">
        <v>573</v>
      </c>
      <c r="K44" s="1" t="s">
        <v>574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575</v>
      </c>
      <c r="B45" s="1" t="s">
        <v>576</v>
      </c>
      <c r="C45" s="1" t="s">
        <v>577</v>
      </c>
      <c r="D45" s="1" t="s">
        <v>397</v>
      </c>
      <c r="E45" s="1" t="s">
        <v>578</v>
      </c>
      <c r="F45" s="1" t="s">
        <v>579</v>
      </c>
      <c r="G45" s="1" t="s">
        <v>580</v>
      </c>
      <c r="H45" s="1" t="s">
        <v>581</v>
      </c>
      <c r="I45" s="1" t="s">
        <v>582</v>
      </c>
      <c r="J45" s="1" t="s">
        <v>583</v>
      </c>
      <c r="K45" s="1" t="s">
        <v>584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585</v>
      </c>
      <c r="B46" s="1" t="s">
        <v>586</v>
      </c>
      <c r="C46" s="1" t="s">
        <v>587</v>
      </c>
      <c r="D46" s="1" t="s">
        <v>588</v>
      </c>
      <c r="E46" s="1" t="s">
        <v>589</v>
      </c>
      <c r="F46" s="1" t="s">
        <v>590</v>
      </c>
      <c r="G46" s="1" t="s">
        <v>591</v>
      </c>
      <c r="H46" s="1" t="s">
        <v>592</v>
      </c>
      <c r="I46" s="1" t="s">
        <v>593</v>
      </c>
      <c r="J46" s="1" t="s">
        <v>594</v>
      </c>
      <c r="K46" s="1" t="s">
        <v>595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596</v>
      </c>
      <c r="B47" s="1" t="s">
        <v>597</v>
      </c>
      <c r="C47" s="1" t="s">
        <v>598</v>
      </c>
      <c r="D47" s="1" t="s">
        <v>599</v>
      </c>
      <c r="E47" s="1" t="s">
        <v>589</v>
      </c>
      <c r="F47" s="1" t="s">
        <v>590</v>
      </c>
      <c r="G47" s="1" t="s">
        <v>591</v>
      </c>
      <c r="H47" s="1" t="s">
        <v>592</v>
      </c>
      <c r="I47" s="1" t="s">
        <v>593</v>
      </c>
      <c r="J47" s="1" t="s">
        <v>594</v>
      </c>
      <c r="K47" s="1" t="s">
        <v>595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600</v>
      </c>
      <c r="B48" s="1" t="s">
        <v>601</v>
      </c>
      <c r="C48" s="1" t="s">
        <v>602</v>
      </c>
      <c r="D48" s="1" t="s">
        <v>603</v>
      </c>
      <c r="E48" s="1">
        <v>0.0</v>
      </c>
      <c r="F48" s="1" t="s">
        <v>604</v>
      </c>
      <c r="G48" s="1" t="s">
        <v>605</v>
      </c>
      <c r="H48" s="1" t="s">
        <v>606</v>
      </c>
      <c r="I48" s="1" t="s">
        <v>607</v>
      </c>
      <c r="J48" s="1" t="s">
        <v>608</v>
      </c>
      <c r="K48" s="1" t="s">
        <v>609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610</v>
      </c>
      <c r="B49" s="1" t="s">
        <v>611</v>
      </c>
      <c r="C49" s="1" t="s">
        <v>612</v>
      </c>
      <c r="D49" s="1" t="s">
        <v>613</v>
      </c>
      <c r="E49" s="1">
        <v>0.0</v>
      </c>
      <c r="F49" s="1" t="s">
        <v>614</v>
      </c>
      <c r="G49" s="1" t="s">
        <v>615</v>
      </c>
      <c r="H49" s="1" t="s">
        <v>616</v>
      </c>
      <c r="I49" s="1" t="s">
        <v>617</v>
      </c>
      <c r="J49" s="1" t="s">
        <v>618</v>
      </c>
      <c r="K49" s="1" t="s">
        <v>619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620</v>
      </c>
      <c r="B50" s="1">
        <v>0.0</v>
      </c>
      <c r="C50" s="1">
        <v>0.0</v>
      </c>
      <c r="D50" s="1">
        <v>0.0</v>
      </c>
      <c r="E50" s="1">
        <v>0.0</v>
      </c>
      <c r="F50" s="1" t="s">
        <v>621</v>
      </c>
      <c r="G50" s="1" t="s">
        <v>622</v>
      </c>
      <c r="H50" s="1" t="s">
        <v>623</v>
      </c>
      <c r="I50" s="1" t="s">
        <v>624</v>
      </c>
      <c r="J50" s="1" t="s">
        <v>625</v>
      </c>
      <c r="K50" s="1" t="s">
        <v>626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627</v>
      </c>
      <c r="B51" s="1" t="s">
        <v>628</v>
      </c>
      <c r="C51" s="1" t="s">
        <v>629</v>
      </c>
      <c r="D51" s="1" t="s">
        <v>630</v>
      </c>
      <c r="E51" s="1" t="s">
        <v>631</v>
      </c>
      <c r="F51" s="1" t="s">
        <v>632</v>
      </c>
      <c r="G51" s="1" t="s">
        <v>633</v>
      </c>
      <c r="H51" s="1" t="s">
        <v>634</v>
      </c>
      <c r="I51" s="1" t="s">
        <v>635</v>
      </c>
      <c r="J51" s="1" t="s">
        <v>636</v>
      </c>
      <c r="K51" s="1" t="s">
        <v>637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638</v>
      </c>
      <c r="B52" s="1">
        <v>0.0</v>
      </c>
      <c r="C52" s="1" t="s">
        <v>639</v>
      </c>
      <c r="D52" s="1" t="s">
        <v>640</v>
      </c>
      <c r="E52" s="1" t="s">
        <v>641</v>
      </c>
      <c r="F52" s="1" t="s">
        <v>642</v>
      </c>
      <c r="G52" s="1" t="s">
        <v>643</v>
      </c>
      <c r="H52" s="1" t="s">
        <v>644</v>
      </c>
      <c r="I52" s="1" t="s">
        <v>645</v>
      </c>
      <c r="J52" s="1" t="s">
        <v>646</v>
      </c>
      <c r="K52" s="1" t="s">
        <v>647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648</v>
      </c>
      <c r="B53" s="1">
        <v>0.0</v>
      </c>
      <c r="C53" s="1" t="s">
        <v>649</v>
      </c>
      <c r="D53" s="1" t="s">
        <v>650</v>
      </c>
      <c r="E53" s="1" t="s">
        <v>651</v>
      </c>
      <c r="F53" s="1" t="s">
        <v>652</v>
      </c>
      <c r="G53" s="1" t="s">
        <v>653</v>
      </c>
      <c r="H53" s="1" t="s">
        <v>654</v>
      </c>
      <c r="I53" s="1" t="s">
        <v>655</v>
      </c>
      <c r="J53" s="1" t="s">
        <v>656</v>
      </c>
      <c r="K53" s="1" t="s">
        <v>657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658</v>
      </c>
      <c r="B54" s="1">
        <v>0.0</v>
      </c>
      <c r="C54" s="1" t="s">
        <v>659</v>
      </c>
      <c r="D54" s="1" t="s">
        <v>660</v>
      </c>
      <c r="E54" s="1" t="s">
        <v>661</v>
      </c>
      <c r="F54" s="1" t="s">
        <v>662</v>
      </c>
      <c r="G54" s="1" t="s">
        <v>663</v>
      </c>
      <c r="H54" s="1" t="s">
        <v>664</v>
      </c>
      <c r="I54" s="1" t="s">
        <v>665</v>
      </c>
      <c r="J54" s="1" t="s">
        <v>666</v>
      </c>
      <c r="K54" s="1" t="s">
        <v>667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668</v>
      </c>
      <c r="B55" s="1">
        <v>0.0</v>
      </c>
      <c r="C55" s="1" t="s">
        <v>556</v>
      </c>
      <c r="D55" s="1" t="s">
        <v>669</v>
      </c>
      <c r="E55" s="1" t="s">
        <v>670</v>
      </c>
      <c r="F55" s="1" t="s">
        <v>671</v>
      </c>
      <c r="G55" s="1" t="s">
        <v>672</v>
      </c>
      <c r="H55" s="1" t="s">
        <v>673</v>
      </c>
      <c r="I55" s="1" t="s">
        <v>674</v>
      </c>
      <c r="J55" s="1" t="s">
        <v>675</v>
      </c>
      <c r="K55" s="1" t="s">
        <v>676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677</v>
      </c>
      <c r="B56" s="1">
        <v>0.0</v>
      </c>
      <c r="C56" s="1" t="s">
        <v>678</v>
      </c>
      <c r="D56" s="1" t="s">
        <v>679</v>
      </c>
      <c r="E56" s="1" t="s">
        <v>680</v>
      </c>
      <c r="F56" s="1" t="s">
        <v>681</v>
      </c>
      <c r="G56" s="1" t="s">
        <v>682</v>
      </c>
      <c r="H56" s="1" t="s">
        <v>683</v>
      </c>
      <c r="I56" s="1" t="s">
        <v>684</v>
      </c>
      <c r="J56" s="1" t="s">
        <v>675</v>
      </c>
      <c r="K56" s="1" t="s">
        <v>685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686</v>
      </c>
      <c r="B57" s="1" t="s">
        <v>687</v>
      </c>
      <c r="C57" s="1" t="s">
        <v>688</v>
      </c>
      <c r="D57" s="1" t="s">
        <v>689</v>
      </c>
      <c r="E57" s="1" t="s">
        <v>690</v>
      </c>
      <c r="F57" s="1" t="s">
        <v>691</v>
      </c>
      <c r="G57" s="1" t="s">
        <v>692</v>
      </c>
      <c r="H57" s="1" t="s">
        <v>693</v>
      </c>
      <c r="I57" s="1" t="s">
        <v>694</v>
      </c>
      <c r="J57" s="1" t="s">
        <v>695</v>
      </c>
      <c r="K57" s="1" t="s">
        <v>696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697</v>
      </c>
      <c r="B58" s="1">
        <v>0.0</v>
      </c>
      <c r="C58" s="1">
        <v>0.0</v>
      </c>
      <c r="D58" s="1" t="s">
        <v>698</v>
      </c>
      <c r="E58" s="1" t="s">
        <v>699</v>
      </c>
      <c r="F58" s="1" t="s">
        <v>700</v>
      </c>
      <c r="G58" s="1" t="s">
        <v>701</v>
      </c>
      <c r="H58" s="1" t="s">
        <v>702</v>
      </c>
      <c r="I58" s="1" t="s">
        <v>703</v>
      </c>
      <c r="J58" s="1">
        <v>0.0</v>
      </c>
      <c r="K58" s="1" t="s">
        <v>704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705</v>
      </c>
      <c r="B59" s="1">
        <v>0.0</v>
      </c>
      <c r="C59" s="1">
        <v>0.0</v>
      </c>
      <c r="D59" s="1" t="s">
        <v>706</v>
      </c>
      <c r="E59" s="1" t="s">
        <v>707</v>
      </c>
      <c r="F59" s="1" t="s">
        <v>708</v>
      </c>
      <c r="G59" s="1" t="s">
        <v>709</v>
      </c>
      <c r="H59" s="1" t="s">
        <v>710</v>
      </c>
      <c r="I59" s="1" t="s">
        <v>711</v>
      </c>
      <c r="J59" s="1" t="s">
        <v>712</v>
      </c>
      <c r="K59" s="1" t="s">
        <v>713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714</v>
      </c>
      <c r="B60" s="1">
        <v>0.0</v>
      </c>
      <c r="C60" s="1">
        <v>0.0</v>
      </c>
      <c r="D60" s="1">
        <v>0.0</v>
      </c>
      <c r="E60" s="1">
        <v>0.0</v>
      </c>
      <c r="F60" s="1" t="s">
        <v>715</v>
      </c>
      <c r="G60" s="1" t="s">
        <v>716</v>
      </c>
      <c r="H60" s="1" t="s">
        <v>717</v>
      </c>
      <c r="I60" s="1">
        <v>0.0</v>
      </c>
      <c r="J60" s="1">
        <v>0.0</v>
      </c>
      <c r="K60" s="1" t="s">
        <v>718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719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720</v>
      </c>
      <c r="B62" s="1">
        <v>0.0</v>
      </c>
      <c r="C62" s="1" t="s">
        <v>721</v>
      </c>
      <c r="D62" s="1" t="s">
        <v>722</v>
      </c>
      <c r="E62" s="1" t="s">
        <v>723</v>
      </c>
      <c r="F62" s="1" t="s">
        <v>724</v>
      </c>
      <c r="G62" s="1" t="s">
        <v>725</v>
      </c>
      <c r="H62" s="1" t="s">
        <v>726</v>
      </c>
      <c r="I62" s="1" t="s">
        <v>727</v>
      </c>
      <c r="J62" s="1" t="s">
        <v>728</v>
      </c>
      <c r="K62" s="1" t="s">
        <v>729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730</v>
      </c>
      <c r="B63" s="1">
        <v>0.0</v>
      </c>
      <c r="C63" s="1" t="s">
        <v>731</v>
      </c>
      <c r="D63" s="1" t="s">
        <v>732</v>
      </c>
      <c r="E63" s="1" t="s">
        <v>733</v>
      </c>
      <c r="F63" s="1" t="s">
        <v>734</v>
      </c>
      <c r="G63" s="1" t="s">
        <v>227</v>
      </c>
      <c r="H63" s="1" t="s">
        <v>735</v>
      </c>
      <c r="I63" s="1" t="s">
        <v>736</v>
      </c>
      <c r="J63" s="1" t="s">
        <v>737</v>
      </c>
      <c r="K63" s="1" t="s">
        <v>738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739</v>
      </c>
      <c r="B64" s="1">
        <v>0.0</v>
      </c>
      <c r="C64" s="1" t="s">
        <v>740</v>
      </c>
      <c r="D64" s="1" t="s">
        <v>741</v>
      </c>
      <c r="E64" s="1" t="s">
        <v>742</v>
      </c>
      <c r="F64" s="1" t="s">
        <v>743</v>
      </c>
      <c r="G64" s="1" t="s">
        <v>744</v>
      </c>
      <c r="H64" s="1" t="s">
        <v>745</v>
      </c>
      <c r="I64" s="1" t="s">
        <v>746</v>
      </c>
      <c r="J64" s="1" t="s">
        <v>747</v>
      </c>
      <c r="K64" s="1" t="s">
        <v>748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749</v>
      </c>
      <c r="B65" s="1">
        <v>0.0</v>
      </c>
      <c r="C65" s="1" t="s">
        <v>750</v>
      </c>
      <c r="D65" s="1" t="s">
        <v>751</v>
      </c>
      <c r="E65" s="1" t="s">
        <v>752</v>
      </c>
      <c r="F65" s="1" t="s">
        <v>753</v>
      </c>
      <c r="G65" s="1" t="s">
        <v>754</v>
      </c>
      <c r="H65" s="1" t="s">
        <v>755</v>
      </c>
      <c r="I65" s="1" t="s">
        <v>756</v>
      </c>
      <c r="J65" s="1" t="s">
        <v>757</v>
      </c>
      <c r="K65" s="1" t="s">
        <v>758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759</v>
      </c>
      <c r="B66" s="1">
        <v>0.0</v>
      </c>
      <c r="C66" s="1" t="s">
        <v>760</v>
      </c>
      <c r="D66" s="1" t="s">
        <v>761</v>
      </c>
      <c r="E66" s="1" t="s">
        <v>762</v>
      </c>
      <c r="F66" s="1" t="s">
        <v>753</v>
      </c>
      <c r="G66" s="1" t="s">
        <v>754</v>
      </c>
      <c r="H66" s="1" t="s">
        <v>755</v>
      </c>
      <c r="I66" s="1" t="s">
        <v>756</v>
      </c>
      <c r="J66" s="1" t="s">
        <v>757</v>
      </c>
      <c r="K66" s="1" t="s">
        <v>758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763</v>
      </c>
      <c r="B67" s="1">
        <v>0.0</v>
      </c>
      <c r="C67" s="1" t="s">
        <v>764</v>
      </c>
      <c r="D67" s="1" t="s">
        <v>765</v>
      </c>
      <c r="E67" s="1" t="s">
        <v>766</v>
      </c>
      <c r="F67" s="1" t="s">
        <v>767</v>
      </c>
      <c r="G67" s="1" t="s">
        <v>768</v>
      </c>
      <c r="H67" s="1" t="s">
        <v>769</v>
      </c>
      <c r="I67" s="1" t="s">
        <v>770</v>
      </c>
      <c r="J67" s="1" t="s">
        <v>771</v>
      </c>
      <c r="K67" s="1" t="s">
        <v>772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773</v>
      </c>
      <c r="B68" s="1">
        <v>0.0</v>
      </c>
      <c r="C68" s="1" t="s">
        <v>774</v>
      </c>
      <c r="D68" s="1" t="s">
        <v>775</v>
      </c>
      <c r="E68" s="1" t="s">
        <v>776</v>
      </c>
      <c r="F68" s="1" t="s">
        <v>777</v>
      </c>
      <c r="G68" s="1" t="s">
        <v>778</v>
      </c>
      <c r="H68" s="1" t="s">
        <v>779</v>
      </c>
      <c r="I68" s="1" t="s">
        <v>780</v>
      </c>
      <c r="J68" s="1" t="s">
        <v>781</v>
      </c>
      <c r="K68" s="1" t="s">
        <v>782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783</v>
      </c>
      <c r="B69" s="1">
        <v>0.0</v>
      </c>
      <c r="C69" s="1">
        <v>0.0</v>
      </c>
      <c r="D69" s="1">
        <v>0.0</v>
      </c>
      <c r="E69" s="1" t="s">
        <v>784</v>
      </c>
      <c r="F69" s="1" t="s">
        <v>563</v>
      </c>
      <c r="G69" s="1" t="s">
        <v>785</v>
      </c>
      <c r="H69" s="1" t="s">
        <v>786</v>
      </c>
      <c r="I69" s="1" t="s">
        <v>787</v>
      </c>
      <c r="J69" s="1" t="s">
        <v>788</v>
      </c>
      <c r="K69" s="1" t="s">
        <v>789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790</v>
      </c>
      <c r="B70" s="1">
        <v>0.0</v>
      </c>
      <c r="C70" s="1" t="s">
        <v>791</v>
      </c>
      <c r="D70" s="1" t="s">
        <v>792</v>
      </c>
      <c r="E70" s="1" t="s">
        <v>511</v>
      </c>
      <c r="F70" s="1" t="s">
        <v>793</v>
      </c>
      <c r="G70" s="1" t="s">
        <v>794</v>
      </c>
      <c r="H70" s="1" t="s">
        <v>795</v>
      </c>
      <c r="I70" s="1" t="s">
        <v>796</v>
      </c>
      <c r="J70" s="1" t="s">
        <v>797</v>
      </c>
      <c r="K70" s="1" t="s">
        <v>798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799</v>
      </c>
      <c r="B71" s="1">
        <v>0.0</v>
      </c>
      <c r="C71" s="1">
        <v>0.0</v>
      </c>
      <c r="D71" s="1" t="s">
        <v>341</v>
      </c>
      <c r="E71" s="1" t="s">
        <v>800</v>
      </c>
      <c r="F71" s="1" t="s">
        <v>801</v>
      </c>
      <c r="G71" s="1" t="s">
        <v>802</v>
      </c>
      <c r="H71" s="1" t="s">
        <v>803</v>
      </c>
      <c r="I71" s="1" t="s">
        <v>804</v>
      </c>
      <c r="J71" s="1" t="s">
        <v>805</v>
      </c>
      <c r="K71" s="1" t="s">
        <v>806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807</v>
      </c>
      <c r="B72" s="1">
        <v>0.0</v>
      </c>
      <c r="C72" s="1">
        <v>0.0</v>
      </c>
      <c r="D72" s="1" t="s">
        <v>808</v>
      </c>
      <c r="E72" s="1" t="s">
        <v>569</v>
      </c>
      <c r="F72" s="1" t="s">
        <v>809</v>
      </c>
      <c r="G72" s="1">
        <v>20.0</v>
      </c>
      <c r="H72" s="1" t="s">
        <v>810</v>
      </c>
      <c r="I72" s="1" t="s">
        <v>811</v>
      </c>
      <c r="J72" s="1" t="s">
        <v>812</v>
      </c>
      <c r="K72" s="1" t="s">
        <v>813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814</v>
      </c>
      <c r="B73" s="1">
        <v>0.0</v>
      </c>
      <c r="C73" s="1">
        <v>0.0</v>
      </c>
      <c r="D73" s="1" t="s">
        <v>815</v>
      </c>
      <c r="E73" s="1" t="s">
        <v>816</v>
      </c>
      <c r="F73" s="1" t="s">
        <v>817</v>
      </c>
      <c r="G73" s="1" t="s">
        <v>818</v>
      </c>
      <c r="H73" s="1" t="s">
        <v>819</v>
      </c>
      <c r="I73" s="1" t="s">
        <v>820</v>
      </c>
      <c r="J73" s="1" t="s">
        <v>821</v>
      </c>
      <c r="K73" s="1" t="s">
        <v>822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823</v>
      </c>
      <c r="B74" s="1">
        <v>0.0</v>
      </c>
      <c r="C74" s="1">
        <v>0.0</v>
      </c>
      <c r="D74" s="1" t="s">
        <v>824</v>
      </c>
      <c r="E74" s="1" t="s">
        <v>825</v>
      </c>
      <c r="F74" s="1" t="s">
        <v>826</v>
      </c>
      <c r="G74" s="1" t="s">
        <v>827</v>
      </c>
      <c r="H74" s="1" t="s">
        <v>828</v>
      </c>
      <c r="I74" s="1" t="s">
        <v>829</v>
      </c>
      <c r="J74" s="1" t="s">
        <v>752</v>
      </c>
      <c r="K74" s="1" t="s">
        <v>645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830</v>
      </c>
      <c r="B75" s="1">
        <v>0.0</v>
      </c>
      <c r="C75" s="1">
        <v>0.0</v>
      </c>
      <c r="D75" s="1" t="s">
        <v>831</v>
      </c>
      <c r="E75" s="1" t="s">
        <v>832</v>
      </c>
      <c r="F75" s="1" t="s">
        <v>833</v>
      </c>
      <c r="G75" s="1" t="s">
        <v>834</v>
      </c>
      <c r="H75" s="1" t="s">
        <v>835</v>
      </c>
      <c r="I75" s="1" t="s">
        <v>836</v>
      </c>
      <c r="J75" s="1" t="s">
        <v>804</v>
      </c>
      <c r="K75" s="1" t="s">
        <v>837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838</v>
      </c>
      <c r="B76" s="1">
        <v>0.0</v>
      </c>
      <c r="C76" s="1" t="s">
        <v>839</v>
      </c>
      <c r="D76" s="1" t="s">
        <v>840</v>
      </c>
      <c r="E76" s="1" t="s">
        <v>841</v>
      </c>
      <c r="F76" s="1" t="s">
        <v>537</v>
      </c>
      <c r="G76" s="1" t="s">
        <v>842</v>
      </c>
      <c r="H76" s="1" t="s">
        <v>843</v>
      </c>
      <c r="I76" s="1" t="s">
        <v>844</v>
      </c>
      <c r="J76" s="1" t="s">
        <v>801</v>
      </c>
      <c r="K76" s="1" t="s">
        <v>845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846</v>
      </c>
      <c r="B77" s="1">
        <v>0.0</v>
      </c>
      <c r="C77" s="1">
        <v>0.0</v>
      </c>
      <c r="D77" s="1">
        <v>0.0</v>
      </c>
      <c r="E77" s="1" t="s">
        <v>847</v>
      </c>
      <c r="F77" s="1" t="s">
        <v>848</v>
      </c>
      <c r="G77" s="1" t="s">
        <v>849</v>
      </c>
      <c r="H77" s="1" t="s">
        <v>850</v>
      </c>
      <c r="I77" s="1" t="s">
        <v>851</v>
      </c>
      <c r="J77" s="1" t="s">
        <v>852</v>
      </c>
      <c r="K77" s="1" t="s">
        <v>853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854</v>
      </c>
      <c r="B78" s="1">
        <v>0.0</v>
      </c>
      <c r="C78" s="1">
        <v>0.0</v>
      </c>
      <c r="D78" s="1">
        <v>0.0</v>
      </c>
      <c r="E78" s="1" t="s">
        <v>855</v>
      </c>
      <c r="F78" s="1" t="s">
        <v>856</v>
      </c>
      <c r="G78" s="1" t="s">
        <v>857</v>
      </c>
      <c r="H78" s="1" t="s">
        <v>858</v>
      </c>
      <c r="I78" s="1" t="s">
        <v>859</v>
      </c>
      <c r="J78" s="1" t="s">
        <v>860</v>
      </c>
      <c r="K78" s="1">
        <v>-14.0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861</v>
      </c>
      <c r="B79" s="1">
        <v>0.0</v>
      </c>
      <c r="C79" s="1">
        <v>0.0</v>
      </c>
      <c r="D79" s="1">
        <v>0.0</v>
      </c>
      <c r="E79" s="1">
        <v>0.0</v>
      </c>
      <c r="F79" s="1">
        <v>0.0</v>
      </c>
      <c r="G79" s="1" t="s">
        <v>862</v>
      </c>
      <c r="H79" s="1" t="s">
        <v>863</v>
      </c>
      <c r="I79" s="1">
        <v>0.0</v>
      </c>
      <c r="J79" s="1" t="s">
        <v>864</v>
      </c>
      <c r="K79" s="1">
        <v>0.0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865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866</v>
      </c>
      <c r="B81" s="1">
        <v>0.0</v>
      </c>
      <c r="C81" s="1">
        <v>0.0</v>
      </c>
      <c r="D81" s="1" t="s">
        <v>867</v>
      </c>
      <c r="E81" s="1" t="s">
        <v>868</v>
      </c>
      <c r="F81" s="1" t="s">
        <v>869</v>
      </c>
      <c r="G81" s="1">
        <v>1.0</v>
      </c>
      <c r="H81" s="1" t="s">
        <v>870</v>
      </c>
      <c r="I81" s="1" t="s">
        <v>871</v>
      </c>
      <c r="J81" s="1" t="s">
        <v>872</v>
      </c>
      <c r="K81" s="1" t="s">
        <v>873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874</v>
      </c>
      <c r="B82" s="1">
        <v>0.0</v>
      </c>
      <c r="C82" s="1">
        <v>0.0</v>
      </c>
      <c r="D82" s="1" t="s">
        <v>875</v>
      </c>
      <c r="E82" s="1" t="s">
        <v>876</v>
      </c>
      <c r="F82" s="1" t="s">
        <v>877</v>
      </c>
      <c r="G82" s="1" t="s">
        <v>878</v>
      </c>
      <c r="H82" s="1" t="s">
        <v>879</v>
      </c>
      <c r="I82" s="1" t="s">
        <v>880</v>
      </c>
      <c r="J82" s="1" t="s">
        <v>881</v>
      </c>
      <c r="K82" s="1" t="s">
        <v>882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883</v>
      </c>
      <c r="B83" s="1">
        <v>0.0</v>
      </c>
      <c r="C83" s="1">
        <v>0.0</v>
      </c>
      <c r="D83" s="1" t="s">
        <v>884</v>
      </c>
      <c r="E83" s="1" t="s">
        <v>885</v>
      </c>
      <c r="F83" s="1" t="s">
        <v>886</v>
      </c>
      <c r="G83" s="1" t="s">
        <v>173</v>
      </c>
      <c r="H83" s="1" t="s">
        <v>887</v>
      </c>
      <c r="I83" s="1" t="s">
        <v>888</v>
      </c>
      <c r="J83" s="1" t="s">
        <v>889</v>
      </c>
      <c r="K83" s="1" t="s">
        <v>890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891</v>
      </c>
      <c r="B84" s="1">
        <v>0.0</v>
      </c>
      <c r="C84" s="1">
        <v>0.0</v>
      </c>
      <c r="D84" s="1" t="s">
        <v>892</v>
      </c>
      <c r="E84" s="1" t="s">
        <v>893</v>
      </c>
      <c r="F84" s="1" t="s">
        <v>894</v>
      </c>
      <c r="G84" s="1" t="s">
        <v>895</v>
      </c>
      <c r="H84" s="1" t="s">
        <v>896</v>
      </c>
      <c r="I84" s="1" t="s">
        <v>897</v>
      </c>
      <c r="J84" s="1" t="s">
        <v>898</v>
      </c>
      <c r="K84" s="1" t="s">
        <v>899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900</v>
      </c>
      <c r="B85" s="1">
        <v>0.0</v>
      </c>
      <c r="C85" s="1">
        <v>0.0</v>
      </c>
      <c r="D85" s="1" t="s">
        <v>901</v>
      </c>
      <c r="E85" s="1" t="s">
        <v>902</v>
      </c>
      <c r="F85" s="1" t="s">
        <v>903</v>
      </c>
      <c r="G85" s="1" t="s">
        <v>895</v>
      </c>
      <c r="H85" s="1" t="s">
        <v>896</v>
      </c>
      <c r="I85" s="1" t="s">
        <v>897</v>
      </c>
      <c r="J85" s="1" t="s">
        <v>898</v>
      </c>
      <c r="K85" s="1" t="s">
        <v>899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904</v>
      </c>
      <c r="B86" s="1">
        <v>0.0</v>
      </c>
      <c r="C86" s="1">
        <v>0.0</v>
      </c>
      <c r="D86" s="1" t="s">
        <v>905</v>
      </c>
      <c r="E86" s="1" t="s">
        <v>906</v>
      </c>
      <c r="F86" s="1" t="s">
        <v>907</v>
      </c>
      <c r="G86" s="1" t="s">
        <v>908</v>
      </c>
      <c r="H86" s="1" t="s">
        <v>909</v>
      </c>
      <c r="I86" s="1" t="s">
        <v>910</v>
      </c>
      <c r="J86" s="1" t="s">
        <v>911</v>
      </c>
      <c r="K86" s="1" t="s">
        <v>912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913</v>
      </c>
      <c r="B87" s="1">
        <v>0.0</v>
      </c>
      <c r="C87" s="1">
        <v>0.0</v>
      </c>
      <c r="D87" s="1" t="s">
        <v>914</v>
      </c>
      <c r="E87" s="1" t="s">
        <v>915</v>
      </c>
      <c r="F87" s="1" t="s">
        <v>916</v>
      </c>
      <c r="G87" s="1" t="s">
        <v>917</v>
      </c>
      <c r="H87" s="1" t="s">
        <v>918</v>
      </c>
      <c r="I87" s="1" t="s">
        <v>919</v>
      </c>
      <c r="J87" s="1" t="s">
        <v>920</v>
      </c>
      <c r="K87" s="1" t="s">
        <v>921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922</v>
      </c>
      <c r="B88" s="1">
        <v>0.0</v>
      </c>
      <c r="C88" s="1">
        <v>0.0</v>
      </c>
      <c r="D88" s="1">
        <v>0.0</v>
      </c>
      <c r="E88" s="1">
        <v>0.0</v>
      </c>
      <c r="F88" s="1" t="s">
        <v>404</v>
      </c>
      <c r="G88" s="1" t="s">
        <v>923</v>
      </c>
      <c r="H88" s="1" t="s">
        <v>924</v>
      </c>
      <c r="I88" s="1" t="s">
        <v>925</v>
      </c>
      <c r="J88" s="1" t="s">
        <v>926</v>
      </c>
      <c r="K88" s="1" t="s">
        <v>927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928</v>
      </c>
      <c r="B89" s="1">
        <v>0.0</v>
      </c>
      <c r="C89" s="1">
        <v>0.0</v>
      </c>
      <c r="D89" s="1" t="s">
        <v>929</v>
      </c>
      <c r="E89" s="1" t="s">
        <v>930</v>
      </c>
      <c r="F89" s="1" t="s">
        <v>931</v>
      </c>
      <c r="G89" s="1" t="s">
        <v>932</v>
      </c>
      <c r="H89" s="1" t="s">
        <v>933</v>
      </c>
      <c r="I89" s="1" t="s">
        <v>934</v>
      </c>
      <c r="J89" s="1" t="s">
        <v>935</v>
      </c>
      <c r="K89" s="1" t="s">
        <v>936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937</v>
      </c>
      <c r="B90" s="1">
        <v>0.0</v>
      </c>
      <c r="C90" s="1">
        <v>0.0</v>
      </c>
      <c r="D90" s="1">
        <v>0.0</v>
      </c>
      <c r="E90" s="1" t="s">
        <v>819</v>
      </c>
      <c r="F90" s="1" t="s">
        <v>938</v>
      </c>
      <c r="G90" s="1" t="s">
        <v>349</v>
      </c>
      <c r="H90" s="1" t="s">
        <v>939</v>
      </c>
      <c r="I90" s="1" t="s">
        <v>940</v>
      </c>
      <c r="J90" s="1" t="s">
        <v>941</v>
      </c>
      <c r="K90" s="1" t="s">
        <v>942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943</v>
      </c>
      <c r="B91" s="1">
        <v>0.0</v>
      </c>
      <c r="C91" s="1">
        <v>0.0</v>
      </c>
      <c r="D91" s="1">
        <v>0.0</v>
      </c>
      <c r="E91" s="1" t="s">
        <v>944</v>
      </c>
      <c r="F91" s="1" t="s">
        <v>945</v>
      </c>
      <c r="G91" s="1" t="s">
        <v>946</v>
      </c>
      <c r="H91" s="1" t="s">
        <v>947</v>
      </c>
      <c r="I91" s="1" t="s">
        <v>948</v>
      </c>
      <c r="J91" s="1" t="s">
        <v>949</v>
      </c>
      <c r="K91" s="1" t="s">
        <v>950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951</v>
      </c>
      <c r="B92" s="1">
        <v>0.0</v>
      </c>
      <c r="C92" s="1">
        <v>0.0</v>
      </c>
      <c r="D92" s="1">
        <v>0.0</v>
      </c>
      <c r="E92" s="1" t="s">
        <v>34</v>
      </c>
      <c r="F92" s="1" t="s">
        <v>893</v>
      </c>
      <c r="G92" s="1" t="s">
        <v>952</v>
      </c>
      <c r="H92" s="1" t="s">
        <v>953</v>
      </c>
      <c r="I92" s="1" t="s">
        <v>954</v>
      </c>
      <c r="J92" s="1" t="s">
        <v>955</v>
      </c>
      <c r="K92" s="1" t="s">
        <v>956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957</v>
      </c>
      <c r="B93" s="1">
        <v>0.0</v>
      </c>
      <c r="C93" s="1">
        <v>0.0</v>
      </c>
      <c r="D93" s="1">
        <v>0.0</v>
      </c>
      <c r="E93" s="1" t="s">
        <v>958</v>
      </c>
      <c r="F93" s="1" t="s">
        <v>959</v>
      </c>
      <c r="G93" s="1" t="s">
        <v>960</v>
      </c>
      <c r="H93" s="1" t="s">
        <v>961</v>
      </c>
      <c r="I93" s="1" t="s">
        <v>962</v>
      </c>
      <c r="J93" s="1" t="s">
        <v>963</v>
      </c>
      <c r="K93" s="1" t="s">
        <v>665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964</v>
      </c>
      <c r="B94" s="1">
        <v>0.0</v>
      </c>
      <c r="C94" s="1">
        <v>0.0</v>
      </c>
      <c r="D94" s="1">
        <v>0.0</v>
      </c>
      <c r="E94" s="1" t="s">
        <v>965</v>
      </c>
      <c r="F94" s="1" t="s">
        <v>966</v>
      </c>
      <c r="G94" s="1" t="s">
        <v>967</v>
      </c>
      <c r="H94" s="1" t="s">
        <v>968</v>
      </c>
      <c r="I94" s="1" t="s">
        <v>969</v>
      </c>
      <c r="J94" s="1" t="s">
        <v>970</v>
      </c>
      <c r="K94" s="1" t="s">
        <v>971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972</v>
      </c>
      <c r="B95" s="1">
        <v>0.0</v>
      </c>
      <c r="C95" s="1">
        <v>0.0</v>
      </c>
      <c r="D95" s="1" t="s">
        <v>667</v>
      </c>
      <c r="E95" s="1" t="s">
        <v>973</v>
      </c>
      <c r="F95" s="1" t="s">
        <v>974</v>
      </c>
      <c r="G95" s="1" t="s">
        <v>975</v>
      </c>
      <c r="H95" s="1" t="s">
        <v>976</v>
      </c>
      <c r="I95" s="1" t="s">
        <v>977</v>
      </c>
      <c r="J95" s="1" t="s">
        <v>978</v>
      </c>
      <c r="K95" s="1" t="s">
        <v>580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979</v>
      </c>
      <c r="B96" s="1">
        <v>0.0</v>
      </c>
      <c r="C96" s="1">
        <v>0.0</v>
      </c>
      <c r="D96" s="1">
        <v>0.0</v>
      </c>
      <c r="E96" s="1">
        <v>0.0</v>
      </c>
      <c r="F96" s="1" t="s">
        <v>980</v>
      </c>
      <c r="G96" s="1" t="s">
        <v>981</v>
      </c>
      <c r="H96" s="1" t="s">
        <v>982</v>
      </c>
      <c r="I96" s="1" t="s">
        <v>983</v>
      </c>
      <c r="J96" s="1" t="s">
        <v>984</v>
      </c>
      <c r="K96" s="1" t="s">
        <v>985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986</v>
      </c>
      <c r="B97" s="1">
        <v>0.0</v>
      </c>
      <c r="C97" s="1">
        <v>0.0</v>
      </c>
      <c r="D97" s="1">
        <v>0.0</v>
      </c>
      <c r="E97" s="1">
        <v>0.0</v>
      </c>
      <c r="F97" s="1" t="s">
        <v>987</v>
      </c>
      <c r="G97" s="1" t="s">
        <v>988</v>
      </c>
      <c r="H97" s="1" t="s">
        <v>989</v>
      </c>
      <c r="I97" s="1" t="s">
        <v>990</v>
      </c>
      <c r="J97" s="1" t="s">
        <v>991</v>
      </c>
      <c r="K97" s="1" t="s">
        <v>992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993</v>
      </c>
      <c r="B98" s="1">
        <v>0.0</v>
      </c>
      <c r="C98" s="1">
        <v>0.0</v>
      </c>
      <c r="D98" s="1">
        <v>0.0</v>
      </c>
      <c r="E98" s="1">
        <v>0.0</v>
      </c>
      <c r="F98" s="1">
        <v>0.0</v>
      </c>
      <c r="G98" s="1">
        <v>0.0</v>
      </c>
      <c r="H98" s="1" t="s">
        <v>994</v>
      </c>
      <c r="I98" s="1">
        <v>0.0</v>
      </c>
      <c r="J98" s="1" t="s">
        <v>995</v>
      </c>
      <c r="K98" s="1" t="s">
        <v>996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997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998</v>
      </c>
      <c r="B100" s="1">
        <v>0.0</v>
      </c>
      <c r="C100" s="1">
        <v>0.0</v>
      </c>
      <c r="D100" s="1">
        <v>0.0</v>
      </c>
      <c r="E100" s="1">
        <v>0.0</v>
      </c>
      <c r="F100" s="1" t="s">
        <v>999</v>
      </c>
      <c r="G100" s="1" t="s">
        <v>1000</v>
      </c>
      <c r="H100" s="1" t="s">
        <v>1001</v>
      </c>
      <c r="I100" s="1" t="s">
        <v>1002</v>
      </c>
      <c r="J100" s="1" t="s">
        <v>1003</v>
      </c>
      <c r="K100" s="1" t="s">
        <v>1004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1005</v>
      </c>
      <c r="B101" s="1">
        <v>0.0</v>
      </c>
      <c r="C101" s="1">
        <v>0.0</v>
      </c>
      <c r="D101" s="1">
        <v>0.0</v>
      </c>
      <c r="E101" s="1">
        <v>0.0</v>
      </c>
      <c r="F101" s="1" t="s">
        <v>1006</v>
      </c>
      <c r="G101" s="1" t="s">
        <v>1007</v>
      </c>
      <c r="H101" s="1" t="s">
        <v>1008</v>
      </c>
      <c r="I101" s="1" t="s">
        <v>1009</v>
      </c>
      <c r="J101" s="1" t="s">
        <v>1010</v>
      </c>
      <c r="K101" s="1" t="s">
        <v>1011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1012</v>
      </c>
      <c r="B102" s="1">
        <v>0.0</v>
      </c>
      <c r="C102" s="1">
        <v>0.0</v>
      </c>
      <c r="D102" s="1">
        <v>0.0</v>
      </c>
      <c r="E102" s="1">
        <v>0.0</v>
      </c>
      <c r="F102" s="1" t="s">
        <v>1013</v>
      </c>
      <c r="G102" s="1" t="s">
        <v>733</v>
      </c>
      <c r="H102" s="1" t="s">
        <v>1014</v>
      </c>
      <c r="I102" s="1" t="s">
        <v>1015</v>
      </c>
      <c r="J102" s="1" t="s">
        <v>1016</v>
      </c>
      <c r="K102" s="1" t="s">
        <v>1017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1018</v>
      </c>
      <c r="B103" s="1">
        <v>0.0</v>
      </c>
      <c r="C103" s="1">
        <v>0.0</v>
      </c>
      <c r="D103" s="1">
        <v>0.0</v>
      </c>
      <c r="E103" s="1">
        <v>0.0</v>
      </c>
      <c r="F103" s="1" t="s">
        <v>249</v>
      </c>
      <c r="G103" s="1" t="s">
        <v>1019</v>
      </c>
      <c r="H103" s="1" t="s">
        <v>1020</v>
      </c>
      <c r="I103" s="1" t="s">
        <v>1021</v>
      </c>
      <c r="J103" s="1" t="s">
        <v>1022</v>
      </c>
      <c r="K103" s="1" t="s">
        <v>1023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1024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1025</v>
      </c>
      <c r="G104" s="1" t="s">
        <v>227</v>
      </c>
      <c r="H104" s="1" t="s">
        <v>1026</v>
      </c>
      <c r="I104" s="1" t="s">
        <v>1021</v>
      </c>
      <c r="J104" s="1" t="s">
        <v>1022</v>
      </c>
      <c r="K104" s="1" t="s">
        <v>1023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1027</v>
      </c>
      <c r="B105" s="1">
        <v>0.0</v>
      </c>
      <c r="C105" s="1">
        <v>0.0</v>
      </c>
      <c r="D105" s="1">
        <v>0.0</v>
      </c>
      <c r="E105" s="1">
        <v>0.0</v>
      </c>
      <c r="F105" s="1" t="s">
        <v>1028</v>
      </c>
      <c r="G105" s="1" t="s">
        <v>1029</v>
      </c>
      <c r="H105" s="1" t="s">
        <v>1030</v>
      </c>
      <c r="I105" s="1" t="s">
        <v>1031</v>
      </c>
      <c r="J105" s="1" t="s">
        <v>1032</v>
      </c>
      <c r="K105" s="1" t="s">
        <v>1033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1034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1035</v>
      </c>
      <c r="G106" s="1" t="s">
        <v>1036</v>
      </c>
      <c r="H106" s="1" t="s">
        <v>1037</v>
      </c>
      <c r="I106" s="1" t="s">
        <v>1038</v>
      </c>
      <c r="J106" s="1" t="s">
        <v>1039</v>
      </c>
      <c r="K106" s="1" t="s">
        <v>1040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1041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>
        <v>0.0</v>
      </c>
      <c r="H107" s="1" t="s">
        <v>1042</v>
      </c>
      <c r="I107" s="1" t="s">
        <v>1043</v>
      </c>
      <c r="J107" s="1" t="s">
        <v>1044</v>
      </c>
      <c r="K107" s="1" t="s">
        <v>1045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1046</v>
      </c>
      <c r="B108" s="1">
        <v>0.0</v>
      </c>
      <c r="C108" s="1">
        <v>0.0</v>
      </c>
      <c r="D108" s="1">
        <v>0.0</v>
      </c>
      <c r="E108" s="1">
        <v>0.0</v>
      </c>
      <c r="F108" s="1" t="s">
        <v>1047</v>
      </c>
      <c r="G108" s="1" t="s">
        <v>1048</v>
      </c>
      <c r="H108" s="1" t="s">
        <v>1049</v>
      </c>
      <c r="I108" s="1" t="s">
        <v>1050</v>
      </c>
      <c r="J108" s="1" t="s">
        <v>1051</v>
      </c>
      <c r="K108" s="1" t="s">
        <v>1052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1053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1054</v>
      </c>
      <c r="H109" s="1" t="s">
        <v>1055</v>
      </c>
      <c r="I109" s="1" t="s">
        <v>1056</v>
      </c>
      <c r="J109" s="1" t="s">
        <v>1057</v>
      </c>
      <c r="K109" s="1" t="s">
        <v>1058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1059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1060</v>
      </c>
      <c r="H110" s="1" t="s">
        <v>1061</v>
      </c>
      <c r="I110" s="1" t="s">
        <v>1062</v>
      </c>
      <c r="J110" s="1" t="s">
        <v>1063</v>
      </c>
      <c r="K110" s="1" t="s">
        <v>1064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1065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1066</v>
      </c>
      <c r="H111" s="1" t="s">
        <v>1067</v>
      </c>
      <c r="I111" s="1" t="s">
        <v>1068</v>
      </c>
      <c r="J111" s="1" t="s">
        <v>1069</v>
      </c>
      <c r="K111" s="1" t="s">
        <v>1070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1071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1072</v>
      </c>
      <c r="H112" s="1" t="s">
        <v>1073</v>
      </c>
      <c r="I112" s="1" t="s">
        <v>1074</v>
      </c>
      <c r="J112" s="1" t="s">
        <v>671</v>
      </c>
      <c r="K112" s="1" t="s">
        <v>837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1075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1076</v>
      </c>
      <c r="H113" s="1" t="s">
        <v>1077</v>
      </c>
      <c r="I113" s="1" t="s">
        <v>1078</v>
      </c>
      <c r="J113" s="1" t="s">
        <v>1079</v>
      </c>
      <c r="K113" s="1" t="s">
        <v>1080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1081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1082</v>
      </c>
      <c r="G114" s="1" t="s">
        <v>516</v>
      </c>
      <c r="H114" s="1" t="s">
        <v>1083</v>
      </c>
      <c r="I114" s="1" t="s">
        <v>1084</v>
      </c>
      <c r="J114" s="1" t="s">
        <v>1085</v>
      </c>
      <c r="K114" s="1" t="s">
        <v>427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1086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>
        <v>0.0</v>
      </c>
      <c r="H115" s="1" t="s">
        <v>1087</v>
      </c>
      <c r="I115" s="1" t="s">
        <v>1088</v>
      </c>
      <c r="J115" s="1" t="s">
        <v>1089</v>
      </c>
      <c r="K115" s="1" t="s">
        <v>1090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1091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1092</v>
      </c>
      <c r="I116" s="1" t="s">
        <v>1093</v>
      </c>
      <c r="J116" s="1" t="s">
        <v>1094</v>
      </c>
      <c r="K116" s="1" t="s">
        <v>1095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1096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>
        <v>0.0</v>
      </c>
      <c r="I117" s="1">
        <v>0.0</v>
      </c>
      <c r="J117" s="1" t="s">
        <v>1097</v>
      </c>
      <c r="K117" s="1" t="s">
        <v>1098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1099</v>
      </c>
      <c r="C1" s="1" t="s">
        <v>1100</v>
      </c>
      <c r="D1" s="1" t="s">
        <v>1101</v>
      </c>
      <c r="E1" s="1" t="s">
        <v>1102</v>
      </c>
      <c r="F1" s="1" t="s">
        <v>1103</v>
      </c>
      <c r="G1" s="1" t="s">
        <v>1104</v>
      </c>
      <c r="H1" s="1" t="s">
        <v>1105</v>
      </c>
      <c r="I1" s="1" t="s">
        <v>1106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1107</v>
      </c>
      <c r="B2" s="1" t="s">
        <v>1108</v>
      </c>
      <c r="C2" s="1" t="s">
        <v>1109</v>
      </c>
      <c r="D2" s="1" t="s">
        <v>1110</v>
      </c>
      <c r="E2" s="1" t="s">
        <v>1111</v>
      </c>
      <c r="F2" s="1" t="s">
        <v>1112</v>
      </c>
      <c r="G2" s="1" t="s">
        <v>1113</v>
      </c>
      <c r="H2" s="1" t="s">
        <v>1113</v>
      </c>
      <c r="I2" s="1" t="s">
        <v>1114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1115</v>
      </c>
      <c r="B3" s="1" t="s">
        <v>1114</v>
      </c>
      <c r="C3" s="1" t="s">
        <v>1116</v>
      </c>
      <c r="D3" s="1" t="s">
        <v>1117</v>
      </c>
      <c r="E3" s="1" t="s">
        <v>1118</v>
      </c>
      <c r="F3" s="1" t="s">
        <v>1119</v>
      </c>
      <c r="G3" s="1" t="s">
        <v>1120</v>
      </c>
      <c r="H3" s="1" t="s">
        <v>1121</v>
      </c>
      <c r="I3" s="1" t="s">
        <v>1114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1122</v>
      </c>
      <c r="B4" s="1" t="s">
        <v>1123</v>
      </c>
      <c r="C4" s="1" t="s">
        <v>1124</v>
      </c>
      <c r="D4" s="1" t="s">
        <v>1125</v>
      </c>
      <c r="E4" s="1" t="s">
        <v>1126</v>
      </c>
      <c r="F4" s="1" t="s">
        <v>1127</v>
      </c>
      <c r="G4" s="1" t="s">
        <v>1128</v>
      </c>
      <c r="H4" s="1" t="s">
        <v>1129</v>
      </c>
      <c r="I4" s="1" t="s">
        <v>1130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1115</v>
      </c>
      <c r="B5" s="1" t="s">
        <v>1114</v>
      </c>
      <c r="C5" s="1" t="s">
        <v>1131</v>
      </c>
      <c r="D5" s="1" t="s">
        <v>1132</v>
      </c>
      <c r="E5" s="1" t="s">
        <v>1133</v>
      </c>
      <c r="F5" s="1" t="s">
        <v>1134</v>
      </c>
      <c r="G5" s="1" t="s">
        <v>1135</v>
      </c>
      <c r="H5" s="1" t="s">
        <v>1136</v>
      </c>
      <c r="I5" s="1" t="s">
        <v>1137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1138</v>
      </c>
      <c r="B6" s="1" t="s">
        <v>1139</v>
      </c>
      <c r="C6" s="1" t="s">
        <v>1140</v>
      </c>
      <c r="D6" s="1" t="s">
        <v>1141</v>
      </c>
      <c r="E6" s="1" t="s">
        <v>1142</v>
      </c>
      <c r="F6" s="1" t="s">
        <v>1143</v>
      </c>
      <c r="G6" s="1" t="s">
        <v>1144</v>
      </c>
      <c r="H6" s="1" t="s">
        <v>1145</v>
      </c>
      <c r="I6" s="1" t="s">
        <v>1146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1147</v>
      </c>
      <c r="B7" s="1" t="s">
        <v>1148</v>
      </c>
      <c r="C7" s="1" t="s">
        <v>1149</v>
      </c>
      <c r="D7" s="1" t="s">
        <v>1150</v>
      </c>
      <c r="E7" s="1" t="s">
        <v>1151</v>
      </c>
      <c r="F7" s="1" t="s">
        <v>1152</v>
      </c>
      <c r="G7" s="1" t="s">
        <v>1153</v>
      </c>
      <c r="H7" s="1" t="s">
        <v>1153</v>
      </c>
      <c r="I7" s="1" t="s">
        <v>1154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1155</v>
      </c>
      <c r="B8" s="1" t="s">
        <v>1114</v>
      </c>
      <c r="C8" s="1" t="s">
        <v>1156</v>
      </c>
      <c r="D8" s="1" t="s">
        <v>1157</v>
      </c>
      <c r="E8" s="1" t="s">
        <v>1158</v>
      </c>
      <c r="F8" s="1" t="s">
        <v>1159</v>
      </c>
      <c r="G8" s="1" t="s">
        <v>1160</v>
      </c>
      <c r="H8" s="1" t="s">
        <v>1161</v>
      </c>
      <c r="I8" s="1" t="s">
        <v>1161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1162</v>
      </c>
      <c r="B9" s="1" t="s">
        <v>1163</v>
      </c>
      <c r="C9" s="1" t="s">
        <v>1164</v>
      </c>
      <c r="D9" s="1" t="s">
        <v>1165</v>
      </c>
      <c r="E9" s="1" t="s">
        <v>1166</v>
      </c>
      <c r="F9" s="1" t="s">
        <v>1167</v>
      </c>
      <c r="G9" s="1" t="s">
        <v>1168</v>
      </c>
      <c r="H9" s="1" t="s">
        <v>1166</v>
      </c>
      <c r="I9" s="1" t="s">
        <v>1169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1170</v>
      </c>
      <c r="B10" s="1" t="s">
        <v>1171</v>
      </c>
      <c r="C10" s="1" t="s">
        <v>1172</v>
      </c>
      <c r="D10" s="1" t="s">
        <v>1173</v>
      </c>
      <c r="E10" s="1" t="s">
        <v>1174</v>
      </c>
      <c r="F10" s="1" t="s">
        <v>1175</v>
      </c>
      <c r="G10" s="1" t="s">
        <v>1176</v>
      </c>
      <c r="H10" s="1" t="s">
        <v>1177</v>
      </c>
      <c r="I10" s="1" t="s">
        <v>1178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1179</v>
      </c>
      <c r="B11" s="1" t="s">
        <v>1180</v>
      </c>
      <c r="C11" s="1" t="s">
        <v>1181</v>
      </c>
      <c r="D11" s="1" t="s">
        <v>1182</v>
      </c>
      <c r="E11" s="1" t="s">
        <v>1183</v>
      </c>
      <c r="F11" s="1" t="s">
        <v>1184</v>
      </c>
      <c r="G11" s="1" t="s">
        <v>1185</v>
      </c>
      <c r="H11" s="1" t="s">
        <v>1186</v>
      </c>
      <c r="I11" s="1" t="s">
        <v>1187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1188</v>
      </c>
      <c r="B12" s="1" t="s">
        <v>1189</v>
      </c>
      <c r="C12" s="1" t="s">
        <v>1190</v>
      </c>
      <c r="D12" s="1" t="s">
        <v>1191</v>
      </c>
      <c r="E12" s="1" t="s">
        <v>1192</v>
      </c>
      <c r="F12" s="1" t="s">
        <v>1193</v>
      </c>
      <c r="G12" s="1" t="s">
        <v>1194</v>
      </c>
      <c r="H12" s="1" t="s">
        <v>1195</v>
      </c>
      <c r="I12" s="1" t="s">
        <v>1196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1197</v>
      </c>
      <c r="B13" s="1" t="s">
        <v>1198</v>
      </c>
      <c r="C13" s="1" t="s">
        <v>1199</v>
      </c>
      <c r="D13" s="1" t="s">
        <v>1200</v>
      </c>
      <c r="E13" s="1" t="s">
        <v>1201</v>
      </c>
      <c r="F13" s="1" t="s">
        <v>1202</v>
      </c>
      <c r="G13" s="1" t="s">
        <v>1203</v>
      </c>
      <c r="H13" s="1" t="s">
        <v>1204</v>
      </c>
      <c r="I13" s="1" t="s">
        <v>1205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1206</v>
      </c>
      <c r="B14" s="1" t="s">
        <v>1207</v>
      </c>
      <c r="C14" s="1" t="s">
        <v>1208</v>
      </c>
      <c r="D14" s="1" t="s">
        <v>1209</v>
      </c>
      <c r="E14" s="1" t="s">
        <v>1210</v>
      </c>
      <c r="F14" s="1" t="s">
        <v>1211</v>
      </c>
      <c r="G14" s="1" t="s">
        <v>1212</v>
      </c>
      <c r="H14" s="1" t="s">
        <v>1213</v>
      </c>
      <c r="I14" s="1" t="s">
        <v>1214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1215</v>
      </c>
      <c r="B15" s="1" t="s">
        <v>200</v>
      </c>
      <c r="C15" s="1" t="s">
        <v>201</v>
      </c>
      <c r="D15" s="1" t="s">
        <v>1114</v>
      </c>
      <c r="E15" s="1" t="s">
        <v>202</v>
      </c>
      <c r="F15" s="1" t="s">
        <v>203</v>
      </c>
      <c r="G15" s="1" t="s">
        <v>1216</v>
      </c>
      <c r="H15" s="1" t="s">
        <v>1217</v>
      </c>
      <c r="I15" s="1" t="s">
        <v>1218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1219</v>
      </c>
      <c r="B16" s="1" t="s">
        <v>1220</v>
      </c>
      <c r="C16" s="1" t="s">
        <v>1221</v>
      </c>
      <c r="D16" s="1" t="s">
        <v>1114</v>
      </c>
      <c r="E16" s="1" t="s">
        <v>1222</v>
      </c>
      <c r="F16" s="1" t="s">
        <v>1223</v>
      </c>
      <c r="G16" s="1" t="s">
        <v>1224</v>
      </c>
      <c r="H16" s="1" t="s">
        <v>1225</v>
      </c>
      <c r="I16" s="1" t="s">
        <v>1226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1227</v>
      </c>
      <c r="B17" s="1" t="s">
        <v>171</v>
      </c>
      <c r="C17" s="1" t="s">
        <v>181</v>
      </c>
      <c r="D17" s="1" t="s">
        <v>182</v>
      </c>
      <c r="E17" s="1" t="s">
        <v>174</v>
      </c>
      <c r="F17" s="1" t="s">
        <v>175</v>
      </c>
      <c r="G17" s="1" t="s">
        <v>1228</v>
      </c>
      <c r="H17" s="1" t="s">
        <v>1229</v>
      </c>
      <c r="I17" s="1" t="s">
        <v>1230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1231</v>
      </c>
      <c r="B18" s="1" t="s">
        <v>1232</v>
      </c>
      <c r="C18" s="1" t="s">
        <v>1233</v>
      </c>
      <c r="D18" s="1" t="s">
        <v>1114</v>
      </c>
      <c r="E18" s="1" t="s">
        <v>1234</v>
      </c>
      <c r="F18" s="1" t="s">
        <v>1235</v>
      </c>
      <c r="G18" s="1" t="s">
        <v>1236</v>
      </c>
      <c r="H18" s="1" t="s">
        <v>1237</v>
      </c>
      <c r="I18" s="1" t="s">
        <v>1238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1239</v>
      </c>
      <c r="B19" s="1" t="s">
        <v>1240</v>
      </c>
      <c r="C19" s="1" t="s">
        <v>1241</v>
      </c>
      <c r="D19" s="1" t="s">
        <v>1242</v>
      </c>
      <c r="E19" s="1" t="s">
        <v>1243</v>
      </c>
      <c r="F19" s="1" t="s">
        <v>1244</v>
      </c>
      <c r="G19" s="1" t="s">
        <v>1245</v>
      </c>
      <c r="H19" s="1" t="s">
        <v>1246</v>
      </c>
      <c r="I19" s="1" t="s">
        <v>1247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1248</v>
      </c>
      <c r="B20" s="1" t="s">
        <v>1249</v>
      </c>
      <c r="C20" s="1" t="s">
        <v>1250</v>
      </c>
      <c r="D20" s="1" t="s">
        <v>1251</v>
      </c>
      <c r="E20" s="1" t="s">
        <v>1252</v>
      </c>
      <c r="F20" s="1" t="s">
        <v>1253</v>
      </c>
      <c r="G20" s="1" t="s">
        <v>1254</v>
      </c>
      <c r="H20" s="1" t="s">
        <v>1255</v>
      </c>
      <c r="I20" s="1" t="s">
        <v>1256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1257</v>
      </c>
      <c r="B21" s="1" t="s">
        <v>1258</v>
      </c>
      <c r="C21" s="1" t="s">
        <v>1259</v>
      </c>
      <c r="D21" s="1" t="s">
        <v>1260</v>
      </c>
      <c r="E21" s="1" t="s">
        <v>1261</v>
      </c>
      <c r="F21" s="1" t="s">
        <v>1262</v>
      </c>
      <c r="G21" s="1" t="s">
        <v>1263</v>
      </c>
      <c r="H21" s="1" t="s">
        <v>1264</v>
      </c>
      <c r="I21" s="1" t="s">
        <v>1265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1266</v>
      </c>
      <c r="B22" s="1" t="s">
        <v>1267</v>
      </c>
      <c r="C22" s="1" t="s">
        <v>1268</v>
      </c>
      <c r="D22" s="1" t="s">
        <v>1269</v>
      </c>
      <c r="E22" s="1" t="s">
        <v>1270</v>
      </c>
      <c r="F22" s="1" t="s">
        <v>1271</v>
      </c>
      <c r="G22" s="1" t="s">
        <v>1272</v>
      </c>
      <c r="H22" s="1" t="s">
        <v>1273</v>
      </c>
      <c r="I22" s="1" t="s">
        <v>1274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1275</v>
      </c>
      <c r="B23" s="1" t="s">
        <v>1276</v>
      </c>
      <c r="C23" s="1" t="s">
        <v>1277</v>
      </c>
      <c r="D23" s="1" t="s">
        <v>1278</v>
      </c>
      <c r="E23" s="1" t="s">
        <v>1279</v>
      </c>
      <c r="F23" s="1" t="s">
        <v>1280</v>
      </c>
      <c r="G23" s="1" t="s">
        <v>1281</v>
      </c>
      <c r="H23" s="1" t="s">
        <v>1282</v>
      </c>
      <c r="I23" s="1" t="s">
        <v>1283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1284</v>
      </c>
      <c r="B24" s="1" t="s">
        <v>1285</v>
      </c>
      <c r="C24" s="1" t="s">
        <v>1286</v>
      </c>
      <c r="D24" s="1" t="s">
        <v>1287</v>
      </c>
      <c r="E24" s="1" t="s">
        <v>1029</v>
      </c>
      <c r="F24" s="1" t="s">
        <v>1288</v>
      </c>
      <c r="G24" s="1" t="s">
        <v>1289</v>
      </c>
      <c r="H24" s="1" t="s">
        <v>1289</v>
      </c>
      <c r="I24" s="1" t="s">
        <v>1289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1290</v>
      </c>
      <c r="B25" s="1" t="s">
        <v>1291</v>
      </c>
      <c r="C25" s="1" t="s">
        <v>1292</v>
      </c>
      <c r="D25" s="1" t="s">
        <v>1293</v>
      </c>
      <c r="E25" s="1" t="s">
        <v>1294</v>
      </c>
      <c r="F25" s="1" t="s">
        <v>1295</v>
      </c>
      <c r="G25" s="1" t="s">
        <v>1296</v>
      </c>
      <c r="H25" s="1" t="s">
        <v>1296</v>
      </c>
      <c r="I25" s="1" t="s">
        <v>1114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1297</v>
      </c>
      <c r="B26" s="1" t="s">
        <v>1298</v>
      </c>
      <c r="C26" s="1" t="s">
        <v>1299</v>
      </c>
      <c r="D26" s="1" t="s">
        <v>1300</v>
      </c>
      <c r="E26" s="1" t="s">
        <v>1301</v>
      </c>
      <c r="F26" s="1" t="s">
        <v>1302</v>
      </c>
      <c r="G26" s="1" t="s">
        <v>1114</v>
      </c>
      <c r="H26" s="1" t="s">
        <v>1114</v>
      </c>
      <c r="I26" s="1" t="s">
        <v>1114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1303</v>
      </c>
      <c r="B2" s="1" t="s">
        <v>1304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1305</v>
      </c>
      <c r="B3" s="1" t="s">
        <v>1306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1307</v>
      </c>
      <c r="B4" s="1" t="s">
        <v>1308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1309</v>
      </c>
      <c r="B5" s="1" t="s">
        <v>1310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1311</v>
      </c>
      <c r="B6" s="1" t="s">
        <v>1312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1313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1314</v>
      </c>
      <c r="B8" s="1" t="s">
        <v>1315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1316</v>
      </c>
      <c r="B9" s="1" t="s">
        <v>1317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1318</v>
      </c>
      <c r="B10" s="4" t="s">
        <v>1319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1320</v>
      </c>
      <c r="B11" s="1" t="s">
        <v>1321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1322</v>
      </c>
      <c r="B12" s="1" t="s">
        <v>1323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1324</v>
      </c>
      <c r="B13" s="1" t="s">
        <v>1321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1325</v>
      </c>
      <c r="B14" s="1" t="s">
        <v>1326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1327</v>
      </c>
      <c r="B15" s="1" t="s">
        <v>1328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1329</v>
      </c>
      <c r="B16" s="1" t="s">
        <v>1326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1330</v>
      </c>
      <c r="B17" s="1" t="s">
        <v>1331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1332</v>
      </c>
      <c r="B18" s="1">
        <v>90.0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1333</v>
      </c>
      <c r="B19" s="1" t="s">
        <v>1334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1335</v>
      </c>
      <c r="B20" s="1">
        <v>1.0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1336</v>
      </c>
      <c r="B21" s="1">
        <v>3.0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1337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1338</v>
      </c>
      <c r="B23" s="1">
        <v>1.0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1339</v>
      </c>
      <c r="B24" s="1">
        <v>1.0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1340</v>
      </c>
      <c r="B25" s="1">
        <v>1.7356896E9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1341</v>
      </c>
      <c r="B26" s="1">
        <v>1.7039808E9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1342</v>
      </c>
      <c r="B27" s="1">
        <v>86400.0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1343</v>
      </c>
      <c r="B28" s="1">
        <v>2.0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1344</v>
      </c>
      <c r="B29" s="1">
        <v>13.76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1345</v>
      </c>
      <c r="B30" s="1">
        <v>13.65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1346</v>
      </c>
      <c r="B31" s="1">
        <v>13.59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1347</v>
      </c>
      <c r="B32" s="1">
        <v>13.765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1348</v>
      </c>
      <c r="B33" s="1">
        <v>13.76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1349</v>
      </c>
      <c r="B34" s="1">
        <v>13.65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1350</v>
      </c>
      <c r="B35" s="1">
        <v>13.59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1351</v>
      </c>
      <c r="B36" s="1">
        <v>13.765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1352</v>
      </c>
      <c r="B37" s="1">
        <v>1.4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1353</v>
      </c>
      <c r="B38" s="1">
        <v>0.1017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1354</v>
      </c>
      <c r="B39" s="1">
        <v>1.7356032E9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1355</v>
      </c>
      <c r="B40" s="1">
        <v>1.0839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1356</v>
      </c>
      <c r="B41" s="1">
        <v>2.02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1357</v>
      </c>
      <c r="B42" s="1">
        <v>8.896104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1358</v>
      </c>
      <c r="B43" s="1">
        <v>15.222222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1359</v>
      </c>
      <c r="B44" s="1">
        <v>3237780.0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1360</v>
      </c>
      <c r="B45" s="1">
        <v>3237780.0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1361</v>
      </c>
      <c r="B46" s="1">
        <v>3347738.0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1362</v>
      </c>
      <c r="B47" s="1">
        <v>4149950.0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1363</v>
      </c>
      <c r="B48" s="1">
        <v>4149950.0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1364</v>
      </c>
      <c r="B49" s="1">
        <v>13.5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1365</v>
      </c>
      <c r="B50" s="1">
        <v>13.97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1366</v>
      </c>
      <c r="B51" s="1">
        <v>800.0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1367</v>
      </c>
      <c r="B52" s="1">
        <v>1300.0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1368</v>
      </c>
      <c r="B53" s="1">
        <v>2.84013312E9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1369</v>
      </c>
      <c r="B54" s="1">
        <v>13.22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1370</v>
      </c>
      <c r="B55" s="1">
        <v>18.05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1371</v>
      </c>
      <c r="B56" s="1">
        <v>1.066917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1372</v>
      </c>
      <c r="B57" s="1">
        <v>14.7958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1373</v>
      </c>
      <c r="B58" s="1">
        <v>15.0762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1374</v>
      </c>
      <c r="B59" s="1">
        <v>1.68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1375</v>
      </c>
      <c r="B60" s="1">
        <v>0.122093014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1376</v>
      </c>
      <c r="B61" s="1" t="s">
        <v>1377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1378</v>
      </c>
      <c r="B62" s="1">
        <v>7.09474304E9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1379</v>
      </c>
      <c r="B63" s="1">
        <v>0.12509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1380</v>
      </c>
      <c r="B64" s="1">
        <v>2.02773962E8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1381</v>
      </c>
      <c r="B65" s="1">
        <v>2.06404992E8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1382</v>
      </c>
      <c r="B66" s="1">
        <v>1.6276847E7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1383</v>
      </c>
      <c r="B67" s="1">
        <v>2.2019131E7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1384</v>
      </c>
      <c r="B68" s="1">
        <v>1.7316288E9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1385</v>
      </c>
      <c r="B69" s="1">
        <v>1.734048E9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1386</v>
      </c>
      <c r="B70" s="1">
        <v>0.0789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1387</v>
      </c>
      <c r="B71" s="1">
        <v>0.01591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1388</v>
      </c>
      <c r="B72" s="1">
        <v>1.0237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1389</v>
      </c>
      <c r="B73" s="1">
        <v>5.5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1390</v>
      </c>
      <c r="B74" s="1">
        <v>0.115100004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1391</v>
      </c>
      <c r="B75" s="1">
        <v>2.07308992E8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1392</v>
      </c>
      <c r="B76" s="1">
        <v>18.178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1393</v>
      </c>
      <c r="B77" s="1">
        <v>0.7536583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1394</v>
      </c>
      <c r="B78" s="1">
        <v>1.7039808E9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1395</v>
      </c>
      <c r="B79" s="1">
        <v>1.7356032E9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1396</v>
      </c>
      <c r="B80" s="1">
        <v>1.7276544E9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1397</v>
      </c>
      <c r="B81" s="1">
        <v>1.0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1398</v>
      </c>
      <c r="B82" s="1">
        <v>3.31E8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1399</v>
      </c>
      <c r="B83" s="1">
        <v>1.54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1400</v>
      </c>
      <c r="B84" s="1">
        <v>0.95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1401</v>
      </c>
      <c r="B85" s="1">
        <v>2.665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1402</v>
      </c>
      <c r="B86" s="1">
        <v>10.932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1403</v>
      </c>
      <c r="B87" s="1">
        <v>-0.13676286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1404</v>
      </c>
      <c r="B88" s="1">
        <v>0.22263205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1405</v>
      </c>
      <c r="B89" s="1">
        <v>0.65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1406</v>
      </c>
      <c r="B90" s="1">
        <v>1.7356032E9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1407</v>
      </c>
      <c r="B91" s="1" t="s">
        <v>1408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1409</v>
      </c>
      <c r="B92" s="1" t="s">
        <v>1410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1411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1412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1413</v>
      </c>
      <c r="B95" s="1" t="s">
        <v>1414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1415</v>
      </c>
      <c r="B96" s="1" t="s">
        <v>1414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1416</v>
      </c>
      <c r="B97" s="1">
        <v>1.4835402E9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1417</v>
      </c>
      <c r="B98" s="1" t="s">
        <v>1418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1419</v>
      </c>
      <c r="B99" s="1" t="s">
        <v>1420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1421</v>
      </c>
      <c r="B100" s="1" t="s">
        <v>1422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1423</v>
      </c>
      <c r="B101" s="1" t="s">
        <v>1424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1425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1426</v>
      </c>
      <c r="B103" s="1">
        <v>13.7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1427</v>
      </c>
      <c r="B104" s="1">
        <v>23.0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1428</v>
      </c>
      <c r="B105" s="1">
        <v>15.0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1429</v>
      </c>
      <c r="B106" s="1">
        <v>17.56667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1430</v>
      </c>
      <c r="B107" s="1">
        <v>17.0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1431</v>
      </c>
      <c r="B108" s="1">
        <v>2.23529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1432</v>
      </c>
      <c r="B109" s="1" t="s">
        <v>1433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1434</v>
      </c>
      <c r="B110" s="1">
        <v>15.0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1435</v>
      </c>
      <c r="B111" s="1">
        <v>4.8E8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1436</v>
      </c>
      <c r="B112" s="1">
        <v>2.326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1437</v>
      </c>
      <c r="B113" s="1">
        <v>6.49E8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1438</v>
      </c>
      <c r="B114" s="1">
        <v>4.792E9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1439</v>
      </c>
      <c r="B115" s="1">
        <v>1.277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1440</v>
      </c>
      <c r="B116" s="1">
        <v>1.363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1441</v>
      </c>
      <c r="B117" s="1">
        <v>2.662000128E9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1442</v>
      </c>
      <c r="B118" s="1">
        <v>129.269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1443</v>
      </c>
      <c r="B119" s="1">
        <v>12.798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1444</v>
      </c>
      <c r="B120" s="1">
        <v>0.02456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1445</v>
      </c>
      <c r="B121" s="1">
        <v>0.08919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1446</v>
      </c>
      <c r="B122" s="1">
        <v>8.47E8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1447</v>
      </c>
      <c r="B123" s="1">
        <v>-3.01E8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1448</v>
      </c>
      <c r="B124" s="1">
        <v>4.75E8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1449</v>
      </c>
      <c r="B125" s="1">
        <v>1.02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1450</v>
      </c>
      <c r="B126" s="1">
        <v>-0.006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1451</v>
      </c>
      <c r="B127" s="1">
        <v>0.31818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1452</v>
      </c>
      <c r="B128" s="1">
        <v>0.24379998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1453</v>
      </c>
      <c r="B129" s="1">
        <v>0.15953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1454</v>
      </c>
      <c r="B130" s="1" t="s">
        <v>1377</v>
      </c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3" t="s">
        <v>1455</v>
      </c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66</v>
      </c>
      <c r="B3" s="1">
        <v>0.0</v>
      </c>
      <c r="C3" s="1">
        <v>2080.0</v>
      </c>
      <c r="D3" s="1">
        <v>581.0</v>
      </c>
      <c r="E3" s="1">
        <v>546.0</v>
      </c>
      <c r="F3" s="1">
        <v>545.0</v>
      </c>
      <c r="G3" s="1">
        <v>504.0</v>
      </c>
      <c r="H3" s="1">
        <v>112.0</v>
      </c>
      <c r="I3" s="1">
        <v>132.0</v>
      </c>
      <c r="J3" s="1">
        <v>542.0</v>
      </c>
      <c r="K3" s="1">
        <v>97.0</v>
      </c>
      <c r="L3" s="1">
        <f>IF(K3*FORECAST(L2,B3:K3,B2:K2)&gt;0,FORECAST(L2,B3:K3,B2:K2),K3)*$X$1</f>
        <v>64.53333333</v>
      </c>
      <c r="M3" s="1">
        <f>IF(L3*FORECAST(M2,B3:L3,B2:L2)&gt;0,FORECAST(M2,B3:L3,B2:L2),L3)*$X$1</f>
        <v>64.53333333</v>
      </c>
      <c r="N3" s="1">
        <f>IF(M3*FORECAST(N2,B3:M3,B2:M2)&gt;0,FORECAST(N2,B3:M3,B2:M2),M3)*$X$1</f>
        <v>64.53333333</v>
      </c>
      <c r="O3" s="1">
        <f>IF(N3*FORECAST(O2,B3:N3,B2:N2)&gt;0,FORECAST(O2,B3:N3,B2:N2),N3)*$X$1</f>
        <v>64.53333333</v>
      </c>
      <c r="P3" s="1">
        <f>IF(O3*FORECAST(P2,B3:O3,B2:O2)&gt;0,FORECAST(P2,B3:O3,B2:O2),O3)*$X$1</f>
        <v>64.53333333</v>
      </c>
      <c r="Q3" s="1">
        <f>IF(P3*FORECAST(Q2,B3:P3,B2:P2)&gt;0,FORECAST(Q2,B3:P3,B2:P2),P3)*$X$1</f>
        <v>64.53333333</v>
      </c>
      <c r="R3" s="1">
        <f>IF(Q3*FORECAST(R2,B3:Q3,B2:Q2)&gt;0,FORECAST(R2,B3:Q3,B2:Q2),Q3)*$X$1</f>
        <v>64.53333333</v>
      </c>
      <c r="S3" s="5">
        <f>IF(R3*FORECAST(S2,B3:R3,B2:R2)&gt;0,FORECAST(S2,B3:R3,B2:R2),R3)*$X$1</f>
        <v>64.53333333</v>
      </c>
      <c r="T3" s="5">
        <f>IF(S3*FORECAST(T2,B3:S3,B2:S2)&gt;0,FORECAST(T2,B3:S3,B2:S2),S3)*$X$1</f>
        <v>64.53333333</v>
      </c>
      <c r="U3" s="5">
        <f>IF(T3*FORECAST(U2,B3:T3,B2:T2)&gt;0,FORECAST(U2,B3:T3,B2:T2),T3)*$X$1</f>
        <v>64.53333333</v>
      </c>
      <c r="V3" s="5">
        <f>IF(U3*FORECAST(V2,B3:U3,B2:U2)&gt;0,FORECAST(V2,B3:U3,B2:U2),U3)*$X$1</f>
        <v>64.53333333</v>
      </c>
      <c r="W3" s="5">
        <f>IF(V3*FORECAST(W2,B3:V3,B2:V2)&gt;0,FORECAST(W2,B3:V3,B2:V2),V3)*$X$1</f>
        <v>64.53333333</v>
      </c>
      <c r="X3" s="2"/>
      <c r="Y3" s="2"/>
      <c r="Z3" s="2"/>
    </row>
    <row r="4">
      <c r="A4" s="3" t="s">
        <v>125</v>
      </c>
      <c r="B4" s="1">
        <v>4210.0</v>
      </c>
      <c r="C4" s="1">
        <v>4040.0</v>
      </c>
      <c r="D4" s="1">
        <v>2930.0</v>
      </c>
      <c r="E4" s="1">
        <v>2740.0</v>
      </c>
      <c r="F4" s="1">
        <v>2670.0</v>
      </c>
      <c r="G4" s="1">
        <v>3780.0</v>
      </c>
      <c r="H4" s="1">
        <v>4410.0</v>
      </c>
      <c r="I4" s="1">
        <v>4210.0</v>
      </c>
      <c r="J4" s="1">
        <v>3940.0</v>
      </c>
      <c r="K4" s="1">
        <v>4000.0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1456</v>
      </c>
      <c r="B5" s="1">
        <v>0.0</v>
      </c>
      <c r="C5" s="1">
        <v>0.0</v>
      </c>
      <c r="D5" s="1">
        <v>198.0</v>
      </c>
      <c r="E5" s="1">
        <v>214.0</v>
      </c>
      <c r="F5" s="1">
        <v>204.0</v>
      </c>
      <c r="G5" s="1">
        <v>213.0</v>
      </c>
      <c r="H5" s="1">
        <v>236.0</v>
      </c>
      <c r="I5" s="1">
        <v>236.0</v>
      </c>
      <c r="J5" s="1">
        <v>228.0</v>
      </c>
      <c r="K5" s="1">
        <v>215.0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1457</v>
      </c>
      <c r="L7" s="1">
        <f>IF(W3*FORECAST(W2,B3:W3,B2:W2)&gt;0,FORECAST(W2,B3:W3,B2:W2),V3)*$X$1 * (1+0.02)/(0.0765-0.02)</f>
        <v>1165.026549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1458</v>
      </c>
      <c r="L8" s="6">
        <f t="array" ref="L8">NPV(0.0765,M3:W3)</f>
        <v>468.6273624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1459</v>
      </c>
      <c r="L9" s="6">
        <f t="array" ref="L9">NPV(0.0765,M16:W16)</f>
        <v>517.8231311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1460</v>
      </c>
      <c r="L10" s="6">
        <f>L8 + L9</f>
        <v>986.4504936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4000.0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1461</v>
      </c>
      <c r="L12" s="6">
        <f>L10 - L11</f>
        <v>-3013.549506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1462</v>
      </c>
      <c r="L13" s="1">
        <v>215.0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-14.01650933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1165.026549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181.0</v>
      </c>
      <c r="C3" s="1">
        <v>299.0</v>
      </c>
      <c r="D3" s="1">
        <v>139.0</v>
      </c>
      <c r="E3" s="1">
        <v>2630.0</v>
      </c>
      <c r="F3" s="1">
        <v>477.0</v>
      </c>
      <c r="G3" s="1">
        <v>316.0</v>
      </c>
      <c r="H3" s="1">
        <v>-1440.0</v>
      </c>
      <c r="I3" s="1">
        <v>-452.0</v>
      </c>
      <c r="J3" s="1">
        <v>173.0</v>
      </c>
      <c r="K3" s="1">
        <v>106.0</v>
      </c>
      <c r="L3" s="1">
        <f>IF(K3*FORECAST(L2,B3:K3,B2:K2)&gt;0,FORECAST(L2,B3:K3,B2:K2),K3)*$X$1</f>
        <v>106</v>
      </c>
      <c r="M3" s="1">
        <f>IF(L3*FORECAST(M2,B3:L3,B2:L2)&gt;0,FORECAST(M2,B3:L3,B2:L2),L3)*$X$1</f>
        <v>106</v>
      </c>
      <c r="N3" s="1">
        <f>IF(M3*FORECAST(N2,B3:M3,B2:M2)&gt;0,FORECAST(N2,B3:M3,B2:M2),M3)*$X$1</f>
        <v>106</v>
      </c>
      <c r="O3" s="1">
        <f>IF(N3*FORECAST(O2,B3:N3,B2:N2)&gt;0,FORECAST(O2,B3:N3,B2:N2),N3)*$X$1</f>
        <v>106</v>
      </c>
      <c r="P3" s="1">
        <f>IF(O3*FORECAST(P2,B3:O3,B2:O2)&gt;0,FORECAST(P2,B3:O3,B2:O2),O3)*$X$1</f>
        <v>106</v>
      </c>
      <c r="Q3" s="1">
        <f>IF(P3*FORECAST(Q2,B3:P3,B2:P2)&gt;0,FORECAST(Q2,B3:P3,B2:P2),P3)*$X$1</f>
        <v>106</v>
      </c>
      <c r="R3" s="1">
        <f>IF(Q3*FORECAST(R2,B3:Q3,B2:Q2)&gt;0,FORECAST(R2,B3:Q3,B2:Q2),Q3)*$X$1</f>
        <v>106</v>
      </c>
      <c r="S3" s="5">
        <f>IF(R3*FORECAST(S2,B3:R3,B2:R2)&gt;0,FORECAST(S2,B3:R3,B2:R2),R3)*$X$1</f>
        <v>106</v>
      </c>
      <c r="T3" s="5">
        <f>IF(S3*FORECAST(T2,B3:S3,B2:S2)&gt;0,FORECAST(T2,B3:S3,B2:S2),S3)*$X$1</f>
        <v>106</v>
      </c>
      <c r="U3" s="5">
        <f>IF(T3*FORECAST(U2,B3:T3,B2:T2)&gt;0,FORECAST(U2,B3:T3,B2:T2),T3)*$X$1</f>
        <v>106</v>
      </c>
      <c r="V3" s="5">
        <f>IF(U3*FORECAST(V2,B3:U3,B2:U2)&gt;0,FORECAST(V2,B3:U3,B2:U2),U3)*$X$1</f>
        <v>106</v>
      </c>
      <c r="W3" s="5">
        <f>IF(V3*FORECAST(W2,B3:V3,B2:V2)&gt;0,FORECAST(W2,B3:V3,B2:V2),V3)*$X$1</f>
        <v>106</v>
      </c>
      <c r="X3" s="2"/>
      <c r="Y3" s="2"/>
      <c r="Z3" s="2"/>
    </row>
    <row r="4">
      <c r="A4" s="3" t="s">
        <v>125</v>
      </c>
      <c r="B4" s="1">
        <v>4210.0</v>
      </c>
      <c r="C4" s="1">
        <v>4040.0</v>
      </c>
      <c r="D4" s="1">
        <v>2930.0</v>
      </c>
      <c r="E4" s="1">
        <v>2740.0</v>
      </c>
      <c r="F4" s="1">
        <v>2670.0</v>
      </c>
      <c r="G4" s="1">
        <v>3780.0</v>
      </c>
      <c r="H4" s="1">
        <v>4410.0</v>
      </c>
      <c r="I4" s="1">
        <v>4210.0</v>
      </c>
      <c r="J4" s="1">
        <v>3940.0</v>
      </c>
      <c r="K4" s="1">
        <v>4000.0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1456</v>
      </c>
      <c r="B5" s="1">
        <v>0.0</v>
      </c>
      <c r="C5" s="1">
        <v>0.0</v>
      </c>
      <c r="D5" s="1">
        <v>198.0</v>
      </c>
      <c r="E5" s="1">
        <v>214.0</v>
      </c>
      <c r="F5" s="1">
        <v>204.0</v>
      </c>
      <c r="G5" s="1">
        <v>213.0</v>
      </c>
      <c r="H5" s="1">
        <v>236.0</v>
      </c>
      <c r="I5" s="1">
        <v>236.0</v>
      </c>
      <c r="J5" s="1">
        <v>228.0</v>
      </c>
      <c r="K5" s="1">
        <v>215.0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1457</v>
      </c>
      <c r="L7" s="1">
        <f>IF(W3*FORECAST(W2,B3:W3,B2:W2)&gt;0,FORECAST(W2,B3:W3,B2:W2),V3)*$X$1 * (1+0.02)/(0.0765-0.02)</f>
        <v>1913.628319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1458</v>
      </c>
      <c r="L8" s="6">
        <f t="array" ref="L8">NPV(0.0765,M3:W3)</f>
        <v>769.74949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1459</v>
      </c>
      <c r="L9" s="6">
        <f t="array" ref="L9">NPV(0.0765,M16:W16)</f>
        <v>850.5565894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1460</v>
      </c>
      <c r="L10" s="6">
        <f>L8 + L9</f>
        <v>1620.306079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126</v>
      </c>
      <c r="L11" s="1">
        <v>4000.0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1461</v>
      </c>
      <c r="L12" s="6">
        <f>L10 - L11</f>
        <v>-2379.693921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1462</v>
      </c>
      <c r="L13" s="1">
        <v>215.0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-11.06834382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1913.628319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