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<sst xmlns="http://schemas.openxmlformats.org/spreadsheetml/2006/main" count="1598" uniqueCount="1260">
  <si>
    <t>ticker</t>
  </si>
  <si>
    <t>PIRS</t>
  </si>
  <si>
    <t>nombre</t>
  </si>
  <si>
    <t>PIERIS PHARMACEUTICALS IN</t>
  </si>
  <si>
    <t>empresa</t>
  </si>
  <si>
    <t>No encontrado</t>
  </si>
  <si>
    <t>Open</t>
  </si>
  <si>
    <t>Target Price</t>
  </si>
  <si>
    <t>Upside</t>
  </si>
  <si>
    <t>-6941.80%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</si>
  <si>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</si>
  <si>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</si>
  <si>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</si>
  <si>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</si>
  <si>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</si>
  <si>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</si>
  <si>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</si>
  <si>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-41.38%</t>
  </si>
  <si>
    <t>Total Assets Growth</t>
  </si>
  <si>
    <t>-36.36%</t>
  </si>
  <si>
    <t>Net Property, Plant and Equipment Growth</t>
  </si>
  <si>
    <t>0.00%</t>
  </si>
  <si>
    <t>EBITDA Growth</t>
  </si>
  <si>
    <t>-53.93%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</si>
  <si>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</si>
  <si>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</si>
  <si>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</si>
  <si>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</si>
  <si>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</si>
  <si>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</si>
  <si>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</si>
  <si>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</si>
  <si>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</si>
  <si>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</si>
  <si>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</si>
  <si>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</si>
  <si>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</si>
  <si>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</si>
  <si>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</si>
  <si>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</si>
  <si>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</si>
  <si>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</si>
  <si>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</si>
  <si>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</si>
  <si>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</si>
  <si>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</si>
  <si>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</si>
  <si>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</si>
  <si>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</si>
  <si>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</si>
  <si>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</si>
  <si>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</si>
  <si>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</si>
  <si>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</si>
  <si>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</si>
  <si>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</si>
  <si>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</si>
  <si>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</si>
  <si>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</si>
  <si>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</si>
  <si>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</si>
  <si>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</si>
  <si>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</si>
  <si>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</si>
  <si>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</si>
  <si>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</si>
  <si>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</si>
  <si>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</si>
  <si>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</si>
  <si>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</si>
  <si>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</si>
  <si>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</si>
  <si>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</si>
  <si>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</si>
  <si>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</si>
  <si>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</si>
  <si>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</si>
  <si>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</si>
  <si>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</si>
  <si>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</si>
  <si>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</si>
  <si>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</si>
  <si>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</si>
  <si>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</si>
  <si>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</si>
  <si>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</si>
  <si>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</si>
  <si>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</si>
  <si>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</si>
  <si>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</si>
  <si>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</si>
  <si>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</si>
  <si>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</si>
  <si>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</si>
  <si>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</si>
  <si>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</si>
  <si>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</si>
  <si>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</si>
  <si>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</si>
  <si>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</si>
  <si>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</si>
  <si>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49.2</t>
  </si>
  <si>
    <t>62.52</t>
  </si>
  <si>
    <t>46.87</t>
  </si>
  <si>
    <t>20.48</t>
  </si>
  <si>
    <t>74.41</t>
  </si>
  <si>
    <t>44.32</t>
  </si>
  <si>
    <t>56.22</t>
  </si>
  <si>
    <t>29.98</t>
  </si>
  <si>
    <t>21.64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</si>
  <si>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</si>
  <si>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</si>
  <si>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</si>
  <si>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</si>
  <si>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</si>
  <si>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</si>
  <si>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</si>
  <si>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</si>
  <si>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</si>
  <si>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</si>
  <si>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</si>
  <si>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</si>
  <si>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</si>
  <si>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</si>
  <si>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</si>
  <si>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</si>
  <si>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</si>
  <si>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</si>
  <si>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</si>
  <si>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</si>
  <si>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</si>
  <si>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</si>
  <si>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</si>
  <si>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</si>
  <si>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</si>
  <si>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</si>
  <si>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</si>
  <si>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</si>
  <si>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</si>
  <si>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</si>
  <si>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</si>
  <si>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</si>
  <si>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</si>
  <si>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</si>
  <si>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</si>
  <si>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</si>
  <si>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</si>
  <si>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</si>
  <si>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-56.8</t>
  </si>
  <si>
    <t>-32.7</t>
  </si>
  <si>
    <t>-43.73</t>
  </si>
  <si>
    <t>-32.14</t>
  </si>
  <si>
    <t>-40.32</t>
  </si>
  <si>
    <t>-44.72</t>
  </si>
  <si>
    <t>-54.67</t>
  </si>
  <si>
    <t>-56.69</t>
  </si>
  <si>
    <t>-35.89</t>
  </si>
  <si>
    <t>-21.8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</si>
  <si>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</si>
  <si>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</si>
  <si>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</si>
  <si>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</si>
  <si>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</si>
  <si>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</si>
  <si>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-35.5</t>
  </si>
  <si>
    <t>-18.98</t>
  </si>
  <si>
    <t>-27.13</t>
  </si>
  <si>
    <t>-18.83</t>
  </si>
  <si>
    <t>-27.05</t>
  </si>
  <si>
    <t>-26.3</t>
  </si>
  <si>
    <t>-33.59</t>
  </si>
  <si>
    <t>-38.28</t>
  </si>
  <si>
    <t>-28.2</t>
  </si>
  <si>
    <t>-7.94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</si>
  <si>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</si>
  <si>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</si>
  <si>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</si>
  <si>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</si>
  <si>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</si>
  <si>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</si>
  <si>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</si>
  <si>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-1.47</t>
  </si>
  <si>
    <t>-0.72</t>
  </si>
  <si>
    <t>-6.67</t>
  </si>
  <si>
    <t>1.15</t>
  </si>
  <si>
    <t>-0.44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</si>
  <si>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</si>
  <si>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</si>
  <si>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</si>
  <si>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</si>
  <si>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</si>
  <si>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</si>
  <si>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</si>
  <si>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</si>
  <si>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</si>
  <si>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</si>
  <si>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</si>
  <si>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</si>
  <si>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</si>
  <si>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</si>
  <si>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</si>
  <si>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</si>
  <si>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</si>
  <si>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</si>
  <si>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</si>
  <si>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-30.86</t>
  </si>
  <si>
    <t>-29.3</t>
  </si>
  <si>
    <t>-41.22</t>
  </si>
  <si>
    <t>-13.13</t>
  </si>
  <si>
    <t>-15.72</t>
  </si>
  <si>
    <t>-12.02</t>
  </si>
  <si>
    <t>-17.23</t>
  </si>
  <si>
    <t>-25.06</t>
  </si>
  <si>
    <t>-21.82</t>
  </si>
  <si>
    <t>-14.76</t>
  </si>
  <si>
    <t>Return on Total Capital</t>
  </si>
  <si>
    <t>-36.56</t>
  </si>
  <si>
    <t>-32.44</t>
  </si>
  <si>
    <t>-50.48</t>
  </si>
  <si>
    <t>-49.64</t>
  </si>
  <si>
    <t>-74.9</t>
  </si>
  <si>
    <t>-31.58</t>
  </si>
  <si>
    <t>-36.69</t>
  </si>
  <si>
    <t>-57.02</t>
  </si>
  <si>
    <t>-50.94</t>
  </si>
  <si>
    <t>-29.22</t>
  </si>
  <si>
    <t>Return On Equity %</t>
  </si>
  <si>
    <t>-105.96</t>
  </si>
  <si>
    <t>-57.22</t>
  </si>
  <si>
    <t>-80.91</t>
  </si>
  <si>
    <t>-96.04</t>
  </si>
  <si>
    <t>-103.99</t>
  </si>
  <si>
    <t>-55.8</t>
  </si>
  <si>
    <t>-90.39</t>
  </si>
  <si>
    <t>-111.85</t>
  </si>
  <si>
    <t>-84.58</t>
  </si>
  <si>
    <t>-89.76</t>
  </si>
  <si>
    <t>Return on Common Equity</t>
  </si>
  <si>
    <t>Margin Analysis</t>
  </si>
  <si>
    <t>Gross Profit Margin %</t>
  </si>
  <si>
    <t>-58.68</t>
  </si>
  <si>
    <t>-112.16</t>
  </si>
  <si>
    <t>-104.55</t>
  </si>
  <si>
    <t>2.36</t>
  </si>
  <si>
    <t>SG&amp;A Margin</t>
  </si>
  <si>
    <t>133.84</t>
  </si>
  <si>
    <t>299.69</t>
  </si>
  <si>
    <t>161.06</t>
  </si>
  <si>
    <t>71.55</t>
  </si>
  <si>
    <t>65.09</t>
  </si>
  <si>
    <t>39.85</t>
  </si>
  <si>
    <t>52.81</t>
  </si>
  <si>
    <t>63.29</t>
  </si>
  <si>
    <t>39.37</t>
  </si>
  <si>
    <t>EBITDA Margin %</t>
  </si>
  <si>
    <t>-127.33</t>
  </si>
  <si>
    <t>-435.66</t>
  </si>
  <si>
    <t>-384.13</t>
  </si>
  <si>
    <t>-56.28</t>
  </si>
  <si>
    <t>-57.32</t>
  </si>
  <si>
    <t>-107.8</t>
  </si>
  <si>
    <t>-157.15</t>
  </si>
  <si>
    <t>-32.56</t>
  </si>
  <si>
    <t>EBITA Margin %</t>
  </si>
  <si>
    <t>-134.17</t>
  </si>
  <si>
    <t>-446.16</t>
  </si>
  <si>
    <t>-390.33</t>
  </si>
  <si>
    <t>-57.74</t>
  </si>
  <si>
    <t>-105.94</t>
  </si>
  <si>
    <t>-115.68</t>
  </si>
  <si>
    <t>-164.97</t>
  </si>
  <si>
    <t>-167.84</t>
  </si>
  <si>
    <t>-37.01</t>
  </si>
  <si>
    <t>EBIT Margin %</t>
  </si>
  <si>
    <t>Income From Continuing Operations Margin %</t>
  </si>
  <si>
    <t>-183.59</t>
  </si>
  <si>
    <t>-479.5</t>
  </si>
  <si>
    <t>-391.02</t>
  </si>
  <si>
    <t>-69.82</t>
  </si>
  <si>
    <t>-91.93</t>
  </si>
  <si>
    <t>-55.03</t>
  </si>
  <si>
    <t>-126.97</t>
  </si>
  <si>
    <t>-145.58</t>
  </si>
  <si>
    <t>-128.47</t>
  </si>
  <si>
    <t>-57.33</t>
  </si>
  <si>
    <t>Net Income Margin %</t>
  </si>
  <si>
    <t>Net Avail. For Common Margin %</t>
  </si>
  <si>
    <t>-61.15</t>
  </si>
  <si>
    <t>Normalized Net Income Margin</t>
  </si>
  <si>
    <t>-114.75</t>
  </si>
  <si>
    <t>-278.29</t>
  </si>
  <si>
    <t>-242.65</t>
  </si>
  <si>
    <t>-40.91</t>
  </si>
  <si>
    <t>-61.68</t>
  </si>
  <si>
    <t>-35.96</t>
  </si>
  <si>
    <t>-98.32</t>
  </si>
  <si>
    <t>-100.92</t>
  </si>
  <si>
    <t>-20.87</t>
  </si>
  <si>
    <t>Levered Free Cash Flow Margin</t>
  </si>
  <si>
    <t>-92.74</t>
  </si>
  <si>
    <t>-241.52</t>
  </si>
  <si>
    <t>-136.55</t>
  </si>
  <si>
    <t>62.89</t>
  </si>
  <si>
    <t>-11.23</t>
  </si>
  <si>
    <t>-54.93</t>
  </si>
  <si>
    <t>-5.88</t>
  </si>
  <si>
    <t>-151.43</t>
  </si>
  <si>
    <t>-62.33</t>
  </si>
  <si>
    <t>Unlevered Free Cash Flow Margin</t>
  </si>
  <si>
    <t>-61.82</t>
  </si>
  <si>
    <t>Asset Turnover</t>
  </si>
  <si>
    <t>0.37</t>
  </si>
  <si>
    <t>0.11</t>
  </si>
  <si>
    <t>0.17</t>
  </si>
  <si>
    <t>0.36</t>
  </si>
  <si>
    <t>0.24</t>
  </si>
  <si>
    <t>0.33</t>
  </si>
  <si>
    <t>0.21</t>
  </si>
  <si>
    <t>0.64</t>
  </si>
  <si>
    <t>Fixed Assets Turnover</t>
  </si>
  <si>
    <t>2.39</t>
  </si>
  <si>
    <t>1.39</t>
  </si>
  <si>
    <t>2.63</t>
  </si>
  <si>
    <t>8.03</t>
  </si>
  <si>
    <t>6.41</t>
  </si>
  <si>
    <t>3.31</t>
  </si>
  <si>
    <t>1.2</t>
  </si>
  <si>
    <t>1.28</t>
  </si>
  <si>
    <t>1.18</t>
  </si>
  <si>
    <t>Receivables Turnover (Average Receivables)</t>
  </si>
  <si>
    <t>6.7</t>
  </si>
  <si>
    <t>3.19</t>
  </si>
  <si>
    <t>11.23</t>
  </si>
  <si>
    <t>3.24</t>
  </si>
  <si>
    <t>9.76</t>
  </si>
  <si>
    <t>6.91</t>
  </si>
  <si>
    <t>12.52</t>
  </si>
  <si>
    <t>5.68</t>
  </si>
  <si>
    <t>13.42</t>
  </si>
  <si>
    <t>Short Term Liquidity</t>
  </si>
  <si>
    <t>Current Ratio</t>
  </si>
  <si>
    <t>5.59</t>
  </si>
  <si>
    <t>11.32</t>
  </si>
  <si>
    <t>3.9</t>
  </si>
  <si>
    <t>1.96</t>
  </si>
  <si>
    <t>2.82</t>
  </si>
  <si>
    <t>4.26</t>
  </si>
  <si>
    <t>3.42</t>
  </si>
  <si>
    <t>2.52</t>
  </si>
  <si>
    <t>2.01</t>
  </si>
  <si>
    <t>Quick Ratio</t>
  </si>
  <si>
    <t>5.46</t>
  </si>
  <si>
    <t>10.84</t>
  </si>
  <si>
    <t>3.51</t>
  </si>
  <si>
    <t>1.93</t>
  </si>
  <si>
    <t>2.72</t>
  </si>
  <si>
    <t>4.11</t>
  </si>
  <si>
    <t>3.26</t>
  </si>
  <si>
    <t>1.78</t>
  </si>
  <si>
    <t>Operating Cash Flow to Current Liabilities</t>
  </si>
  <si>
    <t>-1.43</t>
  </si>
  <si>
    <t>-4.54</t>
  </si>
  <si>
    <t>-1.72</t>
  </si>
  <si>
    <t>1.09</t>
  </si>
  <si>
    <t>-0.02</t>
  </si>
  <si>
    <t>-1.94</t>
  </si>
  <si>
    <t>-2.07</t>
  </si>
  <si>
    <t>-0.15</t>
  </si>
  <si>
    <t>-1.64</t>
  </si>
  <si>
    <t>-4.51</t>
  </si>
  <si>
    <t>Days Sales Outstanding (Average Receivables)</t>
  </si>
  <si>
    <t>54.46</t>
  </si>
  <si>
    <t>114.43</t>
  </si>
  <si>
    <t>32.59</t>
  </si>
  <si>
    <t>112.66</t>
  </si>
  <si>
    <t>37.42</t>
  </si>
  <si>
    <t>29.15</t>
  </si>
  <si>
    <t>64.28</t>
  </si>
  <si>
    <t>27.21</t>
  </si>
  <si>
    <t>Average Days Payable Outstanding</t>
  </si>
  <si>
    <t>29.85</t>
  </si>
  <si>
    <t>28.46</t>
  </si>
  <si>
    <t>43.96</t>
  </si>
  <si>
    <t>32.86</t>
  </si>
  <si>
    <t>Long Term Solvency</t>
  </si>
  <si>
    <t>Total Debt/Equity</t>
  </si>
  <si>
    <t>7.06</t>
  </si>
  <si>
    <t>31.58</t>
  </si>
  <si>
    <t>54.67</t>
  </si>
  <si>
    <t>29.34</t>
  </si>
  <si>
    <t>46.92</t>
  </si>
  <si>
    <t>Total Debt / Total Capital</t>
  </si>
  <si>
    <t>6.59</t>
  </si>
  <si>
    <t>35.35</t>
  </si>
  <si>
    <t>22.68</t>
  </si>
  <si>
    <t>31.93</t>
  </si>
  <si>
    <t>LT Debt/Equity</t>
  </si>
  <si>
    <t>30.15</t>
  </si>
  <si>
    <t>51.35</t>
  </si>
  <si>
    <t>27.27</t>
  </si>
  <si>
    <t>43.84</t>
  </si>
  <si>
    <t>Long-Term Debt / Total Capital</t>
  </si>
  <si>
    <t>22.92</t>
  </si>
  <si>
    <t>33.2</t>
  </si>
  <si>
    <t>21.08</t>
  </si>
  <si>
    <t>29.84</t>
  </si>
  <si>
    <t>Total Liabilities / Total Assets</t>
  </si>
  <si>
    <t>17.72</t>
  </si>
  <si>
    <t>8.31</t>
  </si>
  <si>
    <t>28.05</t>
  </si>
  <si>
    <t>88.91</t>
  </si>
  <si>
    <t>71.75</t>
  </si>
  <si>
    <t>63.61</t>
  </si>
  <si>
    <t>70.45</t>
  </si>
  <si>
    <t>66.95</t>
  </si>
  <si>
    <t>70.75</t>
  </si>
  <si>
    <t>30.82</t>
  </si>
  <si>
    <t>EBIT / Interest Expense</t>
  </si>
  <si>
    <t>-2.71</t>
  </si>
  <si>
    <t>EBITDA / Interest Expense</t>
  </si>
  <si>
    <t>-2.57</t>
  </si>
  <si>
    <t>(EBITDA - Capex) / Interest Expense</t>
  </si>
  <si>
    <t>-2.67</t>
  </si>
  <si>
    <t>Total Debt / EBITDA</t>
  </si>
  <si>
    <t>-0.19</t>
  </si>
  <si>
    <t>-0.66</t>
  </si>
  <si>
    <t>-0.58</t>
  </si>
  <si>
    <t>-0.32</t>
  </si>
  <si>
    <t>-0.34</t>
  </si>
  <si>
    <t>Net Debt / EBITDA</t>
  </si>
  <si>
    <t>2.3</t>
  </si>
  <si>
    <t>1.31</t>
  </si>
  <si>
    <t>5.11</t>
  </si>
  <si>
    <t>4.23</t>
  </si>
  <si>
    <t>3.56</t>
  </si>
  <si>
    <t>1.82</t>
  </si>
  <si>
    <t>2.18</t>
  </si>
  <si>
    <t>1.19</t>
  </si>
  <si>
    <t>1.89</t>
  </si>
  <si>
    <t>Total Debt / (EBITDA - Capex)</t>
  </si>
  <si>
    <t>-0.18</t>
  </si>
  <si>
    <t>-0.6</t>
  </si>
  <si>
    <t>-0.53</t>
  </si>
  <si>
    <t>-0.31</t>
  </si>
  <si>
    <t>-0.33</t>
  </si>
  <si>
    <t>Net Debt / (EBITDA - Capex)</t>
  </si>
  <si>
    <t>2.42</t>
  </si>
  <si>
    <t>2.19</t>
  </si>
  <si>
    <t>4.49</t>
  </si>
  <si>
    <t>4.01</t>
  </si>
  <si>
    <t>1.66</t>
  </si>
  <si>
    <t>2.14</t>
  </si>
  <si>
    <t>1.16</t>
  </si>
  <si>
    <t>1.87</t>
  </si>
  <si>
    <t>Growth Over Prior Year</t>
  </si>
  <si>
    <t>Total Revenues, 1 Yr. Growth %</t>
  </si>
  <si>
    <t>-56.83</t>
  </si>
  <si>
    <t>-45.35</t>
  </si>
  <si>
    <t>98.87</t>
  </si>
  <si>
    <t>333.46</t>
  </si>
  <si>
    <t>15.14</t>
  </si>
  <si>
    <t>59.03</t>
  </si>
  <si>
    <t>-36.64</t>
  </si>
  <si>
    <t>7.14</t>
  </si>
  <si>
    <t>-17.56</t>
  </si>
  <si>
    <t>65.28</t>
  </si>
  <si>
    <t>Gross Profit, 1 Yr. Growth %</t>
  </si>
  <si>
    <t>97.41</t>
  </si>
  <si>
    <t>104.78</t>
  </si>
  <si>
    <t>-23.15</t>
  </si>
  <si>
    <t>-103.73</t>
  </si>
  <si>
    <t>EBITDA, 1 Yr. Growth %</t>
  </si>
  <si>
    <t>-827.89</t>
  </si>
  <si>
    <t>86.98</t>
  </si>
  <si>
    <t>67.48</t>
  </si>
  <si>
    <t>-36.49</t>
  </si>
  <si>
    <t>112.73</t>
  </si>
  <si>
    <t>-12.35</t>
  </si>
  <si>
    <t>19.17</t>
  </si>
  <si>
    <t>56.19</t>
  </si>
  <si>
    <t>-65.75</t>
  </si>
  <si>
    <t>EBITA, 1 Yr. Growth %</t>
  </si>
  <si>
    <t>81.72</t>
  </si>
  <si>
    <t>66.35</t>
  </si>
  <si>
    <t>-35.88</t>
  </si>
  <si>
    <t>111.26</t>
  </si>
  <si>
    <t>-11.92</t>
  </si>
  <si>
    <t>24.91</t>
  </si>
  <si>
    <t>52.8</t>
  </si>
  <si>
    <t>-16.12</t>
  </si>
  <si>
    <t>-63.56</t>
  </si>
  <si>
    <t>EBIT, 1 Yr. Growth %</t>
  </si>
  <si>
    <t>Earnings From Cont. Operations, 1 Yr. Growth %</t>
  </si>
  <si>
    <t>42.73</t>
  </si>
  <si>
    <t>62.17</t>
  </si>
  <si>
    <t>-22.6</t>
  </si>
  <si>
    <t>51.61</t>
  </si>
  <si>
    <t>-4.8</t>
  </si>
  <si>
    <t>46.18</t>
  </si>
  <si>
    <t>22.85</t>
  </si>
  <si>
    <t>-27.24</t>
  </si>
  <si>
    <t>-26.25</t>
  </si>
  <si>
    <t>Net Income, 1 Yr. Growth %</t>
  </si>
  <si>
    <t>Normalized Net Income, 1 Yr. Growth %</t>
  </si>
  <si>
    <t>32.54</t>
  </si>
  <si>
    <t>65.78</t>
  </si>
  <si>
    <t>-26.92</t>
  </si>
  <si>
    <t>73.58</t>
  </si>
  <si>
    <t>-7.27</t>
  </si>
  <si>
    <t>35.05</t>
  </si>
  <si>
    <t>-15.37</t>
  </si>
  <si>
    <t>-65.82</t>
  </si>
  <si>
    <t>Diluted EPS Before Extra, 1 Yr. Growth %</t>
  </si>
  <si>
    <t>-42.43</t>
  </si>
  <si>
    <t>33.71</t>
  </si>
  <si>
    <t>-26.51</t>
  </si>
  <si>
    <t>25.47</t>
  </si>
  <si>
    <t>10.91</t>
  </si>
  <si>
    <t>22.25</t>
  </si>
  <si>
    <t>-39.26</t>
  </si>
  <si>
    <t>Accounts Receivable, 1 Yr. Growth %</t>
  </si>
  <si>
    <t>15.35</t>
  </si>
  <si>
    <t>14.4</t>
  </si>
  <si>
    <t>-94.13</t>
  </si>
  <si>
    <t>-82.63</t>
  </si>
  <si>
    <t>151.28</t>
  </si>
  <si>
    <t>-74.86</t>
  </si>
  <si>
    <t>94.2</t>
  </si>
  <si>
    <t>75.37</t>
  </si>
  <si>
    <t>-90.16</t>
  </si>
  <si>
    <t>Net Property, Plant and Equip., 1 Yr. Growth %</t>
  </si>
  <si>
    <t>-15.81</t>
  </si>
  <si>
    <t>5.39</t>
  </si>
  <si>
    <t>4.7</t>
  </si>
  <si>
    <t>78.18</t>
  </si>
  <si>
    <t>25.16</t>
  </si>
  <si>
    <t>354.31</t>
  </si>
  <si>
    <t>13.26</t>
  </si>
  <si>
    <t>-11.35</t>
  </si>
  <si>
    <t>-10.13</t>
  </si>
  <si>
    <t>Total Assets, 1 Yr. Growth %</t>
  </si>
  <si>
    <t>200.73</t>
  </si>
  <si>
    <t>55.32</t>
  </si>
  <si>
    <t>3.28</t>
  </si>
  <si>
    <t>196.26</t>
  </si>
  <si>
    <t>36.07</t>
  </si>
  <si>
    <t>-0.17</t>
  </si>
  <si>
    <t>-25.58</t>
  </si>
  <si>
    <t>46.23</t>
  </si>
  <si>
    <t>-37.82</t>
  </si>
  <si>
    <t>-59.49</t>
  </si>
  <si>
    <t>Tangible Book Value, 1 Yr. Growth %</t>
  </si>
  <si>
    <t>72.87</t>
  </si>
  <si>
    <t>-18.96</t>
  </si>
  <si>
    <t>-54.33</t>
  </si>
  <si>
    <t>246.6</t>
  </si>
  <si>
    <t>28.59</t>
  </si>
  <si>
    <t>-39.58</t>
  </si>
  <si>
    <t>63.58</t>
  </si>
  <si>
    <t>-44.97</t>
  </si>
  <si>
    <t>-4.19</t>
  </si>
  <si>
    <t>Common Equity, 1 Yr. Growth %</t>
  </si>
  <si>
    <t>Cash From Operations, 1 Yr. Growth %</t>
  </si>
  <si>
    <t>64.66</t>
  </si>
  <si>
    <t>150.81</t>
  </si>
  <si>
    <t>13.24</t>
  </si>
  <si>
    <t>-445.8</t>
  </si>
  <si>
    <t>-102.14</t>
  </si>
  <si>
    <t>-12.52</t>
  </si>
  <si>
    <t>-83.31</t>
  </si>
  <si>
    <t>682.4</t>
  </si>
  <si>
    <t>-10.2</t>
  </si>
  <si>
    <t>Capital Expenditures, 1 Yr. Growth %</t>
  </si>
  <si>
    <t>440.53</t>
  </si>
  <si>
    <t>132.14</t>
  </si>
  <si>
    <t>-6.46</t>
  </si>
  <si>
    <t>248.21</t>
  </si>
  <si>
    <t>-12.92</t>
  </si>
  <si>
    <t>44.99</t>
  </si>
  <si>
    <t>10.72</t>
  </si>
  <si>
    <t>-65.19</t>
  </si>
  <si>
    <t>9.69</t>
  </si>
  <si>
    <t>-83.57</t>
  </si>
  <si>
    <t>Levered Free Cash Flow, 1 Yr. Growth %</t>
  </si>
  <si>
    <t>61.04</t>
  </si>
  <si>
    <t>41.56</t>
  </si>
  <si>
    <t>6.78</t>
  </si>
  <si>
    <t>-300.14</t>
  </si>
  <si>
    <t>-120.56</t>
  </si>
  <si>
    <t>-58.07</t>
  </si>
  <si>
    <t>-88.52</t>
  </si>
  <si>
    <t>-31.97</t>
  </si>
  <si>
    <t>Unlevered Free Cash Flow, 1 Yr. Growth %</t>
  </si>
  <si>
    <t>19.26</t>
  </si>
  <si>
    <t>111.82</t>
  </si>
  <si>
    <t>Compound Annual Growth Rate Over Two Years</t>
  </si>
  <si>
    <t>Total Revenues, 2 Yr. CAGR %</t>
  </si>
  <si>
    <t>-31.35</t>
  </si>
  <si>
    <t>-51.43</t>
  </si>
  <si>
    <t>4.25</t>
  </si>
  <si>
    <t>193.61</t>
  </si>
  <si>
    <t>123.4</t>
  </si>
  <si>
    <t>35.32</t>
  </si>
  <si>
    <t>0.38</t>
  </si>
  <si>
    <t>-17.61</t>
  </si>
  <si>
    <t>-6.01</t>
  </si>
  <si>
    <t>16.73</t>
  </si>
  <si>
    <t>Gross Profit, 2 Yr. CAGR %</t>
  </si>
  <si>
    <t>-23.1</t>
  </si>
  <si>
    <t>101.06</t>
  </si>
  <si>
    <t>25.45</t>
  </si>
  <si>
    <t>-83.08</t>
  </si>
  <si>
    <t>EBITDA, 2 Yr. CAGR %</t>
  </si>
  <si>
    <t>94.72</t>
  </si>
  <si>
    <t>268.92</t>
  </si>
  <si>
    <t>81.07</t>
  </si>
  <si>
    <t>3.14</t>
  </si>
  <si>
    <t>16.24</t>
  </si>
  <si>
    <t>36.55</t>
  </si>
  <si>
    <t>2.2</t>
  </si>
  <si>
    <t>36.43</t>
  </si>
  <si>
    <t>13.48</t>
  </si>
  <si>
    <t>-46.86</t>
  </si>
  <si>
    <t>EBITA, 2 Yr. CAGR %</t>
  </si>
  <si>
    <t>81.71</t>
  </si>
  <si>
    <t>77.81</t>
  </si>
  <si>
    <t>16.39</t>
  </si>
  <si>
    <t>36.41</t>
  </si>
  <si>
    <t>4.89</t>
  </si>
  <si>
    <t>38.15</t>
  </si>
  <si>
    <t>13.21</t>
  </si>
  <si>
    <t>-44.71</t>
  </si>
  <si>
    <t>EBIT, 2 Yr. CAGR %</t>
  </si>
  <si>
    <t>Earnings From Cont. Operations, 2 Yr. CAGR %</t>
  </si>
  <si>
    <t>106.03</t>
  </si>
  <si>
    <t>52.14</t>
  </si>
  <si>
    <t>12.04</t>
  </si>
  <si>
    <t>8.33</t>
  </si>
  <si>
    <t>20.14</t>
  </si>
  <si>
    <t>17.96</t>
  </si>
  <si>
    <t>34.01</t>
  </si>
  <si>
    <t>-5.46</t>
  </si>
  <si>
    <t>-26.75</t>
  </si>
  <si>
    <t>Net Income, 2 Yr. CAGR %</t>
  </si>
  <si>
    <t>Normalized Net Income, 2 Yr. CAGR %</t>
  </si>
  <si>
    <t>51.6</t>
  </si>
  <si>
    <t>10.07</t>
  </si>
  <si>
    <t>12.63</t>
  </si>
  <si>
    <t>26.87</t>
  </si>
  <si>
    <t>12.89</t>
  </si>
  <si>
    <t>36.23</t>
  </si>
  <si>
    <t>-46.22</t>
  </si>
  <si>
    <t>Diluted EPS Before Extra, 2 Yr. CAGR %</t>
  </si>
  <si>
    <t>754.67</t>
  </si>
  <si>
    <t>-12.26</t>
  </si>
  <si>
    <t>-0.87</t>
  </si>
  <si>
    <t>-3.97</t>
  </si>
  <si>
    <t>16.44</t>
  </si>
  <si>
    <t>12.7</t>
  </si>
  <si>
    <t>-18.97</t>
  </si>
  <si>
    <t>-37.99</t>
  </si>
  <si>
    <t>Accounts Receivable, 2 Yr. CAGR %</t>
  </si>
  <si>
    <t>-6.04</t>
  </si>
  <si>
    <t>14.87</t>
  </si>
  <si>
    <t>-74.09</t>
  </si>
  <si>
    <t>298.1</t>
  </si>
  <si>
    <t>588.37</t>
  </si>
  <si>
    <t>-33.93</t>
  </si>
  <si>
    <t>-20.53</t>
  </si>
  <si>
    <t>-30.13</t>
  </si>
  <si>
    <t>84.54</t>
  </si>
  <si>
    <t>-58.45</t>
  </si>
  <si>
    <t>Net Property, Plant and Equip., 2 Yr. CAGR %</t>
  </si>
  <si>
    <t>-12.39</t>
  </si>
  <si>
    <t>-5.81</t>
  </si>
  <si>
    <t>5.04</t>
  </si>
  <si>
    <t>36.57</t>
  </si>
  <si>
    <t>49.34</t>
  </si>
  <si>
    <t>138.46</t>
  </si>
  <si>
    <t>126.84</t>
  </si>
  <si>
    <t>0.2</t>
  </si>
  <si>
    <t>-10.74</t>
  </si>
  <si>
    <t>Total Assets, 2 Yr. CAGR %</t>
  </si>
  <si>
    <t>43.89</t>
  </si>
  <si>
    <t>26.65</t>
  </si>
  <si>
    <t>74.92</t>
  </si>
  <si>
    <t>100.77</t>
  </si>
  <si>
    <t>16.55</t>
  </si>
  <si>
    <t>-13.81</t>
  </si>
  <si>
    <t>4.32</t>
  </si>
  <si>
    <t>-4.64</t>
  </si>
  <si>
    <t>-49.81</t>
  </si>
  <si>
    <t>Tangible Book Value, 2 Yr. CAGR %</t>
  </si>
  <si>
    <t>400.36</t>
  </si>
  <si>
    <t>629.45</t>
  </si>
  <si>
    <t>18.36</t>
  </si>
  <si>
    <t>-39.16</t>
  </si>
  <si>
    <t>25.82</t>
  </si>
  <si>
    <t>111.11</t>
  </si>
  <si>
    <t>-11.86</t>
  </si>
  <si>
    <t>-5.12</t>
  </si>
  <si>
    <t>-27.39</t>
  </si>
  <si>
    <t>Common Equity, 2 Yr. CAGR %</t>
  </si>
  <si>
    <t>Cash From Operations, 2 Yr. CAGR %</t>
  </si>
  <si>
    <t>-25.34</t>
  </si>
  <si>
    <t>103.22</t>
  </si>
  <si>
    <t>68.53</t>
  </si>
  <si>
    <t>97.89</t>
  </si>
  <si>
    <t>-72.78</t>
  </si>
  <si>
    <t>2.69</t>
  </si>
  <si>
    <t>556.16</t>
  </si>
  <si>
    <t>-61.79</t>
  </si>
  <si>
    <t>14.27</t>
  </si>
  <si>
    <t>165.07</t>
  </si>
  <si>
    <t>Capital Expenditures, 2 Yr. CAGR %</t>
  </si>
  <si>
    <t>41.94</t>
  </si>
  <si>
    <t>254.23</t>
  </si>
  <si>
    <t>47.36</t>
  </si>
  <si>
    <t>77.24</t>
  </si>
  <si>
    <t>74.13</t>
  </si>
  <si>
    <t>12.36</t>
  </si>
  <si>
    <t>26.71</t>
  </si>
  <si>
    <t>-37.91</t>
  </si>
  <si>
    <t>-38.2</t>
  </si>
  <si>
    <t>-57.55</t>
  </si>
  <si>
    <t>Levered Free Cash Flow, 2 Yr. CAGR %</t>
  </si>
  <si>
    <t>51.39</t>
  </si>
  <si>
    <t>26.16</t>
  </si>
  <si>
    <t>-35.86</t>
  </si>
  <si>
    <t>55.45</t>
  </si>
  <si>
    <t>122.03</t>
  </si>
  <si>
    <t>-78.06</t>
  </si>
  <si>
    <t>56.05</t>
  </si>
  <si>
    <t>279.94</t>
  </si>
  <si>
    <t>Unlevered Free Cash Flow, 2 Yr. CAGR %</t>
  </si>
  <si>
    <t>59.57</t>
  </si>
  <si>
    <t>54.32</t>
  </si>
  <si>
    <t>Compound Annual Growth Rate Over Three Years</t>
  </si>
  <si>
    <t>Total Revenues, 3 Yr. CAGR %</t>
  </si>
  <si>
    <t>-36.38</t>
  </si>
  <si>
    <t>-22.3</t>
  </si>
  <si>
    <t>67.64</t>
  </si>
  <si>
    <t>114.91</t>
  </si>
  <si>
    <t>99.47</t>
  </si>
  <si>
    <t>5.08</t>
  </si>
  <si>
    <t>2.59</t>
  </si>
  <si>
    <t>-17.59</t>
  </si>
  <si>
    <t>13.44</t>
  </si>
  <si>
    <t>Gross Profit, 3 Yr. CAGR %</t>
  </si>
  <si>
    <t>-12.03</t>
  </si>
  <si>
    <t>45.91</t>
  </si>
  <si>
    <t>EBITDA, 3 Yr. CAGR %</t>
  </si>
  <si>
    <t>92.1</t>
  </si>
  <si>
    <t>187.91</t>
  </si>
  <si>
    <t>27.7</t>
  </si>
  <si>
    <t>31.29</t>
  </si>
  <si>
    <t>5.8</t>
  </si>
  <si>
    <t>30.49</t>
  </si>
  <si>
    <t>15.34</t>
  </si>
  <si>
    <t>-23.88</t>
  </si>
  <si>
    <t>EBITA, 3 Yr. CAGR %</t>
  </si>
  <si>
    <t>245.09</t>
  </si>
  <si>
    <t>26.57</t>
  </si>
  <si>
    <t>31.11</t>
  </si>
  <si>
    <t>6.07</t>
  </si>
  <si>
    <t>32.46</t>
  </si>
  <si>
    <t>18.91</t>
  </si>
  <si>
    <t>16.98</t>
  </si>
  <si>
    <t>-22.41</t>
  </si>
  <si>
    <t>EBIT, 3 Yr. CAGR %</t>
  </si>
  <si>
    <t>Earnings From Cont. Operations, 3 Yr. CAGR %</t>
  </si>
  <si>
    <t>82.3</t>
  </si>
  <si>
    <t>600.96</t>
  </si>
  <si>
    <t>21.45</t>
  </si>
  <si>
    <t>23.92</t>
  </si>
  <si>
    <t>3.76</t>
  </si>
  <si>
    <t>28.25</t>
  </si>
  <si>
    <t>19.57</t>
  </si>
  <si>
    <t>9.32</t>
  </si>
  <si>
    <t>-12.97</t>
  </si>
  <si>
    <t>Net Income, 3 Yr. CAGR %</t>
  </si>
  <si>
    <t>Normalized Net Income, 3 Yr. CAGR %</t>
  </si>
  <si>
    <t>77.85</t>
  </si>
  <si>
    <t>599.3</t>
  </si>
  <si>
    <t>18.87</t>
  </si>
  <si>
    <t>28.12</t>
  </si>
  <si>
    <t>5.56</t>
  </si>
  <si>
    <t>30.29</t>
  </si>
  <si>
    <t>19.84</t>
  </si>
  <si>
    <t>-26.9</t>
  </si>
  <si>
    <t>Diluted EPS Before Extra, 3 Yr. CAGR %</t>
  </si>
  <si>
    <t>360.53</t>
  </si>
  <si>
    <t>-17.29</t>
  </si>
  <si>
    <t>7.23</t>
  </si>
  <si>
    <t>0.75</t>
  </si>
  <si>
    <t>19.38</t>
  </si>
  <si>
    <t>12.1</t>
  </si>
  <si>
    <t>-7.07</t>
  </si>
  <si>
    <t>-26.39</t>
  </si>
  <si>
    <t>Accounts Receivable, 3 Yr. CAGR %</t>
  </si>
  <si>
    <t>-57.37</t>
  </si>
  <si>
    <t>162.7</t>
  </si>
  <si>
    <t>40.16</t>
  </si>
  <si>
    <t>391.97</t>
  </si>
  <si>
    <t>-52.12</t>
  </si>
  <si>
    <t>7.04</t>
  </si>
  <si>
    <t>-5.05</t>
  </si>
  <si>
    <t>-30.53</t>
  </si>
  <si>
    <t>Net Property, Plant and Equip., 3 Yr. CAGR %</t>
  </si>
  <si>
    <t>-6.82</t>
  </si>
  <si>
    <t>-2.43</t>
  </si>
  <si>
    <t>25.27</t>
  </si>
  <si>
    <t>32.66</t>
  </si>
  <si>
    <t>116.38</t>
  </si>
  <si>
    <t>86.05</t>
  </si>
  <si>
    <t>65.84</t>
  </si>
  <si>
    <t>-3.37</t>
  </si>
  <si>
    <t>Total Assets, 3 Yr. CAGR %</t>
  </si>
  <si>
    <t>47.54</t>
  </si>
  <si>
    <t>68.9</t>
  </si>
  <si>
    <t>68.13</t>
  </si>
  <si>
    <t>60.87</t>
  </si>
  <si>
    <t>59.06</t>
  </si>
  <si>
    <t>2.8</t>
  </si>
  <si>
    <t>-12.2</t>
  </si>
  <si>
    <t>-28.32</t>
  </si>
  <si>
    <t>Tangible Book Value, 3 Yr. CAGR %</t>
  </si>
  <si>
    <t>251.1</t>
  </si>
  <si>
    <t>250.67</t>
  </si>
  <si>
    <t>-13.83</t>
  </si>
  <si>
    <t>8.66</t>
  </si>
  <si>
    <t>26.74</t>
  </si>
  <si>
    <t>39.12</t>
  </si>
  <si>
    <t>8.32</t>
  </si>
  <si>
    <t>-18.37</t>
  </si>
  <si>
    <t>-4.81</t>
  </si>
  <si>
    <t>Common Equity, 3 Yr. CAGR %</t>
  </si>
  <si>
    <t>Cash From Operations, 3 Yr. CAGR %</t>
  </si>
  <si>
    <t>11.82</t>
  </si>
  <si>
    <t>67.23</t>
  </si>
  <si>
    <t>114.16</t>
  </si>
  <si>
    <t>-56.22</t>
  </si>
  <si>
    <t>53.92</t>
  </si>
  <si>
    <t>-2.65</t>
  </si>
  <si>
    <t>92.97</t>
  </si>
  <si>
    <t>4.53</t>
  </si>
  <si>
    <t>5.45</t>
  </si>
  <si>
    <t>Capital Expenditures, 3 Yr. CAGR %</t>
  </si>
  <si>
    <t>127.26</t>
  </si>
  <si>
    <t>93.92</t>
  </si>
  <si>
    <t>63.82</t>
  </si>
  <si>
    <t>11.81</t>
  </si>
  <si>
    <t>-17.63</t>
  </si>
  <si>
    <t>-24.94</t>
  </si>
  <si>
    <t>-60.27</t>
  </si>
  <si>
    <t>Levered Free Cash Flow, 3 Yr. CAGR %</t>
  </si>
  <si>
    <t>37.1</t>
  </si>
  <si>
    <t>47.01</t>
  </si>
  <si>
    <t>-24.04</t>
  </si>
  <si>
    <t>69.11</t>
  </si>
  <si>
    <t>0.44</t>
  </si>
  <si>
    <t>-17.3</t>
  </si>
  <si>
    <t>0.7</t>
  </si>
  <si>
    <t>18.32</t>
  </si>
  <si>
    <t>Unlevered Free Cash Flow, 3 Yr. CAGR %</t>
  </si>
  <si>
    <t>41.99</t>
  </si>
  <si>
    <t>68.15</t>
  </si>
  <si>
    <t>Compound Annual Growth Rate Over Five Years</t>
  </si>
  <si>
    <t>Total Revenues, 5 Yr. CAGR %</t>
  </si>
  <si>
    <t>17.3</t>
  </si>
  <si>
    <t>18.55</t>
  </si>
  <si>
    <t>53.87</t>
  </si>
  <si>
    <t>58.49</t>
  </si>
  <si>
    <t>40.05</t>
  </si>
  <si>
    <t>0.49</t>
  </si>
  <si>
    <t>Gross Profit, 5 Yr. CAGR %</t>
  </si>
  <si>
    <t>42.47</t>
  </si>
  <si>
    <t>43.3</t>
  </si>
  <si>
    <t>-48.95</t>
  </si>
  <si>
    <t>EBITDA, 5 Yr. CAGR %</t>
  </si>
  <si>
    <t>51.17</t>
  </si>
  <si>
    <t>100.3</t>
  </si>
  <si>
    <t>31.17</t>
  </si>
  <si>
    <t>18.77</t>
  </si>
  <si>
    <t>17.13</t>
  </si>
  <si>
    <t>23.4</t>
  </si>
  <si>
    <t>-14.36</t>
  </si>
  <si>
    <t>EBITA, 5 Yr. CAGR %</t>
  </si>
  <si>
    <t>46.27</t>
  </si>
  <si>
    <t>123.42</t>
  </si>
  <si>
    <t>30.42</t>
  </si>
  <si>
    <t>19.91</t>
  </si>
  <si>
    <t>17.89</t>
  </si>
  <si>
    <t>24.4</t>
  </si>
  <si>
    <t>-12.47</t>
  </si>
  <si>
    <t>EBIT, 5 Yr. CAGR %</t>
  </si>
  <si>
    <t>Earnings From Cont. Operations, 5 Yr. CAGR %</t>
  </si>
  <si>
    <t>50.04</t>
  </si>
  <si>
    <t>232.13</t>
  </si>
  <si>
    <t>20.92</t>
  </si>
  <si>
    <t>21.5</t>
  </si>
  <si>
    <t>14.94</t>
  </si>
  <si>
    <t>13.53</t>
  </si>
  <si>
    <t>-1.71</t>
  </si>
  <si>
    <t>Net Income, 5 Yr. CAGR %</t>
  </si>
  <si>
    <t>Normalized Net Income, 5 Yr. CAGR %</t>
  </si>
  <si>
    <t>48.12</t>
  </si>
  <si>
    <t>236.87</t>
  </si>
  <si>
    <t>22.01</t>
  </si>
  <si>
    <t>21.79</t>
  </si>
  <si>
    <t>16.9</t>
  </si>
  <si>
    <t>20.38</t>
  </si>
  <si>
    <t>-13.02</t>
  </si>
  <si>
    <t>Diluted EPS Before Extra, 5 Yr. CAGR %</t>
  </si>
  <si>
    <t>145.99</t>
  </si>
  <si>
    <t>-4.67</t>
  </si>
  <si>
    <t>10.82</t>
  </si>
  <si>
    <t>5.37</t>
  </si>
  <si>
    <t>2.24</t>
  </si>
  <si>
    <t>-11.57</t>
  </si>
  <si>
    <t>Accounts Receivable, 5 Yr. CAGR %</t>
  </si>
  <si>
    <t>74.12</t>
  </si>
  <si>
    <t>29.44</t>
  </si>
  <si>
    <t>51.25</t>
  </si>
  <si>
    <t>11.7</t>
  </si>
  <si>
    <t>125.36</t>
  </si>
  <si>
    <t>-17.87</t>
  </si>
  <si>
    <t>-26.69</t>
  </si>
  <si>
    <t>Net Property, Plant and Equip., 5 Yr. CAGR %</t>
  </si>
  <si>
    <t>8.57</t>
  </si>
  <si>
    <t>15.68</t>
  </si>
  <si>
    <t>62.06</t>
  </si>
  <si>
    <t>64.41</t>
  </si>
  <si>
    <t>38.69</t>
  </si>
  <si>
    <t>Total Assets, 5 Yr. CAGR %</t>
  </si>
  <si>
    <t>57.94</t>
  </si>
  <si>
    <t>80.99</t>
  </si>
  <si>
    <t>45.21</t>
  </si>
  <si>
    <t>25.34</t>
  </si>
  <si>
    <t>34.36</t>
  </si>
  <si>
    <t>-1.67</t>
  </si>
  <si>
    <t>-22.83</t>
  </si>
  <si>
    <t>Tangible Book Value, 5 Yr. CAGR %</t>
  </si>
  <si>
    <t>74.15</t>
  </si>
  <si>
    <t>132.72</t>
  </si>
  <si>
    <t>23.32</t>
  </si>
  <si>
    <t>-0.07</t>
  </si>
  <si>
    <t>15.01</t>
  </si>
  <si>
    <t>19.37</t>
  </si>
  <si>
    <t>-7.7</t>
  </si>
  <si>
    <t>Common Equity, 5 Yr. CAGR %</t>
  </si>
  <si>
    <t>Cash From Operations, 5 Yr. CAGR %</t>
  </si>
  <si>
    <t>40.5</t>
  </si>
  <si>
    <t>-19.1</t>
  </si>
  <si>
    <t>59.61</t>
  </si>
  <si>
    <t>29.29</t>
  </si>
  <si>
    <t>-11.85</t>
  </si>
  <si>
    <t>3.79</t>
  </si>
  <si>
    <t>119.1</t>
  </si>
  <si>
    <t>Capital Expenditures, 5 Yr. CAGR %</t>
  </si>
  <si>
    <t>71.16</t>
  </si>
  <si>
    <t>102.82</t>
  </si>
  <si>
    <t>55.89</t>
  </si>
  <si>
    <t>34.44</t>
  </si>
  <si>
    <t>11.13</t>
  </si>
  <si>
    <t>-11.8</t>
  </si>
  <si>
    <t>-36.82</t>
  </si>
  <si>
    <t>Levered Free Cash Flow, 5 Yr. CAGR %</t>
  </si>
  <si>
    <t>1.12</t>
  </si>
  <si>
    <t>50.33</t>
  </si>
  <si>
    <t>16.65</t>
  </si>
  <si>
    <t>-25.29</t>
  </si>
  <si>
    <t>19.8</t>
  </si>
  <si>
    <t>52.2</t>
  </si>
  <si>
    <t>Unlevered Free Cash Flow, 5 Yr. CAGR %</t>
  </si>
  <si>
    <t>62.95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</si>
  <si>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</si>
  <si>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</si>
  <si>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</si>
  <si>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</si>
  <si>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</si>
  <si>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</si>
  <si>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</si>
  <si>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144</t>
  </si>
  <si>
    <t>199</t>
  </si>
  <si>
    <t>139.9</t>
  </si>
  <si>
    <t>272.4</t>
  </si>
  <si>
    <t>77.38</t>
  </si>
  <si>
    <t>17.99</t>
  </si>
  <si>
    <t>Change</t>
  </si>
  <si>
    <t>-</t>
  </si>
  <si>
    <t>38.17%</t>
  </si>
  <si>
    <t>-29.69%</t>
  </si>
  <si>
    <t>94.67%</t>
  </si>
  <si>
    <t>-71.59%</t>
  </si>
  <si>
    <t>-76.75%</t>
  </si>
  <si>
    <t>Enterprise Value (EV)
                                    1</t>
  </si>
  <si>
    <t>15.93</t>
  </si>
  <si>
    <t>111.1</t>
  </si>
  <si>
    <t>86.45</t>
  </si>
  <si>
    <t>169.5</t>
  </si>
  <si>
    <t>31.32</t>
  </si>
  <si>
    <t>-8.375</t>
  </si>
  <si>
    <t>597.22%</t>
  </si>
  <si>
    <t>-22.17%</t>
  </si>
  <si>
    <t>96.09%</t>
  </si>
  <si>
    <t>-81.53%</t>
  </si>
  <si>
    <t>-126.74%</t>
  </si>
  <si>
    <t>P/E ratio</t>
  </si>
  <si>
    <t>-5.28x</t>
  </si>
  <si>
    <t>-6.48x</t>
  </si>
  <si>
    <t>-3.66x</t>
  </si>
  <si>
    <t>-5.32x</t>
  </si>
  <si>
    <t>-2.32x</t>
  </si>
  <si>
    <t>-0.67x</t>
  </si>
  <si>
    <t>PBR</t>
  </si>
  <si>
    <t>3.61x</t>
  </si>
  <si>
    <t>3.89x</t>
  </si>
  <si>
    <t>4.51x</t>
  </si>
  <si>
    <t>5.38x</t>
  </si>
  <si>
    <t>2.77x</t>
  </si>
  <si>
    <t>0.67x</t>
  </si>
  <si>
    <t>PEG</t>
  </si>
  <si>
    <t>-0.6x</t>
  </si>
  <si>
    <t>-0.2x</t>
  </si>
  <si>
    <t>-1.36x</t>
  </si>
  <si>
    <t>0.1x</t>
  </si>
  <si>
    <t>0x</t>
  </si>
  <si>
    <t>Capitalization / Revenue</t>
  </si>
  <si>
    <t>4.95x</t>
  </si>
  <si>
    <t>4.3x</t>
  </si>
  <si>
    <t>4.77x</t>
  </si>
  <si>
    <t>8.67x</t>
  </si>
  <si>
    <t>2.99x</t>
  </si>
  <si>
    <t>0.42x</t>
  </si>
  <si>
    <t>EV / Revenue</t>
  </si>
  <si>
    <t>0.55x</t>
  </si>
  <si>
    <t>2.4x</t>
  </si>
  <si>
    <t>2.95x</t>
  </si>
  <si>
    <t>5.4x</t>
  </si>
  <si>
    <t>1.21x</t>
  </si>
  <si>
    <t>EV / EBITDA</t>
  </si>
  <si>
    <t>-0.53x</t>
  </si>
  <si>
    <t>-4.19x</t>
  </si>
  <si>
    <t>-2.73x</t>
  </si>
  <si>
    <t>-3.43x</t>
  </si>
  <si>
    <t>-0.77x</t>
  </si>
  <si>
    <t>0.6x</t>
  </si>
  <si>
    <t>EV / EBIT</t>
  </si>
  <si>
    <t>-0.52x</t>
  </si>
  <si>
    <t>-4.09x</t>
  </si>
  <si>
    <t>-2.55x</t>
  </si>
  <si>
    <t>-3.27x</t>
  </si>
  <si>
    <t>-0.72x</t>
  </si>
  <si>
    <t>0.53x</t>
  </si>
  <si>
    <t>EV / FCF</t>
  </si>
  <si>
    <t>-4.88x</t>
  </si>
  <si>
    <t>-2.89x</t>
  </si>
  <si>
    <t>-5.37x</t>
  </si>
  <si>
    <t>-91.7x</t>
  </si>
  <si>
    <t>-0.8x</t>
  </si>
  <si>
    <t>0.31x</t>
  </si>
  <si>
    <t>FCF Yield</t>
  </si>
  <si>
    <t>-20.5%</t>
  </si>
  <si>
    <t>-34.6%</t>
  </si>
  <si>
    <t>-18.6%</t>
  </si>
  <si>
    <t>-1.09%</t>
  </si>
  <si>
    <t>-125%</t>
  </si>
  <si>
    <t>319%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</si>
  <si>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</si>
  <si>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</si>
  <si>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</si>
  <si>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</si>
  <si>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</si>
  <si>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29.1</t>
  </si>
  <si>
    <t>46.28</t>
  </si>
  <si>
    <t>29.32</t>
  </si>
  <si>
    <t>31.42</t>
  </si>
  <si>
    <t>25.9</t>
  </si>
  <si>
    <t>42.81</t>
  </si>
  <si>
    <t>EBITDA
                                    1</t>
  </si>
  <si>
    <t>-30.26</t>
  </si>
  <si>
    <t>-26.52</t>
  </si>
  <si>
    <t>-31.61</t>
  </si>
  <si>
    <t>-49.37</t>
  </si>
  <si>
    <t>-40.7</t>
  </si>
  <si>
    <t>-13.94</t>
  </si>
  <si>
    <t>EBIT
                                    1</t>
  </si>
  <si>
    <t>-30.83</t>
  </si>
  <si>
    <t>-27.16</t>
  </si>
  <si>
    <t>-33.92</t>
  </si>
  <si>
    <t>-51.83</t>
  </si>
  <si>
    <t>-43.47</t>
  </si>
  <si>
    <t>-15.84</t>
  </si>
  <si>
    <t>Net income
                                    1</t>
  </si>
  <si>
    <t>-25.47</t>
  </si>
  <si>
    <t>-37.23</t>
  </si>
  <si>
    <t>-45.74</t>
  </si>
  <si>
    <t>-33.28</t>
  </si>
  <si>
    <t>-24.54</t>
  </si>
  <si>
    <t>Net Debt
                                    1</t>
  </si>
  <si>
    <t>-128.1</t>
  </si>
  <si>
    <t>-87.94</t>
  </si>
  <si>
    <t>-53.47</t>
  </si>
  <si>
    <t>-102.9</t>
  </si>
  <si>
    <t>-46.07</t>
  </si>
  <si>
    <t>-26.37</t>
  </si>
  <si>
    <t>Reference price
                                    2</t>
  </si>
  <si>
    <t>212.80</t>
  </si>
  <si>
    <t>289.60</t>
  </si>
  <si>
    <t>200.00</t>
  </si>
  <si>
    <t>302.40</t>
  </si>
  <si>
    <t>83.20</t>
  </si>
  <si>
    <t>14.56</t>
  </si>
  <si>
    <t>Nbr of stocks (in thousands)</t>
  </si>
  <si>
    <t>677</t>
  </si>
  <si>
    <t>687</t>
  </si>
  <si>
    <t>700</t>
  </si>
  <si>
    <t>901</t>
  </si>
  <si>
    <t>930</t>
  </si>
  <si>
    <t>1,236</t>
  </si>
  <si>
    <t>Announcement Date</t>
  </si>
  <si>
    <t>3/18/19</t>
  </si>
  <si>
    <t>3/13/20</t>
  </si>
  <si>
    <t>3/31/21</t>
  </si>
  <si>
    <t>3/2/22</t>
  </si>
  <si>
    <t>3/31/23</t>
  </si>
  <si>
    <t>3/29/24</t>
  </si>
  <si>
    <t>address1</t>
  </si>
  <si>
    <t>225 Franklin Street</t>
  </si>
  <si>
    <t>address2</t>
  </si>
  <si>
    <t>26th Floor</t>
  </si>
  <si>
    <t>city</t>
  </si>
  <si>
    <t>Boston</t>
  </si>
  <si>
    <t>state</t>
  </si>
  <si>
    <t>MA</t>
  </si>
  <si>
    <t>zip</t>
  </si>
  <si>
    <t>02110</t>
  </si>
  <si>
    <t>country</t>
  </si>
  <si>
    <t>phone</t>
  </si>
  <si>
    <t>857 246 8998</t>
  </si>
  <si>
    <t>website</t>
  </si>
  <si>
    <t>https://www.pieris.com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</si>
  <si>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</si>
  <si>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</si>
  <si>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</si>
  <si>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</si>
  <si>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</si>
  <si>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</si>
  <si>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</si>
  <si>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</si>
  <si>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</si>
  <si>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</si>
  <si>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</si>
  <si>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Pieris Pharmaceuticals, Inc., a biotechnology company, discovers and develops biotechnological applications. The company focuses on the development of its 4-1BB bispecifics immuno-oncology (IO) programs. Its clinical pipeline consists of IO bispecifics, including S095012 (PRS-344), a bispecific Mabcalin compound targeting PD-L1 and 4-1BB in partnership with Les Laboratoires Servier and Institut de Recherches Internationales Servier; SGN-BB228 (PRS-346), a CD228 x 4-1BB bispecific antibody-Anticalin compound targeting CD228 and 4-1BB in partnership with Pfizer Inc.; and BOS-342 (PRS-342), a GPC3 x 4-1BB bispecific Mabcalin compound targeting GPC3 and 4-1BB in partnership with Boston Pharmaceuticals, which are in phase 1 studies. The company was founded in 2001 and is headquartered in Boston, Massachusetts.</t>
  </si>
  <si>
    <t>fullTimeEmployees</t>
  </si>
  <si>
    <t>companyOfficers</t>
  </si>
  <si>
    <t>[{'maxAge': 1, 'name': 'Mr. Stephen S. Yoder J.D.', 'age': 47, 'title': 'CEO, President &amp; Director', 'yearBorn': 1976, 'fiscalYear': 2023, 'totalPay': 744134, 'exercisedValue': 0, 'unexercisedValue': 0}, {'maxAge': 1, 'name': 'Ms. Maria  Kelman', 'title': 'Executive Director of Investor Relations', 'fiscalYear': 2023, 'exercisedValue': 0, 'unexercisedValue': 0}, {'maxAge': 1, 'name': 'Mr. Prompong  Chaikul', 'age': 36, 'title': 'Chief Supply Chain Officer', 'yearBorn': 1987,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</si>
  <si>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</si>
  <si>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</si>
  <si>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</si>
  <si>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</si>
  <si>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</si>
  <si>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</si>
  <si>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</si>
  <si>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</si>
  <si>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</si>
  <si>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</si>
  <si>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</si>
  <si>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</si>
  <si>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</si>
  <si>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</si>
  <si>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</si>
  <si>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</si>
  <si>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</si>
  <si>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</si>
  <si>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</si>
  <si>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</si>
  <si>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</si>
  <si>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</si>
  <si>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</si>
  <si>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</si>
  <si>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</si>
  <si>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</si>
  <si>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</si>
  <si>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</si>
  <si>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</si>
  <si>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</si>
  <si>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</si>
  <si>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</si>
  <si>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</si>
  <si>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</si>
  <si>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</si>
  <si>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</si>
  <si>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</si>
  <si>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</si>
  <si>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</si>
  <si>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</si>
  <si>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</si>
  <si>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</si>
  <si>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</si>
  <si>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</si>
  <si>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</si>
  <si>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</si>
  <si>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</si>
  <si>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</si>
  <si>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</si>
  <si>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</si>
  <si>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</si>
  <si>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</si>
  <si>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</si>
  <si>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</si>
  <si>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</si>
  <si>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</si>
  <si>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</si>
  <si>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</si>
  <si>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</si>
  <si>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</si>
  <si>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</si>
  <si>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</si>
  <si>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Pieris Pharmaceuticals, Inc.</t>
  </si>
  <si>
    <t>longName</t>
  </si>
  <si>
    <t>Palvella Therapeutics, Inc.</t>
  </si>
  <si>
    <t>firstTradeDateEpochUtc</t>
  </si>
  <si>
    <t>timeZoneFullName</t>
  </si>
  <si>
    <t>America/New_York</t>
  </si>
  <si>
    <t>timeZoneShortName</t>
  </si>
  <si>
    <t>EST</t>
  </si>
  <si>
    <t>uuid</t>
  </si>
  <si>
    <t>8fe43177-b19a-3ae9-9f2a-563a55a71915</t>
  </si>
  <si>
    <t>messageBoardId</t>
  </si>
  <si>
    <t>finmb_1570613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</si>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</sst>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eri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-1029.006954511875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1.7955264E7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21.637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-68.0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-9.0</v>
      </c>
      <c r="C2" s="1">
        <v>-14.0</v>
      </c>
      <c r="D2" s="1">
        <v>-22.0</v>
      </c>
      <c r="E2" s="1">
        <v>-17.0</v>
      </c>
      <c r="F2" s="1">
        <v>-26.0</v>
      </c>
      <c r="G2" s="1">
        <v>-25.0</v>
      </c>
      <c r="H2" s="1">
        <v>-37.0</v>
      </c>
      <c r="I2" s="1">
        <v>-45.0</v>
      </c>
      <c r="J2" s="1">
        <v>-33.0</v>
      </c>
      <c r="K2" s="1">
        <v>-24.0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36.0</v>
      </c>
      <c r="C3" s="1">
        <v>30.0</v>
      </c>
      <c r="D3" s="1">
        <v>36.0</v>
      </c>
      <c r="E3" s="1">
        <v>36.0</v>
      </c>
      <c r="F3" s="1">
        <v>57.0</v>
      </c>
      <c r="G3" s="1">
        <v>1.0</v>
      </c>
      <c r="H3" s="1">
        <v>2.0</v>
      </c>
      <c r="I3" s="1">
        <v>2.0</v>
      </c>
      <c r="J3" s="1">
        <v>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36.0</v>
      </c>
      <c r="C4" s="1">
        <v>30.0</v>
      </c>
      <c r="D4" s="1">
        <v>36.0</v>
      </c>
      <c r="E4" s="1">
        <v>36.0</v>
      </c>
      <c r="F4" s="1">
        <v>57.0</v>
      </c>
      <c r="G4" s="1">
        <v>1.0</v>
      </c>
      <c r="H4" s="1">
        <v>2.0</v>
      </c>
      <c r="I4" s="1">
        <v>2.0</v>
      </c>
      <c r="J4" s="1">
        <v>2.0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0.0</v>
      </c>
      <c r="F5" s="1">
        <v>-1.0</v>
      </c>
      <c r="G5" s="1">
        <v>-1.0</v>
      </c>
      <c r="H5" s="1">
        <v>47.0</v>
      </c>
      <c r="I5" s="1">
        <v>0.0</v>
      </c>
      <c r="J5" s="1">
        <v>-37.0</v>
      </c>
      <c r="K5" s="1">
        <v>-5.0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57.0</v>
      </c>
      <c r="C7" s="1">
        <v>1.0</v>
      </c>
      <c r="D7" s="1">
        <v>1.0</v>
      </c>
      <c r="E7" s="1">
        <v>3.0</v>
      </c>
      <c r="F7" s="1">
        <v>4.0</v>
      </c>
      <c r="G7" s="1">
        <v>5.0</v>
      </c>
      <c r="H7" s="1">
        <v>5.0</v>
      </c>
      <c r="I7" s="1">
        <v>5.0</v>
      </c>
      <c r="J7" s="1">
        <v>4.0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3.0</v>
      </c>
      <c r="C8" s="1">
        <v>0.0</v>
      </c>
      <c r="D8" s="1">
        <v>4.0</v>
      </c>
      <c r="E8" s="1">
        <v>44.0</v>
      </c>
      <c r="F8" s="1">
        <v>-6.0</v>
      </c>
      <c r="G8" s="1">
        <v>-13.0</v>
      </c>
      <c r="H8" s="1">
        <v>-16.0</v>
      </c>
      <c r="I8" s="1">
        <v>-12.0</v>
      </c>
      <c r="J8" s="1">
        <v>-8.0</v>
      </c>
      <c r="K8" s="1">
        <v>-24.0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46.0</v>
      </c>
      <c r="C9" s="1">
        <v>0.0</v>
      </c>
      <c r="D9" s="1">
        <v>-5.0</v>
      </c>
      <c r="E9" s="1">
        <v>-14.0</v>
      </c>
      <c r="F9" s="1">
        <v>12.0</v>
      </c>
      <c r="G9" s="1">
        <v>-4.0</v>
      </c>
      <c r="H9" s="1">
        <v>5.0</v>
      </c>
      <c r="I9" s="1">
        <v>-1.0</v>
      </c>
      <c r="J9" s="1">
        <v>-2.0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-9.0</v>
      </c>
      <c r="D10" s="1">
        <v>1.0</v>
      </c>
      <c r="E10" s="1">
        <v>-33.0</v>
      </c>
      <c r="F10" s="1">
        <v>76.0</v>
      </c>
      <c r="G10" s="1">
        <v>1.0</v>
      </c>
      <c r="H10" s="1">
        <v>-4.0</v>
      </c>
      <c r="I10" s="1">
        <v>7.0</v>
      </c>
      <c r="J10" s="1">
        <v>-4.0</v>
      </c>
      <c r="K10" s="1">
        <v>-78.0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3.0</v>
      </c>
      <c r="E11" s="1">
        <v>74.0</v>
      </c>
      <c r="F11" s="1">
        <v>9.0</v>
      </c>
      <c r="G11" s="1">
        <v>-28.0</v>
      </c>
      <c r="H11" s="1">
        <v>-14.0</v>
      </c>
      <c r="I11" s="1">
        <v>19.0</v>
      </c>
      <c r="J11" s="1">
        <v>-20.0</v>
      </c>
      <c r="K11" s="1">
        <v>-39.0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4.0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-1.0</v>
      </c>
      <c r="C13" s="1">
        <v>-70.0</v>
      </c>
      <c r="D13" s="1">
        <v>1.0</v>
      </c>
      <c r="E13" s="1">
        <v>3.0</v>
      </c>
      <c r="F13" s="1">
        <v>-69.0</v>
      </c>
      <c r="G13" s="1">
        <v>-79.0</v>
      </c>
      <c r="H13" s="1">
        <v>-2.0</v>
      </c>
      <c r="I13" s="1">
        <v>5.0</v>
      </c>
      <c r="J13" s="1">
        <v>-6.0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-5.0</v>
      </c>
      <c r="C14" s="1">
        <v>-12.0</v>
      </c>
      <c r="D14" s="1">
        <v>-14.0</v>
      </c>
      <c r="E14" s="1">
        <v>49.0</v>
      </c>
      <c r="F14" s="1">
        <v>-1.0</v>
      </c>
      <c r="G14" s="1">
        <v>-52.0</v>
      </c>
      <c r="H14" s="1">
        <v>-45.0</v>
      </c>
      <c r="I14" s="1">
        <v>-7.0</v>
      </c>
      <c r="J14" s="1">
        <v>-59.0</v>
      </c>
      <c r="K14" s="1">
        <v>-53.0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-26.0</v>
      </c>
      <c r="C15" s="1">
        <v>-62.0</v>
      </c>
      <c r="D15" s="1">
        <v>-58.0</v>
      </c>
      <c r="E15" s="1">
        <v>-1.0</v>
      </c>
      <c r="F15" s="1">
        <v>-1.0</v>
      </c>
      <c r="G15" s="1">
        <v>-2.0</v>
      </c>
      <c r="H15" s="1">
        <v>-2.0</v>
      </c>
      <c r="I15" s="1">
        <v>-94.0</v>
      </c>
      <c r="J15" s="1">
        <v>-1.0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2.0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-43.0</v>
      </c>
      <c r="F17" s="1">
        <v>-7.0</v>
      </c>
      <c r="G17" s="1">
        <v>12.0</v>
      </c>
      <c r="H17" s="1">
        <v>41.0</v>
      </c>
      <c r="I17" s="1">
        <v>0.0</v>
      </c>
      <c r="J17" s="1">
        <v>-20.0</v>
      </c>
      <c r="K17" s="1">
        <v>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-26.0</v>
      </c>
      <c r="C18" s="1">
        <v>-62.0</v>
      </c>
      <c r="D18" s="1">
        <v>-56.0</v>
      </c>
      <c r="E18" s="1">
        <v>-45.0</v>
      </c>
      <c r="F18" s="1">
        <v>-8.0</v>
      </c>
      <c r="G18" s="1">
        <v>9.0</v>
      </c>
      <c r="H18" s="1">
        <v>39.0</v>
      </c>
      <c r="I18" s="1">
        <v>-94.0</v>
      </c>
      <c r="J18" s="1">
        <v>-21.0</v>
      </c>
      <c r="K18" s="1">
        <v>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-18.0</v>
      </c>
      <c r="C21" s="1">
        <v>-1.0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-18.0</v>
      </c>
      <c r="C22" s="1">
        <v>-1.0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19.0</v>
      </c>
      <c r="C23" s="1">
        <v>25.0</v>
      </c>
      <c r="D23" s="1">
        <v>15.0</v>
      </c>
      <c r="E23" s="1">
        <v>4.0</v>
      </c>
      <c r="F23" s="1">
        <v>48.0</v>
      </c>
      <c r="G23" s="1">
        <v>32.0</v>
      </c>
      <c r="H23" s="1">
        <v>10.0</v>
      </c>
      <c r="I23" s="1">
        <v>60.0</v>
      </c>
      <c r="J23" s="1">
        <v>8.0</v>
      </c>
      <c r="K23" s="1">
        <v>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5.0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-1.0</v>
      </c>
      <c r="J25" s="1">
        <v>-1.0</v>
      </c>
      <c r="K25" s="1">
        <v>-70.0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20.0</v>
      </c>
      <c r="C26" s="1">
        <v>24.0</v>
      </c>
      <c r="D26" s="1">
        <v>15.0</v>
      </c>
      <c r="E26" s="1">
        <v>4.0</v>
      </c>
      <c r="F26" s="1">
        <v>48.0</v>
      </c>
      <c r="G26" s="1">
        <v>32.0</v>
      </c>
      <c r="H26" s="1">
        <v>10.0</v>
      </c>
      <c r="I26" s="1">
        <v>59.0</v>
      </c>
      <c r="J26" s="1">
        <v>7.0</v>
      </c>
      <c r="K26" s="1">
        <v>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-21.0</v>
      </c>
      <c r="C27" s="1">
        <v>-41.0</v>
      </c>
      <c r="D27" s="1">
        <v>-26.0</v>
      </c>
      <c r="E27" s="1">
        <v>55.0</v>
      </c>
      <c r="F27" s="1">
        <v>-1.0</v>
      </c>
      <c r="G27" s="1">
        <v>-2.0</v>
      </c>
      <c r="H27" s="1">
        <v>4.0</v>
      </c>
      <c r="I27" s="1">
        <v>-3.0</v>
      </c>
      <c r="J27" s="1">
        <v>-5.0</v>
      </c>
      <c r="K27" s="1">
        <v>78.0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14.0</v>
      </c>
      <c r="C28" s="1">
        <v>10.0</v>
      </c>
      <c r="D28" s="1">
        <v>0.0</v>
      </c>
      <c r="E28" s="1">
        <v>8.0</v>
      </c>
      <c r="F28" s="1">
        <v>36.0</v>
      </c>
      <c r="G28" s="1">
        <v>-12.0</v>
      </c>
      <c r="H28" s="1">
        <v>8.0</v>
      </c>
      <c r="I28" s="1">
        <v>47.0</v>
      </c>
      <c r="J28" s="1">
        <v>-79.0</v>
      </c>
      <c r="K28" s="1">
        <v>-21.0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7.0</v>
      </c>
      <c r="C30" s="1">
        <v>20.0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-5.0</v>
      </c>
      <c r="C31" s="1">
        <v>20.0</v>
      </c>
      <c r="D31" s="1">
        <v>16.0</v>
      </c>
      <c r="E31" s="1">
        <v>0.0</v>
      </c>
      <c r="F31" s="1">
        <v>90.0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-4.0</v>
      </c>
      <c r="C32" s="1">
        <v>-7.0</v>
      </c>
      <c r="D32" s="1">
        <v>-7.0</v>
      </c>
      <c r="E32" s="1">
        <v>15.0</v>
      </c>
      <c r="F32" s="1">
        <v>-3.0</v>
      </c>
      <c r="G32" s="1">
        <v>-38.0</v>
      </c>
      <c r="H32" s="1">
        <v>-16.0</v>
      </c>
      <c r="I32" s="1">
        <v>-1.0</v>
      </c>
      <c r="J32" s="1">
        <v>-39.0</v>
      </c>
      <c r="K32" s="1">
        <v>-26.0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-3.0</v>
      </c>
      <c r="C33" s="1">
        <v>-7.0</v>
      </c>
      <c r="D33" s="1">
        <v>-7.0</v>
      </c>
      <c r="E33" s="1">
        <v>15.0</v>
      </c>
      <c r="F33" s="1">
        <v>-3.0</v>
      </c>
      <c r="G33" s="1">
        <v>-38.0</v>
      </c>
      <c r="H33" s="1">
        <v>-16.0</v>
      </c>
      <c r="I33" s="1">
        <v>-1.0</v>
      </c>
      <c r="J33" s="1">
        <v>-39.0</v>
      </c>
      <c r="K33" s="1">
        <v>-26.0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-51.0</v>
      </c>
      <c r="C34" s="1">
        <v>42.0</v>
      </c>
      <c r="D34" s="1">
        <v>-4.0</v>
      </c>
      <c r="E34" s="1">
        <v>-23.0</v>
      </c>
      <c r="F34" s="1">
        <v>-12.0</v>
      </c>
      <c r="G34" s="1">
        <v>25.0</v>
      </c>
      <c r="H34" s="1">
        <v>-41.0</v>
      </c>
      <c r="I34" s="1">
        <v>-23.0</v>
      </c>
      <c r="J34" s="1">
        <v>18.0</v>
      </c>
      <c r="K34" s="1">
        <v>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1.0</v>
      </c>
      <c r="C35" s="1">
        <v>-1.0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18.0</v>
      </c>
      <c r="C3" s="1">
        <v>29.0</v>
      </c>
      <c r="D3" s="1">
        <v>29.0</v>
      </c>
      <c r="E3" s="1">
        <v>37.0</v>
      </c>
      <c r="F3" s="1">
        <v>74.0</v>
      </c>
      <c r="G3" s="1">
        <v>62.0</v>
      </c>
      <c r="H3" s="1">
        <v>70.0</v>
      </c>
      <c r="I3" s="1">
        <v>118.0</v>
      </c>
      <c r="J3" s="1">
        <v>38.0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0.0</v>
      </c>
      <c r="E4" s="1">
        <v>34.0</v>
      </c>
      <c r="F4" s="1">
        <v>53.0</v>
      </c>
      <c r="G4" s="1">
        <v>41.0</v>
      </c>
      <c r="H4" s="1">
        <v>0.0</v>
      </c>
      <c r="I4" s="1">
        <v>0.0</v>
      </c>
      <c r="J4" s="1">
        <v>20.0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18.0</v>
      </c>
      <c r="C5" s="1">
        <v>29.0</v>
      </c>
      <c r="D5" s="1">
        <v>29.0</v>
      </c>
      <c r="E5" s="1">
        <v>72.0</v>
      </c>
      <c r="F5" s="1">
        <v>128.0</v>
      </c>
      <c r="G5" s="1">
        <v>104.0</v>
      </c>
      <c r="H5" s="1">
        <v>70.0</v>
      </c>
      <c r="I5" s="1">
        <v>118.0</v>
      </c>
      <c r="J5" s="1">
        <v>59.0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85.0</v>
      </c>
      <c r="C6" s="1">
        <v>98.0</v>
      </c>
      <c r="D6" s="1">
        <v>5.0</v>
      </c>
      <c r="E6" s="1">
        <v>15.0</v>
      </c>
      <c r="F6" s="1">
        <v>2.0</v>
      </c>
      <c r="G6" s="1">
        <v>6.0</v>
      </c>
      <c r="H6" s="1">
        <v>1.0</v>
      </c>
      <c r="I6" s="1">
        <v>3.0</v>
      </c>
      <c r="J6" s="1">
        <v>5.0</v>
      </c>
      <c r="K6" s="1">
        <v>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87.0</v>
      </c>
      <c r="C8" s="1">
        <v>98.0</v>
      </c>
      <c r="D8" s="1">
        <v>5.0</v>
      </c>
      <c r="E8" s="1">
        <v>15.0</v>
      </c>
      <c r="F8" s="1">
        <v>2.0</v>
      </c>
      <c r="G8" s="1">
        <v>6.0</v>
      </c>
      <c r="H8" s="1">
        <v>1.0</v>
      </c>
      <c r="I8" s="1">
        <v>3.0</v>
      </c>
      <c r="J8" s="1">
        <v>5.0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10.0</v>
      </c>
      <c r="C9" s="1">
        <v>1.0</v>
      </c>
      <c r="D9" s="1">
        <v>3.0</v>
      </c>
      <c r="E9" s="1">
        <v>1.0</v>
      </c>
      <c r="F9" s="1">
        <v>4.0</v>
      </c>
      <c r="G9" s="1">
        <v>4.0</v>
      </c>
      <c r="H9" s="1">
        <v>3.0</v>
      </c>
      <c r="I9" s="1">
        <v>6.0</v>
      </c>
      <c r="J9" s="1">
        <v>8.0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35.0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19.0</v>
      </c>
      <c r="C11" s="1">
        <v>31.0</v>
      </c>
      <c r="D11" s="1">
        <v>32.0</v>
      </c>
      <c r="E11" s="1">
        <v>89.0</v>
      </c>
      <c r="F11" s="1">
        <v>135.0</v>
      </c>
      <c r="G11" s="1">
        <v>115.0</v>
      </c>
      <c r="H11" s="1">
        <v>75.0</v>
      </c>
      <c r="I11" s="1">
        <v>128.0</v>
      </c>
      <c r="J11" s="1">
        <v>73.0</v>
      </c>
      <c r="K11" s="1">
        <v>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4.0</v>
      </c>
      <c r="C12" s="1">
        <v>4.0</v>
      </c>
      <c r="D12" s="1">
        <v>4.0</v>
      </c>
      <c r="E12" s="1">
        <v>6.0</v>
      </c>
      <c r="F12" s="1">
        <v>8.0</v>
      </c>
      <c r="G12" s="1">
        <v>26.0</v>
      </c>
      <c r="H12" s="1">
        <v>31.0</v>
      </c>
      <c r="I12" s="1">
        <v>30.0</v>
      </c>
      <c r="J12" s="1">
        <v>30.0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-2.0</v>
      </c>
      <c r="C13" s="1">
        <v>-2.0</v>
      </c>
      <c r="D13" s="1">
        <v>-2.0</v>
      </c>
      <c r="E13" s="1">
        <v>-2.0</v>
      </c>
      <c r="F13" s="1">
        <v>-3.0</v>
      </c>
      <c r="G13" s="1">
        <v>-3.0</v>
      </c>
      <c r="H13" s="1">
        <v>-5.0</v>
      </c>
      <c r="I13" s="1">
        <v>-7.0</v>
      </c>
      <c r="J13" s="1">
        <v>-9.0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2.0</v>
      </c>
      <c r="C14" s="1">
        <v>2.0</v>
      </c>
      <c r="D14" s="1">
        <v>2.0</v>
      </c>
      <c r="E14" s="1">
        <v>4.0</v>
      </c>
      <c r="F14" s="1">
        <v>5.0</v>
      </c>
      <c r="G14" s="1">
        <v>22.0</v>
      </c>
      <c r="H14" s="1">
        <v>25.0</v>
      </c>
      <c r="I14" s="1">
        <v>23.0</v>
      </c>
      <c r="J14" s="1">
        <v>20.0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9.0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2.0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12.0</v>
      </c>
      <c r="D17" s="1">
        <v>12.0</v>
      </c>
      <c r="E17" s="1">
        <v>13.0</v>
      </c>
      <c r="F17" s="1">
        <v>91.0</v>
      </c>
      <c r="G17" s="1">
        <v>3.0</v>
      </c>
      <c r="H17" s="1">
        <v>3.0</v>
      </c>
      <c r="I17" s="1">
        <v>2.0</v>
      </c>
      <c r="J17" s="1">
        <v>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21.0</v>
      </c>
      <c r="C18" s="1">
        <v>33.0</v>
      </c>
      <c r="D18" s="1">
        <v>35.0</v>
      </c>
      <c r="E18" s="1">
        <v>104.0</v>
      </c>
      <c r="F18" s="1">
        <v>141.0</v>
      </c>
      <c r="G18" s="1">
        <v>141.0</v>
      </c>
      <c r="H18" s="1">
        <v>105.0</v>
      </c>
      <c r="I18" s="1">
        <v>154.0</v>
      </c>
      <c r="J18" s="1">
        <v>95.0</v>
      </c>
      <c r="K18" s="1">
        <v>38.0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1.0</v>
      </c>
      <c r="C20" s="1">
        <v>1.0</v>
      </c>
      <c r="D20" s="1">
        <v>2.0</v>
      </c>
      <c r="E20" s="1">
        <v>2.0</v>
      </c>
      <c r="F20" s="1">
        <v>3.0</v>
      </c>
      <c r="G20" s="1">
        <v>5.0</v>
      </c>
      <c r="H20" s="1">
        <v>1.0</v>
      </c>
      <c r="I20" s="1">
        <v>8.0</v>
      </c>
      <c r="J20" s="1">
        <v>4.0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76.0</v>
      </c>
      <c r="C21" s="1">
        <v>1.0</v>
      </c>
      <c r="D21" s="1">
        <v>3.0</v>
      </c>
      <c r="E21" s="1">
        <v>4.0</v>
      </c>
      <c r="F21" s="1">
        <v>5.0</v>
      </c>
      <c r="G21" s="1">
        <v>8.0</v>
      </c>
      <c r="H21" s="1">
        <v>6.0</v>
      </c>
      <c r="I21" s="1">
        <v>12.0</v>
      </c>
      <c r="J21" s="1">
        <v>10.0</v>
      </c>
      <c r="K21" s="1">
        <v>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73.0</v>
      </c>
      <c r="H23" s="1">
        <v>1.0</v>
      </c>
      <c r="I23" s="1">
        <v>1.0</v>
      </c>
      <c r="J23" s="1">
        <v>85.0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2.0</v>
      </c>
      <c r="E24" s="1">
        <v>37.0</v>
      </c>
      <c r="F24" s="1">
        <v>35.0</v>
      </c>
      <c r="G24" s="1">
        <v>11.0</v>
      </c>
      <c r="H24" s="1">
        <v>12.0</v>
      </c>
      <c r="I24" s="1">
        <v>25.0</v>
      </c>
      <c r="J24" s="1">
        <v>20.0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22.0</v>
      </c>
      <c r="C26" s="1">
        <v>0.0</v>
      </c>
      <c r="D26" s="1">
        <v>0.0</v>
      </c>
      <c r="E26" s="1">
        <v>1.0</v>
      </c>
      <c r="F26" s="1">
        <v>3.0</v>
      </c>
      <c r="G26" s="1">
        <v>52.0</v>
      </c>
      <c r="H26" s="1">
        <v>59.0</v>
      </c>
      <c r="I26" s="1">
        <v>3.0</v>
      </c>
      <c r="J26" s="1">
        <v>72.0</v>
      </c>
      <c r="K26" s="1">
        <v>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3.0</v>
      </c>
      <c r="C27" s="1">
        <v>2.0</v>
      </c>
      <c r="D27" s="1">
        <v>8.0</v>
      </c>
      <c r="E27" s="1">
        <v>45.0</v>
      </c>
      <c r="F27" s="1">
        <v>48.0</v>
      </c>
      <c r="G27" s="1">
        <v>27.0</v>
      </c>
      <c r="H27" s="1">
        <v>22.0</v>
      </c>
      <c r="I27" s="1">
        <v>50.0</v>
      </c>
      <c r="J27" s="1">
        <v>36.0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15.0</v>
      </c>
      <c r="H28" s="1">
        <v>15.0</v>
      </c>
      <c r="I28" s="1">
        <v>13.0</v>
      </c>
      <c r="J28" s="1">
        <v>12.0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1.0</v>
      </c>
      <c r="E29" s="1">
        <v>46.0</v>
      </c>
      <c r="F29" s="1">
        <v>53.0</v>
      </c>
      <c r="G29" s="1">
        <v>47.0</v>
      </c>
      <c r="H29" s="1">
        <v>35.0</v>
      </c>
      <c r="I29" s="1">
        <v>38.0</v>
      </c>
      <c r="J29" s="1">
        <v>18.0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33.0</v>
      </c>
      <c r="C30" s="1">
        <v>2.0</v>
      </c>
      <c r="D30" s="1">
        <v>4.0</v>
      </c>
      <c r="E30" s="1">
        <v>3.0</v>
      </c>
      <c r="F30" s="1">
        <v>2.0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3.0</v>
      </c>
      <c r="C31" s="1">
        <v>2.0</v>
      </c>
      <c r="D31" s="1">
        <v>9.0</v>
      </c>
      <c r="E31" s="1">
        <v>92.0</v>
      </c>
      <c r="F31" s="1">
        <v>101.0</v>
      </c>
      <c r="G31" s="1">
        <v>89.0</v>
      </c>
      <c r="H31" s="1">
        <v>73.0</v>
      </c>
      <c r="I31" s="1">
        <v>103.0</v>
      </c>
      <c r="J31" s="1">
        <v>67.0</v>
      </c>
      <c r="K31" s="1">
        <v>11.0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5.0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5.0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2.0</v>
      </c>
      <c r="C34" s="1">
        <v>3.0</v>
      </c>
      <c r="D34" s="1">
        <v>4.0</v>
      </c>
      <c r="E34" s="1">
        <v>4.0</v>
      </c>
      <c r="F34" s="1">
        <v>5.0</v>
      </c>
      <c r="G34" s="1">
        <v>5.0</v>
      </c>
      <c r="H34" s="1">
        <v>5.0</v>
      </c>
      <c r="I34" s="1">
        <v>7.0</v>
      </c>
      <c r="J34" s="1">
        <v>7.0</v>
      </c>
      <c r="K34" s="1">
        <v>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84.0</v>
      </c>
      <c r="C35" s="1">
        <v>112.0</v>
      </c>
      <c r="D35" s="1">
        <v>129.0</v>
      </c>
      <c r="E35" s="1">
        <v>136.0</v>
      </c>
      <c r="F35" s="1">
        <v>190.0</v>
      </c>
      <c r="G35" s="1">
        <v>227.0</v>
      </c>
      <c r="H35" s="1">
        <v>243.0</v>
      </c>
      <c r="I35" s="1">
        <v>307.0</v>
      </c>
      <c r="J35" s="1">
        <v>319.0</v>
      </c>
      <c r="K35" s="1">
        <v>342.0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-65.0</v>
      </c>
      <c r="C36" s="1">
        <v>-79.0</v>
      </c>
      <c r="D36" s="1">
        <v>-103.0</v>
      </c>
      <c r="E36" s="1">
        <v>-120.0</v>
      </c>
      <c r="F36" s="1">
        <v>-147.0</v>
      </c>
      <c r="G36" s="1">
        <v>-174.0</v>
      </c>
      <c r="H36" s="1">
        <v>-211.0</v>
      </c>
      <c r="I36" s="1">
        <v>-257.0</v>
      </c>
      <c r="J36" s="1">
        <v>-290.0</v>
      </c>
      <c r="K36" s="1">
        <v>-315.0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-84.0</v>
      </c>
      <c r="C37" s="1">
        <v>-1.0</v>
      </c>
      <c r="D37" s="1">
        <v>-1.0</v>
      </c>
      <c r="E37" s="1">
        <v>-4.0</v>
      </c>
      <c r="F37" s="1">
        <v>-2.0</v>
      </c>
      <c r="G37" s="1">
        <v>-2.0</v>
      </c>
      <c r="H37" s="1">
        <v>-29.0</v>
      </c>
      <c r="I37" s="1">
        <v>82.0</v>
      </c>
      <c r="J37" s="1">
        <v>-25.0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18.0</v>
      </c>
      <c r="C38" s="1">
        <v>31.0</v>
      </c>
      <c r="D38" s="1">
        <v>25.0</v>
      </c>
      <c r="E38" s="1">
        <v>11.0</v>
      </c>
      <c r="F38" s="1">
        <v>39.0</v>
      </c>
      <c r="G38" s="1">
        <v>51.0</v>
      </c>
      <c r="H38" s="1">
        <v>31.0</v>
      </c>
      <c r="I38" s="1">
        <v>50.0</v>
      </c>
      <c r="J38" s="1">
        <v>27.0</v>
      </c>
      <c r="K38" s="1">
        <v>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18.0</v>
      </c>
      <c r="C39" s="1">
        <v>31.0</v>
      </c>
      <c r="D39" s="1">
        <v>25.0</v>
      </c>
      <c r="E39" s="1">
        <v>11.0</v>
      </c>
      <c r="F39" s="1">
        <v>39.0</v>
      </c>
      <c r="G39" s="1">
        <v>51.0</v>
      </c>
      <c r="H39" s="1">
        <v>31.0</v>
      </c>
      <c r="I39" s="1">
        <v>50.0</v>
      </c>
      <c r="J39" s="1">
        <v>27.0</v>
      </c>
      <c r="K39" s="1">
        <v>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21.0</v>
      </c>
      <c r="C40" s="1">
        <v>33.0</v>
      </c>
      <c r="D40" s="1">
        <v>35.0</v>
      </c>
      <c r="E40" s="1">
        <v>104.0</v>
      </c>
      <c r="F40" s="1">
        <v>141.0</v>
      </c>
      <c r="G40" s="1">
        <v>141.0</v>
      </c>
      <c r="H40" s="1">
        <v>105.0</v>
      </c>
      <c r="I40" s="1">
        <v>154.0</v>
      </c>
      <c r="J40" s="1">
        <v>95.0</v>
      </c>
      <c r="K40" s="1">
        <v>38.0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36.0</v>
      </c>
      <c r="C42" s="1">
        <v>49.0</v>
      </c>
      <c r="D42" s="1">
        <v>53.0</v>
      </c>
      <c r="E42" s="1">
        <v>67.0</v>
      </c>
      <c r="F42" s="1">
        <v>61.0</v>
      </c>
      <c r="G42" s="1">
        <v>69.0</v>
      </c>
      <c r="H42" s="1">
        <v>74.0</v>
      </c>
      <c r="I42" s="1">
        <v>92.0</v>
      </c>
      <c r="J42" s="1">
        <v>93.0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36.0</v>
      </c>
      <c r="C43" s="1">
        <v>49.0</v>
      </c>
      <c r="D43" s="1">
        <v>53.0</v>
      </c>
      <c r="E43" s="1">
        <v>56.0</v>
      </c>
      <c r="F43" s="1">
        <v>67.0</v>
      </c>
      <c r="G43" s="1">
        <v>69.0</v>
      </c>
      <c r="H43" s="1">
        <v>70.0</v>
      </c>
      <c r="I43" s="1">
        <v>90.0</v>
      </c>
      <c r="J43" s="1">
        <v>93.0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>
        <v>59.0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18.0</v>
      </c>
      <c r="C45" s="1">
        <v>31.0</v>
      </c>
      <c r="D45" s="1">
        <v>25.0</v>
      </c>
      <c r="E45" s="1">
        <v>11.0</v>
      </c>
      <c r="F45" s="1">
        <v>39.0</v>
      </c>
      <c r="G45" s="1">
        <v>51.0</v>
      </c>
      <c r="H45" s="1">
        <v>31.0</v>
      </c>
      <c r="I45" s="1">
        <v>50.0</v>
      </c>
      <c r="J45" s="1">
        <v>27.0</v>
      </c>
      <c r="K45" s="1">
        <v>26.0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 t="s">
        <v>101</v>
      </c>
      <c r="C46" s="1" t="s">
        <v>102</v>
      </c>
      <c r="D46" s="1" t="s">
        <v>103</v>
      </c>
      <c r="E46" s="1" t="s">
        <v>104</v>
      </c>
      <c r="F46" s="1">
        <v>59.0</v>
      </c>
      <c r="G46" s="1" t="s">
        <v>105</v>
      </c>
      <c r="H46" s="1" t="s">
        <v>106</v>
      </c>
      <c r="I46" s="1" t="s">
        <v>107</v>
      </c>
      <c r="J46" s="1" t="s">
        <v>108</v>
      </c>
      <c r="K46" s="1" t="s">
        <v>109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1.0</v>
      </c>
      <c r="C47" s="1" t="s">
        <v>113</v>
      </c>
      <c r="D47" s="1" t="s">
        <v>113</v>
      </c>
      <c r="E47" s="1" t="s">
        <v>113</v>
      </c>
      <c r="F47" s="1" t="s">
        <v>113</v>
      </c>
      <c r="G47" s="1">
        <v>16.0</v>
      </c>
      <c r="H47" s="1">
        <v>16.0</v>
      </c>
      <c r="I47" s="1">
        <v>14.0</v>
      </c>
      <c r="J47" s="1">
        <v>13.0</v>
      </c>
      <c r="K47" s="1" t="s">
        <v>113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-17.0</v>
      </c>
      <c r="C48" s="1">
        <v>-29.0</v>
      </c>
      <c r="D48" s="1">
        <v>-29.0</v>
      </c>
      <c r="E48" s="1">
        <v>-72.0</v>
      </c>
      <c r="F48" s="1">
        <v>-128.0</v>
      </c>
      <c r="G48" s="1">
        <v>-87.0</v>
      </c>
      <c r="H48" s="1">
        <v>-53.0</v>
      </c>
      <c r="I48" s="1">
        <v>-103.0</v>
      </c>
      <c r="J48" s="1">
        <v>-46.0</v>
      </c>
      <c r="K48" s="1">
        <v>-26.0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2.0</v>
      </c>
      <c r="C49" s="1">
        <v>3.0</v>
      </c>
      <c r="D49" s="1">
        <v>4.0</v>
      </c>
      <c r="E49" s="1">
        <v>4.0</v>
      </c>
      <c r="F49" s="1">
        <v>4.0</v>
      </c>
      <c r="G49" s="1">
        <v>14.0</v>
      </c>
      <c r="H49" s="1">
        <v>17.0</v>
      </c>
      <c r="I49" s="1">
        <v>17.0</v>
      </c>
      <c r="J49" s="1">
        <v>16.0</v>
      </c>
      <c r="K49" s="1">
        <v>14.0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4.0</v>
      </c>
      <c r="C51" s="1">
        <v>4.0</v>
      </c>
      <c r="D51" s="1">
        <v>4.0</v>
      </c>
      <c r="E51" s="1">
        <v>6.0</v>
      </c>
      <c r="F51" s="1">
        <v>8.0</v>
      </c>
      <c r="G51" s="1">
        <v>12.0</v>
      </c>
      <c r="H51" s="1">
        <v>13.0</v>
      </c>
      <c r="I51" s="1">
        <v>13.0</v>
      </c>
      <c r="J51" s="1">
        <v>14.0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28.0</v>
      </c>
      <c r="C52" s="1">
        <v>38.0</v>
      </c>
      <c r="D52" s="1">
        <v>49.0</v>
      </c>
      <c r="E52" s="1">
        <v>68.0</v>
      </c>
      <c r="F52" s="1">
        <v>107.0</v>
      </c>
      <c r="G52" s="1">
        <v>114.0</v>
      </c>
      <c r="H52" s="1">
        <v>111.0</v>
      </c>
      <c r="I52" s="1">
        <v>124.0</v>
      </c>
      <c r="J52" s="1">
        <v>127.0</v>
      </c>
      <c r="K52" s="1">
        <v>46.0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7.0</v>
      </c>
      <c r="C53" s="1">
        <v>1.0</v>
      </c>
      <c r="D53" s="1">
        <v>3.0</v>
      </c>
      <c r="E53" s="1">
        <v>0.0</v>
      </c>
      <c r="F53" s="1">
        <v>9.0</v>
      </c>
      <c r="G53" s="1">
        <v>13.0</v>
      </c>
      <c r="H53" s="1">
        <v>12.0</v>
      </c>
      <c r="I53" s="1">
        <v>17.0</v>
      </c>
      <c r="J53" s="1">
        <v>17.0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5.0</v>
      </c>
      <c r="C2" s="1">
        <v>2.0</v>
      </c>
      <c r="D2" s="1">
        <v>5.0</v>
      </c>
      <c r="E2" s="1">
        <v>25.0</v>
      </c>
      <c r="F2" s="1">
        <v>29.0</v>
      </c>
      <c r="G2" s="1">
        <v>46.0</v>
      </c>
      <c r="H2" s="1">
        <v>29.0</v>
      </c>
      <c r="I2" s="1">
        <v>31.0</v>
      </c>
      <c r="J2" s="1">
        <v>25.0</v>
      </c>
      <c r="K2" s="1">
        <v>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5.0</v>
      </c>
      <c r="C3" s="1">
        <v>2.0</v>
      </c>
      <c r="D3" s="1">
        <v>5.0</v>
      </c>
      <c r="E3" s="1">
        <v>25.0</v>
      </c>
      <c r="F3" s="1">
        <v>29.0</v>
      </c>
      <c r="G3" s="1">
        <v>46.0</v>
      </c>
      <c r="H3" s="1">
        <v>29.0</v>
      </c>
      <c r="I3" s="1">
        <v>31.0</v>
      </c>
      <c r="J3" s="1">
        <v>25.0</v>
      </c>
      <c r="K3" s="1">
        <v>42.0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46.0</v>
      </c>
      <c r="I4" s="1">
        <v>66.0</v>
      </c>
      <c r="J4" s="1">
        <v>52.0</v>
      </c>
      <c r="K4" s="1">
        <v>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5.0</v>
      </c>
      <c r="C5" s="1">
        <v>2.0</v>
      </c>
      <c r="D5" s="1">
        <v>5.0</v>
      </c>
      <c r="E5" s="1">
        <v>25.0</v>
      </c>
      <c r="F5" s="1">
        <v>29.0</v>
      </c>
      <c r="G5" s="1">
        <v>46.0</v>
      </c>
      <c r="H5" s="1">
        <v>-17.0</v>
      </c>
      <c r="I5" s="1">
        <v>-35.0</v>
      </c>
      <c r="J5" s="1">
        <v>-27.0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7.0</v>
      </c>
      <c r="C6" s="1">
        <v>8.0</v>
      </c>
      <c r="D6" s="1">
        <v>9.0</v>
      </c>
      <c r="E6" s="1">
        <v>18.0</v>
      </c>
      <c r="F6" s="1">
        <v>18.0</v>
      </c>
      <c r="G6" s="1">
        <v>18.0</v>
      </c>
      <c r="H6" s="1">
        <v>16.0</v>
      </c>
      <c r="I6" s="1">
        <v>16.0</v>
      </c>
      <c r="J6" s="1">
        <v>16.0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5.0</v>
      </c>
      <c r="C7" s="1">
        <v>7.0</v>
      </c>
      <c r="D7" s="1">
        <v>19.0</v>
      </c>
      <c r="E7" s="1">
        <v>21.0</v>
      </c>
      <c r="F7" s="1">
        <v>40.0</v>
      </c>
      <c r="G7" s="1">
        <v>55.0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12.0</v>
      </c>
      <c r="C8" s="1">
        <v>16.0</v>
      </c>
      <c r="D8" s="1">
        <v>28.0</v>
      </c>
      <c r="E8" s="1">
        <v>39.0</v>
      </c>
      <c r="F8" s="1">
        <v>59.0</v>
      </c>
      <c r="G8" s="1">
        <v>73.0</v>
      </c>
      <c r="H8" s="1">
        <v>16.0</v>
      </c>
      <c r="I8" s="1">
        <v>16.0</v>
      </c>
      <c r="J8" s="1">
        <v>16.0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-7.0</v>
      </c>
      <c r="C9" s="1">
        <v>-13.0</v>
      </c>
      <c r="D9" s="1">
        <v>-22.0</v>
      </c>
      <c r="E9" s="1">
        <v>-14.0</v>
      </c>
      <c r="F9" s="1">
        <v>-30.0</v>
      </c>
      <c r="G9" s="1">
        <v>-27.0</v>
      </c>
      <c r="H9" s="1">
        <v>-33.0</v>
      </c>
      <c r="I9" s="1">
        <v>-51.0</v>
      </c>
      <c r="J9" s="1">
        <v>-43.0</v>
      </c>
      <c r="K9" s="1">
        <v>-15.0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0.0</v>
      </c>
      <c r="C11" s="1">
        <v>1.0</v>
      </c>
      <c r="D11" s="1">
        <v>0.0</v>
      </c>
      <c r="E11" s="1">
        <v>15.0</v>
      </c>
      <c r="F11" s="1">
        <v>1.0</v>
      </c>
      <c r="G11" s="1">
        <v>1.0</v>
      </c>
      <c r="H11" s="1">
        <v>51.0</v>
      </c>
      <c r="I11" s="1">
        <v>0.0</v>
      </c>
      <c r="J11" s="1">
        <v>72.0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-2.0</v>
      </c>
      <c r="C12" s="1">
        <v>1.0</v>
      </c>
      <c r="D12" s="1">
        <v>0.0</v>
      </c>
      <c r="E12" s="1">
        <v>15.0</v>
      </c>
      <c r="F12" s="1">
        <v>1.0</v>
      </c>
      <c r="G12" s="1">
        <v>1.0</v>
      </c>
      <c r="H12" s="1">
        <v>51.0</v>
      </c>
      <c r="I12" s="1">
        <v>0.0</v>
      </c>
      <c r="J12" s="1">
        <v>72.0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10.0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1.0</v>
      </c>
      <c r="D14" s="1">
        <v>1.0</v>
      </c>
      <c r="E14" s="1">
        <v>-2.0</v>
      </c>
      <c r="F14" s="1">
        <v>15.0</v>
      </c>
      <c r="G14" s="1">
        <v>-1.0</v>
      </c>
      <c r="H14" s="1">
        <v>-3.0</v>
      </c>
      <c r="I14" s="1">
        <v>2.0</v>
      </c>
      <c r="J14" s="1">
        <v>92.0</v>
      </c>
      <c r="K14" s="1">
        <v>-30.0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-9.0</v>
      </c>
      <c r="C15" s="1">
        <v>-13.0</v>
      </c>
      <c r="D15" s="1">
        <v>-22.0</v>
      </c>
      <c r="E15" s="1">
        <v>-16.0</v>
      </c>
      <c r="F15" s="1">
        <v>-28.0</v>
      </c>
      <c r="G15" s="1">
        <v>-26.0</v>
      </c>
      <c r="H15" s="1">
        <v>-36.0</v>
      </c>
      <c r="I15" s="1">
        <v>-49.0</v>
      </c>
      <c r="J15" s="1">
        <v>-41.0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0.0</v>
      </c>
      <c r="E16" s="1">
        <v>0.0</v>
      </c>
      <c r="F16" s="1">
        <v>1.0</v>
      </c>
      <c r="G16" s="1">
        <v>1.0</v>
      </c>
      <c r="H16" s="1">
        <v>-47.0</v>
      </c>
      <c r="I16" s="1">
        <v>0.0</v>
      </c>
      <c r="J16" s="1">
        <v>37.0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-80.0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3.0</v>
      </c>
      <c r="J19" s="1">
        <v>8.0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-9.0</v>
      </c>
      <c r="C20" s="1">
        <v>-13.0</v>
      </c>
      <c r="D20" s="1">
        <v>-22.0</v>
      </c>
      <c r="E20" s="1">
        <v>-16.0</v>
      </c>
      <c r="F20" s="1">
        <v>-27.0</v>
      </c>
      <c r="G20" s="1">
        <v>-25.0</v>
      </c>
      <c r="H20" s="1">
        <v>-37.0</v>
      </c>
      <c r="I20" s="1">
        <v>-45.0</v>
      </c>
      <c r="J20" s="1">
        <v>-33.0</v>
      </c>
      <c r="K20" s="1">
        <v>-24.0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-18.0</v>
      </c>
      <c r="C21" s="1">
        <v>20.0</v>
      </c>
      <c r="D21" s="1">
        <v>16.0</v>
      </c>
      <c r="E21" s="1">
        <v>1.0</v>
      </c>
      <c r="F21" s="1">
        <v>-31.0</v>
      </c>
      <c r="G21" s="1">
        <v>0.0</v>
      </c>
      <c r="H21" s="1">
        <v>16.0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-9.0</v>
      </c>
      <c r="C22" s="1">
        <v>-14.0</v>
      </c>
      <c r="D22" s="1">
        <v>-22.0</v>
      </c>
      <c r="E22" s="1">
        <v>-17.0</v>
      </c>
      <c r="F22" s="1">
        <v>-26.0</v>
      </c>
      <c r="G22" s="1">
        <v>-25.0</v>
      </c>
      <c r="H22" s="1">
        <v>-37.0</v>
      </c>
      <c r="I22" s="1">
        <v>-45.0</v>
      </c>
      <c r="J22" s="1">
        <v>-33.0</v>
      </c>
      <c r="K22" s="1">
        <v>-24.0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-9.0</v>
      </c>
      <c r="C23" s="1">
        <v>-14.0</v>
      </c>
      <c r="D23" s="1">
        <v>-22.0</v>
      </c>
      <c r="E23" s="1">
        <v>-17.0</v>
      </c>
      <c r="F23" s="1">
        <v>-26.0</v>
      </c>
      <c r="G23" s="1">
        <v>-25.0</v>
      </c>
      <c r="H23" s="1">
        <v>-37.0</v>
      </c>
      <c r="I23" s="1">
        <v>-45.0</v>
      </c>
      <c r="J23" s="1">
        <v>-33.0</v>
      </c>
      <c r="K23" s="1">
        <v>-24.0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-9.0</v>
      </c>
      <c r="C24" s="1">
        <v>-14.0</v>
      </c>
      <c r="D24" s="1">
        <v>-22.0</v>
      </c>
      <c r="E24" s="1">
        <v>-17.0</v>
      </c>
      <c r="F24" s="1">
        <v>-26.0</v>
      </c>
      <c r="G24" s="1">
        <v>-25.0</v>
      </c>
      <c r="H24" s="1">
        <v>-37.0</v>
      </c>
      <c r="I24" s="1">
        <v>-45.0</v>
      </c>
      <c r="J24" s="1">
        <v>-33.0</v>
      </c>
      <c r="K24" s="1">
        <v>-24.0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-9.0</v>
      </c>
      <c r="C26" s="1">
        <v>-14.0</v>
      </c>
      <c r="D26" s="1">
        <v>-22.0</v>
      </c>
      <c r="E26" s="1">
        <v>-17.0</v>
      </c>
      <c r="F26" s="1">
        <v>-26.0</v>
      </c>
      <c r="G26" s="1">
        <v>-28.0</v>
      </c>
      <c r="H26" s="1">
        <v>-37.0</v>
      </c>
      <c r="I26" s="1">
        <v>-45.0</v>
      </c>
      <c r="J26" s="1">
        <v>-33.0</v>
      </c>
      <c r="K26" s="1">
        <v>-24.0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-9.0</v>
      </c>
      <c r="C27" s="1">
        <v>-14.0</v>
      </c>
      <c r="D27" s="1">
        <v>-22.0</v>
      </c>
      <c r="E27" s="1">
        <v>-17.0</v>
      </c>
      <c r="F27" s="1">
        <v>-26.0</v>
      </c>
      <c r="G27" s="1">
        <v>-28.0</v>
      </c>
      <c r="H27" s="1">
        <v>-37.0</v>
      </c>
      <c r="I27" s="1">
        <v>-45.0</v>
      </c>
      <c r="J27" s="1">
        <v>-33.0</v>
      </c>
      <c r="K27" s="1">
        <v>-24.0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148</v>
      </c>
      <c r="C29" s="1" t="s">
        <v>149</v>
      </c>
      <c r="D29" s="1" t="s">
        <v>150</v>
      </c>
      <c r="E29" s="1" t="s">
        <v>151</v>
      </c>
      <c r="F29" s="1" t="s">
        <v>152</v>
      </c>
      <c r="G29" s="1" t="s">
        <v>153</v>
      </c>
      <c r="H29" s="1" t="s">
        <v>154</v>
      </c>
      <c r="I29" s="1" t="s">
        <v>155</v>
      </c>
      <c r="J29" s="1" t="s">
        <v>156</v>
      </c>
      <c r="K29" s="1" t="s">
        <v>157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1" t="s">
        <v>153</v>
      </c>
      <c r="H30" s="1" t="s">
        <v>154</v>
      </c>
      <c r="I30" s="1" t="s">
        <v>155</v>
      </c>
      <c r="J30" s="1" t="s">
        <v>156</v>
      </c>
      <c r="K30" s="1" t="s">
        <v>157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17.0</v>
      </c>
      <c r="C31" s="1">
        <v>43.0</v>
      </c>
      <c r="D31" s="1">
        <v>52.0</v>
      </c>
      <c r="E31" s="1">
        <v>54.0</v>
      </c>
      <c r="F31" s="1">
        <v>66.0</v>
      </c>
      <c r="G31" s="1">
        <v>63.0</v>
      </c>
      <c r="H31" s="1">
        <v>68.0</v>
      </c>
      <c r="I31" s="1">
        <v>80.0</v>
      </c>
      <c r="J31" s="1">
        <v>92.0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1" t="s">
        <v>153</v>
      </c>
      <c r="H32" s="1" t="s">
        <v>154</v>
      </c>
      <c r="I32" s="1" t="s">
        <v>148</v>
      </c>
      <c r="J32" s="1" t="s">
        <v>156</v>
      </c>
      <c r="K32" s="1" t="s">
        <v>157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148</v>
      </c>
      <c r="C33" s="1" t="s">
        <v>149</v>
      </c>
      <c r="D33" s="1" t="s">
        <v>150</v>
      </c>
      <c r="E33" s="1" t="s">
        <v>151</v>
      </c>
      <c r="F33" s="1" t="s">
        <v>152</v>
      </c>
      <c r="G33" s="1" t="s">
        <v>153</v>
      </c>
      <c r="H33" s="1" t="s">
        <v>154</v>
      </c>
      <c r="I33" s="1" t="s">
        <v>148</v>
      </c>
      <c r="J33" s="1" t="s">
        <v>156</v>
      </c>
      <c r="K33" s="1" t="s">
        <v>157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17.0</v>
      </c>
      <c r="C34" s="1">
        <v>43.0</v>
      </c>
      <c r="D34" s="1">
        <v>52.0</v>
      </c>
      <c r="E34" s="1">
        <v>54.0</v>
      </c>
      <c r="F34" s="1">
        <v>66.0</v>
      </c>
      <c r="G34" s="1">
        <v>63.0</v>
      </c>
      <c r="H34" s="1">
        <v>68.0</v>
      </c>
      <c r="I34" s="1">
        <v>80.0</v>
      </c>
      <c r="J34" s="1">
        <v>92.0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 t="s">
        <v>164</v>
      </c>
      <c r="C35" s="1" t="s">
        <v>165</v>
      </c>
      <c r="D35" s="1" t="s">
        <v>166</v>
      </c>
      <c r="E35" s="1" t="s">
        <v>167</v>
      </c>
      <c r="F35" s="1" t="s">
        <v>168</v>
      </c>
      <c r="G35" s="1" t="s">
        <v>169</v>
      </c>
      <c r="H35" s="1" t="s">
        <v>170</v>
      </c>
      <c r="I35" s="1" t="s">
        <v>171</v>
      </c>
      <c r="J35" s="1" t="s">
        <v>172</v>
      </c>
      <c r="K35" s="1" t="s">
        <v>173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 t="s">
        <v>164</v>
      </c>
      <c r="C36" s="1" t="s">
        <v>165</v>
      </c>
      <c r="D36" s="1" t="s">
        <v>166</v>
      </c>
      <c r="E36" s="1" t="s">
        <v>167</v>
      </c>
      <c r="F36" s="1" t="s">
        <v>168</v>
      </c>
      <c r="G36" s="1" t="s">
        <v>169</v>
      </c>
      <c r="H36" s="1" t="s">
        <v>170</v>
      </c>
      <c r="I36" s="1" t="s">
        <v>171</v>
      </c>
      <c r="J36" s="1" t="s">
        <v>172</v>
      </c>
      <c r="K36" s="1" t="s">
        <v>173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-6.0</v>
      </c>
      <c r="C38" s="1">
        <v>-12.0</v>
      </c>
      <c r="D38" s="1">
        <v>-22.0</v>
      </c>
      <c r="E38" s="1">
        <v>-14.0</v>
      </c>
      <c r="F38" s="1">
        <v>-30.0</v>
      </c>
      <c r="G38" s="1">
        <v>-26.0</v>
      </c>
      <c r="H38" s="1">
        <v>-31.0</v>
      </c>
      <c r="I38" s="1">
        <v>-49.0</v>
      </c>
      <c r="J38" s="1">
        <v>-40.0</v>
      </c>
      <c r="K38" s="1">
        <v>-13.0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-7.0</v>
      </c>
      <c r="C39" s="1">
        <v>-13.0</v>
      </c>
      <c r="D39" s="1">
        <v>-22.0</v>
      </c>
      <c r="E39" s="1">
        <v>-14.0</v>
      </c>
      <c r="F39" s="1">
        <v>-30.0</v>
      </c>
      <c r="G39" s="1">
        <v>-27.0</v>
      </c>
      <c r="H39" s="1">
        <v>-33.0</v>
      </c>
      <c r="I39" s="1">
        <v>-51.0</v>
      </c>
      <c r="J39" s="1">
        <v>-43.0</v>
      </c>
      <c r="K39" s="1">
        <v>-15.0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-7.0</v>
      </c>
      <c r="C40" s="1">
        <v>-13.0</v>
      </c>
      <c r="D40" s="1">
        <v>-22.0</v>
      </c>
      <c r="E40" s="1">
        <v>-14.0</v>
      </c>
      <c r="F40" s="1">
        <v>-30.0</v>
      </c>
      <c r="G40" s="1">
        <v>-27.0</v>
      </c>
      <c r="H40" s="1">
        <v>-33.0</v>
      </c>
      <c r="I40" s="1">
        <v>-51.0</v>
      </c>
      <c r="J40" s="1">
        <v>-43.0</v>
      </c>
      <c r="K40" s="1">
        <v>-15.0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-6.0</v>
      </c>
      <c r="C41" s="1">
        <v>-12.0</v>
      </c>
      <c r="D41" s="1">
        <v>-21.0</v>
      </c>
      <c r="E41" s="1">
        <v>-13.0</v>
      </c>
      <c r="F41" s="1">
        <v>-29.0</v>
      </c>
      <c r="G41" s="1">
        <v>-24.0</v>
      </c>
      <c r="H41" s="1">
        <v>-29.0</v>
      </c>
      <c r="I41" s="1">
        <v>-47.0</v>
      </c>
      <c r="J41" s="1">
        <v>-38.0</v>
      </c>
      <c r="K41" s="1">
        <v>-12.0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29.0</v>
      </c>
      <c r="I42" s="1">
        <v>31.0</v>
      </c>
      <c r="J42" s="1">
        <v>25.0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 t="s">
        <v>113</v>
      </c>
      <c r="C43" s="1" t="s">
        <v>181</v>
      </c>
      <c r="D43" s="1" t="s">
        <v>182</v>
      </c>
      <c r="E43" s="1" t="s">
        <v>183</v>
      </c>
      <c r="F43" s="1" t="s">
        <v>184</v>
      </c>
      <c r="G43" s="1">
        <v>0.0</v>
      </c>
      <c r="H43" s="1" t="s">
        <v>185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0.0</v>
      </c>
      <c r="C44" s="1">
        <v>20.0</v>
      </c>
      <c r="D44" s="1">
        <v>16.0</v>
      </c>
      <c r="E44" s="1">
        <v>1.0</v>
      </c>
      <c r="F44" s="1">
        <v>-14.0</v>
      </c>
      <c r="G44" s="1">
        <v>0.0</v>
      </c>
      <c r="H44" s="1">
        <v>16.0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-18.0</v>
      </c>
      <c r="C45" s="1">
        <v>20.0</v>
      </c>
      <c r="D45" s="1">
        <v>16.0</v>
      </c>
      <c r="E45" s="1">
        <v>1.0</v>
      </c>
      <c r="F45" s="1">
        <v>-14.0</v>
      </c>
      <c r="G45" s="1">
        <v>0.0</v>
      </c>
      <c r="H45" s="1">
        <v>16.0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0.0</v>
      </c>
      <c r="C46" s="1">
        <v>0.0</v>
      </c>
      <c r="D46" s="1">
        <v>0.0</v>
      </c>
      <c r="E46" s="1">
        <v>0.0</v>
      </c>
      <c r="F46" s="1">
        <v>-16.0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0.0</v>
      </c>
      <c r="C47" s="1">
        <v>0.0</v>
      </c>
      <c r="D47" s="1">
        <v>0.0</v>
      </c>
      <c r="E47" s="1">
        <v>0.0</v>
      </c>
      <c r="F47" s="1">
        <v>-16.0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-6.0</v>
      </c>
      <c r="C48" s="1">
        <v>-8.0</v>
      </c>
      <c r="D48" s="1">
        <v>-14.0</v>
      </c>
      <c r="E48" s="1">
        <v>-10.0</v>
      </c>
      <c r="F48" s="1">
        <v>-17.0</v>
      </c>
      <c r="G48" s="1">
        <v>-16.0</v>
      </c>
      <c r="H48" s="1">
        <v>-22.0</v>
      </c>
      <c r="I48" s="1">
        <v>-30.0</v>
      </c>
      <c r="J48" s="1">
        <v>-26.0</v>
      </c>
      <c r="K48" s="1">
        <v>-8.0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39.0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6.0</v>
      </c>
      <c r="C51" s="1">
        <v>8.0</v>
      </c>
      <c r="D51" s="1">
        <v>8.0</v>
      </c>
      <c r="E51" s="1">
        <v>17.0</v>
      </c>
      <c r="F51" s="1">
        <v>18.0</v>
      </c>
      <c r="G51" s="1">
        <v>18.0</v>
      </c>
      <c r="H51" s="1">
        <v>16.0</v>
      </c>
      <c r="I51" s="1">
        <v>16.0</v>
      </c>
      <c r="J51" s="1">
        <v>16.0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5.0</v>
      </c>
      <c r="C52" s="1">
        <v>8.0</v>
      </c>
      <c r="D52" s="1">
        <v>21.0</v>
      </c>
      <c r="E52" s="1">
        <v>22.0</v>
      </c>
      <c r="F52" s="1">
        <v>41.0</v>
      </c>
      <c r="G52" s="1">
        <v>55.0</v>
      </c>
      <c r="H52" s="1">
        <v>46.0</v>
      </c>
      <c r="I52" s="1">
        <v>66.0</v>
      </c>
      <c r="J52" s="1">
        <v>52.0</v>
      </c>
      <c r="K52" s="1">
        <v>41.0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29.0</v>
      </c>
      <c r="C53" s="1">
        <v>41.0</v>
      </c>
      <c r="D53" s="1">
        <v>50.0</v>
      </c>
      <c r="E53" s="1">
        <v>50.0</v>
      </c>
      <c r="F53" s="1">
        <v>50.0</v>
      </c>
      <c r="G53" s="1">
        <v>1.0</v>
      </c>
      <c r="H53" s="1">
        <v>2.0</v>
      </c>
      <c r="I53" s="1">
        <v>2.0</v>
      </c>
      <c r="J53" s="1">
        <v>2.0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2.0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-1.0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2.0</v>
      </c>
      <c r="I56" s="1">
        <v>2.0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0.0</v>
      </c>
      <c r="C57" s="1">
        <v>37.0</v>
      </c>
      <c r="D57" s="1">
        <v>59.0</v>
      </c>
      <c r="E57" s="1">
        <v>84.0</v>
      </c>
      <c r="F57" s="1">
        <v>1.0</v>
      </c>
      <c r="G57" s="1">
        <v>2.0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56.0</v>
      </c>
      <c r="C58" s="1">
        <v>78.0</v>
      </c>
      <c r="D58" s="1">
        <v>1.0</v>
      </c>
      <c r="E58" s="1">
        <v>2.0</v>
      </c>
      <c r="F58" s="1">
        <v>2.0</v>
      </c>
      <c r="G58" s="1">
        <v>2.0</v>
      </c>
      <c r="H58" s="1">
        <v>2.0</v>
      </c>
      <c r="I58" s="1">
        <v>2.0</v>
      </c>
      <c r="J58" s="1">
        <v>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0.0</v>
      </c>
      <c r="C59" s="1">
        <v>67.0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202</v>
      </c>
      <c r="B60" s="1">
        <v>57.0</v>
      </c>
      <c r="C60" s="1">
        <v>1.0</v>
      </c>
      <c r="D60" s="1">
        <v>1.0</v>
      </c>
      <c r="E60" s="1">
        <v>3.0</v>
      </c>
      <c r="F60" s="1">
        <v>4.0</v>
      </c>
      <c r="G60" s="1">
        <v>5.0</v>
      </c>
      <c r="H60" s="1">
        <v>5.0</v>
      </c>
      <c r="I60" s="1">
        <v>5.0</v>
      </c>
      <c r="J60" s="1">
        <v>4.0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  <c r="G3" s="1" t="s">
        <v>210</v>
      </c>
      <c r="H3" s="1" t="s">
        <v>211</v>
      </c>
      <c r="I3" s="1" t="s">
        <v>212</v>
      </c>
      <c r="J3" s="1" t="s">
        <v>213</v>
      </c>
      <c r="K3" s="1" t="s">
        <v>214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215</v>
      </c>
      <c r="B4" s="1" t="s">
        <v>216</v>
      </c>
      <c r="C4" s="1" t="s">
        <v>217</v>
      </c>
      <c r="D4" s="1" t="s">
        <v>218</v>
      </c>
      <c r="E4" s="1" t="s">
        <v>219</v>
      </c>
      <c r="F4" s="1" t="s">
        <v>220</v>
      </c>
      <c r="G4" s="1" t="s">
        <v>221</v>
      </c>
      <c r="H4" s="1" t="s">
        <v>222</v>
      </c>
      <c r="I4" s="1" t="s">
        <v>223</v>
      </c>
      <c r="J4" s="1" t="s">
        <v>224</v>
      </c>
      <c r="K4" s="1" t="s">
        <v>225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 t="s">
        <v>227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 t="s">
        <v>227</v>
      </c>
      <c r="C6" s="1" t="s">
        <v>228</v>
      </c>
      <c r="D6" s="1" t="s">
        <v>229</v>
      </c>
      <c r="E6" s="1" t="s">
        <v>230</v>
      </c>
      <c r="F6" s="1" t="s">
        <v>231</v>
      </c>
      <c r="G6" s="1">
        <v>-62.0</v>
      </c>
      <c r="H6" s="1" t="s">
        <v>233</v>
      </c>
      <c r="I6" s="1" t="s">
        <v>234</v>
      </c>
      <c r="J6" s="1" t="s">
        <v>235</v>
      </c>
      <c r="K6" s="1" t="s">
        <v>236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239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 t="s">
        <v>240</v>
      </c>
      <c r="I8" s="1" t="s">
        <v>241</v>
      </c>
      <c r="J8" s="1" t="s">
        <v>242</v>
      </c>
      <c r="K8" s="1" t="s">
        <v>243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244</v>
      </c>
      <c r="B9" s="1" t="s">
        <v>245</v>
      </c>
      <c r="C9" s="1" t="s">
        <v>246</v>
      </c>
      <c r="D9" s="1" t="s">
        <v>247</v>
      </c>
      <c r="E9" s="1" t="s">
        <v>248</v>
      </c>
      <c r="F9" s="1" t="s">
        <v>249</v>
      </c>
      <c r="G9" s="1" t="s">
        <v>250</v>
      </c>
      <c r="H9" s="1">
        <v>57.0</v>
      </c>
      <c r="I9" s="1" t="s">
        <v>251</v>
      </c>
      <c r="J9" s="1" t="s">
        <v>252</v>
      </c>
      <c r="K9" s="1" t="s">
        <v>253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231</v>
      </c>
      <c r="G10" s="1" t="s">
        <v>259</v>
      </c>
      <c r="H10" s="1" t="s">
        <v>260</v>
      </c>
      <c r="I10" s="1" t="s">
        <v>261</v>
      </c>
      <c r="J10" s="1" t="s">
        <v>261</v>
      </c>
      <c r="K10" s="1" t="s">
        <v>262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263</v>
      </c>
      <c r="B11" s="1" t="s">
        <v>264</v>
      </c>
      <c r="C11" s="1" t="s">
        <v>265</v>
      </c>
      <c r="D11" s="1" t="s">
        <v>266</v>
      </c>
      <c r="E11" s="1" t="s">
        <v>267</v>
      </c>
      <c r="F11" s="1" t="s">
        <v>268</v>
      </c>
      <c r="G11" s="1" t="s">
        <v>240</v>
      </c>
      <c r="H11" s="1" t="s">
        <v>269</v>
      </c>
      <c r="I11" s="1" t="s">
        <v>270</v>
      </c>
      <c r="J11" s="1" t="s">
        <v>271</v>
      </c>
      <c r="K11" s="1" t="s">
        <v>272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273</v>
      </c>
      <c r="B12" s="1" t="s">
        <v>264</v>
      </c>
      <c r="C12" s="1" t="s">
        <v>265</v>
      </c>
      <c r="D12" s="1" t="s">
        <v>266</v>
      </c>
      <c r="E12" s="1" t="s">
        <v>267</v>
      </c>
      <c r="F12" s="1" t="s">
        <v>268</v>
      </c>
      <c r="G12" s="1" t="s">
        <v>240</v>
      </c>
      <c r="H12" s="1" t="s">
        <v>269</v>
      </c>
      <c r="I12" s="1" t="s">
        <v>270</v>
      </c>
      <c r="J12" s="1" t="s">
        <v>271</v>
      </c>
      <c r="K12" s="1" t="s">
        <v>272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274</v>
      </c>
      <c r="B13" s="1" t="s">
        <v>275</v>
      </c>
      <c r="C13" s="1" t="s">
        <v>276</v>
      </c>
      <c r="D13" s="1" t="s">
        <v>277</v>
      </c>
      <c r="E13" s="1" t="s">
        <v>278</v>
      </c>
      <c r="F13" s="1" t="s">
        <v>279</v>
      </c>
      <c r="G13" s="1" t="s">
        <v>280</v>
      </c>
      <c r="H13" s="1" t="s">
        <v>281</v>
      </c>
      <c r="I13" s="1" t="s">
        <v>282</v>
      </c>
      <c r="J13" s="1" t="s">
        <v>283</v>
      </c>
      <c r="K13" s="1" t="s">
        <v>284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285</v>
      </c>
      <c r="B14" s="1" t="s">
        <v>275</v>
      </c>
      <c r="C14" s="1" t="s">
        <v>276</v>
      </c>
      <c r="D14" s="1" t="s">
        <v>277</v>
      </c>
      <c r="E14" s="1" t="s">
        <v>278</v>
      </c>
      <c r="F14" s="1" t="s">
        <v>279</v>
      </c>
      <c r="G14" s="1" t="s">
        <v>280</v>
      </c>
      <c r="H14" s="1" t="s">
        <v>281</v>
      </c>
      <c r="I14" s="1" t="s">
        <v>282</v>
      </c>
      <c r="J14" s="1" t="s">
        <v>283</v>
      </c>
      <c r="K14" s="1" t="s">
        <v>284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286</v>
      </c>
      <c r="B15" s="1" t="s">
        <v>275</v>
      </c>
      <c r="C15" s="1" t="s">
        <v>276</v>
      </c>
      <c r="D15" s="1" t="s">
        <v>277</v>
      </c>
      <c r="E15" s="1" t="s">
        <v>278</v>
      </c>
      <c r="F15" s="1" t="s">
        <v>279</v>
      </c>
      <c r="G15" s="1" t="s">
        <v>287</v>
      </c>
      <c r="H15" s="1" t="s">
        <v>281</v>
      </c>
      <c r="I15" s="1" t="s">
        <v>282</v>
      </c>
      <c r="J15" s="1" t="s">
        <v>283</v>
      </c>
      <c r="K15" s="1" t="s">
        <v>284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288</v>
      </c>
      <c r="B16" s="1" t="s">
        <v>289</v>
      </c>
      <c r="C16" s="1" t="s">
        <v>290</v>
      </c>
      <c r="D16" s="1" t="s">
        <v>291</v>
      </c>
      <c r="E16" s="1" t="s">
        <v>292</v>
      </c>
      <c r="F16" s="1" t="s">
        <v>293</v>
      </c>
      <c r="G16" s="1" t="s">
        <v>294</v>
      </c>
      <c r="H16" s="1">
        <v>-78.0</v>
      </c>
      <c r="I16" s="1" t="s">
        <v>295</v>
      </c>
      <c r="J16" s="1" t="s">
        <v>296</v>
      </c>
      <c r="K16" s="1" t="s">
        <v>297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298</v>
      </c>
      <c r="B17" s="1" t="s">
        <v>299</v>
      </c>
      <c r="C17" s="1" t="s">
        <v>300</v>
      </c>
      <c r="D17" s="1" t="s">
        <v>301</v>
      </c>
      <c r="E17" s="1" t="s">
        <v>302</v>
      </c>
      <c r="F17" s="1" t="s">
        <v>303</v>
      </c>
      <c r="G17" s="1">
        <v>-83.0</v>
      </c>
      <c r="H17" s="1" t="s">
        <v>304</v>
      </c>
      <c r="I17" s="1" t="s">
        <v>305</v>
      </c>
      <c r="J17" s="1" t="s">
        <v>306</v>
      </c>
      <c r="K17" s="1" t="s">
        <v>307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308</v>
      </c>
      <c r="B18" s="1" t="s">
        <v>309</v>
      </c>
      <c r="C18" s="1" t="s">
        <v>300</v>
      </c>
      <c r="D18" s="1" t="s">
        <v>301</v>
      </c>
      <c r="E18" s="1" t="s">
        <v>302</v>
      </c>
      <c r="F18" s="1" t="s">
        <v>303</v>
      </c>
      <c r="G18" s="1">
        <v>-83.0</v>
      </c>
      <c r="H18" s="1" t="s">
        <v>304</v>
      </c>
      <c r="I18" s="1" t="s">
        <v>305</v>
      </c>
      <c r="J18" s="1" t="s">
        <v>306</v>
      </c>
      <c r="K18" s="1" t="s">
        <v>307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310</v>
      </c>
      <c r="B20" s="1" t="s">
        <v>311</v>
      </c>
      <c r="C20" s="1" t="s">
        <v>312</v>
      </c>
      <c r="D20" s="1" t="s">
        <v>313</v>
      </c>
      <c r="E20" s="1" t="s">
        <v>314</v>
      </c>
      <c r="F20" s="1" t="s">
        <v>315</v>
      </c>
      <c r="G20" s="1" t="s">
        <v>316</v>
      </c>
      <c r="H20" s="1" t="s">
        <v>315</v>
      </c>
      <c r="I20" s="1" t="s">
        <v>315</v>
      </c>
      <c r="J20" s="1" t="s">
        <v>317</v>
      </c>
      <c r="K20" s="1" t="s">
        <v>318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319</v>
      </c>
      <c r="B21" s="1" t="s">
        <v>320</v>
      </c>
      <c r="C21" s="1" t="s">
        <v>321</v>
      </c>
      <c r="D21" s="1" t="s">
        <v>322</v>
      </c>
      <c r="E21" s="1" t="s">
        <v>323</v>
      </c>
      <c r="F21" s="1" t="s">
        <v>324</v>
      </c>
      <c r="G21" s="1" t="s">
        <v>325</v>
      </c>
      <c r="H21" s="1" t="s">
        <v>326</v>
      </c>
      <c r="I21" s="1" t="s">
        <v>327</v>
      </c>
      <c r="J21" s="1" t="s">
        <v>328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329</v>
      </c>
      <c r="B22" s="1" t="s">
        <v>330</v>
      </c>
      <c r="C22" s="1" t="s">
        <v>331</v>
      </c>
      <c r="D22" s="1" t="s">
        <v>332</v>
      </c>
      <c r="E22" s="1" t="s">
        <v>333</v>
      </c>
      <c r="F22" s="1" t="s">
        <v>331</v>
      </c>
      <c r="G22" s="1" t="s">
        <v>334</v>
      </c>
      <c r="H22" s="1" t="s">
        <v>335</v>
      </c>
      <c r="I22" s="1" t="s">
        <v>336</v>
      </c>
      <c r="J22" s="1" t="s">
        <v>337</v>
      </c>
      <c r="K22" s="1" t="s">
        <v>338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340</v>
      </c>
      <c r="B24" s="1" t="s">
        <v>341</v>
      </c>
      <c r="C24" s="1" t="s">
        <v>342</v>
      </c>
      <c r="D24" s="1" t="s">
        <v>343</v>
      </c>
      <c r="E24" s="1" t="s">
        <v>344</v>
      </c>
      <c r="F24" s="1" t="s">
        <v>345</v>
      </c>
      <c r="G24" s="1" t="s">
        <v>346</v>
      </c>
      <c r="H24" s="1" t="s">
        <v>347</v>
      </c>
      <c r="I24" s="1" t="s">
        <v>348</v>
      </c>
      <c r="J24" s="1" t="s">
        <v>349</v>
      </c>
      <c r="K24" s="1" t="s">
        <v>333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350</v>
      </c>
      <c r="B25" s="1" t="s">
        <v>351</v>
      </c>
      <c r="C25" s="1" t="s">
        <v>352</v>
      </c>
      <c r="D25" s="1" t="s">
        <v>353</v>
      </c>
      <c r="E25" s="1" t="s">
        <v>354</v>
      </c>
      <c r="F25" s="1" t="s">
        <v>355</v>
      </c>
      <c r="G25" s="1" t="s">
        <v>356</v>
      </c>
      <c r="H25" s="1" t="s">
        <v>357</v>
      </c>
      <c r="I25" s="1" t="s">
        <v>320</v>
      </c>
      <c r="J25" s="1" t="s">
        <v>358</v>
      </c>
      <c r="K25" s="1" t="s">
        <v>355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 t="s">
        <v>360</v>
      </c>
      <c r="C26" s="1" t="s">
        <v>361</v>
      </c>
      <c r="D26" s="1" t="s">
        <v>362</v>
      </c>
      <c r="E26" s="1" t="s">
        <v>363</v>
      </c>
      <c r="F26" s="1" t="s">
        <v>364</v>
      </c>
      <c r="G26" s="1" t="s">
        <v>365</v>
      </c>
      <c r="H26" s="1" t="s">
        <v>366</v>
      </c>
      <c r="I26" s="1" t="s">
        <v>367</v>
      </c>
      <c r="J26" s="1" t="s">
        <v>368</v>
      </c>
      <c r="K26" s="1" t="s">
        <v>369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370</v>
      </c>
      <c r="B27" s="1" t="s">
        <v>371</v>
      </c>
      <c r="C27" s="1" t="s">
        <v>372</v>
      </c>
      <c r="D27" s="1" t="s">
        <v>373</v>
      </c>
      <c r="E27" s="1" t="s">
        <v>374</v>
      </c>
      <c r="F27" s="1" t="s">
        <v>372</v>
      </c>
      <c r="G27" s="1" t="s">
        <v>375</v>
      </c>
      <c r="H27" s="1">
        <v>53.0</v>
      </c>
      <c r="I27" s="1" t="s">
        <v>376</v>
      </c>
      <c r="J27" s="1" t="s">
        <v>377</v>
      </c>
      <c r="K27" s="1" t="s">
        <v>378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380</v>
      </c>
      <c r="I28" s="1" t="s">
        <v>381</v>
      </c>
      <c r="J28" s="1" t="s">
        <v>382</v>
      </c>
      <c r="K28" s="1" t="s">
        <v>383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385</v>
      </c>
      <c r="B30" s="1" t="s">
        <v>386</v>
      </c>
      <c r="C30" s="1">
        <v>0.0</v>
      </c>
      <c r="D30" s="1">
        <v>0.0</v>
      </c>
      <c r="E30" s="1">
        <v>0.0</v>
      </c>
      <c r="F30" s="1">
        <v>0.0</v>
      </c>
      <c r="G30" s="1" t="s">
        <v>387</v>
      </c>
      <c r="H30" s="1" t="s">
        <v>388</v>
      </c>
      <c r="I30" s="1" t="s">
        <v>389</v>
      </c>
      <c r="J30" s="1" t="s">
        <v>390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391</v>
      </c>
      <c r="B31" s="1" t="s">
        <v>392</v>
      </c>
      <c r="C31" s="1">
        <v>0.0</v>
      </c>
      <c r="D31" s="1">
        <v>0.0</v>
      </c>
      <c r="E31" s="1">
        <v>0.0</v>
      </c>
      <c r="F31" s="1">
        <v>0.0</v>
      </c>
      <c r="G31" s="1">
        <v>24.0</v>
      </c>
      <c r="H31" s="1" t="s">
        <v>393</v>
      </c>
      <c r="I31" s="1" t="s">
        <v>394</v>
      </c>
      <c r="J31" s="1" t="s">
        <v>395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397</v>
      </c>
      <c r="H32" s="1" t="s">
        <v>398</v>
      </c>
      <c r="I32" s="1" t="s">
        <v>399</v>
      </c>
      <c r="J32" s="1" t="s">
        <v>400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402</v>
      </c>
      <c r="H33" s="1" t="s">
        <v>403</v>
      </c>
      <c r="I33" s="1" t="s">
        <v>404</v>
      </c>
      <c r="J33" s="1" t="s">
        <v>405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406</v>
      </c>
      <c r="B34" s="1" t="s">
        <v>407</v>
      </c>
      <c r="C34" s="1" t="s">
        <v>408</v>
      </c>
      <c r="D34" s="1" t="s">
        <v>409</v>
      </c>
      <c r="E34" s="1" t="s">
        <v>410</v>
      </c>
      <c r="F34" s="1" t="s">
        <v>411</v>
      </c>
      <c r="G34" s="1" t="s">
        <v>412</v>
      </c>
      <c r="H34" s="1" t="s">
        <v>413</v>
      </c>
      <c r="I34" s="1" t="s">
        <v>414</v>
      </c>
      <c r="J34" s="1" t="s">
        <v>415</v>
      </c>
      <c r="K34" s="1" t="s">
        <v>416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417</v>
      </c>
      <c r="B35" s="1" t="s">
        <v>418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419</v>
      </c>
      <c r="B36" s="1" t="s">
        <v>420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421</v>
      </c>
      <c r="B37" s="1" t="s">
        <v>422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423</v>
      </c>
      <c r="B38" s="1" t="s">
        <v>424</v>
      </c>
      <c r="C38" s="1">
        <v>0.0</v>
      </c>
      <c r="D38" s="1">
        <v>0.0</v>
      </c>
      <c r="E38" s="1">
        <v>0.0</v>
      </c>
      <c r="F38" s="1">
        <v>0.0</v>
      </c>
      <c r="G38" s="1" t="s">
        <v>425</v>
      </c>
      <c r="H38" s="1" t="s">
        <v>426</v>
      </c>
      <c r="I38" s="1" t="s">
        <v>427</v>
      </c>
      <c r="J38" s="1" t="s">
        <v>428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429</v>
      </c>
      <c r="B39" s="1" t="s">
        <v>348</v>
      </c>
      <c r="C39" s="1" t="s">
        <v>430</v>
      </c>
      <c r="D39" s="1" t="s">
        <v>431</v>
      </c>
      <c r="E39" s="1" t="s">
        <v>432</v>
      </c>
      <c r="F39" s="1" t="s">
        <v>433</v>
      </c>
      <c r="G39" s="1" t="s">
        <v>434</v>
      </c>
      <c r="H39" s="1" t="s">
        <v>435</v>
      </c>
      <c r="I39" s="1" t="s">
        <v>436</v>
      </c>
      <c r="J39" s="1" t="s">
        <v>437</v>
      </c>
      <c r="K39" s="1" t="s">
        <v>438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439</v>
      </c>
      <c r="B40" s="1" t="s">
        <v>440</v>
      </c>
      <c r="C40" s="1">
        <v>0.0</v>
      </c>
      <c r="D40" s="1">
        <v>0.0</v>
      </c>
      <c r="E40" s="1">
        <v>0.0</v>
      </c>
      <c r="F40" s="1">
        <v>0.0</v>
      </c>
      <c r="G40" s="1" t="s">
        <v>441</v>
      </c>
      <c r="H40" s="1" t="s">
        <v>442</v>
      </c>
      <c r="I40" s="1" t="s">
        <v>443</v>
      </c>
      <c r="J40" s="1" t="s">
        <v>444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445</v>
      </c>
      <c r="B41" s="1" t="s">
        <v>446</v>
      </c>
      <c r="C41" s="1" t="s">
        <v>447</v>
      </c>
      <c r="D41" s="1" t="s">
        <v>327</v>
      </c>
      <c r="E41" s="1" t="s">
        <v>448</v>
      </c>
      <c r="F41" s="1" t="s">
        <v>449</v>
      </c>
      <c r="G41" s="1" t="s">
        <v>333</v>
      </c>
      <c r="H41" s="1" t="s">
        <v>450</v>
      </c>
      <c r="I41" s="1" t="s">
        <v>451</v>
      </c>
      <c r="J41" s="1" t="s">
        <v>452</v>
      </c>
      <c r="K41" s="1" t="s">
        <v>453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455</v>
      </c>
      <c r="B43" s="1" t="s">
        <v>456</v>
      </c>
      <c r="C43" s="1" t="s">
        <v>457</v>
      </c>
      <c r="D43" s="1" t="s">
        <v>458</v>
      </c>
      <c r="E43" s="1" t="s">
        <v>459</v>
      </c>
      <c r="F43" s="1" t="s">
        <v>460</v>
      </c>
      <c r="G43" s="1" t="s">
        <v>461</v>
      </c>
      <c r="H43" s="1" t="s">
        <v>462</v>
      </c>
      <c r="I43" s="1" t="s">
        <v>463</v>
      </c>
      <c r="J43" s="1" t="s">
        <v>464</v>
      </c>
      <c r="K43" s="1" t="s">
        <v>465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466</v>
      </c>
      <c r="B44" s="1" t="s">
        <v>456</v>
      </c>
      <c r="C44" s="1" t="s">
        <v>457</v>
      </c>
      <c r="D44" s="1" t="s">
        <v>458</v>
      </c>
      <c r="E44" s="1" t="s">
        <v>459</v>
      </c>
      <c r="F44" s="1" t="s">
        <v>460</v>
      </c>
      <c r="G44" s="1" t="s">
        <v>461</v>
      </c>
      <c r="H44" s="1" t="s">
        <v>467</v>
      </c>
      <c r="I44" s="1" t="s">
        <v>468</v>
      </c>
      <c r="J44" s="1" t="s">
        <v>469</v>
      </c>
      <c r="K44" s="1" t="s">
        <v>470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471</v>
      </c>
      <c r="B45" s="1" t="s">
        <v>472</v>
      </c>
      <c r="C45" s="1" t="s">
        <v>473</v>
      </c>
      <c r="D45" s="1" t="s">
        <v>474</v>
      </c>
      <c r="E45" s="1" t="s">
        <v>475</v>
      </c>
      <c r="F45" s="1" t="s">
        <v>476</v>
      </c>
      <c r="G45" s="1" t="s">
        <v>477</v>
      </c>
      <c r="H45" s="1" t="s">
        <v>478</v>
      </c>
      <c r="I45" s="1" t="s">
        <v>479</v>
      </c>
      <c r="J45" s="1" t="s">
        <v>464</v>
      </c>
      <c r="K45" s="1" t="s">
        <v>480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481</v>
      </c>
      <c r="B46" s="1">
        <v>0.0</v>
      </c>
      <c r="C46" s="1" t="s">
        <v>482</v>
      </c>
      <c r="D46" s="1" t="s">
        <v>483</v>
      </c>
      <c r="E46" s="1" t="s">
        <v>484</v>
      </c>
      <c r="F46" s="1" t="s">
        <v>485</v>
      </c>
      <c r="G46" s="1" t="s">
        <v>486</v>
      </c>
      <c r="H46" s="1" t="s">
        <v>487</v>
      </c>
      <c r="I46" s="1" t="s">
        <v>488</v>
      </c>
      <c r="J46" s="1" t="s">
        <v>489</v>
      </c>
      <c r="K46" s="1" t="s">
        <v>490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491</v>
      </c>
      <c r="B47" s="1">
        <v>0.0</v>
      </c>
      <c r="C47" s="1" t="s">
        <v>482</v>
      </c>
      <c r="D47" s="1" t="s">
        <v>483</v>
      </c>
      <c r="E47" s="1" t="s">
        <v>484</v>
      </c>
      <c r="F47" s="1" t="s">
        <v>485</v>
      </c>
      <c r="G47" s="1" t="s">
        <v>486</v>
      </c>
      <c r="H47" s="1" t="s">
        <v>487</v>
      </c>
      <c r="I47" s="1" t="s">
        <v>488</v>
      </c>
      <c r="J47" s="1" t="s">
        <v>489</v>
      </c>
      <c r="K47" s="1" t="s">
        <v>490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492</v>
      </c>
      <c r="B48" s="1">
        <v>-1.0</v>
      </c>
      <c r="C48" s="1" t="s">
        <v>493</v>
      </c>
      <c r="D48" s="1" t="s">
        <v>494</v>
      </c>
      <c r="E48" s="1" t="s">
        <v>495</v>
      </c>
      <c r="F48" s="1" t="s">
        <v>496</v>
      </c>
      <c r="G48" s="1" t="s">
        <v>497</v>
      </c>
      <c r="H48" s="1" t="s">
        <v>498</v>
      </c>
      <c r="I48" s="1" t="s">
        <v>499</v>
      </c>
      <c r="J48" s="1" t="s">
        <v>500</v>
      </c>
      <c r="K48" s="1" t="s">
        <v>501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502</v>
      </c>
      <c r="B49" s="1">
        <v>-1.0</v>
      </c>
      <c r="C49" s="1" t="s">
        <v>493</v>
      </c>
      <c r="D49" s="1" t="s">
        <v>494</v>
      </c>
      <c r="E49" s="1" t="s">
        <v>495</v>
      </c>
      <c r="F49" s="1" t="s">
        <v>496</v>
      </c>
      <c r="G49" s="1" t="s">
        <v>497</v>
      </c>
      <c r="H49" s="1" t="s">
        <v>498</v>
      </c>
      <c r="I49" s="1" t="s">
        <v>499</v>
      </c>
      <c r="J49" s="1" t="s">
        <v>500</v>
      </c>
      <c r="K49" s="1" t="s">
        <v>501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503</v>
      </c>
      <c r="B50" s="1">
        <v>-1.0</v>
      </c>
      <c r="C50" s="1" t="s">
        <v>504</v>
      </c>
      <c r="D50" s="1" t="s">
        <v>505</v>
      </c>
      <c r="E50" s="1" t="s">
        <v>506</v>
      </c>
      <c r="F50" s="1" t="s">
        <v>507</v>
      </c>
      <c r="G50" s="1" t="s">
        <v>508</v>
      </c>
      <c r="H50" s="1" t="s">
        <v>375</v>
      </c>
      <c r="I50" s="1" t="s">
        <v>509</v>
      </c>
      <c r="J50" s="1" t="s">
        <v>510</v>
      </c>
      <c r="K50" s="1" t="s">
        <v>511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512</v>
      </c>
      <c r="B51" s="1">
        <v>-1.0</v>
      </c>
      <c r="C51" s="1" t="s">
        <v>513</v>
      </c>
      <c r="D51" s="1" t="s">
        <v>514</v>
      </c>
      <c r="E51" s="1" t="s">
        <v>515</v>
      </c>
      <c r="F51" s="1" t="s">
        <v>516</v>
      </c>
      <c r="G51" s="1" t="s">
        <v>517</v>
      </c>
      <c r="H51" s="1" t="s">
        <v>518</v>
      </c>
      <c r="I51" s="1" t="s">
        <v>343</v>
      </c>
      <c r="J51" s="1" t="s">
        <v>222</v>
      </c>
      <c r="K51" s="1" t="s">
        <v>519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520</v>
      </c>
      <c r="B52" s="1" t="s">
        <v>521</v>
      </c>
      <c r="C52" s="1" t="s">
        <v>522</v>
      </c>
      <c r="D52" s="1" t="s">
        <v>523</v>
      </c>
      <c r="E52" s="1">
        <v>2.0</v>
      </c>
      <c r="F52" s="1" t="s">
        <v>524</v>
      </c>
      <c r="G52" s="1" t="s">
        <v>525</v>
      </c>
      <c r="H52" s="1" t="s">
        <v>526</v>
      </c>
      <c r="I52" s="1" t="s">
        <v>527</v>
      </c>
      <c r="J52" s="1" t="s">
        <v>528</v>
      </c>
      <c r="K52" s="1" t="s">
        <v>529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530</v>
      </c>
      <c r="B53" s="1" t="s">
        <v>531</v>
      </c>
      <c r="C53" s="1" t="s">
        <v>532</v>
      </c>
      <c r="D53" s="1" t="s">
        <v>533</v>
      </c>
      <c r="E53" s="1" t="s">
        <v>534</v>
      </c>
      <c r="F53" s="1" t="s">
        <v>535</v>
      </c>
      <c r="G53" s="1" t="s">
        <v>536</v>
      </c>
      <c r="H53" s="1" t="s">
        <v>537</v>
      </c>
      <c r="I53" s="1" t="s">
        <v>538</v>
      </c>
      <c r="J53" s="1" t="s">
        <v>539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540</v>
      </c>
      <c r="B54" s="1" t="s">
        <v>541</v>
      </c>
      <c r="C54" s="1" t="s">
        <v>542</v>
      </c>
      <c r="D54" s="1" t="s">
        <v>543</v>
      </c>
      <c r="E54" s="1" t="s">
        <v>544</v>
      </c>
      <c r="F54" s="1" t="s">
        <v>545</v>
      </c>
      <c r="G54" s="1" t="s">
        <v>546</v>
      </c>
      <c r="H54" s="1" t="s">
        <v>547</v>
      </c>
      <c r="I54" s="1" t="s">
        <v>548</v>
      </c>
      <c r="J54" s="1" t="s">
        <v>549</v>
      </c>
      <c r="K54" s="1" t="s">
        <v>550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551</v>
      </c>
      <c r="B55" s="1">
        <v>0.0</v>
      </c>
      <c r="C55" s="1" t="s">
        <v>552</v>
      </c>
      <c r="D55" s="1" t="s">
        <v>553</v>
      </c>
      <c r="E55" s="1" t="s">
        <v>554</v>
      </c>
      <c r="F55" s="1" t="s">
        <v>555</v>
      </c>
      <c r="G55" s="1" t="s">
        <v>556</v>
      </c>
      <c r="H55" s="1" t="s">
        <v>557</v>
      </c>
      <c r="I55" s="1" t="s">
        <v>558</v>
      </c>
      <c r="J55" s="1" t="s">
        <v>559</v>
      </c>
      <c r="K55" s="1" t="s">
        <v>560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561</v>
      </c>
      <c r="B56" s="1">
        <v>0.0</v>
      </c>
      <c r="C56" s="1" t="s">
        <v>552</v>
      </c>
      <c r="D56" s="1" t="s">
        <v>553</v>
      </c>
      <c r="E56" s="1" t="s">
        <v>554</v>
      </c>
      <c r="F56" s="1" t="s">
        <v>555</v>
      </c>
      <c r="G56" s="1" t="s">
        <v>556</v>
      </c>
      <c r="H56" s="1" t="s">
        <v>557</v>
      </c>
      <c r="I56" s="1" t="s">
        <v>558</v>
      </c>
      <c r="J56" s="1" t="s">
        <v>559</v>
      </c>
      <c r="K56" s="1" t="s">
        <v>560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562</v>
      </c>
      <c r="B57" s="1" t="s">
        <v>563</v>
      </c>
      <c r="C57" s="1" t="s">
        <v>564</v>
      </c>
      <c r="D57" s="1" t="s">
        <v>565</v>
      </c>
      <c r="E57" s="1" t="s">
        <v>566</v>
      </c>
      <c r="F57" s="1" t="s">
        <v>567</v>
      </c>
      <c r="G57" s="1">
        <v>0.0</v>
      </c>
      <c r="H57" s="1" t="s">
        <v>568</v>
      </c>
      <c r="I57" s="1" t="s">
        <v>569</v>
      </c>
      <c r="J57" s="1" t="s">
        <v>570</v>
      </c>
      <c r="K57" s="1" t="s">
        <v>571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572</v>
      </c>
      <c r="B58" s="1" t="s">
        <v>573</v>
      </c>
      <c r="C58" s="1" t="s">
        <v>574</v>
      </c>
      <c r="D58" s="1" t="s">
        <v>575</v>
      </c>
      <c r="E58" s="1" t="s">
        <v>576</v>
      </c>
      <c r="F58" s="1" t="s">
        <v>577</v>
      </c>
      <c r="G58" s="1" t="s">
        <v>578</v>
      </c>
      <c r="H58" s="1" t="s">
        <v>579</v>
      </c>
      <c r="I58" s="1" t="s">
        <v>580</v>
      </c>
      <c r="J58" s="1" t="s">
        <v>581</v>
      </c>
      <c r="K58" s="1" t="s">
        <v>582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583</v>
      </c>
      <c r="B59" s="1" t="s">
        <v>584</v>
      </c>
      <c r="C59" s="1" t="s">
        <v>585</v>
      </c>
      <c r="D59" s="1" t="s">
        <v>586</v>
      </c>
      <c r="E59" s="1" t="s">
        <v>587</v>
      </c>
      <c r="F59" s="1" t="s">
        <v>588</v>
      </c>
      <c r="G59" s="1">
        <v>0.0</v>
      </c>
      <c r="H59" s="1" t="s">
        <v>589</v>
      </c>
      <c r="I59" s="1" t="s">
        <v>590</v>
      </c>
      <c r="J59" s="1">
        <v>0.0</v>
      </c>
      <c r="K59" s="1" t="s">
        <v>591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592</v>
      </c>
      <c r="B60" s="1" t="s">
        <v>593</v>
      </c>
      <c r="C60" s="1" t="s">
        <v>594</v>
      </c>
      <c r="D60" s="1" t="s">
        <v>586</v>
      </c>
      <c r="E60" s="1" t="s">
        <v>587</v>
      </c>
      <c r="F60" s="1" t="s">
        <v>588</v>
      </c>
      <c r="G60" s="1">
        <v>0.0</v>
      </c>
      <c r="H60" s="1" t="s">
        <v>589</v>
      </c>
      <c r="I60" s="1" t="s">
        <v>590</v>
      </c>
      <c r="J60" s="1">
        <v>0.0</v>
      </c>
      <c r="K60" s="1" t="s">
        <v>591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596</v>
      </c>
      <c r="B62" s="1" t="s">
        <v>597</v>
      </c>
      <c r="C62" s="1" t="s">
        <v>598</v>
      </c>
      <c r="D62" s="1" t="s">
        <v>599</v>
      </c>
      <c r="E62" s="1" t="s">
        <v>600</v>
      </c>
      <c r="F62" s="1" t="s">
        <v>601</v>
      </c>
      <c r="G62" s="1" t="s">
        <v>602</v>
      </c>
      <c r="H62" s="1" t="s">
        <v>603</v>
      </c>
      <c r="I62" s="1" t="s">
        <v>604</v>
      </c>
      <c r="J62" s="1" t="s">
        <v>605</v>
      </c>
      <c r="K62" s="1" t="s">
        <v>606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607</v>
      </c>
      <c r="B63" s="1" t="s">
        <v>597</v>
      </c>
      <c r="C63" s="1" t="s">
        <v>598</v>
      </c>
      <c r="D63" s="1" t="s">
        <v>599</v>
      </c>
      <c r="E63" s="1" t="s">
        <v>600</v>
      </c>
      <c r="F63" s="1" t="s">
        <v>601</v>
      </c>
      <c r="G63" s="1" t="s">
        <v>602</v>
      </c>
      <c r="H63" s="1" t="s">
        <v>608</v>
      </c>
      <c r="I63" s="1" t="s">
        <v>609</v>
      </c>
      <c r="J63" s="1" t="s">
        <v>610</v>
      </c>
      <c r="K63" s="1" t="s">
        <v>611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612</v>
      </c>
      <c r="B64" s="1" t="s">
        <v>613</v>
      </c>
      <c r="C64" s="1" t="s">
        <v>614</v>
      </c>
      <c r="D64" s="1" t="s">
        <v>615</v>
      </c>
      <c r="E64" s="1" t="s">
        <v>616</v>
      </c>
      <c r="F64" s="1" t="s">
        <v>617</v>
      </c>
      <c r="G64" s="1" t="s">
        <v>618</v>
      </c>
      <c r="H64" s="1" t="s">
        <v>619</v>
      </c>
      <c r="I64" s="1" t="s">
        <v>620</v>
      </c>
      <c r="J64" s="1" t="s">
        <v>621</v>
      </c>
      <c r="K64" s="1" t="s">
        <v>622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623</v>
      </c>
      <c r="B65" s="1" t="s">
        <v>624</v>
      </c>
      <c r="C65" s="1">
        <v>386.0</v>
      </c>
      <c r="D65" s="1" t="s">
        <v>625</v>
      </c>
      <c r="E65" s="1" t="s">
        <v>543</v>
      </c>
      <c r="F65" s="1" t="s">
        <v>626</v>
      </c>
      <c r="G65" s="1" t="s">
        <v>627</v>
      </c>
      <c r="H65" s="1" t="s">
        <v>628</v>
      </c>
      <c r="I65" s="1" t="s">
        <v>629</v>
      </c>
      <c r="J65" s="1" t="s">
        <v>630</v>
      </c>
      <c r="K65" s="1" t="s">
        <v>631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632</v>
      </c>
      <c r="B66" s="1" t="s">
        <v>624</v>
      </c>
      <c r="C66" s="1">
        <v>386.0</v>
      </c>
      <c r="D66" s="1" t="s">
        <v>625</v>
      </c>
      <c r="E66" s="1" t="s">
        <v>543</v>
      </c>
      <c r="F66" s="1" t="s">
        <v>626</v>
      </c>
      <c r="G66" s="1" t="s">
        <v>627</v>
      </c>
      <c r="H66" s="1" t="s">
        <v>628</v>
      </c>
      <c r="I66" s="1" t="s">
        <v>629</v>
      </c>
      <c r="J66" s="1" t="s">
        <v>630</v>
      </c>
      <c r="K66" s="1" t="s">
        <v>631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633</v>
      </c>
      <c r="B67" s="1" t="s">
        <v>634</v>
      </c>
      <c r="C67" s="1">
        <v>0.0</v>
      </c>
      <c r="D67" s="1" t="s">
        <v>635</v>
      </c>
      <c r="E67" s="1" t="s">
        <v>636</v>
      </c>
      <c r="F67" s="1" t="s">
        <v>637</v>
      </c>
      <c r="G67" s="1" t="s">
        <v>638</v>
      </c>
      <c r="H67" s="1" t="s">
        <v>639</v>
      </c>
      <c r="I67" s="1" t="s">
        <v>640</v>
      </c>
      <c r="J67" s="1" t="s">
        <v>641</v>
      </c>
      <c r="K67" s="1" t="s">
        <v>642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643</v>
      </c>
      <c r="B68" s="1" t="s">
        <v>634</v>
      </c>
      <c r="C68" s="1">
        <v>0.0</v>
      </c>
      <c r="D68" s="1" t="s">
        <v>635</v>
      </c>
      <c r="E68" s="1" t="s">
        <v>636</v>
      </c>
      <c r="F68" s="1" t="s">
        <v>637</v>
      </c>
      <c r="G68" s="1" t="s">
        <v>638</v>
      </c>
      <c r="H68" s="1" t="s">
        <v>639</v>
      </c>
      <c r="I68" s="1" t="s">
        <v>640</v>
      </c>
      <c r="J68" s="1" t="s">
        <v>641</v>
      </c>
      <c r="K68" s="1" t="s">
        <v>642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644</v>
      </c>
      <c r="B69" s="1" t="s">
        <v>634</v>
      </c>
      <c r="C69" s="1">
        <v>0.0</v>
      </c>
      <c r="D69" s="1" t="s">
        <v>645</v>
      </c>
      <c r="E69" s="1" t="s">
        <v>646</v>
      </c>
      <c r="F69" s="1" t="s">
        <v>647</v>
      </c>
      <c r="G69" s="1" t="s">
        <v>648</v>
      </c>
      <c r="H69" s="1" t="s">
        <v>649</v>
      </c>
      <c r="I69" s="1" t="s">
        <v>650</v>
      </c>
      <c r="J69" s="1" t="s">
        <v>335</v>
      </c>
      <c r="K69" s="1" t="s">
        <v>651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652</v>
      </c>
      <c r="B70" s="1">
        <v>0.0</v>
      </c>
      <c r="C70" s="1" t="s">
        <v>653</v>
      </c>
      <c r="D70" s="1" t="s">
        <v>654</v>
      </c>
      <c r="E70" s="1" t="s">
        <v>655</v>
      </c>
      <c r="F70" s="1" t="s">
        <v>656</v>
      </c>
      <c r="G70" s="1" t="s">
        <v>639</v>
      </c>
      <c r="H70" s="1" t="s">
        <v>657</v>
      </c>
      <c r="I70" s="1" t="s">
        <v>658</v>
      </c>
      <c r="J70" s="1" t="s">
        <v>659</v>
      </c>
      <c r="K70" s="1" t="s">
        <v>660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661</v>
      </c>
      <c r="B71" s="1" t="s">
        <v>662</v>
      </c>
      <c r="C71" s="1" t="s">
        <v>663</v>
      </c>
      <c r="D71" s="1" t="s">
        <v>664</v>
      </c>
      <c r="E71" s="1" t="s">
        <v>665</v>
      </c>
      <c r="F71" s="1" t="s">
        <v>666</v>
      </c>
      <c r="G71" s="1" t="s">
        <v>667</v>
      </c>
      <c r="H71" s="1" t="s">
        <v>668</v>
      </c>
      <c r="I71" s="1" t="s">
        <v>669</v>
      </c>
      <c r="J71" s="1" t="s">
        <v>670</v>
      </c>
      <c r="K71" s="1" t="s">
        <v>671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672</v>
      </c>
      <c r="B72" s="1" t="s">
        <v>673</v>
      </c>
      <c r="C72" s="1" t="s">
        <v>674</v>
      </c>
      <c r="D72" s="1" t="s">
        <v>675</v>
      </c>
      <c r="E72" s="1" t="s">
        <v>676</v>
      </c>
      <c r="F72" s="1" t="s">
        <v>677</v>
      </c>
      <c r="G72" s="1" t="s">
        <v>678</v>
      </c>
      <c r="H72" s="1" t="s">
        <v>679</v>
      </c>
      <c r="I72" s="1" t="s">
        <v>680</v>
      </c>
      <c r="J72" s="1" t="s">
        <v>681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682</v>
      </c>
      <c r="B73" s="1" t="s">
        <v>683</v>
      </c>
      <c r="C73" s="1">
        <v>116.0</v>
      </c>
      <c r="D73" s="1" t="s">
        <v>684</v>
      </c>
      <c r="E73" s="1" t="s">
        <v>685</v>
      </c>
      <c r="F73" s="1" t="s">
        <v>686</v>
      </c>
      <c r="G73" s="1" t="s">
        <v>687</v>
      </c>
      <c r="H73" s="1" t="s">
        <v>688</v>
      </c>
      <c r="I73" s="1" t="s">
        <v>689</v>
      </c>
      <c r="J73" s="1" t="s">
        <v>690</v>
      </c>
      <c r="K73" s="1" t="s">
        <v>691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692</v>
      </c>
      <c r="B74" s="1" t="s">
        <v>693</v>
      </c>
      <c r="C74" s="1" t="s">
        <v>694</v>
      </c>
      <c r="D74" s="1" t="s">
        <v>695</v>
      </c>
      <c r="E74" s="1" t="s">
        <v>696</v>
      </c>
      <c r="F74" s="1" t="s">
        <v>697</v>
      </c>
      <c r="G74" s="1" t="s">
        <v>698</v>
      </c>
      <c r="H74" s="1" t="s">
        <v>699</v>
      </c>
      <c r="I74" s="1" t="s">
        <v>426</v>
      </c>
      <c r="J74" s="1" t="s">
        <v>700</v>
      </c>
      <c r="K74" s="1" t="s">
        <v>701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702</v>
      </c>
      <c r="B75" s="1" t="s">
        <v>693</v>
      </c>
      <c r="C75" s="1" t="s">
        <v>694</v>
      </c>
      <c r="D75" s="1" t="s">
        <v>695</v>
      </c>
      <c r="E75" s="1" t="s">
        <v>696</v>
      </c>
      <c r="F75" s="1" t="s">
        <v>697</v>
      </c>
      <c r="G75" s="1" t="s">
        <v>698</v>
      </c>
      <c r="H75" s="1" t="s">
        <v>699</v>
      </c>
      <c r="I75" s="1" t="s">
        <v>426</v>
      </c>
      <c r="J75" s="1" t="s">
        <v>700</v>
      </c>
      <c r="K75" s="1" t="s">
        <v>701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703</v>
      </c>
      <c r="B76" s="1" t="s">
        <v>704</v>
      </c>
      <c r="C76" s="1" t="s">
        <v>705</v>
      </c>
      <c r="D76" s="1" t="s">
        <v>706</v>
      </c>
      <c r="E76" s="1" t="s">
        <v>707</v>
      </c>
      <c r="F76" s="1" t="s">
        <v>708</v>
      </c>
      <c r="G76" s="1" t="s">
        <v>709</v>
      </c>
      <c r="H76" s="1" t="s">
        <v>710</v>
      </c>
      <c r="I76" s="1" t="s">
        <v>711</v>
      </c>
      <c r="J76" s="1" t="s">
        <v>712</v>
      </c>
      <c r="K76" s="1" t="s">
        <v>713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714</v>
      </c>
      <c r="B77" s="1" t="s">
        <v>715</v>
      </c>
      <c r="C77" s="1" t="s">
        <v>716</v>
      </c>
      <c r="D77" s="1" t="s">
        <v>717</v>
      </c>
      <c r="E77" s="1" t="s">
        <v>718</v>
      </c>
      <c r="F77" s="1" t="s">
        <v>719</v>
      </c>
      <c r="G77" s="1" t="s">
        <v>720</v>
      </c>
      <c r="H77" s="1" t="s">
        <v>721</v>
      </c>
      <c r="I77" s="1" t="s">
        <v>722</v>
      </c>
      <c r="J77" s="1" t="s">
        <v>723</v>
      </c>
      <c r="K77" s="1" t="s">
        <v>724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725</v>
      </c>
      <c r="B78" s="1">
        <v>0.0</v>
      </c>
      <c r="C78" s="1" t="s">
        <v>726</v>
      </c>
      <c r="D78" s="1" t="s">
        <v>727</v>
      </c>
      <c r="E78" s="1">
        <v>46.0</v>
      </c>
      <c r="F78" s="1" t="s">
        <v>728</v>
      </c>
      <c r="G78" s="1" t="s">
        <v>729</v>
      </c>
      <c r="H78" s="1" t="s">
        <v>730</v>
      </c>
      <c r="I78" s="1" t="s">
        <v>731</v>
      </c>
      <c r="J78" s="1" t="s">
        <v>732</v>
      </c>
      <c r="K78" s="1" t="s">
        <v>733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734</v>
      </c>
      <c r="B79" s="1">
        <v>0.0</v>
      </c>
      <c r="C79" s="1" t="s">
        <v>735</v>
      </c>
      <c r="D79" s="1" t="s">
        <v>736</v>
      </c>
      <c r="E79" s="1">
        <v>46.0</v>
      </c>
      <c r="F79" s="1" t="s">
        <v>728</v>
      </c>
      <c r="G79" s="1" t="s">
        <v>729</v>
      </c>
      <c r="H79" s="1" t="s">
        <v>730</v>
      </c>
      <c r="I79" s="1" t="s">
        <v>731</v>
      </c>
      <c r="J79" s="1" t="s">
        <v>732</v>
      </c>
      <c r="K79" s="1" t="s">
        <v>733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737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738</v>
      </c>
      <c r="B81" s="1">
        <v>0.0</v>
      </c>
      <c r="C81" s="1" t="s">
        <v>739</v>
      </c>
      <c r="D81" s="1" t="s">
        <v>740</v>
      </c>
      <c r="E81" s="1" t="s">
        <v>741</v>
      </c>
      <c r="F81" s="1" t="s">
        <v>742</v>
      </c>
      <c r="G81" s="1" t="s">
        <v>743</v>
      </c>
      <c r="H81" s="1" t="s">
        <v>744</v>
      </c>
      <c r="I81" s="1" t="s">
        <v>745</v>
      </c>
      <c r="J81" s="1" t="s">
        <v>746</v>
      </c>
      <c r="K81" s="1" t="s">
        <v>747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748</v>
      </c>
      <c r="B82" s="1">
        <v>0.0</v>
      </c>
      <c r="C82" s="1" t="s">
        <v>739</v>
      </c>
      <c r="D82" s="1" t="s">
        <v>740</v>
      </c>
      <c r="E82" s="1" t="s">
        <v>741</v>
      </c>
      <c r="F82" s="1" t="s">
        <v>742</v>
      </c>
      <c r="G82" s="1" t="s">
        <v>743</v>
      </c>
      <c r="H82" s="1" t="s">
        <v>749</v>
      </c>
      <c r="I82" s="1" t="s">
        <v>392</v>
      </c>
      <c r="J82" s="1" t="s">
        <v>750</v>
      </c>
      <c r="K82" s="1" t="s">
        <v>287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751</v>
      </c>
      <c r="B83" s="1">
        <v>0.0</v>
      </c>
      <c r="C83" s="1" t="s">
        <v>752</v>
      </c>
      <c r="D83" s="1" t="s">
        <v>753</v>
      </c>
      <c r="E83" s="1" t="s">
        <v>754</v>
      </c>
      <c r="F83" s="1" t="s">
        <v>755</v>
      </c>
      <c r="G83" s="1" t="s">
        <v>756</v>
      </c>
      <c r="H83" s="1" t="s">
        <v>757</v>
      </c>
      <c r="I83" s="1" t="s">
        <v>407</v>
      </c>
      <c r="J83" s="1" t="s">
        <v>758</v>
      </c>
      <c r="K83" s="1" t="s">
        <v>759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760</v>
      </c>
      <c r="B84" s="1">
        <v>0.0</v>
      </c>
      <c r="C84" s="1" t="s">
        <v>482</v>
      </c>
      <c r="D84" s="1" t="s">
        <v>761</v>
      </c>
      <c r="E84" s="1" t="s">
        <v>762</v>
      </c>
      <c r="F84" s="1" t="s">
        <v>763</v>
      </c>
      <c r="G84" s="1" t="s">
        <v>764</v>
      </c>
      <c r="H84" s="1" t="s">
        <v>765</v>
      </c>
      <c r="I84" s="1" t="s">
        <v>766</v>
      </c>
      <c r="J84" s="1" t="s">
        <v>767</v>
      </c>
      <c r="K84" s="1" t="s">
        <v>768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769</v>
      </c>
      <c r="B85" s="1">
        <v>0.0</v>
      </c>
      <c r="C85" s="1" t="s">
        <v>482</v>
      </c>
      <c r="D85" s="1" t="s">
        <v>761</v>
      </c>
      <c r="E85" s="1" t="s">
        <v>762</v>
      </c>
      <c r="F85" s="1" t="s">
        <v>763</v>
      </c>
      <c r="G85" s="1" t="s">
        <v>764</v>
      </c>
      <c r="H85" s="1" t="s">
        <v>765</v>
      </c>
      <c r="I85" s="1" t="s">
        <v>766</v>
      </c>
      <c r="J85" s="1" t="s">
        <v>767</v>
      </c>
      <c r="K85" s="1" t="s">
        <v>768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770</v>
      </c>
      <c r="B86" s="1">
        <v>0.0</v>
      </c>
      <c r="C86" s="1" t="s">
        <v>771</v>
      </c>
      <c r="D86" s="1" t="s">
        <v>772</v>
      </c>
      <c r="E86" s="1" t="s">
        <v>773</v>
      </c>
      <c r="F86" s="1" t="s">
        <v>774</v>
      </c>
      <c r="G86" s="1" t="s">
        <v>775</v>
      </c>
      <c r="H86" s="1" t="s">
        <v>776</v>
      </c>
      <c r="I86" s="1" t="s">
        <v>777</v>
      </c>
      <c r="J86" s="1" t="s">
        <v>778</v>
      </c>
      <c r="K86" s="1" t="s">
        <v>779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780</v>
      </c>
      <c r="B87" s="1">
        <v>0.0</v>
      </c>
      <c r="C87" s="1" t="s">
        <v>771</v>
      </c>
      <c r="D87" s="1" t="s">
        <v>772</v>
      </c>
      <c r="E87" s="1" t="s">
        <v>773</v>
      </c>
      <c r="F87" s="1" t="s">
        <v>774</v>
      </c>
      <c r="G87" s="1" t="s">
        <v>775</v>
      </c>
      <c r="H87" s="1" t="s">
        <v>776</v>
      </c>
      <c r="I87" s="1" t="s">
        <v>777</v>
      </c>
      <c r="J87" s="1" t="s">
        <v>778</v>
      </c>
      <c r="K87" s="1" t="s">
        <v>779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781</v>
      </c>
      <c r="B88" s="1">
        <v>0.0</v>
      </c>
      <c r="C88" s="1" t="s">
        <v>782</v>
      </c>
      <c r="D88" s="1" t="s">
        <v>783</v>
      </c>
      <c r="E88" s="1" t="s">
        <v>784</v>
      </c>
      <c r="F88" s="1" t="s">
        <v>785</v>
      </c>
      <c r="G88" s="1" t="s">
        <v>786</v>
      </c>
      <c r="H88" s="1" t="s">
        <v>787</v>
      </c>
      <c r="I88" s="1" t="s">
        <v>788</v>
      </c>
      <c r="J88" s="1" t="s">
        <v>617</v>
      </c>
      <c r="K88" s="1" t="s">
        <v>789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790</v>
      </c>
      <c r="B89" s="1">
        <v>0.0</v>
      </c>
      <c r="C89" s="1">
        <v>0.0</v>
      </c>
      <c r="D89" s="1" t="s">
        <v>791</v>
      </c>
      <c r="E89" s="1" t="s">
        <v>792</v>
      </c>
      <c r="F89" s="1" t="s">
        <v>793</v>
      </c>
      <c r="G89" s="1" t="s">
        <v>794</v>
      </c>
      <c r="H89" s="1" t="s">
        <v>795</v>
      </c>
      <c r="I89" s="1" t="s">
        <v>796</v>
      </c>
      <c r="J89" s="1" t="s">
        <v>797</v>
      </c>
      <c r="K89" s="1" t="s">
        <v>798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799</v>
      </c>
      <c r="B90" s="1">
        <v>0.0</v>
      </c>
      <c r="C90" s="1" t="s">
        <v>316</v>
      </c>
      <c r="D90" s="1" t="s">
        <v>800</v>
      </c>
      <c r="E90" s="1" t="s">
        <v>801</v>
      </c>
      <c r="F90" s="1" t="s">
        <v>802</v>
      </c>
      <c r="G90" s="1" t="s">
        <v>803</v>
      </c>
      <c r="H90" s="1" t="s">
        <v>804</v>
      </c>
      <c r="I90" s="1" t="s">
        <v>805</v>
      </c>
      <c r="J90" s="1" t="s">
        <v>806</v>
      </c>
      <c r="K90" s="1" t="s">
        <v>807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808</v>
      </c>
      <c r="B91" s="1">
        <v>0.0</v>
      </c>
      <c r="C91" s="1" t="s">
        <v>809</v>
      </c>
      <c r="D91" s="1" t="s">
        <v>810</v>
      </c>
      <c r="E91" s="1" t="s">
        <v>811</v>
      </c>
      <c r="F91" s="1" t="s">
        <v>812</v>
      </c>
      <c r="G91" s="1" t="s">
        <v>813</v>
      </c>
      <c r="H91" s="1" t="s">
        <v>814</v>
      </c>
      <c r="I91" s="1" t="s">
        <v>815</v>
      </c>
      <c r="J91" s="1" t="s">
        <v>816</v>
      </c>
      <c r="K91" s="1">
        <v>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817</v>
      </c>
      <c r="B92" s="1">
        <v>0.0</v>
      </c>
      <c r="C92" s="1" t="s">
        <v>818</v>
      </c>
      <c r="D92" s="1" t="s">
        <v>819</v>
      </c>
      <c r="E92" s="1" t="s">
        <v>820</v>
      </c>
      <c r="F92" s="1" t="s">
        <v>821</v>
      </c>
      <c r="G92" s="1" t="s">
        <v>822</v>
      </c>
      <c r="H92" s="1" t="s">
        <v>314</v>
      </c>
      <c r="I92" s="1" t="s">
        <v>823</v>
      </c>
      <c r="J92" s="1" t="s">
        <v>824</v>
      </c>
      <c r="K92" s="1" t="s">
        <v>825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826</v>
      </c>
      <c r="B93" s="1">
        <v>0.0</v>
      </c>
      <c r="C93" s="1" t="s">
        <v>827</v>
      </c>
      <c r="D93" s="1" t="s">
        <v>828</v>
      </c>
      <c r="E93" s="1" t="s">
        <v>829</v>
      </c>
      <c r="F93" s="1" t="s">
        <v>830</v>
      </c>
      <c r="G93" s="1" t="s">
        <v>831</v>
      </c>
      <c r="H93" s="1" t="s">
        <v>832</v>
      </c>
      <c r="I93" s="1" t="s">
        <v>833</v>
      </c>
      <c r="J93" s="1" t="s">
        <v>834</v>
      </c>
      <c r="K93" s="1" t="s">
        <v>835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836</v>
      </c>
      <c r="B94" s="1">
        <v>0.0</v>
      </c>
      <c r="C94" s="1" t="s">
        <v>827</v>
      </c>
      <c r="D94" s="1" t="s">
        <v>828</v>
      </c>
      <c r="E94" s="1" t="s">
        <v>829</v>
      </c>
      <c r="F94" s="1" t="s">
        <v>830</v>
      </c>
      <c r="G94" s="1" t="s">
        <v>831</v>
      </c>
      <c r="H94" s="1" t="s">
        <v>832</v>
      </c>
      <c r="I94" s="1" t="s">
        <v>833</v>
      </c>
      <c r="J94" s="1" t="s">
        <v>834</v>
      </c>
      <c r="K94" s="1" t="s">
        <v>835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837</v>
      </c>
      <c r="B95" s="1">
        <v>0.0</v>
      </c>
      <c r="C95" s="1" t="s">
        <v>838</v>
      </c>
      <c r="D95" s="1" t="s">
        <v>839</v>
      </c>
      <c r="E95" s="1" t="s">
        <v>840</v>
      </c>
      <c r="F95" s="1" t="s">
        <v>841</v>
      </c>
      <c r="G95" s="1" t="s">
        <v>842</v>
      </c>
      <c r="H95" s="1" t="s">
        <v>843</v>
      </c>
      <c r="I95" s="1" t="s">
        <v>844</v>
      </c>
      <c r="J95" s="1" t="s">
        <v>845</v>
      </c>
      <c r="K95" s="1" t="s">
        <v>846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847</v>
      </c>
      <c r="B96" s="1">
        <v>0.0</v>
      </c>
      <c r="C96" s="1" t="s">
        <v>839</v>
      </c>
      <c r="D96" s="1" t="s">
        <v>848</v>
      </c>
      <c r="E96" s="1" t="s">
        <v>849</v>
      </c>
      <c r="F96" s="1" t="s">
        <v>250</v>
      </c>
      <c r="G96" s="1" t="s">
        <v>850</v>
      </c>
      <c r="H96" s="1" t="s">
        <v>851</v>
      </c>
      <c r="I96" s="1" t="s">
        <v>852</v>
      </c>
      <c r="J96" s="1" t="s">
        <v>853</v>
      </c>
      <c r="K96" s="1" t="s">
        <v>854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855</v>
      </c>
      <c r="B97" s="1">
        <v>0.0</v>
      </c>
      <c r="C97" s="1">
        <v>0.0</v>
      </c>
      <c r="D97" s="1" t="s">
        <v>856</v>
      </c>
      <c r="E97" s="1" t="s">
        <v>857</v>
      </c>
      <c r="F97" s="1" t="s">
        <v>858</v>
      </c>
      <c r="G97" s="1" t="s">
        <v>859</v>
      </c>
      <c r="H97" s="1" t="s">
        <v>860</v>
      </c>
      <c r="I97" s="1" t="s">
        <v>861</v>
      </c>
      <c r="J97" s="1" t="s">
        <v>862</v>
      </c>
      <c r="K97" s="1" t="s">
        <v>863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864</v>
      </c>
      <c r="B98" s="1">
        <v>0.0</v>
      </c>
      <c r="C98" s="1">
        <v>0.0</v>
      </c>
      <c r="D98" s="1" t="s">
        <v>865</v>
      </c>
      <c r="E98" s="1" t="s">
        <v>866</v>
      </c>
      <c r="F98" s="1" t="s">
        <v>858</v>
      </c>
      <c r="G98" s="1" t="s">
        <v>859</v>
      </c>
      <c r="H98" s="1" t="s">
        <v>860</v>
      </c>
      <c r="I98" s="1" t="s">
        <v>861</v>
      </c>
      <c r="J98" s="1" t="s">
        <v>862</v>
      </c>
      <c r="K98" s="1" t="s">
        <v>863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868</v>
      </c>
      <c r="B100" s="1">
        <v>0.0</v>
      </c>
      <c r="C100" s="1">
        <v>0.0</v>
      </c>
      <c r="D100" s="1">
        <v>0.0</v>
      </c>
      <c r="E100" s="1" t="s">
        <v>869</v>
      </c>
      <c r="F100" s="1" t="s">
        <v>870</v>
      </c>
      <c r="G100" s="1" t="s">
        <v>871</v>
      </c>
      <c r="H100" s="1" t="s">
        <v>872</v>
      </c>
      <c r="I100" s="1" t="s">
        <v>873</v>
      </c>
      <c r="J100" s="1" t="s">
        <v>874</v>
      </c>
      <c r="K100" s="1" t="s">
        <v>323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875</v>
      </c>
      <c r="B101" s="1">
        <v>0.0</v>
      </c>
      <c r="C101" s="1">
        <v>0.0</v>
      </c>
      <c r="D101" s="1">
        <v>0.0</v>
      </c>
      <c r="E101" s="1" t="s">
        <v>869</v>
      </c>
      <c r="F101" s="1" t="s">
        <v>870</v>
      </c>
      <c r="G101" s="1" t="s">
        <v>871</v>
      </c>
      <c r="H101" s="1" t="s">
        <v>876</v>
      </c>
      <c r="I101" s="1" t="s">
        <v>877</v>
      </c>
      <c r="J101" s="1" t="s">
        <v>321</v>
      </c>
      <c r="K101" s="1" t="s">
        <v>878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879</v>
      </c>
      <c r="B102" s="1">
        <v>0.0</v>
      </c>
      <c r="C102" s="1">
        <v>0.0</v>
      </c>
      <c r="D102" s="1">
        <v>0.0</v>
      </c>
      <c r="E102" s="1" t="s">
        <v>880</v>
      </c>
      <c r="F102" s="1" t="s">
        <v>881</v>
      </c>
      <c r="G102" s="1" t="s">
        <v>882</v>
      </c>
      <c r="H102" s="1" t="s">
        <v>883</v>
      </c>
      <c r="I102" s="1" t="s">
        <v>884</v>
      </c>
      <c r="J102" s="1" t="s">
        <v>885</v>
      </c>
      <c r="K102" s="1" t="s">
        <v>886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887</v>
      </c>
      <c r="B103" s="1">
        <v>0.0</v>
      </c>
      <c r="C103" s="1">
        <v>0.0</v>
      </c>
      <c r="D103" s="1">
        <v>0.0</v>
      </c>
      <c r="E103" s="1" t="s">
        <v>888</v>
      </c>
      <c r="F103" s="1" t="s">
        <v>889</v>
      </c>
      <c r="G103" s="1" t="s">
        <v>890</v>
      </c>
      <c r="H103" s="1" t="s">
        <v>891</v>
      </c>
      <c r="I103" s="1" t="s">
        <v>892</v>
      </c>
      <c r="J103" s="1" t="s">
        <v>893</v>
      </c>
      <c r="K103" s="1" t="s">
        <v>894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895</v>
      </c>
      <c r="B104" s="1">
        <v>0.0</v>
      </c>
      <c r="C104" s="1">
        <v>0.0</v>
      </c>
      <c r="D104" s="1">
        <v>0.0</v>
      </c>
      <c r="E104" s="1" t="s">
        <v>888</v>
      </c>
      <c r="F104" s="1" t="s">
        <v>889</v>
      </c>
      <c r="G104" s="1" t="s">
        <v>890</v>
      </c>
      <c r="H104" s="1" t="s">
        <v>891</v>
      </c>
      <c r="I104" s="1" t="s">
        <v>892</v>
      </c>
      <c r="J104" s="1" t="s">
        <v>893</v>
      </c>
      <c r="K104" s="1" t="s">
        <v>894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896</v>
      </c>
      <c r="B105" s="1">
        <v>0.0</v>
      </c>
      <c r="C105" s="1">
        <v>0.0</v>
      </c>
      <c r="D105" s="1">
        <v>0.0</v>
      </c>
      <c r="E105" s="1" t="s">
        <v>897</v>
      </c>
      <c r="F105" s="1" t="s">
        <v>898</v>
      </c>
      <c r="G105" s="1" t="s">
        <v>899</v>
      </c>
      <c r="H105" s="1" t="s">
        <v>900</v>
      </c>
      <c r="I105" s="1" t="s">
        <v>901</v>
      </c>
      <c r="J105" s="1" t="s">
        <v>902</v>
      </c>
      <c r="K105" s="1" t="s">
        <v>903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904</v>
      </c>
      <c r="B106" s="1">
        <v>0.0</v>
      </c>
      <c r="C106" s="1">
        <v>0.0</v>
      </c>
      <c r="D106" s="1">
        <v>0.0</v>
      </c>
      <c r="E106" s="1" t="s">
        <v>897</v>
      </c>
      <c r="F106" s="1" t="s">
        <v>898</v>
      </c>
      <c r="G106" s="1" t="s">
        <v>899</v>
      </c>
      <c r="H106" s="1" t="s">
        <v>900</v>
      </c>
      <c r="I106" s="1" t="s">
        <v>901</v>
      </c>
      <c r="J106" s="1" t="s">
        <v>902</v>
      </c>
      <c r="K106" s="1" t="s">
        <v>903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905</v>
      </c>
      <c r="B107" s="1">
        <v>0.0</v>
      </c>
      <c r="C107" s="1">
        <v>0.0</v>
      </c>
      <c r="D107" s="1">
        <v>0.0</v>
      </c>
      <c r="E107" s="1" t="s">
        <v>906</v>
      </c>
      <c r="F107" s="1" t="s">
        <v>907</v>
      </c>
      <c r="G107" s="1" t="s">
        <v>908</v>
      </c>
      <c r="H107" s="1" t="s">
        <v>909</v>
      </c>
      <c r="I107" s="1" t="s">
        <v>910</v>
      </c>
      <c r="J107" s="1" t="s">
        <v>911</v>
      </c>
      <c r="K107" s="1" t="s">
        <v>912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913</v>
      </c>
      <c r="B108" s="1">
        <v>0.0</v>
      </c>
      <c r="C108" s="1">
        <v>0.0</v>
      </c>
      <c r="D108" s="1">
        <v>0.0</v>
      </c>
      <c r="E108" s="1">
        <v>0.0</v>
      </c>
      <c r="F108" s="1" t="s">
        <v>914</v>
      </c>
      <c r="G108" s="1" t="s">
        <v>915</v>
      </c>
      <c r="H108" s="1" t="s">
        <v>916</v>
      </c>
      <c r="I108" s="1" t="s">
        <v>917</v>
      </c>
      <c r="J108" s="1" t="s">
        <v>918</v>
      </c>
      <c r="K108" s="1" t="s">
        <v>919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920</v>
      </c>
      <c r="B109" s="1">
        <v>0.0</v>
      </c>
      <c r="C109" s="1">
        <v>0.0</v>
      </c>
      <c r="D109" s="1">
        <v>0.0</v>
      </c>
      <c r="E109" s="1" t="s">
        <v>921</v>
      </c>
      <c r="F109" s="1" t="s">
        <v>922</v>
      </c>
      <c r="G109" s="1" t="s">
        <v>923</v>
      </c>
      <c r="H109" s="1" t="s">
        <v>924</v>
      </c>
      <c r="I109" s="1" t="s">
        <v>925</v>
      </c>
      <c r="J109" s="1" t="s">
        <v>926</v>
      </c>
      <c r="K109" s="1" t="s">
        <v>927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928</v>
      </c>
      <c r="B110" s="1">
        <v>0.0</v>
      </c>
      <c r="C110" s="1">
        <v>0.0</v>
      </c>
      <c r="D110" s="1">
        <v>0.0</v>
      </c>
      <c r="E110" s="1" t="s">
        <v>929</v>
      </c>
      <c r="F110" s="1" t="s">
        <v>930</v>
      </c>
      <c r="G110" s="1" t="s">
        <v>931</v>
      </c>
      <c r="H110" s="1" t="s">
        <v>932</v>
      </c>
      <c r="I110" s="1" t="s">
        <v>461</v>
      </c>
      <c r="J110" s="1" t="s">
        <v>933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934</v>
      </c>
      <c r="B111" s="1">
        <v>0.0</v>
      </c>
      <c r="C111" s="1">
        <v>0.0</v>
      </c>
      <c r="D111" s="1">
        <v>0.0</v>
      </c>
      <c r="E111" s="1" t="s">
        <v>935</v>
      </c>
      <c r="F111" s="1" t="s">
        <v>936</v>
      </c>
      <c r="G111" s="1" t="s">
        <v>937</v>
      </c>
      <c r="H111" s="1" t="s">
        <v>938</v>
      </c>
      <c r="I111" s="1" t="s">
        <v>939</v>
      </c>
      <c r="J111" s="1" t="s">
        <v>940</v>
      </c>
      <c r="K111" s="1" t="s">
        <v>941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942</v>
      </c>
      <c r="B112" s="1">
        <v>0.0</v>
      </c>
      <c r="C112" s="1">
        <v>0.0</v>
      </c>
      <c r="D112" s="1">
        <v>0.0</v>
      </c>
      <c r="E112" s="1" t="s">
        <v>943</v>
      </c>
      <c r="F112" s="1" t="s">
        <v>944</v>
      </c>
      <c r="G112" s="1" t="s">
        <v>945</v>
      </c>
      <c r="H112" s="1" t="s">
        <v>946</v>
      </c>
      <c r="I112" s="1" t="s">
        <v>947</v>
      </c>
      <c r="J112" s="1" t="s">
        <v>948</v>
      </c>
      <c r="K112" s="1" t="s">
        <v>949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950</v>
      </c>
      <c r="B113" s="1">
        <v>0.0</v>
      </c>
      <c r="C113" s="1">
        <v>0.0</v>
      </c>
      <c r="D113" s="1">
        <v>0.0</v>
      </c>
      <c r="E113" s="1" t="s">
        <v>943</v>
      </c>
      <c r="F113" s="1" t="s">
        <v>944</v>
      </c>
      <c r="G113" s="1" t="s">
        <v>945</v>
      </c>
      <c r="H113" s="1" t="s">
        <v>946</v>
      </c>
      <c r="I113" s="1" t="s">
        <v>947</v>
      </c>
      <c r="J113" s="1" t="s">
        <v>948</v>
      </c>
      <c r="K113" s="1" t="s">
        <v>949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951</v>
      </c>
      <c r="B114" s="1">
        <v>0.0</v>
      </c>
      <c r="C114" s="1">
        <v>0.0</v>
      </c>
      <c r="D114" s="1">
        <v>0.0</v>
      </c>
      <c r="E114" s="1" t="s">
        <v>952</v>
      </c>
      <c r="F114" s="1" t="s">
        <v>953</v>
      </c>
      <c r="G114" s="1" t="s">
        <v>954</v>
      </c>
      <c r="H114" s="1" t="s">
        <v>955</v>
      </c>
      <c r="I114" s="1" t="s">
        <v>956</v>
      </c>
      <c r="J114" s="1" t="s">
        <v>957</v>
      </c>
      <c r="K114" s="1" t="s">
        <v>958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959</v>
      </c>
      <c r="B115" s="1">
        <v>0.0</v>
      </c>
      <c r="C115" s="1">
        <v>0.0</v>
      </c>
      <c r="D115" s="1">
        <v>0.0</v>
      </c>
      <c r="E115" s="1" t="s">
        <v>960</v>
      </c>
      <c r="F115" s="1" t="s">
        <v>961</v>
      </c>
      <c r="G115" s="1" t="s">
        <v>962</v>
      </c>
      <c r="H115" s="1" t="s">
        <v>963</v>
      </c>
      <c r="I115" s="1" t="s">
        <v>964</v>
      </c>
      <c r="J115" s="1" t="s">
        <v>965</v>
      </c>
      <c r="K115" s="1" t="s">
        <v>966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967</v>
      </c>
      <c r="B116" s="1">
        <v>0.0</v>
      </c>
      <c r="C116" s="1">
        <v>0.0</v>
      </c>
      <c r="D116" s="1">
        <v>0.0</v>
      </c>
      <c r="E116" s="1">
        <v>0.0</v>
      </c>
      <c r="F116" s="1" t="s">
        <v>968</v>
      </c>
      <c r="G116" s="1" t="s">
        <v>969</v>
      </c>
      <c r="H116" s="1" t="s">
        <v>970</v>
      </c>
      <c r="I116" s="1" t="s">
        <v>971</v>
      </c>
      <c r="J116" s="1" t="s">
        <v>972</v>
      </c>
      <c r="K116" s="1" t="s">
        <v>973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974</v>
      </c>
      <c r="B117" s="1">
        <v>0.0</v>
      </c>
      <c r="C117" s="1">
        <v>0.0</v>
      </c>
      <c r="D117" s="1">
        <v>0.0</v>
      </c>
      <c r="E117" s="1">
        <v>0.0</v>
      </c>
      <c r="F117" s="1" t="s">
        <v>543</v>
      </c>
      <c r="G117" s="1" t="s">
        <v>975</v>
      </c>
      <c r="H117" s="1" t="s">
        <v>970</v>
      </c>
      <c r="I117" s="1" t="s">
        <v>971</v>
      </c>
      <c r="J117" s="1" t="s">
        <v>972</v>
      </c>
      <c r="K117" s="1" t="s">
        <v>973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976</v>
      </c>
      <c r="C1" s="1" t="s">
        <v>977</v>
      </c>
      <c r="D1" s="1" t="s">
        <v>978</v>
      </c>
      <c r="E1" s="1" t="s">
        <v>979</v>
      </c>
      <c r="F1" s="1" t="s">
        <v>980</v>
      </c>
      <c r="G1" s="1" t="s">
        <v>981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982</v>
      </c>
      <c r="B2" s="1" t="s">
        <v>983</v>
      </c>
      <c r="C2" s="1" t="s">
        <v>984</v>
      </c>
      <c r="D2" s="1" t="s">
        <v>985</v>
      </c>
      <c r="E2" s="1" t="s">
        <v>986</v>
      </c>
      <c r="F2" s="1" t="s">
        <v>987</v>
      </c>
      <c r="G2" s="1" t="s">
        <v>988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989</v>
      </c>
      <c r="B3" s="1" t="s">
        <v>990</v>
      </c>
      <c r="C3" s="1" t="s">
        <v>991</v>
      </c>
      <c r="D3" s="1" t="s">
        <v>992</v>
      </c>
      <c r="E3" s="1" t="s">
        <v>993</v>
      </c>
      <c r="F3" s="1" t="s">
        <v>994</v>
      </c>
      <c r="G3" s="1" t="s">
        <v>995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996</v>
      </c>
      <c r="B4" s="1" t="s">
        <v>997</v>
      </c>
      <c r="C4" s="1" t="s">
        <v>998</v>
      </c>
      <c r="D4" s="1" t="s">
        <v>999</v>
      </c>
      <c r="E4" s="1" t="s">
        <v>1000</v>
      </c>
      <c r="F4" s="1" t="s">
        <v>1001</v>
      </c>
      <c r="G4" s="1" t="s">
        <v>1002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989</v>
      </c>
      <c r="B5" s="1" t="s">
        <v>990</v>
      </c>
      <c r="C5" s="1" t="s">
        <v>1003</v>
      </c>
      <c r="D5" s="1" t="s">
        <v>1004</v>
      </c>
      <c r="E5" s="1" t="s">
        <v>1005</v>
      </c>
      <c r="F5" s="1" t="s">
        <v>1006</v>
      </c>
      <c r="G5" s="1" t="s">
        <v>1007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1008</v>
      </c>
      <c r="B6" s="1" t="s">
        <v>1009</v>
      </c>
      <c r="C6" s="1" t="s">
        <v>1010</v>
      </c>
      <c r="D6" s="1" t="s">
        <v>1011</v>
      </c>
      <c r="E6" s="1" t="s">
        <v>1012</v>
      </c>
      <c r="F6" s="1" t="s">
        <v>1013</v>
      </c>
      <c r="G6" s="1" t="s">
        <v>1014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1015</v>
      </c>
      <c r="B7" s="1" t="s">
        <v>1016</v>
      </c>
      <c r="C7" s="1" t="s">
        <v>1017</v>
      </c>
      <c r="D7" s="1" t="s">
        <v>1018</v>
      </c>
      <c r="E7" s="1" t="s">
        <v>1019</v>
      </c>
      <c r="F7" s="1" t="s">
        <v>1020</v>
      </c>
      <c r="G7" s="1" t="s">
        <v>1021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1022</v>
      </c>
      <c r="B8" s="1" t="s">
        <v>990</v>
      </c>
      <c r="C8" s="1" t="s">
        <v>1023</v>
      </c>
      <c r="D8" s="1" t="s">
        <v>1024</v>
      </c>
      <c r="E8" s="1" t="s">
        <v>1025</v>
      </c>
      <c r="F8" s="1" t="s">
        <v>1026</v>
      </c>
      <c r="G8" s="1" t="s">
        <v>1027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1028</v>
      </c>
      <c r="B9" s="1" t="s">
        <v>1029</v>
      </c>
      <c r="C9" s="1" t="s">
        <v>1030</v>
      </c>
      <c r="D9" s="1" t="s">
        <v>1031</v>
      </c>
      <c r="E9" s="1" t="s">
        <v>1032</v>
      </c>
      <c r="F9" s="1" t="s">
        <v>1033</v>
      </c>
      <c r="G9" s="1" t="s">
        <v>1034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1035</v>
      </c>
      <c r="B10" s="1" t="s">
        <v>1036</v>
      </c>
      <c r="C10" s="1" t="s">
        <v>1037</v>
      </c>
      <c r="D10" s="1" t="s">
        <v>1038</v>
      </c>
      <c r="E10" s="1" t="s">
        <v>1039</v>
      </c>
      <c r="F10" s="1" t="s">
        <v>1040</v>
      </c>
      <c r="G10" s="1" t="s">
        <v>1024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1041</v>
      </c>
      <c r="B11" s="1" t="s">
        <v>1042</v>
      </c>
      <c r="C11" s="1" t="s">
        <v>1043</v>
      </c>
      <c r="D11" s="1" t="s">
        <v>1044</v>
      </c>
      <c r="E11" s="1" t="s">
        <v>1045</v>
      </c>
      <c r="F11" s="1" t="s">
        <v>1046</v>
      </c>
      <c r="G11" s="1" t="s">
        <v>1047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1048</v>
      </c>
      <c r="B12" s="1" t="s">
        <v>1049</v>
      </c>
      <c r="C12" s="1" t="s">
        <v>1050</v>
      </c>
      <c r="D12" s="1" t="s">
        <v>1051</v>
      </c>
      <c r="E12" s="1" t="s">
        <v>1052</v>
      </c>
      <c r="F12" s="1" t="s">
        <v>1053</v>
      </c>
      <c r="G12" s="1" t="s">
        <v>1054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1055</v>
      </c>
      <c r="B13" s="1" t="s">
        <v>1056</v>
      </c>
      <c r="C13" s="1" t="s">
        <v>1057</v>
      </c>
      <c r="D13" s="1" t="s">
        <v>1058</v>
      </c>
      <c r="E13" s="1" t="s">
        <v>1059</v>
      </c>
      <c r="F13" s="1" t="s">
        <v>1060</v>
      </c>
      <c r="G13" s="1" t="s">
        <v>1061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1062</v>
      </c>
      <c r="B14" s="1" t="s">
        <v>1063</v>
      </c>
      <c r="C14" s="1" t="s">
        <v>1064</v>
      </c>
      <c r="D14" s="1" t="s">
        <v>1065</v>
      </c>
      <c r="E14" s="1" t="s">
        <v>1066</v>
      </c>
      <c r="F14" s="1" t="s">
        <v>1067</v>
      </c>
      <c r="G14" s="1" t="s">
        <v>1068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1069</v>
      </c>
      <c r="B15" s="1" t="s">
        <v>990</v>
      </c>
      <c r="C15" s="1" t="s">
        <v>990</v>
      </c>
      <c r="D15" s="1" t="s">
        <v>990</v>
      </c>
      <c r="E15" s="1" t="s">
        <v>990</v>
      </c>
      <c r="F15" s="1" t="s">
        <v>990</v>
      </c>
      <c r="G15" s="1" t="s">
        <v>990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1070</v>
      </c>
      <c r="B16" s="1" t="s">
        <v>990</v>
      </c>
      <c r="C16" s="1" t="s">
        <v>990</v>
      </c>
      <c r="D16" s="1" t="s">
        <v>990</v>
      </c>
      <c r="E16" s="1" t="s">
        <v>990</v>
      </c>
      <c r="F16" s="1" t="s">
        <v>990</v>
      </c>
      <c r="G16" s="1" t="s">
        <v>990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1071</v>
      </c>
      <c r="B17" s="1" t="s">
        <v>152</v>
      </c>
      <c r="C17" s="1" t="s">
        <v>153</v>
      </c>
      <c r="D17" s="1" t="s">
        <v>154</v>
      </c>
      <c r="E17" s="1" t="s">
        <v>148</v>
      </c>
      <c r="F17" s="1" t="s">
        <v>156</v>
      </c>
      <c r="G17" s="1" t="s">
        <v>157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1072</v>
      </c>
      <c r="B18" s="1" t="s">
        <v>990</v>
      </c>
      <c r="C18" s="1" t="s">
        <v>990</v>
      </c>
      <c r="D18" s="1" t="s">
        <v>990</v>
      </c>
      <c r="E18" s="1" t="s">
        <v>990</v>
      </c>
      <c r="F18" s="1" t="s">
        <v>990</v>
      </c>
      <c r="G18" s="1" t="s">
        <v>990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1073</v>
      </c>
      <c r="B19" s="1" t="s">
        <v>1074</v>
      </c>
      <c r="C19" s="1" t="s">
        <v>1075</v>
      </c>
      <c r="D19" s="1" t="s">
        <v>1076</v>
      </c>
      <c r="E19" s="1" t="s">
        <v>1077</v>
      </c>
      <c r="F19" s="1" t="s">
        <v>1078</v>
      </c>
      <c r="G19" s="1" t="s">
        <v>1079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1080</v>
      </c>
      <c r="B20" s="1" t="s">
        <v>1081</v>
      </c>
      <c r="C20" s="1" t="s">
        <v>1082</v>
      </c>
      <c r="D20" s="1" t="s">
        <v>1083</v>
      </c>
      <c r="E20" s="1" t="s">
        <v>1084</v>
      </c>
      <c r="F20" s="1" t="s">
        <v>1085</v>
      </c>
      <c r="G20" s="1" t="s">
        <v>1086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1087</v>
      </c>
      <c r="B21" s="1" t="s">
        <v>1088</v>
      </c>
      <c r="C21" s="1" t="s">
        <v>1089</v>
      </c>
      <c r="D21" s="1" t="s">
        <v>1090</v>
      </c>
      <c r="E21" s="1" t="s">
        <v>1091</v>
      </c>
      <c r="F21" s="1" t="s">
        <v>1092</v>
      </c>
      <c r="G21" s="1" t="s">
        <v>1093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1094</v>
      </c>
      <c r="B22" s="1" t="s">
        <v>642</v>
      </c>
      <c r="C22" s="1" t="s">
        <v>1095</v>
      </c>
      <c r="D22" s="1" t="s">
        <v>1096</v>
      </c>
      <c r="E22" s="1" t="s">
        <v>1097</v>
      </c>
      <c r="F22" s="1" t="s">
        <v>1098</v>
      </c>
      <c r="G22" s="1" t="s">
        <v>1099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1100</v>
      </c>
      <c r="B23" s="1" t="s">
        <v>1101</v>
      </c>
      <c r="C23" s="1" t="s">
        <v>1102</v>
      </c>
      <c r="D23" s="1" t="s">
        <v>1103</v>
      </c>
      <c r="E23" s="1" t="s">
        <v>1104</v>
      </c>
      <c r="F23" s="1" t="s">
        <v>1105</v>
      </c>
      <c r="G23" s="1" t="s">
        <v>1106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1107</v>
      </c>
      <c r="B24" s="1" t="s">
        <v>1108</v>
      </c>
      <c r="C24" s="1" t="s">
        <v>1109</v>
      </c>
      <c r="D24" s="1" t="s">
        <v>1110</v>
      </c>
      <c r="E24" s="1" t="s">
        <v>1111</v>
      </c>
      <c r="F24" s="1" t="s">
        <v>1112</v>
      </c>
      <c r="G24" s="1" t="s">
        <v>1113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1114</v>
      </c>
      <c r="B25" s="1" t="s">
        <v>1115</v>
      </c>
      <c r="C25" s="1" t="s">
        <v>1116</v>
      </c>
      <c r="D25" s="1" t="s">
        <v>1117</v>
      </c>
      <c r="E25" s="1" t="s">
        <v>1118</v>
      </c>
      <c r="F25" s="1" t="s">
        <v>1119</v>
      </c>
      <c r="G25" s="1" t="s">
        <v>1120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1121</v>
      </c>
      <c r="B26" s="1" t="s">
        <v>1122</v>
      </c>
      <c r="C26" s="1" t="s">
        <v>1123</v>
      </c>
      <c r="D26" s="1" t="s">
        <v>1124</v>
      </c>
      <c r="E26" s="1" t="s">
        <v>1125</v>
      </c>
      <c r="F26" s="1" t="s">
        <v>1126</v>
      </c>
      <c r="G26" s="1" t="s">
        <v>1127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1128</v>
      </c>
      <c r="B2" s="1" t="s">
        <v>1129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1130</v>
      </c>
      <c r="B3" s="1" t="s">
        <v>1131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1132</v>
      </c>
      <c r="B4" s="1" t="s">
        <v>1133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1134</v>
      </c>
      <c r="B5" s="1" t="s">
        <v>1135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1136</v>
      </c>
      <c r="B6" s="1" t="s">
        <v>1137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1138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1139</v>
      </c>
      <c r="B8" s="1" t="s">
        <v>1140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1141</v>
      </c>
      <c r="B9" s="4" t="s">
        <v>1142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1143</v>
      </c>
      <c r="B10" s="1" t="s">
        <v>1144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1145</v>
      </c>
      <c r="B11" s="1" t="s">
        <v>1146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1147</v>
      </c>
      <c r="B12" s="1" t="s">
        <v>1144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1148</v>
      </c>
      <c r="B13" s="1" t="s">
        <v>1149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1150</v>
      </c>
      <c r="B14" s="1" t="s">
        <v>1151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1152</v>
      </c>
      <c r="B15" s="1" t="s">
        <v>1149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1153</v>
      </c>
      <c r="B16" s="1" t="s">
        <v>1154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1155</v>
      </c>
      <c r="B17" s="1">
        <v>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1156</v>
      </c>
      <c r="B18" s="1" t="s">
        <v>1157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1158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1159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1160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1161</v>
      </c>
      <c r="B22" s="1">
        <v>16.11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1162</v>
      </c>
      <c r="B23" s="1">
        <v>15.04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1163</v>
      </c>
      <c r="B24" s="1">
        <v>13.26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1164</v>
      </c>
      <c r="B25" s="1">
        <v>15.35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1165</v>
      </c>
      <c r="B26" s="1">
        <v>16.11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1166</v>
      </c>
      <c r="B27" s="1">
        <v>15.04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1167</v>
      </c>
      <c r="B28" s="1">
        <v>13.26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1168</v>
      </c>
      <c r="B29" s="1">
        <v>15.35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1169</v>
      </c>
      <c r="B30" s="1">
        <v>0.662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1170</v>
      </c>
      <c r="B31" s="1">
        <v>-68.0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1171</v>
      </c>
      <c r="B32" s="1">
        <v>51728.0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1172</v>
      </c>
      <c r="B33" s="1">
        <v>51728.0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1173</v>
      </c>
      <c r="B34" s="1">
        <v>22126.0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1174</v>
      </c>
      <c r="B35" s="1">
        <v>26153.0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1175</v>
      </c>
      <c r="B36" s="1">
        <v>26153.0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1176</v>
      </c>
      <c r="B37" s="1">
        <v>1.7955264E7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1177</v>
      </c>
      <c r="B38" s="1">
        <v>6.2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1178</v>
      </c>
      <c r="B39" s="1">
        <v>22.32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1179</v>
      </c>
      <c r="B40" s="1">
        <v>0.860256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1180</v>
      </c>
      <c r="B41" s="1">
        <v>16.461634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1181</v>
      </c>
      <c r="B42" s="1">
        <v>14.033695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1182</v>
      </c>
      <c r="B43" s="1" t="s">
        <v>1183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1184</v>
      </c>
      <c r="B44" s="1">
        <v>1326960.0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1185</v>
      </c>
      <c r="B45" s="1">
        <v>-1.14115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1186</v>
      </c>
      <c r="B46" s="1">
        <v>808119.0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1187</v>
      </c>
      <c r="B47" s="1">
        <v>1320240.0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1188</v>
      </c>
      <c r="B48" s="1">
        <v>22495.0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1189</v>
      </c>
      <c r="B49" s="1">
        <v>27374.0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1190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1191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1192</v>
      </c>
      <c r="B52" s="1">
        <v>0.017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1193</v>
      </c>
      <c r="B53" s="1">
        <v>6.6E-4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1194</v>
      </c>
      <c r="B54" s="1">
        <v>0.52921003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1195</v>
      </c>
      <c r="B55" s="1">
        <v>3.52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1196</v>
      </c>
      <c r="B56" s="1">
        <v>0.0212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1197</v>
      </c>
      <c r="B57" s="1">
        <v>1611470.0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1198</v>
      </c>
      <c r="B58" s="1">
        <v>21.637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1199</v>
      </c>
      <c r="B59" s="1">
        <v>0.628553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1200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1201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1202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1203</v>
      </c>
      <c r="B63" s="1">
        <v>-2.3818E7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1204</v>
      </c>
      <c r="B64" s="1">
        <v>-12.11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1205</v>
      </c>
      <c r="B65" s="1">
        <v>-0.2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1206</v>
      </c>
      <c r="B66" s="1" t="s">
        <v>1207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1208</v>
      </c>
      <c r="B67" s="1">
        <v>1.7138304E9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1209</v>
      </c>
      <c r="B68" s="1">
        <v>0.064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1210</v>
      </c>
      <c r="B69" s="1">
        <v>-0.117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1211</v>
      </c>
      <c r="B70" s="1">
        <v>-0.06593406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1212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1213</v>
      </c>
      <c r="B72" s="1" t="s">
        <v>1214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1215</v>
      </c>
      <c r="B73" s="1" t="s">
        <v>1216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1217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1218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1219</v>
      </c>
      <c r="B76" s="1" t="s">
        <v>1220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1221</v>
      </c>
      <c r="B77" s="1" t="s">
        <v>1222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1223</v>
      </c>
      <c r="B78" s="1">
        <v>1.4198634E9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1224</v>
      </c>
      <c r="B79" s="1" t="s">
        <v>1225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1226</v>
      </c>
      <c r="B80" s="1" t="s">
        <v>1227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1228</v>
      </c>
      <c r="B81" s="1" t="s">
        <v>1229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1230</v>
      </c>
      <c r="B82" s="1" t="s">
        <v>1231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1232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1233</v>
      </c>
      <c r="B84" s="1">
        <v>13.6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1234</v>
      </c>
      <c r="B85" s="1" t="s">
        <v>1235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1236</v>
      </c>
      <c r="B86" s="1">
        <v>1.9731E7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1237</v>
      </c>
      <c r="B87" s="1">
        <v>14.945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1238</v>
      </c>
      <c r="B88" s="1">
        <v>-1.1335E7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1239</v>
      </c>
      <c r="B89" s="1">
        <v>3.845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1240</v>
      </c>
      <c r="B90" s="1">
        <v>3.948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1241</v>
      </c>
      <c r="B91" s="1">
        <v>2.0872E7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1242</v>
      </c>
      <c r="B92" s="1">
        <v>16.66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1243</v>
      </c>
      <c r="B93" s="1">
        <v>-0.13184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1244</v>
      </c>
      <c r="B94" s="1">
        <v>-0.80461997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1245</v>
      </c>
      <c r="B95" s="1">
        <v>4854000.0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1246</v>
      </c>
      <c r="B96" s="1">
        <v>-2.54935E7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1247</v>
      </c>
      <c r="B97" s="1">
        <v>-3.7868E7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1248</v>
      </c>
      <c r="B98" s="1">
        <v>0.23256001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1249</v>
      </c>
      <c r="B99" s="1">
        <v>-0.54307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1250</v>
      </c>
      <c r="B100" s="1">
        <v>-0.56899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1251</v>
      </c>
      <c r="B101" s="1" t="s">
        <v>1183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1252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-3.0</v>
      </c>
      <c r="C3" s="1">
        <v>-7.0</v>
      </c>
      <c r="D3" s="1">
        <v>-7.0</v>
      </c>
      <c r="E3" s="1">
        <v>15.0</v>
      </c>
      <c r="F3" s="1">
        <v>-3.0</v>
      </c>
      <c r="G3" s="1">
        <v>-38.0</v>
      </c>
      <c r="H3" s="1">
        <v>-16.0</v>
      </c>
      <c r="I3" s="1">
        <v>-1.0</v>
      </c>
      <c r="J3" s="1">
        <v>-39.0</v>
      </c>
      <c r="K3" s="1">
        <v>-26.0</v>
      </c>
      <c r="L3" s="1">
        <f>IF(K3*FORECAST(L2,B3:K3,B2:K2)&gt;0,FORECAST(L2,B3:K3,B2:K2),K3)*$X$1</f>
        <v>-30.13333333</v>
      </c>
      <c r="M3" s="1">
        <f>IF(L3*FORECAST(M2,B3:L3,B2:L2)&gt;0,FORECAST(M2,B3:L3,B2:L2),L3)*$X$1</f>
        <v>-33.33939394</v>
      </c>
      <c r="N3" s="1">
        <f>IF(M3*FORECAST(N2,B3:M3,B2:M2)&gt;0,FORECAST(N2,B3:M3,B2:M2),M3)*$X$1</f>
        <v>-36.54545455</v>
      </c>
      <c r="O3" s="1">
        <f>IF(N3*FORECAST(O2,B3:N3,B2:N2)&gt;0,FORECAST(O2,B3:N3,B2:N2),N3)*$X$1</f>
        <v>-39.75151515</v>
      </c>
      <c r="P3" s="1">
        <f>IF(O3*FORECAST(P2,B3:O3,B2:O2)&gt;0,FORECAST(P2,B3:O3,B2:O2),O3)*$X$1</f>
        <v>-42.95757576</v>
      </c>
      <c r="Q3" s="1">
        <f>IF(P3*FORECAST(Q2,B3:P3,B2:P2)&gt;0,FORECAST(Q2,B3:P3,B2:P2),P3)*$X$1</f>
        <v>-46.16363636</v>
      </c>
      <c r="R3" s="1">
        <f>IF(Q3*FORECAST(R2,B3:Q3,B2:Q2)&gt;0,FORECAST(R2,B3:Q3,B2:Q2),Q3)*$X$1</f>
        <v>-49.36969697</v>
      </c>
      <c r="S3" s="5">
        <f>IF(R3*FORECAST(S2,B3:R3,B2:R2)&gt;0,FORECAST(S2,B3:R3,B2:R2),R3)*$X$1</f>
        <v>-52.57575758</v>
      </c>
      <c r="T3" s="5">
        <f>IF(S3*FORECAST(T2,B3:S3,B2:S2)&gt;0,FORECAST(T2,B3:S3,B2:S2),S3)*$X$1</f>
        <v>-55.78181818</v>
      </c>
      <c r="U3" s="5">
        <f>IF(T3*FORECAST(U2,B3:T3,B2:T2)&gt;0,FORECAST(U2,B3:T3,B2:T2),T3)*$X$1</f>
        <v>-58.98787879</v>
      </c>
      <c r="V3" s="5">
        <f>IF(U3*FORECAST(V2,B3:U3,B2:U2)&gt;0,FORECAST(V2,B3:U3,B2:U2),U3)*$X$1</f>
        <v>-62.19393939</v>
      </c>
      <c r="W3" s="5">
        <f>IF(V3*FORECAST(W2,B3:V3,B2:V2)&gt;0,FORECAST(W2,B3:V3,B2:V2),V3)*$X$1</f>
        <v>-65.4</v>
      </c>
      <c r="X3" s="2"/>
      <c r="Y3" s="2"/>
      <c r="Z3" s="2"/>
    </row>
    <row r="4">
      <c r="A4" s="3" t="s">
        <v>112</v>
      </c>
      <c r="B4" s="1">
        <v>-17.0</v>
      </c>
      <c r="C4" s="1">
        <v>-29.0</v>
      </c>
      <c r="D4" s="1">
        <v>-29.0</v>
      </c>
      <c r="E4" s="1">
        <v>-72.0</v>
      </c>
      <c r="F4" s="1">
        <v>-128.0</v>
      </c>
      <c r="G4" s="1">
        <v>-87.0</v>
      </c>
      <c r="H4" s="1">
        <v>-53.0</v>
      </c>
      <c r="I4" s="1">
        <v>-103.0</v>
      </c>
      <c r="J4" s="1">
        <v>-46.0</v>
      </c>
      <c r="K4" s="1">
        <v>-26.0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1253</v>
      </c>
      <c r="B5" s="1">
        <v>17.0</v>
      </c>
      <c r="C5" s="1">
        <v>43.0</v>
      </c>
      <c r="D5" s="1">
        <v>52.0</v>
      </c>
      <c r="E5" s="1">
        <v>54.0</v>
      </c>
      <c r="F5" s="1">
        <v>66.0</v>
      </c>
      <c r="G5" s="1">
        <v>63.0</v>
      </c>
      <c r="H5" s="1">
        <v>68.0</v>
      </c>
      <c r="I5" s="1">
        <v>80.0</v>
      </c>
      <c r="J5" s="1">
        <v>92.0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1254</v>
      </c>
      <c r="L7" s="1">
        <f>IF(W3*FORECAST(W2,B3:W3,B2:W2)&gt;0,FORECAST(W2,B3:W3,B2:W2),V3)*$X$1 * (1+0.02)/(0.0874-0.02)</f>
        <v>-989.7329377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1255</v>
      </c>
      <c r="L8" s="6">
        <f t="array" ref="L8">NPV(0.0874,M3:W3)</f>
        <v>-321.8890216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1256</v>
      </c>
      <c r="L9" s="6">
        <f t="array" ref="L9">NPV(0.0874,M16:W16)</f>
        <v>-393.7634561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1257</v>
      </c>
      <c r="L10" s="6">
        <f>L8 + L9</f>
        <v>-715.6524777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1258</v>
      </c>
      <c r="L12" s="6">
        <f>L10 - L11</f>
        <v>-689.6524777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-689.6524777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-989.7329377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-9.0</v>
      </c>
      <c r="C3" s="1">
        <v>-14.0</v>
      </c>
      <c r="D3" s="1">
        <v>-22.0</v>
      </c>
      <c r="E3" s="1">
        <v>-17.0</v>
      </c>
      <c r="F3" s="1">
        <v>-26.0</v>
      </c>
      <c r="G3" s="1">
        <v>-25.0</v>
      </c>
      <c r="H3" s="1">
        <v>-37.0</v>
      </c>
      <c r="I3" s="1">
        <v>-45.0</v>
      </c>
      <c r="J3" s="1">
        <v>-33.0</v>
      </c>
      <c r="K3" s="1">
        <v>-24.0</v>
      </c>
      <c r="L3" s="1">
        <f>IF(K3*FORECAST(L2,B3:K3,B2:K2)&gt;0,FORECAST(L2,B3:K3,B2:K2),K3)*$X$1</f>
        <v>-39.93333333</v>
      </c>
      <c r="M3" s="1">
        <f>IF(L3*FORECAST(M2,B3:L3,B2:L2)&gt;0,FORECAST(M2,B3:L3,B2:L2),L3)*$X$1</f>
        <v>-42.61212121</v>
      </c>
      <c r="N3" s="1">
        <f>IF(M3*FORECAST(N2,B3:M3,B2:M2)&gt;0,FORECAST(N2,B3:M3,B2:M2),M3)*$X$1</f>
        <v>-45.29090909</v>
      </c>
      <c r="O3" s="1">
        <f>IF(N3*FORECAST(O2,B3:N3,B2:N2)&gt;0,FORECAST(O2,B3:N3,B2:N2),N3)*$X$1</f>
        <v>-47.96969697</v>
      </c>
      <c r="P3" s="1">
        <f>IF(O3*FORECAST(P2,B3:O3,B2:O2)&gt;0,FORECAST(P2,B3:O3,B2:O2),O3)*$X$1</f>
        <v>-50.64848485</v>
      </c>
      <c r="Q3" s="1">
        <f>IF(P3*FORECAST(Q2,B3:P3,B2:P2)&gt;0,FORECAST(Q2,B3:P3,B2:P2),P3)*$X$1</f>
        <v>-53.32727273</v>
      </c>
      <c r="R3" s="1">
        <f>IF(Q3*FORECAST(R2,B3:Q3,B2:Q2)&gt;0,FORECAST(R2,B3:Q3,B2:Q2),Q3)*$X$1</f>
        <v>-56.00606061</v>
      </c>
      <c r="S3" s="5">
        <f>IF(R3*FORECAST(S2,B3:R3,B2:R2)&gt;0,FORECAST(S2,B3:R3,B2:R2),R3)*$X$1</f>
        <v>-58.68484848</v>
      </c>
      <c r="T3" s="5">
        <f>IF(S3*FORECAST(T2,B3:S3,B2:S2)&gt;0,FORECAST(T2,B3:S3,B2:S2),S3)*$X$1</f>
        <v>-61.36363636</v>
      </c>
      <c r="U3" s="5">
        <f>IF(T3*FORECAST(U2,B3:T3,B2:T2)&gt;0,FORECAST(U2,B3:T3,B2:T2),T3)*$X$1</f>
        <v>-64.04242424</v>
      </c>
      <c r="V3" s="5">
        <f>IF(U3*FORECAST(V2,B3:U3,B2:U2)&gt;0,FORECAST(V2,B3:U3,B2:U2),U3)*$X$1</f>
        <v>-66.72121212</v>
      </c>
      <c r="W3" s="5">
        <f>IF(V3*FORECAST(W2,B3:V3,B2:V2)&gt;0,FORECAST(W2,B3:V3,B2:V2),V3)*$X$1</f>
        <v>-69.4</v>
      </c>
      <c r="X3" s="2"/>
      <c r="Y3" s="2"/>
      <c r="Z3" s="2"/>
    </row>
    <row r="4">
      <c r="A4" s="3" t="s">
        <v>112</v>
      </c>
      <c r="B4" s="1">
        <v>-17.0</v>
      </c>
      <c r="C4" s="1">
        <v>-29.0</v>
      </c>
      <c r="D4" s="1">
        <v>-29.0</v>
      </c>
      <c r="E4" s="1">
        <v>-72.0</v>
      </c>
      <c r="F4" s="1">
        <v>-128.0</v>
      </c>
      <c r="G4" s="1">
        <v>-87.0</v>
      </c>
      <c r="H4" s="1">
        <v>-53.0</v>
      </c>
      <c r="I4" s="1">
        <v>-103.0</v>
      </c>
      <c r="J4" s="1">
        <v>-46.0</v>
      </c>
      <c r="K4" s="1">
        <v>-26.0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1253</v>
      </c>
      <c r="B5" s="1">
        <v>17.0</v>
      </c>
      <c r="C5" s="1">
        <v>43.0</v>
      </c>
      <c r="D5" s="1">
        <v>52.0</v>
      </c>
      <c r="E5" s="1">
        <v>54.0</v>
      </c>
      <c r="F5" s="1">
        <v>66.0</v>
      </c>
      <c r="G5" s="1">
        <v>63.0</v>
      </c>
      <c r="H5" s="1">
        <v>68.0</v>
      </c>
      <c r="I5" s="1">
        <v>80.0</v>
      </c>
      <c r="J5" s="1">
        <v>92.0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1254</v>
      </c>
      <c r="L7" s="1">
        <f>IF(W3*FORECAST(W2,B3:W3,B2:W2)&gt;0,FORECAST(W2,B3:W3,B2:W2),V3)*$X$1 * (1+0.02)/(0.0874-0.02)</f>
        <v>-1050.267062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1255</v>
      </c>
      <c r="L8" s="6">
        <f t="array" ref="L8">NPV(0.0874,M3:W3)</f>
        <v>-370.6122044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1256</v>
      </c>
      <c r="L9" s="6">
        <f t="array" ref="L9">NPV(0.0874,M16:W16)</f>
        <v>-417.8468479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1257</v>
      </c>
      <c r="L10" s="6">
        <f>L8 + L9</f>
        <v>-788.4590523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1258</v>
      </c>
      <c r="L12" s="6">
        <f>L10 - L11</f>
        <v>-762.4590523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-762.4590523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-1050.267062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