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<sst xmlns="http://schemas.openxmlformats.org/spreadsheetml/2006/main" count="1089" uniqueCount="825">
  <si>
    <t>ticker</t>
  </si>
  <si>
    <t>PHGE</t>
  </si>
  <si>
    <t>nombre</t>
  </si>
  <si>
    <t>BIOMX INC</t>
  </si>
  <si>
    <t>empresa</t>
  </si>
  <si>
    <t>Biotechnology &amp; Medical Research</t>
  </si>
  <si>
    <t>Open</t>
  </si>
  <si>
    <t>Target Price</t>
  </si>
  <si>
    <t>Upside</t>
  </si>
  <si>
    <t>-19584.64%</t>
  </si>
  <si>
    <t>Country</t>
  </si>
  <si>
    <t>Israel</t>
  </si>
  <si>
    <t>Market Cap</t>
  </si>
  <si>
    <t>Book Value</t>
  </si>
  <si>
    <t>Pe ratio</t>
  </si>
  <si>
    <t>Dividend Ratio</t>
  </si>
  <si>
    <t>No encontrado</t>
  </si>
  <si>
    <t>Net Debt Growth</t>
  </si>
  <si>
    <t>-100.00%</t>
  </si>
  <si>
    <t>Total Assets Growth</t>
  </si>
  <si>
    <t>Net Property, Plant and Equipment Growth</t>
  </si>
  <si>
    <t>EBITDA Growth</t>
  </si>
  <si>
    <t>63.46%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</si>
  <si>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</si>
  <si>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</si>
  <si>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</si>
  <si>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</si>
  <si>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</si>
  <si>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</si>
  <si>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</si>
  <si>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</si>
  <si>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</si>
  <si>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</si>
  <si>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</si>
  <si>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</si>
  <si>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</si>
  <si>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</si>
  <si>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</si>
  <si>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</si>
  <si>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</si>
  <si>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</si>
  <si>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</si>
  <si>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</si>
  <si>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</si>
  <si>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</si>
  <si>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</si>
  <si>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</si>
  <si>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</si>
  <si>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</si>
  <si>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</si>
  <si>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</si>
  <si>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</si>
  <si>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</si>
  <si>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</si>
  <si>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</si>
  <si>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</si>
  <si>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</si>
  <si>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</si>
  <si>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</si>
  <si>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</si>
  <si>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</si>
  <si>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</si>
  <si>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</si>
  <si>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</si>
  <si>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</si>
  <si>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</si>
  <si>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</si>
  <si>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</si>
  <si>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</si>
  <si>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</si>
  <si>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</si>
  <si>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</si>
  <si>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</si>
  <si>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</si>
  <si>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</si>
  <si>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</si>
  <si>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</si>
  <si>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</si>
  <si>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</si>
  <si>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</si>
  <si>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</si>
  <si>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</si>
  <si>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</si>
  <si>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</si>
  <si>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</si>
  <si>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</si>
  <si>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</si>
  <si>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</si>
  <si>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</si>
  <si>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</si>
  <si>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</si>
  <si>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</si>
  <si>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</si>
  <si>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</si>
  <si>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</si>
  <si>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</si>
  <si>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</si>
  <si>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</si>
  <si>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</si>
  <si>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</si>
  <si>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141.61</t>
  </si>
  <si>
    <t>44.83</t>
  </si>
  <si>
    <t>36.94</t>
  </si>
  <si>
    <t>24.7</t>
  </si>
  <si>
    <t>15.98</t>
  </si>
  <si>
    <t>7.02</t>
  </si>
  <si>
    <t>0.67</t>
  </si>
  <si>
    <t>Tangible Book Value</t>
  </si>
  <si>
    <t>Tangible Book Value Per Share</t>
  </si>
  <si>
    <t>15.47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</si>
  <si>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</si>
  <si>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</si>
  <si>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</si>
  <si>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</si>
  <si>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</si>
  <si>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</si>
  <si>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</si>
  <si>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</si>
  <si>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Selling General &amp; Admin Expenses, Total</t>
  </si>
  <si>
    <t>R&amp;D Expenses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</si>
  <si>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</si>
  <si>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</si>
  <si>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</si>
  <si>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</si>
  <si>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</si>
  <si>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</si>
  <si>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</si>
  <si>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</si>
  <si>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</si>
  <si>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</si>
  <si>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</si>
  <si>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</si>
  <si>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</si>
  <si>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</si>
  <si>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</si>
  <si>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</si>
  <si>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</si>
  <si>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</si>
  <si>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</si>
  <si>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</si>
  <si>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-24.35</t>
  </si>
  <si>
    <t>-90.85</t>
  </si>
  <si>
    <t>-184.15</t>
  </si>
  <si>
    <t>-36.62</t>
  </si>
  <si>
    <t>-13.05</t>
  </si>
  <si>
    <t>-13.93</t>
  </si>
  <si>
    <t>-9.49</t>
  </si>
  <si>
    <t>-5.1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</si>
  <si>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</si>
  <si>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</si>
  <si>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</si>
  <si>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</si>
  <si>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</si>
  <si>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</si>
  <si>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-14.62</t>
  </si>
  <si>
    <t>-49.4</t>
  </si>
  <si>
    <t>-95.98</t>
  </si>
  <si>
    <t>-22.88</t>
  </si>
  <si>
    <t>-8.12</t>
  </si>
  <si>
    <t>-8.69</t>
  </si>
  <si>
    <t>-5.91</t>
  </si>
  <si>
    <t>-3.18</t>
  </si>
  <si>
    <t>Normalized Diluted EPS</t>
  </si>
  <si>
    <t>EBITDA</t>
  </si>
  <si>
    <t>EBITA</t>
  </si>
  <si>
    <t>EBIT</t>
  </si>
  <si>
    <t>EBITDAR</t>
  </si>
  <si>
    <t>Effective Tax Rate - (Ratio)</t>
  </si>
  <si>
    <t>-0.19</t>
  </si>
  <si>
    <t>-0.23</t>
  </si>
  <si>
    <t>-0.09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</si>
  <si>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</si>
  <si>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</si>
  <si>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</si>
  <si>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</si>
  <si>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</si>
  <si>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</si>
  <si>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</si>
  <si>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</si>
  <si>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</si>
  <si>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</si>
  <si>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</si>
  <si>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</si>
  <si>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</si>
  <si>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-26.33</t>
  </si>
  <si>
    <t>-20.2</t>
  </si>
  <si>
    <t>-23.28</t>
  </si>
  <si>
    <t>-29.88</t>
  </si>
  <si>
    <t>-27.54</t>
  </si>
  <si>
    <t>-44.9</t>
  </si>
  <si>
    <t>Return on Total Capital</t>
  </si>
  <si>
    <t>-28.75</t>
  </si>
  <si>
    <t>-21.6</t>
  </si>
  <si>
    <t>-25.38</t>
  </si>
  <si>
    <t>-33.86</t>
  </si>
  <si>
    <t>-31.52</t>
  </si>
  <si>
    <t>-54.1</t>
  </si>
  <si>
    <t>Return On Equity %</t>
  </si>
  <si>
    <t>-46.82</t>
  </si>
  <si>
    <t>-32.32</t>
  </si>
  <si>
    <t>-42.4</t>
  </si>
  <si>
    <t>-82.59</t>
  </si>
  <si>
    <t>-216.99</t>
  </si>
  <si>
    <t>Return on Common Equity</t>
  </si>
  <si>
    <t>-56.16</t>
  </si>
  <si>
    <t>Short Term Liquidity</t>
  </si>
  <si>
    <t>Current Ratio</t>
  </si>
  <si>
    <t>5.81</t>
  </si>
  <si>
    <t>24.34</t>
  </si>
  <si>
    <t>13.58</t>
  </si>
  <si>
    <t>8.47</t>
  </si>
  <si>
    <t>6.03</t>
  </si>
  <si>
    <t>4.65</t>
  </si>
  <si>
    <t>1.58</t>
  </si>
  <si>
    <t>Quick Ratio</t>
  </si>
  <si>
    <t>5.74</t>
  </si>
  <si>
    <t>24.28</t>
  </si>
  <si>
    <t>13.26</t>
  </si>
  <si>
    <t>7.9</t>
  </si>
  <si>
    <t>5.73</t>
  </si>
  <si>
    <t>4.28</t>
  </si>
  <si>
    <t>1.39</t>
  </si>
  <si>
    <t>Operating Cash Flow to Current Liabilities</t>
  </si>
  <si>
    <t>-2.81</t>
  </si>
  <si>
    <t>-6.9</t>
  </si>
  <si>
    <t>-2.82</t>
  </si>
  <si>
    <t>-3.41</t>
  </si>
  <si>
    <t>-2.5</t>
  </si>
  <si>
    <t>-3.66</t>
  </si>
  <si>
    <t>-1.9</t>
  </si>
  <si>
    <t>Long Term Solvency</t>
  </si>
  <si>
    <t>Total Debt/Equity</t>
  </si>
  <si>
    <t>1.46</t>
  </si>
  <si>
    <t>10.26</t>
  </si>
  <si>
    <t>42.11</t>
  </si>
  <si>
    <t>92.01</t>
  </si>
  <si>
    <t>489.84</t>
  </si>
  <si>
    <t>Total Debt / Total Capital</t>
  </si>
  <si>
    <t>1.44</t>
  </si>
  <si>
    <t>9.3</t>
  </si>
  <si>
    <t>29.63</t>
  </si>
  <si>
    <t>47.92</t>
  </si>
  <si>
    <t>83.05</t>
  </si>
  <si>
    <t>LT Debt/Equity</t>
  </si>
  <si>
    <t>1.01</t>
  </si>
  <si>
    <t>8.76</t>
  </si>
  <si>
    <t>40.38</t>
  </si>
  <si>
    <t>68.39</t>
  </si>
  <si>
    <t>280.46</t>
  </si>
  <si>
    <t>Long-Term Debt / Total Capital</t>
  </si>
  <si>
    <t>7.94</t>
  </si>
  <si>
    <t>28.42</t>
  </si>
  <si>
    <t>35.62</t>
  </si>
  <si>
    <t>47.55</t>
  </si>
  <si>
    <t>Total Liabilities / Total Assets</t>
  </si>
  <si>
    <t>17.58</t>
  </si>
  <si>
    <t>5.58</t>
  </si>
  <si>
    <t>8.32</t>
  </si>
  <si>
    <t>18.32</t>
  </si>
  <si>
    <t>39.05</t>
  </si>
  <si>
    <t>53.79</t>
  </si>
  <si>
    <t>87.69</t>
  </si>
  <si>
    <t>EBIT / Interest Expense</t>
  </si>
  <si>
    <t>-55.53</t>
  </si>
  <si>
    <t>-50.73</t>
  </si>
  <si>
    <t>-13.16</t>
  </si>
  <si>
    <t>-10.54</t>
  </si>
  <si>
    <t>EBITDA / Interest Expense</t>
  </si>
  <si>
    <t>-54.6</t>
  </si>
  <si>
    <t>-47.38</t>
  </si>
  <si>
    <t>-11.97</t>
  </si>
  <si>
    <t>-9.68</t>
  </si>
  <si>
    <t>(EBITDA - Capex) / Interest Expense</t>
  </si>
  <si>
    <t>-55.21</t>
  </si>
  <si>
    <t>-52.65</t>
  </si>
  <si>
    <t>-12.03</t>
  </si>
  <si>
    <t>-9.7</t>
  </si>
  <si>
    <t>Total Debt / EBITDA</t>
  </si>
  <si>
    <t>-0.06</t>
  </si>
  <si>
    <t>-0.21</t>
  </si>
  <si>
    <t>-0.6</t>
  </si>
  <si>
    <t>-0.78</t>
  </si>
  <si>
    <t>-0.65</t>
  </si>
  <si>
    <t>Net Debt / EBITDA</t>
  </si>
  <si>
    <t>1.22</t>
  </si>
  <si>
    <t>3.23</t>
  </si>
  <si>
    <t>3.77</t>
  </si>
  <si>
    <t>1.76</t>
  </si>
  <si>
    <t>1.27</t>
  </si>
  <si>
    <t>0.56</t>
  </si>
  <si>
    <t>-0.01</t>
  </si>
  <si>
    <t>Total Debt / (EBITDA - Capex)</t>
  </si>
  <si>
    <t>-0.05</t>
  </si>
  <si>
    <t>-0.2</t>
  </si>
  <si>
    <t>-0.54</t>
  </si>
  <si>
    <t>Net Debt / (EBITDA - Capex)</t>
  </si>
  <si>
    <t>1.08</t>
  </si>
  <si>
    <t>3.19</t>
  </si>
  <si>
    <t>3.55</t>
  </si>
  <si>
    <t>1.7</t>
  </si>
  <si>
    <t>1.14</t>
  </si>
  <si>
    <t>Growth Over Prior Year</t>
  </si>
  <si>
    <t>EBITDA, 1 Yr. Growth %</t>
  </si>
  <si>
    <t>278.98</t>
  </si>
  <si>
    <t>85.66</t>
  </si>
  <si>
    <t>78.18</t>
  </si>
  <si>
    <t>35.21</t>
  </si>
  <si>
    <t>16.29</t>
  </si>
  <si>
    <t>-23.82</t>
  </si>
  <si>
    <t>-6.64</t>
  </si>
  <si>
    <t>EBITA, 1 Yr. Growth %</t>
  </si>
  <si>
    <t>279.42</t>
  </si>
  <si>
    <t>86.16</t>
  </si>
  <si>
    <t>77.73</t>
  </si>
  <si>
    <t>36.25</t>
  </si>
  <si>
    <t>17.2</t>
  </si>
  <si>
    <t>-23.24</t>
  </si>
  <si>
    <t>-6.87</t>
  </si>
  <si>
    <t>EBIT, 1 Yr. Growth %</t>
  </si>
  <si>
    <t>Earnings From Cont. Operations, 1 Yr. Growth %</t>
  </si>
  <si>
    <t>238.58</t>
  </si>
  <si>
    <t>97.73</t>
  </si>
  <si>
    <t>61.66</t>
  </si>
  <si>
    <t>46.31</t>
  </si>
  <si>
    <t>20.41</t>
  </si>
  <si>
    <t>-21.83</t>
  </si>
  <si>
    <t>-7.59</t>
  </si>
  <si>
    <t>Net Income, 1 Yr. Growth %</t>
  </si>
  <si>
    <t>Normalized Net Income, 1 Yr. Growth %</t>
  </si>
  <si>
    <t>43.62</t>
  </si>
  <si>
    <t>20.65</t>
  </si>
  <si>
    <t>-21.87</t>
  </si>
  <si>
    <t>-7.45</t>
  </si>
  <si>
    <t>Diluted EPS Before Extra, 1 Yr. Growth %</t>
  </si>
  <si>
    <t>273.13</t>
  </si>
  <si>
    <t>102.7</t>
  </si>
  <si>
    <t>-51.93</t>
  </si>
  <si>
    <t>-64.37</t>
  </si>
  <si>
    <t>6.77</t>
  </si>
  <si>
    <t>-31.9</t>
  </si>
  <si>
    <t>-46.25</t>
  </si>
  <si>
    <t>Net Property, Plant and Equip., 1 Yr. Growth %</t>
  </si>
  <si>
    <t>-7.6</t>
  </si>
  <si>
    <t>241.49</t>
  </si>
  <si>
    <t>119.81</t>
  </si>
  <si>
    <t>47.69</t>
  </si>
  <si>
    <t>-14.49</t>
  </si>
  <si>
    <t>Total Assets, 1 Yr. Growth %</t>
  </si>
  <si>
    <t>224.02</t>
  </si>
  <si>
    <t>103.22</t>
  </si>
  <si>
    <t>-23.62</t>
  </si>
  <si>
    <t>10.84</t>
  </si>
  <si>
    <t>-41.62</t>
  </si>
  <si>
    <t>-45.03</t>
  </si>
  <si>
    <t>Tangible Book Value, 1 Yr. Growth %</t>
  </si>
  <si>
    <t>271.28</t>
  </si>
  <si>
    <t>97.32</t>
  </si>
  <si>
    <t>-31.95</t>
  </si>
  <si>
    <t>-15.46</t>
  </si>
  <si>
    <t>-54.28</t>
  </si>
  <si>
    <t>-85.36</t>
  </si>
  <si>
    <t>Common Equity, 1 Yr. Growth %</t>
  </si>
  <si>
    <t>-17.29</t>
  </si>
  <si>
    <t>-55.74</t>
  </si>
  <si>
    <t>Cash From Operations, 1 Yr. Growth %</t>
  </si>
  <si>
    <t>206.89</t>
  </si>
  <si>
    <t>175.71</t>
  </si>
  <si>
    <t>55.49</t>
  </si>
  <si>
    <t>39.09</t>
  </si>
  <si>
    <t>12.79</t>
  </si>
  <si>
    <t>5.51</t>
  </si>
  <si>
    <t>-26.83</t>
  </si>
  <si>
    <t>Capital Expenditures, 1 Yr. Growth %</t>
  </si>
  <si>
    <t>767.35</t>
  </si>
  <si>
    <t>-83.88</t>
  </si>
  <si>
    <t>857.66</t>
  </si>
  <si>
    <t>-23.09</t>
  </si>
  <si>
    <t>264.92</t>
  </si>
  <si>
    <t>-96.96</t>
  </si>
  <si>
    <t>-55.36</t>
  </si>
  <si>
    <t>Levered Free Cash Flow, 1 Yr. Growth %</t>
  </si>
  <si>
    <t>83.53</t>
  </si>
  <si>
    <t>39.94</t>
  </si>
  <si>
    <t>0.62</t>
  </si>
  <si>
    <t>21.72</t>
  </si>
  <si>
    <t>-38.92</t>
  </si>
  <si>
    <t>Unlevered Free Cash Flow, 1 Yr. Growth %</t>
  </si>
  <si>
    <t>-0.91</t>
  </si>
  <si>
    <t>18.51</t>
  </si>
  <si>
    <t>-41.14</t>
  </si>
  <si>
    <t>Compound Annual Growth Rate Over Two Years</t>
  </si>
  <si>
    <t>EBITDA, 2 Yr. CAGR %</t>
  </si>
  <si>
    <t>165.26</t>
  </si>
  <si>
    <t>81.88</t>
  </si>
  <si>
    <t>55.21</t>
  </si>
  <si>
    <t>25.39</t>
  </si>
  <si>
    <t>-5.88</t>
  </si>
  <si>
    <t>-15.67</t>
  </si>
  <si>
    <t>EBITA, 2 Yr. CAGR %</t>
  </si>
  <si>
    <t>165.77</t>
  </si>
  <si>
    <t>81.89</t>
  </si>
  <si>
    <t>55.62</t>
  </si>
  <si>
    <t>26.37</t>
  </si>
  <si>
    <t>-5.15</t>
  </si>
  <si>
    <t>-15.45</t>
  </si>
  <si>
    <t>EBIT, 2 Yr. CAGR %</t>
  </si>
  <si>
    <t>Earnings From Cont. Operations, 2 Yr. CAGR %</t>
  </si>
  <si>
    <t>158.74</t>
  </si>
  <si>
    <t>78.79</t>
  </si>
  <si>
    <t>32.73</t>
  </si>
  <si>
    <t>-2.98</t>
  </si>
  <si>
    <t>-15.01</t>
  </si>
  <si>
    <t>Net Income, 2 Yr. CAGR %</t>
  </si>
  <si>
    <t>Normalized Net Income, 2 Yr. CAGR %</t>
  </si>
  <si>
    <t>53.5</t>
  </si>
  <si>
    <t>31.64</t>
  </si>
  <si>
    <t>-2.91</t>
  </si>
  <si>
    <t>-14.97</t>
  </si>
  <si>
    <t>Diluted EPS Before Extra, 2 Yr. CAGR %</t>
  </si>
  <si>
    <t>175.02</t>
  </si>
  <si>
    <t>-36.51</t>
  </si>
  <si>
    <t>-58.62</t>
  </si>
  <si>
    <t>-38.32</t>
  </si>
  <si>
    <t>-14.73</t>
  </si>
  <si>
    <t>-39.5</t>
  </si>
  <si>
    <t>Net Property, Plant and Equip., 2 Yr. CAGR %</t>
  </si>
  <si>
    <t>77.63</t>
  </si>
  <si>
    <t>173.97</t>
  </si>
  <si>
    <t>80.17</t>
  </si>
  <si>
    <t>13.98</t>
  </si>
  <si>
    <t>-13.27</t>
  </si>
  <si>
    <t>Total Assets, 2 Yr. CAGR %</t>
  </si>
  <si>
    <t>156.61</t>
  </si>
  <si>
    <t>24.59</t>
  </si>
  <si>
    <t>-7.99</t>
  </si>
  <si>
    <t>-19.56</t>
  </si>
  <si>
    <t>-43.35</t>
  </si>
  <si>
    <t>Tangible Book Value, 2 Yr. CAGR %</t>
  </si>
  <si>
    <t>170.69</t>
  </si>
  <si>
    <t>15.88</t>
  </si>
  <si>
    <t>-26.19</t>
  </si>
  <si>
    <t>-37.83</t>
  </si>
  <si>
    <t>-74.12</t>
  </si>
  <si>
    <t>Common Equity, 2 Yr. CAGR %</t>
  </si>
  <si>
    <t>-24.98</t>
  </si>
  <si>
    <t>-39.49</t>
  </si>
  <si>
    <t>-74.54</t>
  </si>
  <si>
    <t>Cash From Operations, 2 Yr. CAGR %</t>
  </si>
  <si>
    <t>190.88</t>
  </si>
  <si>
    <t>107.05</t>
  </si>
  <si>
    <t>47.06</t>
  </si>
  <si>
    <t>25.25</t>
  </si>
  <si>
    <t>9.09</t>
  </si>
  <si>
    <t>-12.14</t>
  </si>
  <si>
    <t>Capital Expenditures, 2 Yr. CAGR %</t>
  </si>
  <si>
    <t>18.24</t>
  </si>
  <si>
    <t>24.24</t>
  </si>
  <si>
    <t>171.38</t>
  </si>
  <si>
    <t>67.52</t>
  </si>
  <si>
    <t>-66.68</t>
  </si>
  <si>
    <t>-88.35</t>
  </si>
  <si>
    <t>Levered Free Cash Flow, 2 Yr. CAGR %</t>
  </si>
  <si>
    <t>60.26</t>
  </si>
  <si>
    <t>18.66</t>
  </si>
  <si>
    <t>10.67</t>
  </si>
  <si>
    <t>-13.78</t>
  </si>
  <si>
    <t>Unlevered Free Cash Flow, 2 Yr. CAGR %</t>
  </si>
  <si>
    <t>17.75</t>
  </si>
  <si>
    <t>8.37</t>
  </si>
  <si>
    <t>-16.48</t>
  </si>
  <si>
    <t>Compound Annual Growth Rate Over Three Years</t>
  </si>
  <si>
    <t>EBITDA, 3 Yr. CAGR %</t>
  </si>
  <si>
    <t>132.31</t>
  </si>
  <si>
    <t>64.76</t>
  </si>
  <si>
    <t>40.97</t>
  </si>
  <si>
    <t>6.2</t>
  </si>
  <si>
    <t>-6.13</t>
  </si>
  <si>
    <t>EBITA, 3 Yr. CAGR %</t>
  </si>
  <si>
    <t>132.41</t>
  </si>
  <si>
    <t>65.19</t>
  </si>
  <si>
    <t>41.58</t>
  </si>
  <si>
    <t>-5.73</t>
  </si>
  <si>
    <t>EBIT, 3 Yr. CAGR %</t>
  </si>
  <si>
    <t>Earnings From Cont. Operations, 3 Yr. CAGR %</t>
  </si>
  <si>
    <t>121.2</t>
  </si>
  <si>
    <t>67.23</t>
  </si>
  <si>
    <t>41.75</t>
  </si>
  <si>
    <t>11.26</t>
  </si>
  <si>
    <t>-4.54</t>
  </si>
  <si>
    <t>Net Income, 3 Yr. CAGR %</t>
  </si>
  <si>
    <t>Normalized Net Income, 3 Yr. CAGR %</t>
  </si>
  <si>
    <t>67.02</t>
  </si>
  <si>
    <t>41.66</t>
  </si>
  <si>
    <t>10.63</t>
  </si>
  <si>
    <t>-4.45</t>
  </si>
  <si>
    <t>Diluted EPS Before Extra, 3 Yr. CAGR %</t>
  </si>
  <si>
    <t>14.57</t>
  </si>
  <si>
    <t>-47.63</t>
  </si>
  <si>
    <t>-43.24</t>
  </si>
  <si>
    <t>-36.25</t>
  </si>
  <si>
    <t>-26.89</t>
  </si>
  <si>
    <t>Net Property, Plant and Equip., 3 Yr. CAGR %</t>
  </si>
  <si>
    <t>90.7</t>
  </si>
  <si>
    <t>122.97</t>
  </si>
  <si>
    <t>41.87</t>
  </si>
  <si>
    <t>3.57</t>
  </si>
  <si>
    <t>Total Assets, 3 Yr. CAGR %</t>
  </si>
  <si>
    <t>71.33</t>
  </si>
  <si>
    <t>19.83</t>
  </si>
  <si>
    <t>-20.94</t>
  </si>
  <si>
    <t>-29.15</t>
  </si>
  <si>
    <t>Tangible Book Value, 3 Yr. CAGR %</t>
  </si>
  <si>
    <t>70.84</t>
  </si>
  <si>
    <t>2.44</t>
  </si>
  <si>
    <t>-37.08</t>
  </si>
  <si>
    <t>-61.6</t>
  </si>
  <si>
    <t>Common Equity, 3 Yr. CAGR %</t>
  </si>
  <si>
    <t>3.56</t>
  </si>
  <si>
    <t>-62.29</t>
  </si>
  <si>
    <t>Cash From Operations, 3 Yr. CAGR %</t>
  </si>
  <si>
    <t>136.07</t>
  </si>
  <si>
    <t>81.33</t>
  </si>
  <si>
    <t>34.61</t>
  </si>
  <si>
    <t>18.29</t>
  </si>
  <si>
    <t>-4.51</t>
  </si>
  <si>
    <t>Capital Expenditures, 3 Yr. CAGR %</t>
  </si>
  <si>
    <t>137.45</t>
  </si>
  <si>
    <t>5.88</t>
  </si>
  <si>
    <t>199.54</t>
  </si>
  <si>
    <t>-55.97</t>
  </si>
  <si>
    <t>-63.27</t>
  </si>
  <si>
    <t>Levered Free Cash Flow, 3 Yr. CAGR %</t>
  </si>
  <si>
    <t>37.22</t>
  </si>
  <si>
    <t>19.67</t>
  </si>
  <si>
    <t>-9.22</t>
  </si>
  <si>
    <t>Unlevered Free Cash Flow, 3 Yr. CAGR %</t>
  </si>
  <si>
    <t>36.53</t>
  </si>
  <si>
    <t>18.01</t>
  </si>
  <si>
    <t>-11.58</t>
  </si>
  <si>
    <t>Compound Annual Growth Rate Over Five Years</t>
  </si>
  <si>
    <t>EBITDA, 5 Yr. CAGR %</t>
  </si>
  <si>
    <t>81.53</t>
  </si>
  <si>
    <t>31.7</t>
  </si>
  <si>
    <t>14.78</t>
  </si>
  <si>
    <t>EBITA, 5 Yr. CAGR %</t>
  </si>
  <si>
    <t>82.14</t>
  </si>
  <si>
    <t>32.31</t>
  </si>
  <si>
    <t>15.2</t>
  </si>
  <si>
    <t>EBIT, 5 Yr. CAGR %</t>
  </si>
  <si>
    <t>Earnings From Cont. Operations, 5 Yr. CAGR %</t>
  </si>
  <si>
    <t>80.32</t>
  </si>
  <si>
    <t>34.5</t>
  </si>
  <si>
    <t>15.52</t>
  </si>
  <si>
    <t>Net Income, 5 Yr. CAGR %</t>
  </si>
  <si>
    <t>Normalized Net Income, 5 Yr. CAGR %</t>
  </si>
  <si>
    <t>80.26</t>
  </si>
  <si>
    <t>34.44</t>
  </si>
  <si>
    <t>15.5</t>
  </si>
  <si>
    <t>Diluted EPS Before Extra, 5 Yr. CAGR %</t>
  </si>
  <si>
    <t>-10.57</t>
  </si>
  <si>
    <t>-36.36</t>
  </si>
  <si>
    <t>-41.77</t>
  </si>
  <si>
    <t>Net Property, Plant and Equip., 5 Yr. CAGR %</t>
  </si>
  <si>
    <t>55.22</t>
  </si>
  <si>
    <t>52.84</t>
  </si>
  <si>
    <t>Total Assets, 5 Yr. CAGR %</t>
  </si>
  <si>
    <t>26.62</t>
  </si>
  <si>
    <t>-11.2</t>
  </si>
  <si>
    <t>Tangible Book Value, 5 Yr. CAGR %</t>
  </si>
  <si>
    <t>-40.92</t>
  </si>
  <si>
    <t>Common Equity, 5 Yr. CAGR %</t>
  </si>
  <si>
    <t>Cash From Operations, 5 Yr. CAGR %</t>
  </si>
  <si>
    <t>83.2</t>
  </si>
  <si>
    <t>47.98</t>
  </si>
  <si>
    <t>13.49</t>
  </si>
  <si>
    <t>Capital Expenditures, 5 Yr. CAGR %</t>
  </si>
  <si>
    <t>106.52</t>
  </si>
  <si>
    <t>-33.33</t>
  </si>
  <si>
    <t>-18.26</t>
  </si>
  <si>
    <t>Levered Free Cash Flow, 5 Yr. CAGR %</t>
  </si>
  <si>
    <t>13.95</t>
  </si>
  <si>
    <t>Unlevered Free Cash Flow, 5 Yr. CAGR %</t>
  </si>
  <si>
    <t>12.16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</si>
  <si>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</si>
  <si>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</si>
  <si>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</si>
  <si>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</si>
  <si>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</si>
  <si>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</si>
  <si>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</si>
  <si>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</si>
  <si>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</si>
  <si>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221.2</t>
  </si>
  <si>
    <t>148.3</t>
  </si>
  <si>
    <t>45.11</t>
  </si>
  <si>
    <t>5.597</t>
  </si>
  <si>
    <t>12.87</t>
  </si>
  <si>
    <t>13.09</t>
  </si>
  <si>
    <t>-</t>
  </si>
  <si>
    <t>Change</t>
  </si>
  <si>
    <t>-32.95%</t>
  </si>
  <si>
    <t>-69.57%</t>
  </si>
  <si>
    <t>-87.59%</t>
  </si>
  <si>
    <t>130.01%</t>
  </si>
  <si>
    <t>1.72%</t>
  </si>
  <si>
    <t>0%</t>
  </si>
  <si>
    <t>Enterprise Value (EV)</t>
  </si>
  <si>
    <t>P/E ratio</t>
  </si>
  <si>
    <t>-2.65x</t>
  </si>
  <si>
    <t>-4.91x</t>
  </si>
  <si>
    <t>-1.15x</t>
  </si>
  <si>
    <t>-0.2x</t>
  </si>
  <si>
    <t>-0.55x</t>
  </si>
  <si>
    <t>-0.59x</t>
  </si>
  <si>
    <t>-0.6x</t>
  </si>
  <si>
    <t>-0.54x</t>
  </si>
  <si>
    <t>PBR</t>
  </si>
  <si>
    <t>PEG</t>
  </si>
  <si>
    <t>0.1x</t>
  </si>
  <si>
    <t>-0.17x</t>
  </si>
  <si>
    <t>0x</t>
  </si>
  <si>
    <t>0.73x</t>
  </si>
  <si>
    <t>-0.1x</t>
  </si>
  <si>
    <t>Capitalization / Revenue</t>
  </si>
  <si>
    <t>EV / Revenue</t>
  </si>
  <si>
    <t>EV / EBITDA</t>
  </si>
  <si>
    <t>-0x</t>
  </si>
  <si>
    <t>-0.39x</t>
  </si>
  <si>
    <t>-0.33x</t>
  </si>
  <si>
    <t>-0.29x</t>
  </si>
  <si>
    <t>EV / EBIT</t>
  </si>
  <si>
    <t>-0.36x</t>
  </si>
  <si>
    <t>-0.34x</t>
  </si>
  <si>
    <t>EV / FCF</t>
  </si>
  <si>
    <t>-13.6x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</si>
  <si>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</si>
  <si>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</si>
  <si>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</si>
  <si>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</si>
  <si>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</si>
  <si>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-36.6</t>
  </si>
  <si>
    <t>-13</t>
  </si>
  <si>
    <t>-13.9</t>
  </si>
  <si>
    <t>-9.5</t>
  </si>
  <si>
    <t>-1.22</t>
  </si>
  <si>
    <t>-1.21</t>
  </si>
  <si>
    <t>-1.335</t>
  </si>
  <si>
    <t>Distribution rate</t>
  </si>
  <si>
    <t>Net sales
                                    1</t>
  </si>
  <si>
    <t>EBITDA
                                    1</t>
  </si>
  <si>
    <t>-28.08</t>
  </si>
  <si>
    <t>-32.9</t>
  </si>
  <si>
    <t>-25.7</t>
  </si>
  <si>
    <t>-25.35</t>
  </si>
  <si>
    <t>-33.4</t>
  </si>
  <si>
    <t>-39.1</t>
  </si>
  <si>
    <t>-45.9</t>
  </si>
  <si>
    <t>EBIT
                                    1</t>
  </si>
  <si>
    <t>-22.21</t>
  </si>
  <si>
    <t>-30.26</t>
  </si>
  <si>
    <t>-35.46</t>
  </si>
  <si>
    <t>-27.22</t>
  </si>
  <si>
    <t>-35.9</t>
  </si>
  <si>
    <t>-38.87</t>
  </si>
  <si>
    <t>-45.7</t>
  </si>
  <si>
    <t>Net income
                                    1</t>
  </si>
  <si>
    <t>-20.6</t>
  </si>
  <si>
    <t>-30.1</t>
  </si>
  <si>
    <t>-36.23</t>
  </si>
  <si>
    <t>-28.32</t>
  </si>
  <si>
    <t>-26.17</t>
  </si>
  <si>
    <t>-30.84</t>
  </si>
  <si>
    <t>-38.84</t>
  </si>
  <si>
    <t>-45.29</t>
  </si>
  <si>
    <t>Reference price
                                    2</t>
  </si>
  <si>
    <t>96.8500</t>
  </si>
  <si>
    <t>63.8000</t>
  </si>
  <si>
    <t>16.0000</t>
  </si>
  <si>
    <t>1.8670</t>
  </si>
  <si>
    <t>2.8000</t>
  </si>
  <si>
    <t>0.7204</t>
  </si>
  <si>
    <t>Nbr of stocks (in thousands)</t>
  </si>
  <si>
    <t>2,284</t>
  </si>
  <si>
    <t>2,324</t>
  </si>
  <si>
    <t>2,820</t>
  </si>
  <si>
    <t>2,998</t>
  </si>
  <si>
    <t>4,597</t>
  </si>
  <si>
    <t>18,177</t>
  </si>
  <si>
    <t>Announcement Date</t>
  </si>
  <si>
    <t>3/26/20</t>
  </si>
  <si>
    <t>3/31/21</t>
  </si>
  <si>
    <t>3/30/22</t>
  </si>
  <si>
    <t>3/29/23</t>
  </si>
  <si>
    <t>4/3/24</t>
  </si>
  <si>
    <t>address1</t>
  </si>
  <si>
    <t>22 Einstein Street</t>
  </si>
  <si>
    <t>address2</t>
  </si>
  <si>
    <t>Floor 4</t>
  </si>
  <si>
    <t>city</t>
  </si>
  <si>
    <t>Ness Ziona</t>
  </si>
  <si>
    <t>zip</t>
  </si>
  <si>
    <t>7414003</t>
  </si>
  <si>
    <t>country</t>
  </si>
  <si>
    <t>phone</t>
  </si>
  <si>
    <t>972 7 2394 2377</t>
  </si>
  <si>
    <t>website</t>
  </si>
  <si>
    <t>https://www.biomx.com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</si>
  <si>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</si>
  <si>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</si>
  <si>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</si>
  <si>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</si>
  <si>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</si>
  <si>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</si>
  <si>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</si>
  <si>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</si>
  <si>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</si>
  <si>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</si>
  <si>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</si>
  <si>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BiomX Inc., a clinical-stage biopharmaceutical company, develops products using natural and engineered phage technologies designed to target and kill specific harmful bacteria associated with chronic disease. It is developing BX211, a phage therapy, which is in phase 2 clinical study for the treatment of diabetic foot osteomyelitis. The company's product pipeline also includes BX004, a phage therapy for cystic fibrosis patients with chronic pulmonary infections caused by Pseudomonas aeruginosa that is in Phase 1b/2a clinical trials. BiomX Inc. was founded in 2015 and is headquartered in Ness Ziona, Israel.</t>
  </si>
  <si>
    <t>fullTimeEmployees</t>
  </si>
  <si>
    <t>companyOfficers</t>
  </si>
  <si>
    <t>[{'maxAge': 1, 'name': 'Mr. Jonathan Eitan Solomon MBA', 'age': 46, 'title': 'CEO &amp; Director', 'yearBorn': 1977, 'fiscalYear': 2023, 'totalPay': 714367, 'exercisedValue': 0, 'unexercisedValue': 3978}, {'maxAge': 1, 'name': 'Ms. Marina  Wolfson CPA', 'age': 39, 'title': 'CFO &amp; Secretary', 'yearBorn': 1984, 'fiscalYear': 2023, 'totalPay': 337514, 'exercisedValue': 0, 'unexercisedValue': 153}, {'maxAge': 1, 'name': 'Dr. Merav  Bassan Ph.D.', 'age': 57, 'title': 'Chief Development Officer', 'yearBorn': 1966, 'fiscalYear': 2023, 'totalPay': 437713, 'exercisedValue': 0, 'unexercisedValue': 1149}, {'maxAge': 1, 'name': 'Prof. Rotem  Sorek Ph.D.', 'title': 'Scientific Founder', 'fiscalYear': 2023, 'exercisedValue': 0, 'unexercisedValue': 0}, {'maxAge': 1, 'name': 'Dr. Eran  Elinav M.D., Ph.D.', 'title': 'Scientific Founder', 'fiscalYear': 2023, 'exercisedValue': 0, 'unexercisedValue': 0}, {'maxAge': 1, 'name': 'Dr. Timothy K. Lu M.D., Ph.D.', 'age': 42, 'title': 'Scientific Founder', 'yearBorn': 1981, 'fiscalYear': 2023, 'exercisedValue': 0, 'unexercisedValue': 0}, {'maxAge': 1, 'name': 'Ms. Inbal  Benjamini-Elran', 'title': 'C.H.R.O',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</si>
  <si>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</si>
  <si>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</si>
  <si>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</si>
  <si>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</si>
  <si>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</si>
  <si>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</si>
  <si>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</si>
  <si>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</si>
  <si>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</si>
  <si>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</si>
  <si>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</si>
  <si>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</si>
  <si>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</si>
  <si>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</si>
  <si>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</si>
  <si>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</si>
  <si>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</si>
  <si>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</si>
  <si>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</si>
  <si>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</si>
  <si>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</si>
  <si>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</si>
  <si>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</si>
  <si>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</si>
  <si>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</si>
  <si>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</si>
  <si>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</si>
  <si>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</si>
  <si>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</si>
  <si>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forwardPE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</si>
  <si>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</si>
  <si>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</si>
  <si>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</si>
  <si>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</si>
  <si>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</si>
  <si>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</si>
  <si>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</si>
  <si>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</si>
  <si>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</si>
  <si>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</si>
  <si>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</si>
  <si>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</si>
  <si>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</si>
  <si>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</si>
  <si>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</si>
  <si>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</si>
  <si>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</si>
  <si>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</si>
  <si>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</si>
  <si>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lastSplitFactor</t>
  </si>
  <si>
    <t>1:10</t>
  </si>
  <si>
    <t>lastSplitDate</t>
  </si>
  <si>
    <t>enterpriseToEbitda</t>
  </si>
  <si>
    <t>52WeekChange</t>
  </si>
  <si>
    <t>SandP52WeekChange</t>
  </si>
  <si>
    <t>exchange</t>
  </si>
  <si>
    <t>ASE</t>
  </si>
  <si>
    <t>quoteType</t>
  </si>
  <si>
    <t>EQUITY</t>
  </si>
  <si>
    <t>symbol</t>
  </si>
  <si>
    <t>underlyingSymbol</t>
  </si>
  <si>
    <t>shortName</t>
  </si>
  <si>
    <t>BiomX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</si>
  <si>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</si>
  <si>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</si>
  <si>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</si>
  <si>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</si>
  <si>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</si>
  <si>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</si>
  <si>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</si>
  <si>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79f496b8-a482-326c-9356-662c9a6d1300</t>
  </si>
  <si>
    <t>messageBoardId</t>
  </si>
  <si>
    <t>finmb_430935769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</si>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</sst>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iom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-155.8771582124324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1.3857686E7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0.67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-0.285873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</v>
      </c>
      <c r="B15" s="1" t="s">
        <v>22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-1.0</v>
      </c>
      <c r="C2" s="1">
        <v>-6.0</v>
      </c>
      <c r="D2" s="1">
        <v>-12.0</v>
      </c>
      <c r="E2" s="1">
        <v>-20.0</v>
      </c>
      <c r="F2" s="1">
        <v>-30.0</v>
      </c>
      <c r="G2" s="1">
        <v>-36.0</v>
      </c>
      <c r="H2" s="1">
        <v>-28.0</v>
      </c>
      <c r="I2" s="1">
        <v>-26.0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2.0</v>
      </c>
      <c r="C3" s="1">
        <v>9.0</v>
      </c>
      <c r="D3" s="1">
        <v>21.0</v>
      </c>
      <c r="E3" s="1">
        <v>31.0</v>
      </c>
      <c r="F3" s="1">
        <v>66.0</v>
      </c>
      <c r="G3" s="1">
        <v>1.0</v>
      </c>
      <c r="H3" s="1">
        <v>1.0</v>
      </c>
      <c r="I3" s="1">
        <v>87.0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2.0</v>
      </c>
      <c r="C4" s="1">
        <v>9.0</v>
      </c>
      <c r="D4" s="1">
        <v>21.0</v>
      </c>
      <c r="E4" s="1">
        <v>31.0</v>
      </c>
      <c r="F4" s="1">
        <v>66.0</v>
      </c>
      <c r="G4" s="1">
        <v>1.0</v>
      </c>
      <c r="H4" s="1">
        <v>1.0</v>
      </c>
      <c r="I4" s="1">
        <v>87.0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0.0</v>
      </c>
      <c r="E5" s="1">
        <v>0.0</v>
      </c>
      <c r="F5" s="1">
        <v>1.0</v>
      </c>
      <c r="G5" s="1">
        <v>1.0</v>
      </c>
      <c r="H5" s="1">
        <v>1.0</v>
      </c>
      <c r="I5" s="1">
        <v>56.0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2.0</v>
      </c>
      <c r="H6" s="1">
        <v>1.0</v>
      </c>
      <c r="I6" s="1">
        <v>7.0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24.0</v>
      </c>
      <c r="C7" s="1">
        <v>1.0</v>
      </c>
      <c r="D7" s="1">
        <v>95.0</v>
      </c>
      <c r="E7" s="1">
        <v>93.0</v>
      </c>
      <c r="F7" s="1">
        <v>2.0</v>
      </c>
      <c r="G7" s="1">
        <v>3.0</v>
      </c>
      <c r="H7" s="1">
        <v>1.0</v>
      </c>
      <c r="I7" s="1">
        <v>1.0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13.0</v>
      </c>
      <c r="C8" s="1">
        <v>0.0</v>
      </c>
      <c r="D8" s="1">
        <v>-11.0</v>
      </c>
      <c r="E8" s="1">
        <v>-30.0</v>
      </c>
      <c r="F8" s="1">
        <v>11.0</v>
      </c>
      <c r="G8" s="1">
        <v>-46.0</v>
      </c>
      <c r="H8" s="1">
        <v>-86.0</v>
      </c>
      <c r="I8" s="1">
        <v>-16.0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6.0</v>
      </c>
      <c r="C9" s="1">
        <v>-22.0</v>
      </c>
      <c r="D9" s="1">
        <v>18.0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-1.0</v>
      </c>
      <c r="C10" s="1">
        <v>40.0</v>
      </c>
      <c r="D10" s="1">
        <v>-22.0</v>
      </c>
      <c r="E10" s="1">
        <v>3.0</v>
      </c>
      <c r="F10" s="1">
        <v>-85.0</v>
      </c>
      <c r="G10" s="1">
        <v>42.0</v>
      </c>
      <c r="H10" s="1">
        <v>-1.0</v>
      </c>
      <c r="I10" s="1">
        <v>55.0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1.0</v>
      </c>
      <c r="H11" s="1">
        <v>0.0</v>
      </c>
      <c r="I11" s="1">
        <v>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11.0</v>
      </c>
      <c r="C12" s="1">
        <v>74.0</v>
      </c>
      <c r="D12" s="1">
        <v>40.0</v>
      </c>
      <c r="E12" s="1">
        <v>-1.0</v>
      </c>
      <c r="F12" s="1">
        <v>1.0</v>
      </c>
      <c r="G12" s="1">
        <v>70.0</v>
      </c>
      <c r="H12" s="1">
        <v>-2.0</v>
      </c>
      <c r="I12" s="1">
        <v>1.0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-1.0</v>
      </c>
      <c r="C13" s="1">
        <v>-4.0</v>
      </c>
      <c r="D13" s="1">
        <v>-11.0</v>
      </c>
      <c r="E13" s="1">
        <v>-17.0</v>
      </c>
      <c r="F13" s="1">
        <v>-24.0</v>
      </c>
      <c r="G13" s="1">
        <v>-27.0</v>
      </c>
      <c r="H13" s="1">
        <v>-29.0</v>
      </c>
      <c r="I13" s="1">
        <v>-21.0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-9.0</v>
      </c>
      <c r="C14" s="1">
        <v>-85.0</v>
      </c>
      <c r="D14" s="1">
        <v>-13.0</v>
      </c>
      <c r="E14" s="1">
        <v>-1.0</v>
      </c>
      <c r="F14" s="1">
        <v>-1.0</v>
      </c>
      <c r="G14" s="1">
        <v>-3.0</v>
      </c>
      <c r="H14" s="1">
        <v>-11.0</v>
      </c>
      <c r="I14" s="1">
        <v>-5.0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-11.0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-1.0</v>
      </c>
      <c r="D17" s="1">
        <v>-29.0</v>
      </c>
      <c r="E17" s="1">
        <v>21.0</v>
      </c>
      <c r="F17" s="1">
        <v>-9.0</v>
      </c>
      <c r="G17" s="1">
        <v>19.0</v>
      </c>
      <c r="H17" s="1">
        <v>-2.0</v>
      </c>
      <c r="I17" s="1">
        <v>2.0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-9.0</v>
      </c>
      <c r="C18" s="1">
        <v>-2.0</v>
      </c>
      <c r="D18" s="1">
        <v>-30.0</v>
      </c>
      <c r="E18" s="1">
        <v>19.0</v>
      </c>
      <c r="F18" s="1">
        <v>-10.0</v>
      </c>
      <c r="G18" s="1">
        <v>16.0</v>
      </c>
      <c r="H18" s="1">
        <v>-2.0</v>
      </c>
      <c r="I18" s="1">
        <v>1.0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1.0</v>
      </c>
      <c r="C19" s="1">
        <v>0.0</v>
      </c>
      <c r="D19" s="1">
        <v>0.0</v>
      </c>
      <c r="E19" s="1">
        <v>0.0</v>
      </c>
      <c r="F19" s="1">
        <v>0.0</v>
      </c>
      <c r="G19" s="1">
        <v>14.0</v>
      </c>
      <c r="H19" s="1">
        <v>0.0</v>
      </c>
      <c r="I19" s="1">
        <v>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1.0</v>
      </c>
      <c r="C20" s="1">
        <v>0.0</v>
      </c>
      <c r="D20" s="1">
        <v>0.0</v>
      </c>
      <c r="E20" s="1">
        <v>0.0</v>
      </c>
      <c r="F20" s="1">
        <v>0.0</v>
      </c>
      <c r="G20" s="1">
        <v>14.0</v>
      </c>
      <c r="H20" s="1">
        <v>0.0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-4.0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-4.0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0.0</v>
      </c>
      <c r="E23" s="1">
        <v>10.0</v>
      </c>
      <c r="F23" s="1">
        <v>30.0</v>
      </c>
      <c r="G23" s="1">
        <v>24.0</v>
      </c>
      <c r="H23" s="1">
        <v>29.0</v>
      </c>
      <c r="I23" s="1">
        <v>7.0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0.0</v>
      </c>
      <c r="D24" s="1">
        <v>0.0</v>
      </c>
      <c r="E24" s="1">
        <v>-1.0</v>
      </c>
      <c r="F24" s="1">
        <v>0.0</v>
      </c>
      <c r="G24" s="1">
        <v>0.0</v>
      </c>
      <c r="H24" s="1">
        <v>0.0</v>
      </c>
      <c r="I24" s="1">
        <v>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12.0</v>
      </c>
      <c r="D25" s="1">
        <v>43.0</v>
      </c>
      <c r="E25" s="1">
        <v>1.0</v>
      </c>
      <c r="F25" s="1">
        <v>0.0</v>
      </c>
      <c r="G25" s="1">
        <v>0.0</v>
      </c>
      <c r="H25" s="1">
        <v>0.0</v>
      </c>
      <c r="I25" s="1">
        <v>0.0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0.0</v>
      </c>
      <c r="D26" s="1">
        <v>0.0</v>
      </c>
      <c r="E26" s="1">
        <v>59.0</v>
      </c>
      <c r="F26" s="1">
        <v>-17.0</v>
      </c>
      <c r="G26" s="1">
        <v>-1.0</v>
      </c>
      <c r="H26" s="1">
        <v>0.0</v>
      </c>
      <c r="I26" s="1">
        <v>-33.0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1.0</v>
      </c>
      <c r="C27" s="1">
        <v>12.0</v>
      </c>
      <c r="D27" s="1">
        <v>43.0</v>
      </c>
      <c r="E27" s="1">
        <v>61.0</v>
      </c>
      <c r="F27" s="1">
        <v>13.0</v>
      </c>
      <c r="G27" s="1">
        <v>37.0</v>
      </c>
      <c r="H27" s="1">
        <v>29.0</v>
      </c>
      <c r="I27" s="1">
        <v>2.0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-2.0</v>
      </c>
      <c r="H28" s="1">
        <v>10.0</v>
      </c>
      <c r="I28" s="1">
        <v>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-23.0</v>
      </c>
      <c r="C29" s="1">
        <v>6.0</v>
      </c>
      <c r="D29" s="1">
        <v>1.0</v>
      </c>
      <c r="E29" s="1">
        <v>63.0</v>
      </c>
      <c r="F29" s="1">
        <v>-35.0</v>
      </c>
      <c r="G29" s="1">
        <v>25.0</v>
      </c>
      <c r="H29" s="1">
        <v>-30.0</v>
      </c>
      <c r="I29" s="1">
        <v>-16.0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39.0</v>
      </c>
      <c r="H31" s="1">
        <v>1.0</v>
      </c>
      <c r="I31" s="1">
        <v>1.0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6.0</v>
      </c>
      <c r="H32" s="1">
        <v>6.0</v>
      </c>
      <c r="I32" s="1">
        <v>5.0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0.0</v>
      </c>
      <c r="C33" s="1">
        <v>0.0</v>
      </c>
      <c r="D33" s="1">
        <v>-6.0</v>
      </c>
      <c r="E33" s="1">
        <v>-11.0</v>
      </c>
      <c r="F33" s="1">
        <v>-16.0</v>
      </c>
      <c r="G33" s="1">
        <v>-16.0</v>
      </c>
      <c r="H33" s="1">
        <v>-20.0</v>
      </c>
      <c r="I33" s="1">
        <v>-12.0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0.0</v>
      </c>
      <c r="C34" s="1">
        <v>0.0</v>
      </c>
      <c r="D34" s="1">
        <v>-6.0</v>
      </c>
      <c r="E34" s="1">
        <v>-11.0</v>
      </c>
      <c r="F34" s="1">
        <v>-16.0</v>
      </c>
      <c r="G34" s="1">
        <v>-16.0</v>
      </c>
      <c r="H34" s="1">
        <v>-19.0</v>
      </c>
      <c r="I34" s="1">
        <v>-11.0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0.0</v>
      </c>
      <c r="C35" s="1">
        <v>0.0</v>
      </c>
      <c r="D35" s="1">
        <v>-37.0</v>
      </c>
      <c r="E35" s="1">
        <v>-2.0</v>
      </c>
      <c r="F35" s="1">
        <v>1.0</v>
      </c>
      <c r="G35" s="1">
        <v>-3.0</v>
      </c>
      <c r="H35" s="1">
        <v>6.0</v>
      </c>
      <c r="I35" s="1">
        <v>-2.0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1.0</v>
      </c>
      <c r="C36" s="1">
        <v>0.0</v>
      </c>
      <c r="D36" s="1">
        <v>0.0</v>
      </c>
      <c r="E36" s="1">
        <v>0.0</v>
      </c>
      <c r="F36" s="1">
        <v>0.0</v>
      </c>
      <c r="G36" s="1">
        <v>14.0</v>
      </c>
      <c r="H36" s="1">
        <v>0.0</v>
      </c>
      <c r="I36" s="1">
        <v>-4.0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0.0</v>
      </c>
      <c r="C3" s="1">
        <v>6.0</v>
      </c>
      <c r="D3" s="1">
        <v>8.0</v>
      </c>
      <c r="E3" s="1">
        <v>72.0</v>
      </c>
      <c r="F3" s="1">
        <v>36.0</v>
      </c>
      <c r="G3" s="1">
        <v>62.0</v>
      </c>
      <c r="H3" s="1">
        <v>31.0</v>
      </c>
      <c r="I3" s="1">
        <v>14.0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0.0</v>
      </c>
      <c r="C4" s="1">
        <v>1.0</v>
      </c>
      <c r="D4" s="1">
        <v>31.0</v>
      </c>
      <c r="E4" s="1">
        <v>10.0</v>
      </c>
      <c r="F4" s="1">
        <v>19.0</v>
      </c>
      <c r="G4" s="1">
        <v>0.0</v>
      </c>
      <c r="H4" s="1">
        <v>2.0</v>
      </c>
      <c r="I4" s="1">
        <v>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0.0</v>
      </c>
      <c r="C5" s="1">
        <v>8.0</v>
      </c>
      <c r="D5" s="1">
        <v>39.0</v>
      </c>
      <c r="E5" s="1">
        <v>82.0</v>
      </c>
      <c r="F5" s="1">
        <v>56.0</v>
      </c>
      <c r="G5" s="1">
        <v>62.0</v>
      </c>
      <c r="H5" s="1">
        <v>33.0</v>
      </c>
      <c r="I5" s="1">
        <v>14.0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0.0</v>
      </c>
      <c r="C6" s="1">
        <v>32.0</v>
      </c>
      <c r="D6" s="1">
        <v>12.0</v>
      </c>
      <c r="E6" s="1">
        <v>29.0</v>
      </c>
      <c r="F6" s="1">
        <v>27.0</v>
      </c>
      <c r="G6" s="1">
        <v>1.0</v>
      </c>
      <c r="H6" s="1">
        <v>65.0</v>
      </c>
      <c r="I6" s="1">
        <v>64.0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0.0</v>
      </c>
      <c r="C7" s="1">
        <v>32.0</v>
      </c>
      <c r="D7" s="1">
        <v>12.0</v>
      </c>
      <c r="E7" s="1">
        <v>29.0</v>
      </c>
      <c r="F7" s="1">
        <v>27.0</v>
      </c>
      <c r="G7" s="1">
        <v>1.0</v>
      </c>
      <c r="H7" s="1">
        <v>65.0</v>
      </c>
      <c r="I7" s="1">
        <v>64.0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0.0</v>
      </c>
      <c r="C8" s="1">
        <v>0.0</v>
      </c>
      <c r="D8" s="1">
        <v>1.0</v>
      </c>
      <c r="E8" s="1">
        <v>1.0</v>
      </c>
      <c r="F8" s="1">
        <v>2.0</v>
      </c>
      <c r="G8" s="1">
        <v>2.0</v>
      </c>
      <c r="H8" s="1">
        <v>1.0</v>
      </c>
      <c r="I8" s="1">
        <v>63.0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0.0</v>
      </c>
      <c r="C9" s="1">
        <v>9.0</v>
      </c>
      <c r="D9" s="1">
        <v>8.0</v>
      </c>
      <c r="E9" s="1">
        <v>15.0</v>
      </c>
      <c r="F9" s="1">
        <v>76.0</v>
      </c>
      <c r="G9" s="1">
        <v>99.0</v>
      </c>
      <c r="H9" s="1">
        <v>96.0</v>
      </c>
      <c r="I9" s="1">
        <v>95.0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0.0</v>
      </c>
      <c r="C10" s="1">
        <v>0.0</v>
      </c>
      <c r="D10" s="1">
        <v>0.0</v>
      </c>
      <c r="E10" s="1">
        <v>0.0</v>
      </c>
      <c r="F10" s="1">
        <v>1.0</v>
      </c>
      <c r="G10" s="1">
        <v>7.0</v>
      </c>
      <c r="H10" s="1">
        <v>43.0</v>
      </c>
      <c r="I10" s="1">
        <v>49.0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0.0</v>
      </c>
      <c r="C11" s="1">
        <v>8.0</v>
      </c>
      <c r="D11" s="1">
        <v>39.0</v>
      </c>
      <c r="E11" s="1">
        <v>84.0</v>
      </c>
      <c r="F11" s="1">
        <v>60.0</v>
      </c>
      <c r="G11" s="1">
        <v>66.0</v>
      </c>
      <c r="H11" s="1">
        <v>36.0</v>
      </c>
      <c r="I11" s="1">
        <v>17.0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0.0</v>
      </c>
      <c r="C12" s="1">
        <v>1.0</v>
      </c>
      <c r="D12" s="1">
        <v>1.0</v>
      </c>
      <c r="E12" s="1">
        <v>3.0</v>
      </c>
      <c r="F12" s="1">
        <v>7.0</v>
      </c>
      <c r="G12" s="1">
        <v>11.0</v>
      </c>
      <c r="H12" s="1">
        <v>11.0</v>
      </c>
      <c r="I12" s="1">
        <v>10.0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0.0</v>
      </c>
      <c r="C13" s="1">
        <v>-12.0</v>
      </c>
      <c r="D13" s="1">
        <v>-33.0</v>
      </c>
      <c r="E13" s="1">
        <v>-65.0</v>
      </c>
      <c r="F13" s="1">
        <v>-1.0</v>
      </c>
      <c r="G13" s="1">
        <v>-1.0</v>
      </c>
      <c r="H13" s="1">
        <v>-2.0</v>
      </c>
      <c r="I13" s="1">
        <v>-3.0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0.0</v>
      </c>
      <c r="C14" s="1">
        <v>96.0</v>
      </c>
      <c r="D14" s="1">
        <v>88.0</v>
      </c>
      <c r="E14" s="1">
        <v>3.0</v>
      </c>
      <c r="F14" s="1">
        <v>6.0</v>
      </c>
      <c r="G14" s="1">
        <v>9.0</v>
      </c>
      <c r="H14" s="1">
        <v>8.0</v>
      </c>
      <c r="I14" s="1">
        <v>7.0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1.0</v>
      </c>
      <c r="H15" s="1">
        <v>0.0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0.0</v>
      </c>
      <c r="C16" s="1">
        <v>4.0</v>
      </c>
      <c r="D16" s="1">
        <v>4.0</v>
      </c>
      <c r="E16" s="1">
        <v>4.0</v>
      </c>
      <c r="F16" s="1">
        <v>3.0</v>
      </c>
      <c r="G16" s="1">
        <v>0.0</v>
      </c>
      <c r="H16" s="1">
        <v>0.0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1">
        <v>0.0</v>
      </c>
      <c r="C18" s="1">
        <v>13.0</v>
      </c>
      <c r="D18" s="1">
        <v>45.0</v>
      </c>
      <c r="E18" s="1">
        <v>92.0</v>
      </c>
      <c r="F18" s="1">
        <v>70.0</v>
      </c>
      <c r="G18" s="1">
        <v>77.0</v>
      </c>
      <c r="H18" s="1">
        <v>45.0</v>
      </c>
      <c r="I18" s="1">
        <v>25.0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0.0</v>
      </c>
      <c r="C20" s="1">
        <v>42.0</v>
      </c>
      <c r="D20" s="1">
        <v>19.0</v>
      </c>
      <c r="E20" s="1">
        <v>3.0</v>
      </c>
      <c r="F20" s="1">
        <v>2.0</v>
      </c>
      <c r="G20" s="1">
        <v>2.0</v>
      </c>
      <c r="H20" s="1">
        <v>82.0</v>
      </c>
      <c r="I20" s="1">
        <v>1.0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0.0</v>
      </c>
      <c r="C21" s="1">
        <v>1.0</v>
      </c>
      <c r="D21" s="1">
        <v>1.0</v>
      </c>
      <c r="E21" s="1">
        <v>2.0</v>
      </c>
      <c r="F21" s="1">
        <v>3.0</v>
      </c>
      <c r="G21" s="1">
        <v>5.0</v>
      </c>
      <c r="H21" s="1">
        <v>1.0</v>
      </c>
      <c r="I21" s="1">
        <v>3.0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4.0</v>
      </c>
      <c r="I22" s="1">
        <v>5.0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0.0</v>
      </c>
      <c r="C23" s="1">
        <v>0.0</v>
      </c>
      <c r="D23" s="1">
        <v>0.0</v>
      </c>
      <c r="E23" s="1">
        <v>37.0</v>
      </c>
      <c r="F23" s="1">
        <v>86.0</v>
      </c>
      <c r="G23" s="1">
        <v>81.0</v>
      </c>
      <c r="H23" s="1">
        <v>68.0</v>
      </c>
      <c r="I23" s="1">
        <v>66.0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0.0</v>
      </c>
      <c r="C24" s="1">
        <v>0.0</v>
      </c>
      <c r="D24" s="1">
        <v>5.0</v>
      </c>
      <c r="E24" s="1">
        <v>6.0</v>
      </c>
      <c r="F24" s="1">
        <v>6.0</v>
      </c>
      <c r="G24" s="1">
        <v>1.0</v>
      </c>
      <c r="H24" s="1">
        <v>24.0</v>
      </c>
      <c r="I24" s="1">
        <v>2.0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0.0</v>
      </c>
      <c r="C25" s="1">
        <v>3.0</v>
      </c>
      <c r="D25" s="1">
        <v>0.0</v>
      </c>
      <c r="E25" s="1">
        <v>0.0</v>
      </c>
      <c r="F25" s="1">
        <v>0.0</v>
      </c>
      <c r="G25" s="1">
        <v>0.0</v>
      </c>
      <c r="H25" s="1">
        <v>5.0</v>
      </c>
      <c r="I25" s="1">
        <v>0.0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0.0</v>
      </c>
      <c r="C26" s="1">
        <v>1.0</v>
      </c>
      <c r="D26" s="1">
        <v>1.0</v>
      </c>
      <c r="E26" s="1">
        <v>6.0</v>
      </c>
      <c r="F26" s="1">
        <v>7.0</v>
      </c>
      <c r="G26" s="1">
        <v>11.0</v>
      </c>
      <c r="H26" s="1">
        <v>7.0</v>
      </c>
      <c r="I26" s="1">
        <v>11.0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14.0</v>
      </c>
      <c r="H27" s="1">
        <v>10.0</v>
      </c>
      <c r="I27" s="1">
        <v>5.0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0.0</v>
      </c>
      <c r="C28" s="1">
        <v>0.0</v>
      </c>
      <c r="D28" s="1">
        <v>0.0</v>
      </c>
      <c r="E28" s="1">
        <v>85.0</v>
      </c>
      <c r="F28" s="1">
        <v>5.0</v>
      </c>
      <c r="G28" s="1">
        <v>4.0</v>
      </c>
      <c r="H28" s="1">
        <v>3.0</v>
      </c>
      <c r="I28" s="1">
        <v>3.0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1.0</v>
      </c>
      <c r="I29" s="1">
        <v>1.0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0.0</v>
      </c>
      <c r="C30" s="1">
        <v>1.0</v>
      </c>
      <c r="D30" s="1">
        <v>88.0</v>
      </c>
      <c r="E30" s="1">
        <v>58.0</v>
      </c>
      <c r="F30" s="1">
        <v>70.0</v>
      </c>
      <c r="G30" s="1">
        <v>21.0</v>
      </c>
      <c r="H30" s="1">
        <v>18.0</v>
      </c>
      <c r="I30" s="1">
        <v>15.0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0.0</v>
      </c>
      <c r="C31" s="1">
        <v>2.0</v>
      </c>
      <c r="D31" s="1">
        <v>2.0</v>
      </c>
      <c r="E31" s="1">
        <v>7.0</v>
      </c>
      <c r="F31" s="1">
        <v>12.0</v>
      </c>
      <c r="G31" s="1">
        <v>30.0</v>
      </c>
      <c r="H31" s="1">
        <v>24.0</v>
      </c>
      <c r="I31" s="1">
        <v>21.0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0.0</v>
      </c>
      <c r="C35" s="1">
        <v>20.0</v>
      </c>
      <c r="D35" s="1">
        <v>64.0</v>
      </c>
      <c r="E35" s="1">
        <v>127.0</v>
      </c>
      <c r="F35" s="1">
        <v>130.0</v>
      </c>
      <c r="G35" s="1">
        <v>156.0</v>
      </c>
      <c r="H35" s="1">
        <v>158.0</v>
      </c>
      <c r="I35" s="1">
        <v>166.0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0.0</v>
      </c>
      <c r="C36" s="1">
        <v>-8.0</v>
      </c>
      <c r="D36" s="1">
        <v>-21.0</v>
      </c>
      <c r="E36" s="1">
        <v>-42.0</v>
      </c>
      <c r="F36" s="1">
        <v>-72.0</v>
      </c>
      <c r="G36" s="1">
        <v>-108.0</v>
      </c>
      <c r="H36" s="1">
        <v>-137.0</v>
      </c>
      <c r="I36" s="1">
        <v>-163.0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0.0</v>
      </c>
      <c r="C37" s="1">
        <v>11.0</v>
      </c>
      <c r="D37" s="1">
        <v>42.0</v>
      </c>
      <c r="E37" s="1">
        <v>84.0</v>
      </c>
      <c r="F37" s="1">
        <v>57.0</v>
      </c>
      <c r="G37" s="1">
        <v>47.0</v>
      </c>
      <c r="H37" s="1">
        <v>21.0</v>
      </c>
      <c r="I37" s="1">
        <v>3.0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0.0</v>
      </c>
      <c r="C38" s="1">
        <v>11.0</v>
      </c>
      <c r="D38" s="1">
        <v>42.0</v>
      </c>
      <c r="E38" s="1">
        <v>84.0</v>
      </c>
      <c r="F38" s="1">
        <v>57.0</v>
      </c>
      <c r="G38" s="1">
        <v>47.0</v>
      </c>
      <c r="H38" s="1">
        <v>21.0</v>
      </c>
      <c r="I38" s="1">
        <v>3.0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0.0</v>
      </c>
      <c r="C39" s="1">
        <v>13.0</v>
      </c>
      <c r="D39" s="1">
        <v>45.0</v>
      </c>
      <c r="E39" s="1">
        <v>92.0</v>
      </c>
      <c r="F39" s="1">
        <v>70.0</v>
      </c>
      <c r="G39" s="1">
        <v>77.0</v>
      </c>
      <c r="H39" s="1">
        <v>45.0</v>
      </c>
      <c r="I39" s="1">
        <v>25.0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8.0</v>
      </c>
      <c r="C41" s="1">
        <v>8.0</v>
      </c>
      <c r="D41" s="1">
        <v>2.0</v>
      </c>
      <c r="E41" s="1">
        <v>2.0</v>
      </c>
      <c r="F41" s="1">
        <v>2.0</v>
      </c>
      <c r="G41" s="1">
        <v>2.0</v>
      </c>
      <c r="H41" s="1">
        <v>3.0</v>
      </c>
      <c r="I41" s="1">
        <v>5.0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8.0</v>
      </c>
      <c r="C42" s="1">
        <v>8.0</v>
      </c>
      <c r="D42" s="1">
        <v>95.0</v>
      </c>
      <c r="E42" s="1">
        <v>2.0</v>
      </c>
      <c r="F42" s="1">
        <v>2.0</v>
      </c>
      <c r="G42" s="1">
        <v>2.0</v>
      </c>
      <c r="H42" s="1">
        <v>3.0</v>
      </c>
      <c r="I42" s="1">
        <v>4.0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0.0</v>
      </c>
      <c r="C43" s="1" t="s">
        <v>100</v>
      </c>
      <c r="D43" s="1" t="s">
        <v>101</v>
      </c>
      <c r="E43" s="1" t="s">
        <v>102</v>
      </c>
      <c r="F43" s="1" t="s">
        <v>103</v>
      </c>
      <c r="G43" s="1" t="s">
        <v>104</v>
      </c>
      <c r="H43" s="1" t="s">
        <v>105</v>
      </c>
      <c r="I43" s="1" t="s">
        <v>106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0.0</v>
      </c>
      <c r="C44" s="1">
        <v>11.0</v>
      </c>
      <c r="D44" s="1">
        <v>42.0</v>
      </c>
      <c r="E44" s="1">
        <v>84.0</v>
      </c>
      <c r="F44" s="1">
        <v>57.0</v>
      </c>
      <c r="G44" s="1">
        <v>46.0</v>
      </c>
      <c r="H44" s="1">
        <v>21.0</v>
      </c>
      <c r="I44" s="1">
        <v>3.0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0.0</v>
      </c>
      <c r="C45" s="1" t="s">
        <v>100</v>
      </c>
      <c r="D45" s="1" t="s">
        <v>101</v>
      </c>
      <c r="E45" s="1" t="s">
        <v>102</v>
      </c>
      <c r="F45" s="1" t="s">
        <v>103</v>
      </c>
      <c r="G45" s="1" t="s">
        <v>109</v>
      </c>
      <c r="H45" s="1" t="s">
        <v>105</v>
      </c>
      <c r="I45" s="1" t="s">
        <v>106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0.0</v>
      </c>
      <c r="C46" s="1" t="s">
        <v>111</v>
      </c>
      <c r="D46" s="1" t="s">
        <v>111</v>
      </c>
      <c r="E46" s="1">
        <v>1.0</v>
      </c>
      <c r="F46" s="1">
        <v>5.0</v>
      </c>
      <c r="G46" s="1">
        <v>20.0</v>
      </c>
      <c r="H46" s="1">
        <v>19.0</v>
      </c>
      <c r="I46" s="1">
        <v>15.0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0.0</v>
      </c>
      <c r="C47" s="1">
        <v>-8.0</v>
      </c>
      <c r="D47" s="1">
        <v>-39.0</v>
      </c>
      <c r="E47" s="1">
        <v>-81.0</v>
      </c>
      <c r="F47" s="1">
        <v>-50.0</v>
      </c>
      <c r="G47" s="1">
        <v>-42.0</v>
      </c>
      <c r="H47" s="1">
        <v>-13.0</v>
      </c>
      <c r="I47" s="1">
        <v>18.0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113</v>
      </c>
      <c r="B48" s="1">
        <v>0.0</v>
      </c>
      <c r="C48" s="1">
        <v>1.0</v>
      </c>
      <c r="D48" s="1">
        <v>2.0</v>
      </c>
      <c r="E48" s="1">
        <v>2.0</v>
      </c>
      <c r="F48" s="1">
        <v>7.0</v>
      </c>
      <c r="G48" s="1">
        <v>10.0</v>
      </c>
      <c r="H48" s="1">
        <v>11.0</v>
      </c>
      <c r="I48" s="1">
        <v>9.0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114</v>
      </c>
      <c r="B49" s="1">
        <v>0.0</v>
      </c>
      <c r="C49" s="1">
        <v>0.0</v>
      </c>
      <c r="D49" s="1">
        <v>3.0</v>
      </c>
      <c r="E49" s="1">
        <v>3.0</v>
      </c>
      <c r="F49" s="1">
        <v>3.0</v>
      </c>
      <c r="G49" s="1">
        <v>3.0</v>
      </c>
      <c r="H49" s="1">
        <v>3.0</v>
      </c>
      <c r="I49" s="1">
        <v>3.0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115</v>
      </c>
      <c r="B50" s="1">
        <v>0.0</v>
      </c>
      <c r="C50" s="1">
        <v>91.0</v>
      </c>
      <c r="D50" s="1">
        <v>1.0</v>
      </c>
      <c r="E50" s="1">
        <v>2.0</v>
      </c>
      <c r="F50" s="1">
        <v>2.0</v>
      </c>
      <c r="G50" s="1">
        <v>4.0</v>
      </c>
      <c r="H50" s="1">
        <v>4.0</v>
      </c>
      <c r="I50" s="1">
        <v>4.0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116</v>
      </c>
      <c r="B51" s="1">
        <v>0.0</v>
      </c>
      <c r="C51" s="1">
        <v>0.0</v>
      </c>
      <c r="D51" s="1">
        <v>0.0</v>
      </c>
      <c r="E51" s="1">
        <v>73.0</v>
      </c>
      <c r="F51" s="1">
        <v>95.0</v>
      </c>
      <c r="G51" s="1">
        <v>103.0</v>
      </c>
      <c r="H51" s="1">
        <v>54.0</v>
      </c>
      <c r="I51" s="1">
        <v>58.0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117</v>
      </c>
      <c r="B52" s="1">
        <v>0.0</v>
      </c>
      <c r="C52" s="1">
        <v>0.0</v>
      </c>
      <c r="D52" s="1">
        <v>0.0</v>
      </c>
      <c r="E52" s="1">
        <v>13.0</v>
      </c>
      <c r="F52" s="1">
        <v>11.0</v>
      </c>
      <c r="G52" s="1">
        <v>16.0</v>
      </c>
      <c r="H52" s="1">
        <v>11.0</v>
      </c>
      <c r="I52" s="1">
        <v>13.0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118</v>
      </c>
      <c r="B2" s="1">
        <v>62.0</v>
      </c>
      <c r="C2" s="1">
        <v>2.0</v>
      </c>
      <c r="D2" s="1">
        <v>3.0</v>
      </c>
      <c r="E2" s="1">
        <v>8.0</v>
      </c>
      <c r="F2" s="1">
        <v>9.0</v>
      </c>
      <c r="G2" s="1">
        <v>12.0</v>
      </c>
      <c r="H2" s="1">
        <v>10.0</v>
      </c>
      <c r="I2" s="1">
        <v>9.0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119</v>
      </c>
      <c r="B3" s="1">
        <v>1.0</v>
      </c>
      <c r="C3" s="1">
        <v>4.0</v>
      </c>
      <c r="D3" s="1">
        <v>9.0</v>
      </c>
      <c r="E3" s="1">
        <v>13.0</v>
      </c>
      <c r="F3" s="1">
        <v>20.0</v>
      </c>
      <c r="G3" s="1">
        <v>21.0</v>
      </c>
      <c r="H3" s="1">
        <v>15.0</v>
      </c>
      <c r="I3" s="1">
        <v>15.0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1.0</v>
      </c>
      <c r="H4" s="1">
        <v>1.0</v>
      </c>
      <c r="I4" s="1">
        <v>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121</v>
      </c>
      <c r="B5" s="1">
        <v>1.0</v>
      </c>
      <c r="C5" s="1">
        <v>6.0</v>
      </c>
      <c r="D5" s="1">
        <v>12.0</v>
      </c>
      <c r="E5" s="1">
        <v>22.0</v>
      </c>
      <c r="F5" s="1">
        <v>30.0</v>
      </c>
      <c r="G5" s="1">
        <v>35.0</v>
      </c>
      <c r="H5" s="1">
        <v>27.0</v>
      </c>
      <c r="I5" s="1">
        <v>25.0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122</v>
      </c>
      <c r="B6" s="1">
        <v>-1.0</v>
      </c>
      <c r="C6" s="1">
        <v>-6.0</v>
      </c>
      <c r="D6" s="1">
        <v>-12.0</v>
      </c>
      <c r="E6" s="1">
        <v>-22.0</v>
      </c>
      <c r="F6" s="1">
        <v>-30.0</v>
      </c>
      <c r="G6" s="1">
        <v>-35.0</v>
      </c>
      <c r="H6" s="1">
        <v>-27.0</v>
      </c>
      <c r="I6" s="1">
        <v>-25.0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</v>
      </c>
      <c r="B7" s="1">
        <v>0.0</v>
      </c>
      <c r="C7" s="1">
        <v>0.0</v>
      </c>
      <c r="D7" s="1">
        <v>-22.0</v>
      </c>
      <c r="E7" s="1">
        <v>0.0</v>
      </c>
      <c r="F7" s="1">
        <v>0.0</v>
      </c>
      <c r="G7" s="1">
        <v>-69.0</v>
      </c>
      <c r="H7" s="1">
        <v>-2.0</v>
      </c>
      <c r="I7" s="1">
        <v>-2.0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</v>
      </c>
      <c r="B8" s="1">
        <v>0.0</v>
      </c>
      <c r="C8" s="1">
        <v>27.0</v>
      </c>
      <c r="D8" s="1">
        <v>0.0</v>
      </c>
      <c r="E8" s="1">
        <v>92.0</v>
      </c>
      <c r="F8" s="1">
        <v>64.0</v>
      </c>
      <c r="G8" s="1">
        <v>8.0</v>
      </c>
      <c r="H8" s="1">
        <v>46.0</v>
      </c>
      <c r="I8" s="1">
        <v>1.0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</v>
      </c>
      <c r="B9" s="1">
        <v>0.0</v>
      </c>
      <c r="C9" s="1">
        <v>27.0</v>
      </c>
      <c r="D9" s="1">
        <v>-22.0</v>
      </c>
      <c r="E9" s="1">
        <v>92.0</v>
      </c>
      <c r="F9" s="1">
        <v>64.0</v>
      </c>
      <c r="G9" s="1">
        <v>-61.0</v>
      </c>
      <c r="H9" s="1">
        <v>-1.0</v>
      </c>
      <c r="I9" s="1">
        <v>-1.0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126</v>
      </c>
      <c r="B10" s="1">
        <v>0.0</v>
      </c>
      <c r="C10" s="1">
        <v>0.0</v>
      </c>
      <c r="D10" s="1">
        <v>0.0</v>
      </c>
      <c r="E10" s="1">
        <v>48.0</v>
      </c>
      <c r="F10" s="1">
        <v>-34.0</v>
      </c>
      <c r="G10" s="1">
        <v>-7.0</v>
      </c>
      <c r="H10" s="1">
        <v>45.0</v>
      </c>
      <c r="I10" s="1">
        <v>18.0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127</v>
      </c>
      <c r="B11" s="1">
        <v>-13.0</v>
      </c>
      <c r="C11" s="1">
        <v>0.0</v>
      </c>
      <c r="D11" s="1">
        <v>0.0</v>
      </c>
      <c r="E11" s="1">
        <v>24.0</v>
      </c>
      <c r="F11" s="1">
        <v>0.0</v>
      </c>
      <c r="G11" s="1">
        <v>0.0</v>
      </c>
      <c r="H11" s="1">
        <v>12.0</v>
      </c>
      <c r="I11" s="1">
        <v>30.0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128</v>
      </c>
      <c r="B12" s="1">
        <v>-1.0</v>
      </c>
      <c r="C12" s="1">
        <v>-6.0</v>
      </c>
      <c r="D12" s="1">
        <v>-12.0</v>
      </c>
      <c r="E12" s="1">
        <v>-20.0</v>
      </c>
      <c r="F12" s="1">
        <v>-29.0</v>
      </c>
      <c r="G12" s="1">
        <v>-36.0</v>
      </c>
      <c r="H12" s="1">
        <v>-28.0</v>
      </c>
      <c r="I12" s="1">
        <v>-26.0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129</v>
      </c>
      <c r="B13" s="1">
        <v>0.0</v>
      </c>
      <c r="C13" s="1">
        <v>0.0</v>
      </c>
      <c r="D13" s="1">
        <v>0.0</v>
      </c>
      <c r="E13" s="1">
        <v>0.0</v>
      </c>
      <c r="F13" s="1">
        <v>-11.0</v>
      </c>
      <c r="G13" s="1">
        <v>0.0</v>
      </c>
      <c r="H13" s="1">
        <v>0.0</v>
      </c>
      <c r="I13" s="1">
        <v>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130</v>
      </c>
      <c r="B14" s="1">
        <v>-1.0</v>
      </c>
      <c r="C14" s="1">
        <v>-6.0</v>
      </c>
      <c r="D14" s="1">
        <v>-12.0</v>
      </c>
      <c r="E14" s="1">
        <v>-20.0</v>
      </c>
      <c r="F14" s="1">
        <v>-30.0</v>
      </c>
      <c r="G14" s="1">
        <v>-36.0</v>
      </c>
      <c r="H14" s="1">
        <v>-28.0</v>
      </c>
      <c r="I14" s="1">
        <v>-26.0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131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6.0</v>
      </c>
      <c r="H15" s="1">
        <v>6.0</v>
      </c>
      <c r="I15" s="1">
        <v>2.0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132</v>
      </c>
      <c r="B16" s="1">
        <v>-1.0</v>
      </c>
      <c r="C16" s="1">
        <v>-6.0</v>
      </c>
      <c r="D16" s="1">
        <v>-12.0</v>
      </c>
      <c r="E16" s="1">
        <v>-20.0</v>
      </c>
      <c r="F16" s="1">
        <v>-30.0</v>
      </c>
      <c r="G16" s="1">
        <v>-36.0</v>
      </c>
      <c r="H16" s="1">
        <v>-28.0</v>
      </c>
      <c r="I16" s="1">
        <v>-26.0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133</v>
      </c>
      <c r="B17" s="1">
        <v>-1.0</v>
      </c>
      <c r="C17" s="1">
        <v>-6.0</v>
      </c>
      <c r="D17" s="1">
        <v>-12.0</v>
      </c>
      <c r="E17" s="1">
        <v>-20.0</v>
      </c>
      <c r="F17" s="1">
        <v>-30.0</v>
      </c>
      <c r="G17" s="1">
        <v>-36.0</v>
      </c>
      <c r="H17" s="1">
        <v>-28.0</v>
      </c>
      <c r="I17" s="1">
        <v>-26.0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134</v>
      </c>
      <c r="B18" s="1">
        <v>-1.0</v>
      </c>
      <c r="C18" s="1">
        <v>-6.0</v>
      </c>
      <c r="D18" s="1">
        <v>-12.0</v>
      </c>
      <c r="E18" s="1">
        <v>-20.0</v>
      </c>
      <c r="F18" s="1">
        <v>-30.0</v>
      </c>
      <c r="G18" s="1">
        <v>-36.0</v>
      </c>
      <c r="H18" s="1">
        <v>-28.0</v>
      </c>
      <c r="I18" s="1">
        <v>-26.0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135</v>
      </c>
      <c r="B19" s="1">
        <v>7.0</v>
      </c>
      <c r="C19" s="1">
        <v>96.0</v>
      </c>
      <c r="D19" s="1">
        <v>2.0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136</v>
      </c>
      <c r="B20" s="1">
        <v>-1.0</v>
      </c>
      <c r="C20" s="1">
        <v>-7.0</v>
      </c>
      <c r="D20" s="1">
        <v>-15.0</v>
      </c>
      <c r="E20" s="1">
        <v>-20.0</v>
      </c>
      <c r="F20" s="1">
        <v>-30.0</v>
      </c>
      <c r="G20" s="1">
        <v>-36.0</v>
      </c>
      <c r="H20" s="1">
        <v>-28.0</v>
      </c>
      <c r="I20" s="1">
        <v>-26.0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137</v>
      </c>
      <c r="B21" s="1">
        <v>-1.0</v>
      </c>
      <c r="C21" s="1">
        <v>-7.0</v>
      </c>
      <c r="D21" s="1">
        <v>-15.0</v>
      </c>
      <c r="E21" s="1">
        <v>-20.0</v>
      </c>
      <c r="F21" s="1">
        <v>-30.0</v>
      </c>
      <c r="G21" s="1">
        <v>-36.0</v>
      </c>
      <c r="H21" s="1">
        <v>-28.0</v>
      </c>
      <c r="I21" s="1">
        <v>-26.0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139</v>
      </c>
      <c r="B23" s="1" t="s">
        <v>140</v>
      </c>
      <c r="C23" s="1" t="s">
        <v>141</v>
      </c>
      <c r="D23" s="1" t="s">
        <v>142</v>
      </c>
      <c r="E23" s="1" t="s">
        <v>143</v>
      </c>
      <c r="F23" s="1" t="s">
        <v>144</v>
      </c>
      <c r="G23" s="1" t="s">
        <v>145</v>
      </c>
      <c r="H23" s="1" t="s">
        <v>146</v>
      </c>
      <c r="I23" s="1" t="s">
        <v>147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</v>
      </c>
      <c r="B24" s="1" t="s">
        <v>140</v>
      </c>
      <c r="C24" s="1" t="s">
        <v>141</v>
      </c>
      <c r="D24" s="1" t="s">
        <v>142</v>
      </c>
      <c r="E24" s="1" t="s">
        <v>143</v>
      </c>
      <c r="F24" s="1" t="s">
        <v>144</v>
      </c>
      <c r="G24" s="1" t="s">
        <v>145</v>
      </c>
      <c r="H24" s="1" t="s">
        <v>146</v>
      </c>
      <c r="I24" s="1" t="s">
        <v>147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</v>
      </c>
      <c r="B25" s="1">
        <v>8.0</v>
      </c>
      <c r="C25" s="1">
        <v>8.0</v>
      </c>
      <c r="D25" s="1">
        <v>8.0</v>
      </c>
      <c r="E25" s="1">
        <v>56.0</v>
      </c>
      <c r="F25" s="1">
        <v>2.0</v>
      </c>
      <c r="G25" s="1">
        <v>2.0</v>
      </c>
      <c r="H25" s="1">
        <v>2.0</v>
      </c>
      <c r="I25" s="1">
        <v>5.0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</v>
      </c>
      <c r="B26" s="1" t="s">
        <v>140</v>
      </c>
      <c r="C26" s="1" t="s">
        <v>141</v>
      </c>
      <c r="D26" s="1" t="s">
        <v>142</v>
      </c>
      <c r="E26" s="1" t="s">
        <v>143</v>
      </c>
      <c r="F26" s="1" t="s">
        <v>144</v>
      </c>
      <c r="G26" s="1" t="s">
        <v>145</v>
      </c>
      <c r="H26" s="1" t="s">
        <v>146</v>
      </c>
      <c r="I26" s="1" t="s">
        <v>147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151</v>
      </c>
      <c r="B27" s="1" t="s">
        <v>140</v>
      </c>
      <c r="C27" s="1" t="s">
        <v>141</v>
      </c>
      <c r="D27" s="1" t="s">
        <v>142</v>
      </c>
      <c r="E27" s="1" t="s">
        <v>143</v>
      </c>
      <c r="F27" s="1" t="s">
        <v>144</v>
      </c>
      <c r="G27" s="1" t="s">
        <v>145</v>
      </c>
      <c r="H27" s="1" t="s">
        <v>146</v>
      </c>
      <c r="I27" s="1" t="s">
        <v>147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152</v>
      </c>
      <c r="B28" s="1">
        <v>8.0</v>
      </c>
      <c r="C28" s="1">
        <v>8.0</v>
      </c>
      <c r="D28" s="1">
        <v>8.0</v>
      </c>
      <c r="E28" s="1">
        <v>56.0</v>
      </c>
      <c r="F28" s="1">
        <v>2.0</v>
      </c>
      <c r="G28" s="1">
        <v>2.0</v>
      </c>
      <c r="H28" s="1">
        <v>2.0</v>
      </c>
      <c r="I28" s="1">
        <v>5.0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153</v>
      </c>
      <c r="B29" s="1" t="s">
        <v>154</v>
      </c>
      <c r="C29" s="1" t="s">
        <v>155</v>
      </c>
      <c r="D29" s="1" t="s">
        <v>156</v>
      </c>
      <c r="E29" s="1" t="s">
        <v>157</v>
      </c>
      <c r="F29" s="1" t="s">
        <v>158</v>
      </c>
      <c r="G29" s="1" t="s">
        <v>159</v>
      </c>
      <c r="H29" s="1" t="s">
        <v>160</v>
      </c>
      <c r="I29" s="1" t="s">
        <v>161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162</v>
      </c>
      <c r="B30" s="1" t="s">
        <v>154</v>
      </c>
      <c r="C30" s="1" t="s">
        <v>155</v>
      </c>
      <c r="D30" s="1" t="s">
        <v>156</v>
      </c>
      <c r="E30" s="1" t="s">
        <v>157</v>
      </c>
      <c r="F30" s="1" t="s">
        <v>158</v>
      </c>
      <c r="G30" s="1" t="s">
        <v>159</v>
      </c>
      <c r="H30" s="1" t="s">
        <v>160</v>
      </c>
      <c r="I30" s="1" t="s">
        <v>161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163</v>
      </c>
      <c r="B32" s="1">
        <v>-1.0</v>
      </c>
      <c r="C32" s="1">
        <v>-6.0</v>
      </c>
      <c r="D32" s="1">
        <v>-12.0</v>
      </c>
      <c r="E32" s="1">
        <v>-21.0</v>
      </c>
      <c r="F32" s="1">
        <v>-29.0</v>
      </c>
      <c r="G32" s="1">
        <v>-34.0</v>
      </c>
      <c r="H32" s="1">
        <v>-26.0</v>
      </c>
      <c r="I32" s="1">
        <v>-24.0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164</v>
      </c>
      <c r="B33" s="1">
        <v>-1.0</v>
      </c>
      <c r="C33" s="1">
        <v>-6.0</v>
      </c>
      <c r="D33" s="1">
        <v>-12.0</v>
      </c>
      <c r="E33" s="1">
        <v>-22.0</v>
      </c>
      <c r="F33" s="1">
        <v>-30.0</v>
      </c>
      <c r="G33" s="1">
        <v>-35.0</v>
      </c>
      <c r="H33" s="1">
        <v>-27.0</v>
      </c>
      <c r="I33" s="1">
        <v>-25.0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165</v>
      </c>
      <c r="B34" s="1">
        <v>-1.0</v>
      </c>
      <c r="C34" s="1">
        <v>-6.0</v>
      </c>
      <c r="D34" s="1">
        <v>-12.0</v>
      </c>
      <c r="E34" s="1">
        <v>-22.0</v>
      </c>
      <c r="F34" s="1">
        <v>-30.0</v>
      </c>
      <c r="G34" s="1">
        <v>-35.0</v>
      </c>
      <c r="H34" s="1">
        <v>-27.0</v>
      </c>
      <c r="I34" s="1">
        <v>-25.0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166</v>
      </c>
      <c r="B35" s="1">
        <v>0.0</v>
      </c>
      <c r="C35" s="1">
        <v>-6.0</v>
      </c>
      <c r="D35" s="1">
        <v>-11.0</v>
      </c>
      <c r="E35" s="1">
        <v>-21.0</v>
      </c>
      <c r="F35" s="1">
        <v>-28.0</v>
      </c>
      <c r="G35" s="1">
        <v>-33.0</v>
      </c>
      <c r="H35" s="1">
        <v>-24.0</v>
      </c>
      <c r="I35" s="1">
        <v>-23.0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167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168</v>
      </c>
      <c r="H36" s="1" t="s">
        <v>169</v>
      </c>
      <c r="I36" s="1" t="s">
        <v>170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171</v>
      </c>
      <c r="B37" s="1">
        <v>-1.0</v>
      </c>
      <c r="C37" s="1">
        <v>-4.0</v>
      </c>
      <c r="D37" s="1">
        <v>-7.0</v>
      </c>
      <c r="E37" s="1">
        <v>-12.0</v>
      </c>
      <c r="F37" s="1">
        <v>-18.0</v>
      </c>
      <c r="G37" s="1">
        <v>-22.0</v>
      </c>
      <c r="H37" s="1">
        <v>-17.0</v>
      </c>
      <c r="I37" s="1">
        <v>-16.0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172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69.0</v>
      </c>
      <c r="H38" s="1">
        <v>2.0</v>
      </c>
      <c r="I38" s="1">
        <v>2.0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174</v>
      </c>
      <c r="B40" s="1">
        <v>62.0</v>
      </c>
      <c r="C40" s="1">
        <v>2.0</v>
      </c>
      <c r="D40" s="1">
        <v>3.0</v>
      </c>
      <c r="E40" s="1">
        <v>8.0</v>
      </c>
      <c r="F40" s="1">
        <v>9.0</v>
      </c>
      <c r="G40" s="1">
        <v>10.0</v>
      </c>
      <c r="H40" s="1">
        <v>9.0</v>
      </c>
      <c r="I40" s="1">
        <v>8.0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175</v>
      </c>
      <c r="B41" s="1">
        <v>1.0</v>
      </c>
      <c r="C41" s="1">
        <v>4.0</v>
      </c>
      <c r="D41" s="1">
        <v>9.0</v>
      </c>
      <c r="E41" s="1">
        <v>13.0</v>
      </c>
      <c r="F41" s="1">
        <v>21.0</v>
      </c>
      <c r="G41" s="1">
        <v>28.0</v>
      </c>
      <c r="H41" s="1">
        <v>19.0</v>
      </c>
      <c r="I41" s="1">
        <v>19.0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176</v>
      </c>
      <c r="B42" s="1">
        <v>0.0</v>
      </c>
      <c r="C42" s="1">
        <v>19.0</v>
      </c>
      <c r="D42" s="1">
        <v>33.0</v>
      </c>
      <c r="E42" s="1">
        <v>37.0</v>
      </c>
      <c r="F42" s="1">
        <v>92.0</v>
      </c>
      <c r="G42" s="1">
        <v>1.0</v>
      </c>
      <c r="H42" s="1">
        <v>1.0</v>
      </c>
      <c r="I42" s="1">
        <v>1.0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177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56.0</v>
      </c>
      <c r="H43" s="1">
        <v>1.0</v>
      </c>
      <c r="I43" s="1">
        <v>1.0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178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73.0</v>
      </c>
      <c r="H44" s="1">
        <v>23.0</v>
      </c>
      <c r="I44" s="1">
        <v>-14.0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179</v>
      </c>
      <c r="B45" s="1">
        <v>19.0</v>
      </c>
      <c r="C45" s="1">
        <v>95.0</v>
      </c>
      <c r="D45" s="1">
        <v>62.0</v>
      </c>
      <c r="E45" s="1">
        <v>45.0</v>
      </c>
      <c r="F45" s="1">
        <v>1.0</v>
      </c>
      <c r="G45" s="1">
        <v>1.0</v>
      </c>
      <c r="H45" s="1">
        <v>49.0</v>
      </c>
      <c r="I45" s="1">
        <v>36.0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180</v>
      </c>
      <c r="B46" s="1">
        <v>5.0</v>
      </c>
      <c r="C46" s="1">
        <v>35.0</v>
      </c>
      <c r="D46" s="1">
        <v>32.0</v>
      </c>
      <c r="E46" s="1">
        <v>48.0</v>
      </c>
      <c r="F46" s="1">
        <v>1.0</v>
      </c>
      <c r="G46" s="1">
        <v>1.0</v>
      </c>
      <c r="H46" s="1">
        <v>1.0</v>
      </c>
      <c r="I46" s="1">
        <v>69.0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181</v>
      </c>
      <c r="B47" s="1">
        <v>24.0</v>
      </c>
      <c r="C47" s="1">
        <v>1.0</v>
      </c>
      <c r="D47" s="1">
        <v>95.0</v>
      </c>
      <c r="E47" s="1">
        <v>93.0</v>
      </c>
      <c r="F47" s="1">
        <v>2.0</v>
      </c>
      <c r="G47" s="1">
        <v>3.0</v>
      </c>
      <c r="H47" s="1">
        <v>1.0</v>
      </c>
      <c r="I47" s="1">
        <v>1.0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183</v>
      </c>
      <c r="B3" s="1">
        <v>0.0</v>
      </c>
      <c r="C3" s="1">
        <v>0.0</v>
      </c>
      <c r="D3" s="1" t="s">
        <v>184</v>
      </c>
      <c r="E3" s="1" t="s">
        <v>185</v>
      </c>
      <c r="F3" s="1" t="s">
        <v>186</v>
      </c>
      <c r="G3" s="1" t="s">
        <v>187</v>
      </c>
      <c r="H3" s="1" t="s">
        <v>188</v>
      </c>
      <c r="I3" s="1" t="s">
        <v>189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190</v>
      </c>
      <c r="B4" s="1">
        <v>0.0</v>
      </c>
      <c r="C4" s="1">
        <v>0.0</v>
      </c>
      <c r="D4" s="1" t="s">
        <v>191</v>
      </c>
      <c r="E4" s="1" t="s">
        <v>192</v>
      </c>
      <c r="F4" s="1" t="s">
        <v>193</v>
      </c>
      <c r="G4" s="1" t="s">
        <v>194</v>
      </c>
      <c r="H4" s="1" t="s">
        <v>195</v>
      </c>
      <c r="I4" s="1" t="s">
        <v>196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197</v>
      </c>
      <c r="B5" s="1">
        <v>0.0</v>
      </c>
      <c r="C5" s="1">
        <v>0.0</v>
      </c>
      <c r="D5" s="1" t="s">
        <v>198</v>
      </c>
      <c r="E5" s="1" t="s">
        <v>199</v>
      </c>
      <c r="F5" s="1" t="s">
        <v>200</v>
      </c>
      <c r="G5" s="1">
        <v>-69.0</v>
      </c>
      <c r="H5" s="1" t="s">
        <v>201</v>
      </c>
      <c r="I5" s="1" t="s">
        <v>202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203</v>
      </c>
      <c r="B6" s="1">
        <v>0.0</v>
      </c>
      <c r="C6" s="1">
        <v>0.0</v>
      </c>
      <c r="D6" s="1" t="s">
        <v>204</v>
      </c>
      <c r="E6" s="1" t="s">
        <v>199</v>
      </c>
      <c r="F6" s="1" t="s">
        <v>200</v>
      </c>
      <c r="G6" s="1">
        <v>-69.0</v>
      </c>
      <c r="H6" s="1" t="s">
        <v>201</v>
      </c>
      <c r="I6" s="1" t="s">
        <v>202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206</v>
      </c>
      <c r="B8" s="1">
        <v>0.0</v>
      </c>
      <c r="C8" s="1" t="s">
        <v>207</v>
      </c>
      <c r="D8" s="1" t="s">
        <v>208</v>
      </c>
      <c r="E8" s="1" t="s">
        <v>209</v>
      </c>
      <c r="F8" s="1" t="s">
        <v>210</v>
      </c>
      <c r="G8" s="1" t="s">
        <v>211</v>
      </c>
      <c r="H8" s="1" t="s">
        <v>212</v>
      </c>
      <c r="I8" s="1" t="s">
        <v>213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214</v>
      </c>
      <c r="B9" s="1">
        <v>0.0</v>
      </c>
      <c r="C9" s="1" t="s">
        <v>215</v>
      </c>
      <c r="D9" s="1" t="s">
        <v>216</v>
      </c>
      <c r="E9" s="1" t="s">
        <v>217</v>
      </c>
      <c r="F9" s="1" t="s">
        <v>218</v>
      </c>
      <c r="G9" s="1" t="s">
        <v>219</v>
      </c>
      <c r="H9" s="1" t="s">
        <v>220</v>
      </c>
      <c r="I9" s="1" t="s">
        <v>221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222</v>
      </c>
      <c r="B10" s="1">
        <v>0.0</v>
      </c>
      <c r="C10" s="1" t="s">
        <v>223</v>
      </c>
      <c r="D10" s="1" t="s">
        <v>224</v>
      </c>
      <c r="E10" s="1" t="s">
        <v>225</v>
      </c>
      <c r="F10" s="1" t="s">
        <v>226</v>
      </c>
      <c r="G10" s="1" t="s">
        <v>227</v>
      </c>
      <c r="H10" s="1" t="s">
        <v>228</v>
      </c>
      <c r="I10" s="1" t="s">
        <v>229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230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231</v>
      </c>
      <c r="B12" s="1">
        <v>0.0</v>
      </c>
      <c r="C12" s="1">
        <v>0.0</v>
      </c>
      <c r="D12" s="1">
        <v>0.0</v>
      </c>
      <c r="E12" s="1" t="s">
        <v>232</v>
      </c>
      <c r="F12" s="1" t="s">
        <v>233</v>
      </c>
      <c r="G12" s="1" t="s">
        <v>234</v>
      </c>
      <c r="H12" s="1" t="s">
        <v>235</v>
      </c>
      <c r="I12" s="1" t="s">
        <v>236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237</v>
      </c>
      <c r="B13" s="1">
        <v>0.0</v>
      </c>
      <c r="C13" s="1">
        <v>0.0</v>
      </c>
      <c r="D13" s="1">
        <v>0.0</v>
      </c>
      <c r="E13" s="1" t="s">
        <v>238</v>
      </c>
      <c r="F13" s="1" t="s">
        <v>239</v>
      </c>
      <c r="G13" s="1" t="s">
        <v>240</v>
      </c>
      <c r="H13" s="1" t="s">
        <v>241</v>
      </c>
      <c r="I13" s="1" t="s">
        <v>242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243</v>
      </c>
      <c r="B14" s="1">
        <v>0.0</v>
      </c>
      <c r="C14" s="1">
        <v>0.0</v>
      </c>
      <c r="D14" s="1">
        <v>0.0</v>
      </c>
      <c r="E14" s="1" t="s">
        <v>244</v>
      </c>
      <c r="F14" s="1" t="s">
        <v>245</v>
      </c>
      <c r="G14" s="1" t="s">
        <v>246</v>
      </c>
      <c r="H14" s="1" t="s">
        <v>247</v>
      </c>
      <c r="I14" s="1" t="s">
        <v>248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249</v>
      </c>
      <c r="B15" s="1">
        <v>0.0</v>
      </c>
      <c r="C15" s="1">
        <v>0.0</v>
      </c>
      <c r="D15" s="1">
        <v>0.0</v>
      </c>
      <c r="E15" s="1">
        <v>1.0</v>
      </c>
      <c r="F15" s="1" t="s">
        <v>250</v>
      </c>
      <c r="G15" s="1" t="s">
        <v>251</v>
      </c>
      <c r="H15" s="1" t="s">
        <v>252</v>
      </c>
      <c r="I15" s="1" t="s">
        <v>253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254</v>
      </c>
      <c r="B16" s="1">
        <v>0.0</v>
      </c>
      <c r="C16" s="1" t="s">
        <v>255</v>
      </c>
      <c r="D16" s="1" t="s">
        <v>256</v>
      </c>
      <c r="E16" s="1" t="s">
        <v>257</v>
      </c>
      <c r="F16" s="1" t="s">
        <v>258</v>
      </c>
      <c r="G16" s="1" t="s">
        <v>259</v>
      </c>
      <c r="H16" s="1" t="s">
        <v>260</v>
      </c>
      <c r="I16" s="1" t="s">
        <v>261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262</v>
      </c>
      <c r="B17" s="1">
        <v>0.0</v>
      </c>
      <c r="C17" s="1">
        <v>0.0</v>
      </c>
      <c r="D17" s="1" t="s">
        <v>263</v>
      </c>
      <c r="E17" s="1">
        <v>0.0</v>
      </c>
      <c r="F17" s="1">
        <v>0.0</v>
      </c>
      <c r="G17" s="1" t="s">
        <v>264</v>
      </c>
      <c r="H17" s="1" t="s">
        <v>265</v>
      </c>
      <c r="I17" s="1" t="s">
        <v>266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267</v>
      </c>
      <c r="B18" s="1">
        <v>0.0</v>
      </c>
      <c r="C18" s="1">
        <v>0.0</v>
      </c>
      <c r="D18" s="1" t="s">
        <v>268</v>
      </c>
      <c r="E18" s="1">
        <v>0.0</v>
      </c>
      <c r="F18" s="1">
        <v>0.0</v>
      </c>
      <c r="G18" s="1" t="s">
        <v>269</v>
      </c>
      <c r="H18" s="1" t="s">
        <v>270</v>
      </c>
      <c r="I18" s="1" t="s">
        <v>271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272</v>
      </c>
      <c r="B19" s="1">
        <v>0.0</v>
      </c>
      <c r="C19" s="1">
        <v>0.0</v>
      </c>
      <c r="D19" s="1" t="s">
        <v>273</v>
      </c>
      <c r="E19" s="1">
        <v>0.0</v>
      </c>
      <c r="F19" s="1">
        <v>0.0</v>
      </c>
      <c r="G19" s="1" t="s">
        <v>274</v>
      </c>
      <c r="H19" s="1" t="s">
        <v>275</v>
      </c>
      <c r="I19" s="1" t="s">
        <v>276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277</v>
      </c>
      <c r="B20" s="1">
        <v>0.0</v>
      </c>
      <c r="C20" s="1">
        <v>0.0</v>
      </c>
      <c r="D20" s="1">
        <v>0.0</v>
      </c>
      <c r="E20" s="1" t="s">
        <v>278</v>
      </c>
      <c r="F20" s="1" t="s">
        <v>279</v>
      </c>
      <c r="G20" s="1" t="s">
        <v>280</v>
      </c>
      <c r="H20" s="1" t="s">
        <v>281</v>
      </c>
      <c r="I20" s="1" t="s">
        <v>282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283</v>
      </c>
      <c r="B21" s="1">
        <v>0.0</v>
      </c>
      <c r="C21" s="1" t="s">
        <v>284</v>
      </c>
      <c r="D21" s="1" t="s">
        <v>285</v>
      </c>
      <c r="E21" s="1" t="s">
        <v>286</v>
      </c>
      <c r="F21" s="1" t="s">
        <v>287</v>
      </c>
      <c r="G21" s="1" t="s">
        <v>288</v>
      </c>
      <c r="H21" s="1" t="s">
        <v>289</v>
      </c>
      <c r="I21" s="1" t="s">
        <v>290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291</v>
      </c>
      <c r="B22" s="1">
        <v>0.0</v>
      </c>
      <c r="C22" s="1">
        <v>0.0</v>
      </c>
      <c r="D22" s="1">
        <v>0.0</v>
      </c>
      <c r="E22" s="1" t="s">
        <v>292</v>
      </c>
      <c r="F22" s="1" t="s">
        <v>293</v>
      </c>
      <c r="G22" s="1" t="s">
        <v>294</v>
      </c>
      <c r="H22" s="1" t="s">
        <v>281</v>
      </c>
      <c r="I22" s="1" t="s">
        <v>282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295</v>
      </c>
      <c r="B23" s="1">
        <v>0.0</v>
      </c>
      <c r="C23" s="1" t="s">
        <v>296</v>
      </c>
      <c r="D23" s="1" t="s">
        <v>297</v>
      </c>
      <c r="E23" s="1" t="s">
        <v>298</v>
      </c>
      <c r="F23" s="1" t="s">
        <v>299</v>
      </c>
      <c r="G23" s="1" t="s">
        <v>300</v>
      </c>
      <c r="H23" s="1" t="s">
        <v>289</v>
      </c>
      <c r="I23" s="1" t="s">
        <v>290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302</v>
      </c>
      <c r="B25" s="1">
        <v>0.0</v>
      </c>
      <c r="C25" s="1" t="s">
        <v>303</v>
      </c>
      <c r="D25" s="1" t="s">
        <v>304</v>
      </c>
      <c r="E25" s="1" t="s">
        <v>305</v>
      </c>
      <c r="F25" s="1" t="s">
        <v>306</v>
      </c>
      <c r="G25" s="1" t="s">
        <v>307</v>
      </c>
      <c r="H25" s="1" t="s">
        <v>308</v>
      </c>
      <c r="I25" s="1" t="s">
        <v>309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310</v>
      </c>
      <c r="B26" s="1">
        <v>0.0</v>
      </c>
      <c r="C26" s="1" t="s">
        <v>311</v>
      </c>
      <c r="D26" s="1" t="s">
        <v>312</v>
      </c>
      <c r="E26" s="1" t="s">
        <v>313</v>
      </c>
      <c r="F26" s="1" t="s">
        <v>314</v>
      </c>
      <c r="G26" s="1" t="s">
        <v>315</v>
      </c>
      <c r="H26" s="1" t="s">
        <v>316</v>
      </c>
      <c r="I26" s="1" t="s">
        <v>317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318</v>
      </c>
      <c r="B27" s="1">
        <v>0.0</v>
      </c>
      <c r="C27" s="1" t="s">
        <v>311</v>
      </c>
      <c r="D27" s="1" t="s">
        <v>312</v>
      </c>
      <c r="E27" s="1" t="s">
        <v>313</v>
      </c>
      <c r="F27" s="1" t="s">
        <v>314</v>
      </c>
      <c r="G27" s="1" t="s">
        <v>315</v>
      </c>
      <c r="H27" s="1" t="s">
        <v>316</v>
      </c>
      <c r="I27" s="1" t="s">
        <v>317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319</v>
      </c>
      <c r="B28" s="1">
        <v>0.0</v>
      </c>
      <c r="C28" s="1" t="s">
        <v>320</v>
      </c>
      <c r="D28" s="1" t="s">
        <v>321</v>
      </c>
      <c r="E28" s="1" t="s">
        <v>322</v>
      </c>
      <c r="F28" s="1" t="s">
        <v>323</v>
      </c>
      <c r="G28" s="1" t="s">
        <v>324</v>
      </c>
      <c r="H28" s="1" t="s">
        <v>325</v>
      </c>
      <c r="I28" s="1" t="s">
        <v>326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327</v>
      </c>
      <c r="B29" s="1">
        <v>0.0</v>
      </c>
      <c r="C29" s="1" t="s">
        <v>320</v>
      </c>
      <c r="D29" s="1" t="s">
        <v>321</v>
      </c>
      <c r="E29" s="1" t="s">
        <v>322</v>
      </c>
      <c r="F29" s="1" t="s">
        <v>323</v>
      </c>
      <c r="G29" s="1" t="s">
        <v>324</v>
      </c>
      <c r="H29" s="1" t="s">
        <v>325</v>
      </c>
      <c r="I29" s="1" t="s">
        <v>326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328</v>
      </c>
      <c r="B30" s="1">
        <v>0.0</v>
      </c>
      <c r="C30" s="1" t="s">
        <v>320</v>
      </c>
      <c r="D30" s="1" t="s">
        <v>321</v>
      </c>
      <c r="E30" s="1" t="s">
        <v>322</v>
      </c>
      <c r="F30" s="1" t="s">
        <v>329</v>
      </c>
      <c r="G30" s="1" t="s">
        <v>330</v>
      </c>
      <c r="H30" s="1" t="s">
        <v>331</v>
      </c>
      <c r="I30" s="1" t="s">
        <v>332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333</v>
      </c>
      <c r="B31" s="1">
        <v>0.0</v>
      </c>
      <c r="C31" s="1" t="s">
        <v>334</v>
      </c>
      <c r="D31" s="1" t="s">
        <v>335</v>
      </c>
      <c r="E31" s="1" t="s">
        <v>336</v>
      </c>
      <c r="F31" s="1" t="s">
        <v>337</v>
      </c>
      <c r="G31" s="1" t="s">
        <v>338</v>
      </c>
      <c r="H31" s="1" t="s">
        <v>339</v>
      </c>
      <c r="I31" s="1" t="s">
        <v>340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341</v>
      </c>
      <c r="B32" s="1">
        <v>0.0</v>
      </c>
      <c r="C32" s="1">
        <v>0.0</v>
      </c>
      <c r="D32" s="1" t="s">
        <v>342</v>
      </c>
      <c r="E32" s="1" t="s">
        <v>343</v>
      </c>
      <c r="F32" s="1" t="s">
        <v>344</v>
      </c>
      <c r="G32" s="1" t="s">
        <v>345</v>
      </c>
      <c r="H32" s="1" t="s">
        <v>275</v>
      </c>
      <c r="I32" s="1" t="s">
        <v>346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347</v>
      </c>
      <c r="B33" s="1">
        <v>0.0</v>
      </c>
      <c r="C33" s="1">
        <v>0.0</v>
      </c>
      <c r="D33" s="1" t="s">
        <v>348</v>
      </c>
      <c r="E33" s="1" t="s">
        <v>349</v>
      </c>
      <c r="F33" s="1" t="s">
        <v>350</v>
      </c>
      <c r="G33" s="1" t="s">
        <v>351</v>
      </c>
      <c r="H33" s="1" t="s">
        <v>352</v>
      </c>
      <c r="I33" s="1" t="s">
        <v>353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354</v>
      </c>
      <c r="B34" s="1">
        <v>0.0</v>
      </c>
      <c r="C34" s="1">
        <v>0.0</v>
      </c>
      <c r="D34" s="1" t="s">
        <v>355</v>
      </c>
      <c r="E34" s="1" t="s">
        <v>356</v>
      </c>
      <c r="F34" s="1" t="s">
        <v>357</v>
      </c>
      <c r="G34" s="1" t="s">
        <v>358</v>
      </c>
      <c r="H34" s="1" t="s">
        <v>359</v>
      </c>
      <c r="I34" s="1" t="s">
        <v>360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361</v>
      </c>
      <c r="B35" s="1">
        <v>0.0</v>
      </c>
      <c r="C35" s="1">
        <v>0.0</v>
      </c>
      <c r="D35" s="1" t="s">
        <v>355</v>
      </c>
      <c r="E35" s="1" t="s">
        <v>356</v>
      </c>
      <c r="F35" s="1" t="s">
        <v>357</v>
      </c>
      <c r="G35" s="1" t="s">
        <v>362</v>
      </c>
      <c r="H35" s="1" t="s">
        <v>363</v>
      </c>
      <c r="I35" s="1" t="s">
        <v>360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364</v>
      </c>
      <c r="B36" s="1">
        <v>0.0</v>
      </c>
      <c r="C36" s="1" t="s">
        <v>365</v>
      </c>
      <c r="D36" s="1" t="s">
        <v>366</v>
      </c>
      <c r="E36" s="1" t="s">
        <v>367</v>
      </c>
      <c r="F36" s="1" t="s">
        <v>368</v>
      </c>
      <c r="G36" s="1" t="s">
        <v>369</v>
      </c>
      <c r="H36" s="1" t="s">
        <v>370</v>
      </c>
      <c r="I36" s="1" t="s">
        <v>371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372</v>
      </c>
      <c r="B37" s="1">
        <v>0.0</v>
      </c>
      <c r="C37" s="1" t="s">
        <v>373</v>
      </c>
      <c r="D37" s="1" t="s">
        <v>374</v>
      </c>
      <c r="E37" s="1" t="s">
        <v>375</v>
      </c>
      <c r="F37" s="1" t="s">
        <v>376</v>
      </c>
      <c r="G37" s="1" t="s">
        <v>377</v>
      </c>
      <c r="H37" s="1" t="s">
        <v>378</v>
      </c>
      <c r="I37" s="1" t="s">
        <v>379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380</v>
      </c>
      <c r="B38" s="1">
        <v>0.0</v>
      </c>
      <c r="C38" s="1">
        <v>0.0</v>
      </c>
      <c r="D38" s="1">
        <v>0.0</v>
      </c>
      <c r="E38" s="1" t="s">
        <v>381</v>
      </c>
      <c r="F38" s="1" t="s">
        <v>382</v>
      </c>
      <c r="G38" s="1" t="s">
        <v>383</v>
      </c>
      <c r="H38" s="1" t="s">
        <v>384</v>
      </c>
      <c r="I38" s="1" t="s">
        <v>385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386</v>
      </c>
      <c r="B39" s="1">
        <v>0.0</v>
      </c>
      <c r="C39" s="1">
        <v>0.0</v>
      </c>
      <c r="D39" s="1">
        <v>0.0</v>
      </c>
      <c r="E39" s="1" t="s">
        <v>381</v>
      </c>
      <c r="F39" s="1" t="s">
        <v>382</v>
      </c>
      <c r="G39" s="1" t="s">
        <v>387</v>
      </c>
      <c r="H39" s="1" t="s">
        <v>388</v>
      </c>
      <c r="I39" s="1" t="s">
        <v>389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390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391</v>
      </c>
      <c r="B41" s="1">
        <v>0.0</v>
      </c>
      <c r="C41" s="1">
        <v>0.0</v>
      </c>
      <c r="D41" s="1" t="s">
        <v>392</v>
      </c>
      <c r="E41" s="1" t="s">
        <v>393</v>
      </c>
      <c r="F41" s="1" t="s">
        <v>394</v>
      </c>
      <c r="G41" s="1" t="s">
        <v>395</v>
      </c>
      <c r="H41" s="1" t="s">
        <v>396</v>
      </c>
      <c r="I41" s="1" t="s">
        <v>397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398</v>
      </c>
      <c r="B42" s="1">
        <v>0.0</v>
      </c>
      <c r="C42" s="1">
        <v>0.0</v>
      </c>
      <c r="D42" s="1" t="s">
        <v>399</v>
      </c>
      <c r="E42" s="1" t="s">
        <v>400</v>
      </c>
      <c r="F42" s="1" t="s">
        <v>401</v>
      </c>
      <c r="G42" s="1" t="s">
        <v>402</v>
      </c>
      <c r="H42" s="1" t="s">
        <v>403</v>
      </c>
      <c r="I42" s="1" t="s">
        <v>404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405</v>
      </c>
      <c r="B43" s="1">
        <v>0.0</v>
      </c>
      <c r="C43" s="1">
        <v>0.0</v>
      </c>
      <c r="D43" s="1" t="s">
        <v>399</v>
      </c>
      <c r="E43" s="1" t="s">
        <v>400</v>
      </c>
      <c r="F43" s="1" t="s">
        <v>401</v>
      </c>
      <c r="G43" s="1" t="s">
        <v>402</v>
      </c>
      <c r="H43" s="1" t="s">
        <v>403</v>
      </c>
      <c r="I43" s="1" t="s">
        <v>404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406</v>
      </c>
      <c r="B44" s="1">
        <v>0.0</v>
      </c>
      <c r="C44" s="1">
        <v>0.0</v>
      </c>
      <c r="D44" s="1" t="s">
        <v>407</v>
      </c>
      <c r="E44" s="1" t="s">
        <v>408</v>
      </c>
      <c r="F44" s="1" t="s">
        <v>260</v>
      </c>
      <c r="G44" s="1" t="s">
        <v>409</v>
      </c>
      <c r="H44" s="1" t="s">
        <v>410</v>
      </c>
      <c r="I44" s="1" t="s">
        <v>411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412</v>
      </c>
      <c r="B45" s="1">
        <v>0.0</v>
      </c>
      <c r="C45" s="1">
        <v>0.0</v>
      </c>
      <c r="D45" s="1" t="s">
        <v>407</v>
      </c>
      <c r="E45" s="1" t="s">
        <v>408</v>
      </c>
      <c r="F45" s="1" t="s">
        <v>260</v>
      </c>
      <c r="G45" s="1" t="s">
        <v>409</v>
      </c>
      <c r="H45" s="1" t="s">
        <v>410</v>
      </c>
      <c r="I45" s="1" t="s">
        <v>411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413</v>
      </c>
      <c r="B46" s="1">
        <v>0.0</v>
      </c>
      <c r="C46" s="1">
        <v>0.0</v>
      </c>
      <c r="D46" s="1" t="s">
        <v>407</v>
      </c>
      <c r="E46" s="1" t="s">
        <v>408</v>
      </c>
      <c r="F46" s="1" t="s">
        <v>414</v>
      </c>
      <c r="G46" s="1" t="s">
        <v>415</v>
      </c>
      <c r="H46" s="1" t="s">
        <v>416</v>
      </c>
      <c r="I46" s="1" t="s">
        <v>417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418</v>
      </c>
      <c r="B47" s="1">
        <v>0.0</v>
      </c>
      <c r="C47" s="1">
        <v>0.0</v>
      </c>
      <c r="D47" s="1" t="s">
        <v>419</v>
      </c>
      <c r="E47" s="1" t="s">
        <v>420</v>
      </c>
      <c r="F47" s="1" t="s">
        <v>421</v>
      </c>
      <c r="G47" s="1" t="s">
        <v>422</v>
      </c>
      <c r="H47" s="1" t="s">
        <v>423</v>
      </c>
      <c r="I47" s="1" t="s">
        <v>424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425</v>
      </c>
      <c r="B48" s="1">
        <v>0.0</v>
      </c>
      <c r="C48" s="1">
        <v>0.0</v>
      </c>
      <c r="D48" s="1">
        <v>0.0</v>
      </c>
      <c r="E48" s="1" t="s">
        <v>426</v>
      </c>
      <c r="F48" s="1" t="s">
        <v>427</v>
      </c>
      <c r="G48" s="1" t="s">
        <v>428</v>
      </c>
      <c r="H48" s="1" t="s">
        <v>429</v>
      </c>
      <c r="I48" s="1" t="s">
        <v>430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431</v>
      </c>
      <c r="B49" s="1">
        <v>0.0</v>
      </c>
      <c r="C49" s="1">
        <v>0.0</v>
      </c>
      <c r="D49" s="1">
        <v>0.0</v>
      </c>
      <c r="E49" s="1" t="s">
        <v>432</v>
      </c>
      <c r="F49" s="1" t="s">
        <v>433</v>
      </c>
      <c r="G49" s="1" t="s">
        <v>434</v>
      </c>
      <c r="H49" s="1" t="s">
        <v>435</v>
      </c>
      <c r="I49" s="1" t="s">
        <v>436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437</v>
      </c>
      <c r="B50" s="1">
        <v>0.0</v>
      </c>
      <c r="C50" s="1">
        <v>0.0</v>
      </c>
      <c r="D50" s="1">
        <v>0.0</v>
      </c>
      <c r="E50" s="1" t="s">
        <v>438</v>
      </c>
      <c r="F50" s="1" t="s">
        <v>439</v>
      </c>
      <c r="G50" s="1" t="s">
        <v>440</v>
      </c>
      <c r="H50" s="1" t="s">
        <v>441</v>
      </c>
      <c r="I50" s="1" t="s">
        <v>442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443</v>
      </c>
      <c r="B51" s="1">
        <v>0.0</v>
      </c>
      <c r="C51" s="1">
        <v>0.0</v>
      </c>
      <c r="D51" s="1">
        <v>0.0</v>
      </c>
      <c r="E51" s="1" t="s">
        <v>438</v>
      </c>
      <c r="F51" s="1" t="s">
        <v>439</v>
      </c>
      <c r="G51" s="1" t="s">
        <v>444</v>
      </c>
      <c r="H51" s="1" t="s">
        <v>445</v>
      </c>
      <c r="I51" s="1" t="s">
        <v>446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447</v>
      </c>
      <c r="B52" s="1">
        <v>0.0</v>
      </c>
      <c r="C52" s="1">
        <v>0.0</v>
      </c>
      <c r="D52" s="1" t="s">
        <v>448</v>
      </c>
      <c r="E52" s="1" t="s">
        <v>449</v>
      </c>
      <c r="F52" s="1" t="s">
        <v>450</v>
      </c>
      <c r="G52" s="1" t="s">
        <v>451</v>
      </c>
      <c r="H52" s="1" t="s">
        <v>452</v>
      </c>
      <c r="I52" s="1" t="s">
        <v>453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454</v>
      </c>
      <c r="B53" s="1">
        <v>0.0</v>
      </c>
      <c r="C53" s="1">
        <v>0.0</v>
      </c>
      <c r="D53" s="1" t="s">
        <v>455</v>
      </c>
      <c r="E53" s="1" t="s">
        <v>456</v>
      </c>
      <c r="F53" s="1" t="s">
        <v>457</v>
      </c>
      <c r="G53" s="1" t="s">
        <v>458</v>
      </c>
      <c r="H53" s="1" t="s">
        <v>459</v>
      </c>
      <c r="I53" s="1" t="s">
        <v>460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461</v>
      </c>
      <c r="B54" s="1">
        <v>0.0</v>
      </c>
      <c r="C54" s="1">
        <v>0.0</v>
      </c>
      <c r="D54" s="1">
        <v>0.0</v>
      </c>
      <c r="E54" s="1">
        <v>0.0</v>
      </c>
      <c r="F54" s="1" t="s">
        <v>462</v>
      </c>
      <c r="G54" s="1" t="s">
        <v>463</v>
      </c>
      <c r="H54" s="1" t="s">
        <v>464</v>
      </c>
      <c r="I54" s="1" t="s">
        <v>465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466</v>
      </c>
      <c r="B55" s="1">
        <v>0.0</v>
      </c>
      <c r="C55" s="1">
        <v>0.0</v>
      </c>
      <c r="D55" s="1">
        <v>0.0</v>
      </c>
      <c r="E55" s="1">
        <v>0.0</v>
      </c>
      <c r="F55" s="1" t="s">
        <v>462</v>
      </c>
      <c r="G55" s="1" t="s">
        <v>467</v>
      </c>
      <c r="H55" s="1" t="s">
        <v>468</v>
      </c>
      <c r="I55" s="1" t="s">
        <v>469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470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471</v>
      </c>
      <c r="B57" s="1">
        <v>0.0</v>
      </c>
      <c r="C57" s="1">
        <v>0.0</v>
      </c>
      <c r="D57" s="1">
        <v>0.0</v>
      </c>
      <c r="E57" s="1" t="s">
        <v>472</v>
      </c>
      <c r="F57" s="1" t="s">
        <v>473</v>
      </c>
      <c r="G57" s="1" t="s">
        <v>474</v>
      </c>
      <c r="H57" s="1" t="s">
        <v>475</v>
      </c>
      <c r="I57" s="1" t="s">
        <v>476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477</v>
      </c>
      <c r="B58" s="1">
        <v>0.0</v>
      </c>
      <c r="C58" s="1">
        <v>0.0</v>
      </c>
      <c r="D58" s="1">
        <v>0.0</v>
      </c>
      <c r="E58" s="1" t="s">
        <v>478</v>
      </c>
      <c r="F58" s="1" t="s">
        <v>479</v>
      </c>
      <c r="G58" s="1" t="s">
        <v>480</v>
      </c>
      <c r="H58" s="1" t="s">
        <v>105</v>
      </c>
      <c r="I58" s="1" t="s">
        <v>481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482</v>
      </c>
      <c r="B59" s="1">
        <v>0.0</v>
      </c>
      <c r="C59" s="1">
        <v>0.0</v>
      </c>
      <c r="D59" s="1">
        <v>0.0</v>
      </c>
      <c r="E59" s="1" t="s">
        <v>478</v>
      </c>
      <c r="F59" s="1" t="s">
        <v>479</v>
      </c>
      <c r="G59" s="1" t="s">
        <v>480</v>
      </c>
      <c r="H59" s="1" t="s">
        <v>105</v>
      </c>
      <c r="I59" s="1" t="s">
        <v>481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483</v>
      </c>
      <c r="B60" s="1">
        <v>0.0</v>
      </c>
      <c r="C60" s="1">
        <v>0.0</v>
      </c>
      <c r="D60" s="1">
        <v>0.0</v>
      </c>
      <c r="E60" s="1" t="s">
        <v>484</v>
      </c>
      <c r="F60" s="1" t="s">
        <v>485</v>
      </c>
      <c r="G60" s="1" t="s">
        <v>486</v>
      </c>
      <c r="H60" s="1" t="s">
        <v>487</v>
      </c>
      <c r="I60" s="1" t="s">
        <v>488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489</v>
      </c>
      <c r="B61" s="1">
        <v>0.0</v>
      </c>
      <c r="C61" s="1">
        <v>0.0</v>
      </c>
      <c r="D61" s="1">
        <v>0.0</v>
      </c>
      <c r="E61" s="1" t="s">
        <v>484</v>
      </c>
      <c r="F61" s="1" t="s">
        <v>485</v>
      </c>
      <c r="G61" s="1" t="s">
        <v>486</v>
      </c>
      <c r="H61" s="1" t="s">
        <v>487</v>
      </c>
      <c r="I61" s="1" t="s">
        <v>488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490</v>
      </c>
      <c r="B62" s="1">
        <v>0.0</v>
      </c>
      <c r="C62" s="1">
        <v>0.0</v>
      </c>
      <c r="D62" s="1">
        <v>0.0</v>
      </c>
      <c r="E62" s="1" t="s">
        <v>484</v>
      </c>
      <c r="F62" s="1" t="s">
        <v>491</v>
      </c>
      <c r="G62" s="1" t="s">
        <v>492</v>
      </c>
      <c r="H62" s="1" t="s">
        <v>493</v>
      </c>
      <c r="I62" s="1" t="s">
        <v>494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495</v>
      </c>
      <c r="B63" s="1">
        <v>0.0</v>
      </c>
      <c r="C63" s="1">
        <v>0.0</v>
      </c>
      <c r="D63" s="1">
        <v>0.0</v>
      </c>
      <c r="E63" s="1" t="s">
        <v>496</v>
      </c>
      <c r="F63" s="1" t="s">
        <v>497</v>
      </c>
      <c r="G63" s="1" t="s">
        <v>498</v>
      </c>
      <c r="H63" s="1" t="s">
        <v>499</v>
      </c>
      <c r="I63" s="1" t="s">
        <v>500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501</v>
      </c>
      <c r="B64" s="1">
        <v>0.0</v>
      </c>
      <c r="C64" s="1">
        <v>0.0</v>
      </c>
      <c r="D64" s="1">
        <v>0.0</v>
      </c>
      <c r="E64" s="1">
        <v>0.0</v>
      </c>
      <c r="F64" s="1" t="s">
        <v>502</v>
      </c>
      <c r="G64" s="1" t="s">
        <v>503</v>
      </c>
      <c r="H64" s="1" t="s">
        <v>504</v>
      </c>
      <c r="I64" s="1" t="s">
        <v>505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506</v>
      </c>
      <c r="B65" s="1">
        <v>0.0</v>
      </c>
      <c r="C65" s="1">
        <v>0.0</v>
      </c>
      <c r="D65" s="1">
        <v>0.0</v>
      </c>
      <c r="E65" s="1">
        <v>0.0</v>
      </c>
      <c r="F65" s="1" t="s">
        <v>507</v>
      </c>
      <c r="G65" s="1" t="s">
        <v>508</v>
      </c>
      <c r="H65" s="1" t="s">
        <v>509</v>
      </c>
      <c r="I65" s="1" t="s">
        <v>510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511</v>
      </c>
      <c r="B66" s="1">
        <v>0.0</v>
      </c>
      <c r="C66" s="1">
        <v>0.0</v>
      </c>
      <c r="D66" s="1">
        <v>0.0</v>
      </c>
      <c r="E66" s="1">
        <v>0.0</v>
      </c>
      <c r="F66" s="1" t="s">
        <v>512</v>
      </c>
      <c r="G66" s="1" t="s">
        <v>513</v>
      </c>
      <c r="H66" s="1" t="s">
        <v>514</v>
      </c>
      <c r="I66" s="1" t="s">
        <v>515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516</v>
      </c>
      <c r="B67" s="1">
        <v>0.0</v>
      </c>
      <c r="C67" s="1">
        <v>0.0</v>
      </c>
      <c r="D67" s="1">
        <v>0.0</v>
      </c>
      <c r="E67" s="1">
        <v>0.0</v>
      </c>
      <c r="F67" s="1" t="s">
        <v>512</v>
      </c>
      <c r="G67" s="1" t="s">
        <v>517</v>
      </c>
      <c r="H67" s="1" t="s">
        <v>514</v>
      </c>
      <c r="I67" s="1" t="s">
        <v>518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519</v>
      </c>
      <c r="B68" s="1">
        <v>0.0</v>
      </c>
      <c r="C68" s="1">
        <v>0.0</v>
      </c>
      <c r="D68" s="1">
        <v>0.0</v>
      </c>
      <c r="E68" s="1" t="s">
        <v>520</v>
      </c>
      <c r="F68" s="1" t="s">
        <v>521</v>
      </c>
      <c r="G68" s="1" t="s">
        <v>522</v>
      </c>
      <c r="H68" s="1" t="s">
        <v>523</v>
      </c>
      <c r="I68" s="1" t="s">
        <v>524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525</v>
      </c>
      <c r="B69" s="1">
        <v>0.0</v>
      </c>
      <c r="C69" s="1">
        <v>0.0</v>
      </c>
      <c r="D69" s="1">
        <v>0.0</v>
      </c>
      <c r="E69" s="1" t="s">
        <v>526</v>
      </c>
      <c r="F69" s="1" t="s">
        <v>527</v>
      </c>
      <c r="G69" s="1" t="s">
        <v>528</v>
      </c>
      <c r="H69" s="1" t="s">
        <v>529</v>
      </c>
      <c r="I69" s="1" t="s">
        <v>530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531</v>
      </c>
      <c r="B70" s="1">
        <v>0.0</v>
      </c>
      <c r="C70" s="1">
        <v>0.0</v>
      </c>
      <c r="D70" s="1">
        <v>0.0</v>
      </c>
      <c r="E70" s="1">
        <v>0.0</v>
      </c>
      <c r="F70" s="1">
        <v>0.0</v>
      </c>
      <c r="G70" s="1" t="s">
        <v>532</v>
      </c>
      <c r="H70" s="1" t="s">
        <v>533</v>
      </c>
      <c r="I70" s="1" t="s">
        <v>534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535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 t="s">
        <v>536</v>
      </c>
      <c r="H71" s="1" t="s">
        <v>537</v>
      </c>
      <c r="I71" s="1" t="s">
        <v>538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539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540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 t="s">
        <v>541</v>
      </c>
      <c r="H73" s="1" t="s">
        <v>542</v>
      </c>
      <c r="I73" s="1" t="s">
        <v>543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544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545</v>
      </c>
      <c r="H74" s="1" t="s">
        <v>546</v>
      </c>
      <c r="I74" s="1" t="s">
        <v>547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548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545</v>
      </c>
      <c r="H75" s="1" t="s">
        <v>546</v>
      </c>
      <c r="I75" s="1" t="s">
        <v>547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549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550</v>
      </c>
      <c r="H76" s="1" t="s">
        <v>551</v>
      </c>
      <c r="I76" s="1" t="s">
        <v>552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553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550</v>
      </c>
      <c r="H77" s="1" t="s">
        <v>551</v>
      </c>
      <c r="I77" s="1" t="s">
        <v>552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554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555</v>
      </c>
      <c r="H78" s="1" t="s">
        <v>556</v>
      </c>
      <c r="I78" s="1" t="s">
        <v>557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558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559</v>
      </c>
      <c r="H79" s="1" t="s">
        <v>560</v>
      </c>
      <c r="I79" s="1" t="s">
        <v>561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562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>
        <v>0.0</v>
      </c>
      <c r="H80" s="1" t="s">
        <v>563</v>
      </c>
      <c r="I80" s="1" t="s">
        <v>564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565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>
        <v>0.0</v>
      </c>
      <c r="H81" s="1" t="s">
        <v>566</v>
      </c>
      <c r="I81" s="1" t="s">
        <v>567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568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>
        <v>0.0</v>
      </c>
      <c r="H82" s="1" t="s">
        <v>369</v>
      </c>
      <c r="I82" s="1" t="s">
        <v>569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570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>
        <v>0.0</v>
      </c>
      <c r="H83" s="1" t="s">
        <v>369</v>
      </c>
      <c r="I83" s="1" t="s">
        <v>569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571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 t="s">
        <v>572</v>
      </c>
      <c r="H84" s="1" t="s">
        <v>573</v>
      </c>
      <c r="I84" s="1" t="s">
        <v>574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575</v>
      </c>
      <c r="B85" s="1">
        <v>0.0</v>
      </c>
      <c r="C85" s="1">
        <v>0.0</v>
      </c>
      <c r="D85" s="1">
        <v>0.0</v>
      </c>
      <c r="E85" s="1">
        <v>0.0</v>
      </c>
      <c r="F85" s="1">
        <v>0.0</v>
      </c>
      <c r="G85" s="1" t="s">
        <v>576</v>
      </c>
      <c r="H85" s="1" t="s">
        <v>577</v>
      </c>
      <c r="I85" s="1" t="s">
        <v>578</v>
      </c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579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>
        <v>0.0</v>
      </c>
      <c r="I86" s="1" t="s">
        <v>580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581</v>
      </c>
      <c r="B87" s="1">
        <v>0.0</v>
      </c>
      <c r="C87" s="1">
        <v>0.0</v>
      </c>
      <c r="D87" s="1">
        <v>0.0</v>
      </c>
      <c r="E87" s="1">
        <v>0.0</v>
      </c>
      <c r="F87" s="1">
        <v>0.0</v>
      </c>
      <c r="G87" s="1">
        <v>0.0</v>
      </c>
      <c r="H87" s="1">
        <v>0.0</v>
      </c>
      <c r="I87" s="1" t="s">
        <v>582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 t="s">
        <v>583</v>
      </c>
      <c r="C1" s="1" t="s">
        <v>584</v>
      </c>
      <c r="D1" s="1" t="s">
        <v>585</v>
      </c>
      <c r="E1" s="1" t="s">
        <v>586</v>
      </c>
      <c r="F1" s="1" t="s">
        <v>587</v>
      </c>
      <c r="G1" s="1" t="s">
        <v>588</v>
      </c>
      <c r="H1" s="1" t="s">
        <v>589</v>
      </c>
      <c r="I1" s="1" t="s">
        <v>590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591</v>
      </c>
      <c r="B2" s="1" t="s">
        <v>592</v>
      </c>
      <c r="C2" s="1" t="s">
        <v>593</v>
      </c>
      <c r="D2" s="1" t="s">
        <v>594</v>
      </c>
      <c r="E2" s="1" t="s">
        <v>595</v>
      </c>
      <c r="F2" s="1" t="s">
        <v>596</v>
      </c>
      <c r="G2" s="1" t="s">
        <v>597</v>
      </c>
      <c r="H2" s="1" t="s">
        <v>597</v>
      </c>
      <c r="I2" s="1" t="s">
        <v>598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599</v>
      </c>
      <c r="B3" s="1" t="s">
        <v>598</v>
      </c>
      <c r="C3" s="1" t="s">
        <v>600</v>
      </c>
      <c r="D3" s="1" t="s">
        <v>601</v>
      </c>
      <c r="E3" s="1" t="s">
        <v>602</v>
      </c>
      <c r="F3" s="1" t="s">
        <v>603</v>
      </c>
      <c r="G3" s="1" t="s">
        <v>604</v>
      </c>
      <c r="H3" s="1" t="s">
        <v>605</v>
      </c>
      <c r="I3" s="1" t="s">
        <v>598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606</v>
      </c>
      <c r="B4" s="1" t="s">
        <v>592</v>
      </c>
      <c r="C4" s="1" t="s">
        <v>593</v>
      </c>
      <c r="D4" s="1" t="s">
        <v>594</v>
      </c>
      <c r="E4" s="1" t="s">
        <v>595</v>
      </c>
      <c r="F4" s="1" t="s">
        <v>596</v>
      </c>
      <c r="G4" s="1" t="s">
        <v>597</v>
      </c>
      <c r="H4" s="1" t="s">
        <v>597</v>
      </c>
      <c r="I4" s="1" t="s">
        <v>597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599</v>
      </c>
      <c r="B5" s="1" t="s">
        <v>598</v>
      </c>
      <c r="C5" s="1" t="s">
        <v>600</v>
      </c>
      <c r="D5" s="1" t="s">
        <v>601</v>
      </c>
      <c r="E5" s="1" t="s">
        <v>602</v>
      </c>
      <c r="F5" s="1" t="s">
        <v>603</v>
      </c>
      <c r="G5" s="1" t="s">
        <v>604</v>
      </c>
      <c r="H5" s="1" t="s">
        <v>605</v>
      </c>
      <c r="I5" s="1" t="s">
        <v>605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607</v>
      </c>
      <c r="B6" s="1" t="s">
        <v>608</v>
      </c>
      <c r="C6" s="1" t="s">
        <v>609</v>
      </c>
      <c r="D6" s="1" t="s">
        <v>610</v>
      </c>
      <c r="E6" s="1" t="s">
        <v>611</v>
      </c>
      <c r="F6" s="1" t="s">
        <v>612</v>
      </c>
      <c r="G6" s="1" t="s">
        <v>613</v>
      </c>
      <c r="H6" s="1" t="s">
        <v>614</v>
      </c>
      <c r="I6" s="1" t="s">
        <v>615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616</v>
      </c>
      <c r="B7" s="1" t="s">
        <v>598</v>
      </c>
      <c r="C7" s="1" t="s">
        <v>598</v>
      </c>
      <c r="D7" s="1" t="s">
        <v>598</v>
      </c>
      <c r="E7" s="1" t="s">
        <v>598</v>
      </c>
      <c r="F7" s="1" t="s">
        <v>598</v>
      </c>
      <c r="G7" s="1" t="s">
        <v>598</v>
      </c>
      <c r="H7" s="1" t="s">
        <v>598</v>
      </c>
      <c r="I7" s="1" t="s">
        <v>598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617</v>
      </c>
      <c r="B8" s="1" t="s">
        <v>598</v>
      </c>
      <c r="C8" s="1" t="s">
        <v>618</v>
      </c>
      <c r="D8" s="1" t="s">
        <v>619</v>
      </c>
      <c r="E8" s="1" t="s">
        <v>620</v>
      </c>
      <c r="F8" s="1" t="s">
        <v>620</v>
      </c>
      <c r="G8" s="1" t="s">
        <v>620</v>
      </c>
      <c r="H8" s="1" t="s">
        <v>621</v>
      </c>
      <c r="I8" s="1" t="s">
        <v>622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623</v>
      </c>
      <c r="B9" s="1" t="s">
        <v>598</v>
      </c>
      <c r="C9" s="1" t="s">
        <v>598</v>
      </c>
      <c r="D9" s="1" t="s">
        <v>598</v>
      </c>
      <c r="E9" s="1" t="s">
        <v>598</v>
      </c>
      <c r="F9" s="1" t="s">
        <v>598</v>
      </c>
      <c r="G9" s="1" t="s">
        <v>598</v>
      </c>
      <c r="H9" s="1" t="s">
        <v>598</v>
      </c>
      <c r="I9" s="1" t="s">
        <v>598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624</v>
      </c>
      <c r="B10" s="1" t="s">
        <v>598</v>
      </c>
      <c r="C10" s="1" t="s">
        <v>598</v>
      </c>
      <c r="D10" s="1" t="s">
        <v>598</v>
      </c>
      <c r="E10" s="1" t="s">
        <v>598</v>
      </c>
      <c r="F10" s="1" t="s">
        <v>598</v>
      </c>
      <c r="G10" s="1" t="s">
        <v>598</v>
      </c>
      <c r="H10" s="1" t="s">
        <v>598</v>
      </c>
      <c r="I10" s="1" t="s">
        <v>598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625</v>
      </c>
      <c r="B11" s="1" t="s">
        <v>598</v>
      </c>
      <c r="C11" s="1" t="s">
        <v>626</v>
      </c>
      <c r="D11" s="1" t="s">
        <v>626</v>
      </c>
      <c r="E11" s="1" t="s">
        <v>626</v>
      </c>
      <c r="F11" s="1" t="s">
        <v>626</v>
      </c>
      <c r="G11" s="1" t="s">
        <v>627</v>
      </c>
      <c r="H11" s="1" t="s">
        <v>628</v>
      </c>
      <c r="I11" s="1" t="s">
        <v>629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630</v>
      </c>
      <c r="B12" s="1" t="s">
        <v>626</v>
      </c>
      <c r="C12" s="1" t="s">
        <v>626</v>
      </c>
      <c r="D12" s="1" t="s">
        <v>626</v>
      </c>
      <c r="E12" s="1" t="s">
        <v>626</v>
      </c>
      <c r="F12" s="1" t="s">
        <v>626</v>
      </c>
      <c r="G12" s="1" t="s">
        <v>631</v>
      </c>
      <c r="H12" s="1" t="s">
        <v>632</v>
      </c>
      <c r="I12" s="1" t="s">
        <v>629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633</v>
      </c>
      <c r="B13" s="1" t="s">
        <v>634</v>
      </c>
      <c r="C13" s="1" t="s">
        <v>598</v>
      </c>
      <c r="D13" s="1" t="s">
        <v>598</v>
      </c>
      <c r="E13" s="1" t="s">
        <v>598</v>
      </c>
      <c r="F13" s="1" t="s">
        <v>598</v>
      </c>
      <c r="G13" s="1" t="s">
        <v>598</v>
      </c>
      <c r="H13" s="1" t="s">
        <v>598</v>
      </c>
      <c r="I13" s="1" t="s">
        <v>598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635</v>
      </c>
      <c r="B14" s="1" t="s">
        <v>636</v>
      </c>
      <c r="C14" s="1" t="s">
        <v>598</v>
      </c>
      <c r="D14" s="1" t="s">
        <v>598</v>
      </c>
      <c r="E14" s="1" t="s">
        <v>598</v>
      </c>
      <c r="F14" s="1" t="s">
        <v>598</v>
      </c>
      <c r="G14" s="1" t="s">
        <v>598</v>
      </c>
      <c r="H14" s="1" t="s">
        <v>598</v>
      </c>
      <c r="I14" s="1" t="s">
        <v>598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637</v>
      </c>
      <c r="B15" s="1" t="s">
        <v>598</v>
      </c>
      <c r="C15" s="1" t="s">
        <v>598</v>
      </c>
      <c r="D15" s="1" t="s">
        <v>598</v>
      </c>
      <c r="E15" s="1" t="s">
        <v>598</v>
      </c>
      <c r="F15" s="1" t="s">
        <v>598</v>
      </c>
      <c r="G15" s="1" t="s">
        <v>598</v>
      </c>
      <c r="H15" s="1" t="s">
        <v>598</v>
      </c>
      <c r="I15" s="1" t="s">
        <v>598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638</v>
      </c>
      <c r="B16" s="1" t="s">
        <v>598</v>
      </c>
      <c r="C16" s="1" t="s">
        <v>598</v>
      </c>
      <c r="D16" s="1" t="s">
        <v>598</v>
      </c>
      <c r="E16" s="1" t="s">
        <v>598</v>
      </c>
      <c r="F16" s="1" t="s">
        <v>598</v>
      </c>
      <c r="G16" s="1" t="s">
        <v>598</v>
      </c>
      <c r="H16" s="1" t="s">
        <v>598</v>
      </c>
      <c r="I16" s="1" t="s">
        <v>598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639</v>
      </c>
      <c r="B17" s="1" t="s">
        <v>640</v>
      </c>
      <c r="C17" s="1" t="s">
        <v>641</v>
      </c>
      <c r="D17" s="1" t="s">
        <v>642</v>
      </c>
      <c r="E17" s="1" t="s">
        <v>643</v>
      </c>
      <c r="F17" s="1" t="s">
        <v>147</v>
      </c>
      <c r="G17" s="1" t="s">
        <v>644</v>
      </c>
      <c r="H17" s="1" t="s">
        <v>645</v>
      </c>
      <c r="I17" s="1" t="s">
        <v>646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647</v>
      </c>
      <c r="B18" s="1" t="s">
        <v>598</v>
      </c>
      <c r="C18" s="1" t="s">
        <v>598</v>
      </c>
      <c r="D18" s="1" t="s">
        <v>598</v>
      </c>
      <c r="E18" s="1" t="s">
        <v>598</v>
      </c>
      <c r="F18" s="1" t="s">
        <v>598</v>
      </c>
      <c r="G18" s="1" t="s">
        <v>598</v>
      </c>
      <c r="H18" s="1" t="s">
        <v>598</v>
      </c>
      <c r="I18" s="1" t="s">
        <v>598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648</v>
      </c>
      <c r="B19" s="1" t="s">
        <v>598</v>
      </c>
      <c r="C19" s="1" t="s">
        <v>598</v>
      </c>
      <c r="D19" s="1" t="s">
        <v>598</v>
      </c>
      <c r="E19" s="1" t="s">
        <v>598</v>
      </c>
      <c r="F19" s="1" t="s">
        <v>598</v>
      </c>
      <c r="G19" s="1" t="s">
        <v>598</v>
      </c>
      <c r="H19" s="1" t="s">
        <v>598</v>
      </c>
      <c r="I19" s="1" t="s">
        <v>598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649</v>
      </c>
      <c r="B20" s="1" t="s">
        <v>598</v>
      </c>
      <c r="C20" s="1" t="s">
        <v>650</v>
      </c>
      <c r="D20" s="1" t="s">
        <v>651</v>
      </c>
      <c r="E20" s="1" t="s">
        <v>652</v>
      </c>
      <c r="F20" s="1" t="s">
        <v>653</v>
      </c>
      <c r="G20" s="1" t="s">
        <v>654</v>
      </c>
      <c r="H20" s="1" t="s">
        <v>655</v>
      </c>
      <c r="I20" s="1" t="s">
        <v>656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657</v>
      </c>
      <c r="B21" s="1" t="s">
        <v>658</v>
      </c>
      <c r="C21" s="1" t="s">
        <v>659</v>
      </c>
      <c r="D21" s="1" t="s">
        <v>660</v>
      </c>
      <c r="E21" s="1" t="s">
        <v>661</v>
      </c>
      <c r="F21" s="1" t="s">
        <v>653</v>
      </c>
      <c r="G21" s="1" t="s">
        <v>662</v>
      </c>
      <c r="H21" s="1" t="s">
        <v>663</v>
      </c>
      <c r="I21" s="1" t="s">
        <v>664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665</v>
      </c>
      <c r="B22" s="1" t="s">
        <v>666</v>
      </c>
      <c r="C22" s="1" t="s">
        <v>667</v>
      </c>
      <c r="D22" s="1" t="s">
        <v>668</v>
      </c>
      <c r="E22" s="1" t="s">
        <v>669</v>
      </c>
      <c r="F22" s="1" t="s">
        <v>670</v>
      </c>
      <c r="G22" s="1" t="s">
        <v>671</v>
      </c>
      <c r="H22" s="1" t="s">
        <v>672</v>
      </c>
      <c r="I22" s="1" t="s">
        <v>673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112</v>
      </c>
      <c r="B23" s="1" t="s">
        <v>598</v>
      </c>
      <c r="C23" s="1" t="s">
        <v>598</v>
      </c>
      <c r="D23" s="1" t="s">
        <v>598</v>
      </c>
      <c r="E23" s="1" t="s">
        <v>598</v>
      </c>
      <c r="F23" s="1" t="s">
        <v>598</v>
      </c>
      <c r="G23" s="1" t="s">
        <v>598</v>
      </c>
      <c r="H23" s="1" t="s">
        <v>598</v>
      </c>
      <c r="I23" s="1" t="s">
        <v>598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674</v>
      </c>
      <c r="B24" s="1" t="s">
        <v>675</v>
      </c>
      <c r="C24" s="1" t="s">
        <v>676</v>
      </c>
      <c r="D24" s="1" t="s">
        <v>677</v>
      </c>
      <c r="E24" s="1" t="s">
        <v>678</v>
      </c>
      <c r="F24" s="1" t="s">
        <v>679</v>
      </c>
      <c r="G24" s="1" t="s">
        <v>680</v>
      </c>
      <c r="H24" s="1" t="s">
        <v>680</v>
      </c>
      <c r="I24" s="1" t="s">
        <v>680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681</v>
      </c>
      <c r="B25" s="1" t="s">
        <v>682</v>
      </c>
      <c r="C25" s="1" t="s">
        <v>683</v>
      </c>
      <c r="D25" s="1" t="s">
        <v>684</v>
      </c>
      <c r="E25" s="1" t="s">
        <v>685</v>
      </c>
      <c r="F25" s="1" t="s">
        <v>686</v>
      </c>
      <c r="G25" s="1" t="s">
        <v>687</v>
      </c>
      <c r="H25" s="1" t="s">
        <v>687</v>
      </c>
      <c r="I25" s="1" t="s">
        <v>598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688</v>
      </c>
      <c r="B26" s="1" t="s">
        <v>689</v>
      </c>
      <c r="C26" s="1" t="s">
        <v>690</v>
      </c>
      <c r="D26" s="1" t="s">
        <v>691</v>
      </c>
      <c r="E26" s="1" t="s">
        <v>692</v>
      </c>
      <c r="F26" s="1" t="s">
        <v>693</v>
      </c>
      <c r="G26" s="1" t="s">
        <v>598</v>
      </c>
      <c r="H26" s="1" t="s">
        <v>598</v>
      </c>
      <c r="I26" s="1" t="s">
        <v>598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694</v>
      </c>
      <c r="B2" s="1" t="s">
        <v>695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696</v>
      </c>
      <c r="B3" s="1" t="s">
        <v>697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698</v>
      </c>
      <c r="B4" s="1" t="s">
        <v>699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700</v>
      </c>
      <c r="B5" s="1" t="s">
        <v>701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702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703</v>
      </c>
      <c r="B7" s="1" t="s">
        <v>704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705</v>
      </c>
      <c r="B8" s="4" t="s">
        <v>706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707</v>
      </c>
      <c r="B9" s="1" t="s">
        <v>708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709</v>
      </c>
      <c r="B10" s="1" t="s">
        <v>710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711</v>
      </c>
      <c r="B11" s="1" t="s">
        <v>708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712</v>
      </c>
      <c r="B12" s="1" t="s">
        <v>713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714</v>
      </c>
      <c r="B13" s="1" t="s">
        <v>715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716</v>
      </c>
      <c r="B14" s="1" t="s">
        <v>713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717</v>
      </c>
      <c r="B15" s="1" t="s">
        <v>718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719</v>
      </c>
      <c r="B16" s="1">
        <v>58.0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720</v>
      </c>
      <c r="B17" s="1" t="s">
        <v>721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722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723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724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725</v>
      </c>
      <c r="B21" s="1">
        <v>0.7623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726</v>
      </c>
      <c r="B22" s="1">
        <v>0.8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727</v>
      </c>
      <c r="B23" s="1">
        <v>0.7007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728</v>
      </c>
      <c r="B24" s="1">
        <v>0.7862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729</v>
      </c>
      <c r="B25" s="1">
        <v>0.7623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730</v>
      </c>
      <c r="B26" s="1">
        <v>0.8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731</v>
      </c>
      <c r="B27" s="1">
        <v>0.7007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732</v>
      </c>
      <c r="B28" s="1">
        <v>0.7862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733</v>
      </c>
      <c r="B29" s="1">
        <v>1.322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734</v>
      </c>
      <c r="B30" s="1">
        <v>58321.0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735</v>
      </c>
      <c r="B31" s="1">
        <v>58321.0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736</v>
      </c>
      <c r="B32" s="1">
        <v>112340.0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737</v>
      </c>
      <c r="B33" s="1">
        <v>141230.0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738</v>
      </c>
      <c r="B34" s="1">
        <v>141230.0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739</v>
      </c>
      <c r="B35" s="1">
        <v>0.6939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740</v>
      </c>
      <c r="B36" s="1">
        <v>0.7197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741</v>
      </c>
      <c r="B37" s="1">
        <v>1200.0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742</v>
      </c>
      <c r="B38" s="1">
        <v>1200.0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743</v>
      </c>
      <c r="B39" s="1">
        <v>1.3857686E7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744</v>
      </c>
      <c r="B40" s="1">
        <v>0.48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745</v>
      </c>
      <c r="B41" s="1">
        <v>8.55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746</v>
      </c>
      <c r="B42" s="1">
        <v>0.6761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747</v>
      </c>
      <c r="B43" s="1">
        <v>2.048035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748</v>
      </c>
      <c r="B44" s="1" t="s">
        <v>749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750</v>
      </c>
      <c r="B45" s="1">
        <v>2.4126884E7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751</v>
      </c>
      <c r="B46" s="1">
        <v>-0.285873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752</v>
      </c>
      <c r="B47" s="1">
        <v>1.3547334E7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753</v>
      </c>
      <c r="B48" s="1">
        <v>1.81766E7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754</v>
      </c>
      <c r="B49" s="1">
        <v>23032.0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755</v>
      </c>
      <c r="B50" s="1">
        <v>37156.0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756</v>
      </c>
      <c r="B51" s="1">
        <v>1.7276544E9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757</v>
      </c>
      <c r="B52" s="1">
        <v>1.7303328E9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758</v>
      </c>
      <c r="B53" s="1">
        <v>0.0013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759</v>
      </c>
      <c r="B54" s="1">
        <v>0.11675999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760</v>
      </c>
      <c r="B55" s="1">
        <v>0.5231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761</v>
      </c>
      <c r="B56" s="1">
        <v>0.74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762</v>
      </c>
      <c r="B57" s="1">
        <v>0.0015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763</v>
      </c>
      <c r="B58" s="1">
        <v>1.92361E7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764</v>
      </c>
      <c r="B59" s="1">
        <v>0.67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765</v>
      </c>
      <c r="B60" s="1">
        <v>1.0752238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766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767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768</v>
      </c>
      <c r="B63" s="1">
        <v>1.7197056E9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769</v>
      </c>
      <c r="B64" s="1">
        <v>-2.6253E7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770</v>
      </c>
      <c r="B65" s="1">
        <v>-3.08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771</v>
      </c>
      <c r="B66" s="1" t="s">
        <v>772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773</v>
      </c>
      <c r="B67" s="1">
        <v>1.7246304E9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774</v>
      </c>
      <c r="B68" s="1">
        <v>-0.871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775</v>
      </c>
      <c r="B69" s="1">
        <v>-0.6643172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776</v>
      </c>
      <c r="B70" s="1">
        <v>0.22263205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777</v>
      </c>
      <c r="B71" s="1" t="s">
        <v>778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779</v>
      </c>
      <c r="B72" s="1" t="s">
        <v>780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781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782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783</v>
      </c>
      <c r="B75" s="1" t="s">
        <v>784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785</v>
      </c>
      <c r="B76" s="1" t="s">
        <v>784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786</v>
      </c>
      <c r="B77" s="1">
        <v>1.5524838E9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787</v>
      </c>
      <c r="B78" s="1" t="s">
        <v>788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789</v>
      </c>
      <c r="B79" s="1" t="s">
        <v>790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791</v>
      </c>
      <c r="B80" s="1" t="s">
        <v>792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793</v>
      </c>
      <c r="B81" s="1" t="s">
        <v>794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795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796</v>
      </c>
      <c r="B83" s="1">
        <v>0.7204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797</v>
      </c>
      <c r="B84" s="1">
        <v>12.0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798</v>
      </c>
      <c r="B85" s="1">
        <v>2.0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799</v>
      </c>
      <c r="B86" s="1">
        <v>7.0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800</v>
      </c>
      <c r="B87" s="1">
        <v>7.0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801</v>
      </c>
      <c r="B88" s="1">
        <v>2.0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802</v>
      </c>
      <c r="B89" s="1" t="s">
        <v>803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804</v>
      </c>
      <c r="B90" s="1">
        <v>2.0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805</v>
      </c>
      <c r="B91" s="1">
        <v>3.1611E7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806</v>
      </c>
      <c r="B92" s="1">
        <v>1.766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807</v>
      </c>
      <c r="B93" s="1">
        <v>-2.7712E7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808</v>
      </c>
      <c r="B94" s="1">
        <v>9896000.0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809</v>
      </c>
      <c r="B95" s="1">
        <v>4.423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810</v>
      </c>
      <c r="B96" s="1">
        <v>4.802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811</v>
      </c>
      <c r="B97" s="1">
        <v>36.084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812</v>
      </c>
      <c r="B98" s="1">
        <v>-0.32654998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813</v>
      </c>
      <c r="B99" s="1">
        <v>-1.21289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814</v>
      </c>
      <c r="B100" s="1">
        <v>-1.7369E7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815</v>
      </c>
      <c r="B101" s="1">
        <v>-3.4757E7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816</v>
      </c>
      <c r="B102" s="1" t="s">
        <v>749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817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56</v>
      </c>
      <c r="B3" s="1">
        <v>0.0</v>
      </c>
      <c r="C3" s="1">
        <v>0.0</v>
      </c>
      <c r="D3" s="1">
        <v>-6.0</v>
      </c>
      <c r="E3" s="1">
        <v>-11.0</v>
      </c>
      <c r="F3" s="1">
        <v>-16.0</v>
      </c>
      <c r="G3" s="1">
        <v>-16.0</v>
      </c>
      <c r="H3" s="1">
        <v>-19.0</v>
      </c>
      <c r="I3" s="1">
        <v>-11.0</v>
      </c>
      <c r="J3" s="1">
        <f>IF(I3*FORECAST(J2,B3:I3,B2:I2)&gt;0,FORECAST(J2,B3:I3,B2:I2),I3)*$X$1</f>
        <v>-20.96428571</v>
      </c>
      <c r="K3" s="1">
        <f>IF(J3*FORECAST(K2,B3:J3,B2:J2)&gt;0,FORECAST(K2,B3:J3,B2:J2),J3)*$X$1</f>
        <v>-23.42857143</v>
      </c>
      <c r="L3" s="1">
        <f>IF(K3*FORECAST(L2,B3:K3,B2:K2)&gt;0,FORECAST(L2,B3:K3,B2:K2),K3)*$X$1</f>
        <v>-25.89285714</v>
      </c>
      <c r="M3" s="1">
        <f>IF(L3*FORECAST(M2,B3:L3,B2:L2)&gt;0,FORECAST(M2,B3:L3,B2:L2),L3)*$X$1</f>
        <v>-28.35714286</v>
      </c>
      <c r="N3" s="1">
        <f>IF(M3*FORECAST(N2,B3:M3,B2:M2)&gt;0,FORECAST(N2,B3:M3,B2:M2),M3)*$X$1</f>
        <v>-30.82142857</v>
      </c>
      <c r="O3" s="1">
        <f>IF(N3*FORECAST(O2,B3:N3,B2:N2)&gt;0,FORECAST(O2,B3:N3,B2:N2),N3)*$X$1</f>
        <v>-33.28571429</v>
      </c>
      <c r="P3" s="1">
        <f>IF(O3*FORECAST(P2,B3:O3,B2:O2)&gt;0,FORECAST(P2,B3:O3,B2:O2),O3)*$X$1</f>
        <v>-35.75</v>
      </c>
      <c r="Q3" s="5">
        <f>IF(P3*FORECAST(Q2,B3:P3,B2:P2)&gt;0,FORECAST(Q2,B3:P3,B2:P2),P3)*$X$1</f>
        <v>-38.21428571</v>
      </c>
      <c r="R3" s="5">
        <f>IF(Q3*FORECAST(R2,B3:Q3,B2:Q2)&gt;0,FORECAST(R2,B3:Q3,B2:Q2),Q3)*$X$1</f>
        <v>-40.67857143</v>
      </c>
      <c r="S3" s="5">
        <f>IF(R3*FORECAST(S2,B3:R3,B2:R2)&gt;0,FORECAST(S2,B3:R3,B2:R2),R3)*$X$1</f>
        <v>-43.14285714</v>
      </c>
      <c r="T3" s="5">
        <f>IF(S3*FORECAST(T2,B3:S3,B2:S2)&gt;0,FORECAST(T2,B3:S3,B2:S2),S3)*$X$1</f>
        <v>-45.60714286</v>
      </c>
      <c r="U3" s="5">
        <f>IF(T3*FORECAST(U2,B3:T3,B2:T2)&gt;0,FORECAST(U2,B3:T3,B2:T2),T3)*$X$1</f>
        <v>-48.07142857</v>
      </c>
      <c r="V3" s="2"/>
      <c r="W3" s="2"/>
      <c r="X3" s="2"/>
      <c r="Y3" s="2"/>
      <c r="Z3" s="2"/>
    </row>
    <row r="4">
      <c r="A4" s="3" t="s">
        <v>110</v>
      </c>
      <c r="B4" s="1">
        <v>0.0</v>
      </c>
      <c r="C4" s="1">
        <v>-8.0</v>
      </c>
      <c r="D4" s="1">
        <v>-39.0</v>
      </c>
      <c r="E4" s="1">
        <v>-81.0</v>
      </c>
      <c r="F4" s="1">
        <v>-50.0</v>
      </c>
      <c r="G4" s="1">
        <v>-42.0</v>
      </c>
      <c r="H4" s="1">
        <v>-13.0</v>
      </c>
      <c r="I4" s="1">
        <v>18.0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818</v>
      </c>
      <c r="B5" s="1">
        <v>8.0</v>
      </c>
      <c r="C5" s="1">
        <v>8.0</v>
      </c>
      <c r="D5" s="1">
        <v>8.0</v>
      </c>
      <c r="E5" s="1">
        <v>56.0</v>
      </c>
      <c r="F5" s="1">
        <v>2.0</v>
      </c>
      <c r="G5" s="1">
        <v>2.0</v>
      </c>
      <c r="H5" s="1">
        <v>2.0</v>
      </c>
      <c r="I5" s="1">
        <v>5.0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819</v>
      </c>
      <c r="L7" s="1">
        <f>IF(U3*FORECAST(U2,B3:U3,B2:U2)&gt;0,FORECAST(U2,B3:U3,B2:U2),T3)*$X$1 * (1+0.02)/(0.0874-0.02)</f>
        <v>-727.4904621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820</v>
      </c>
      <c r="L8" s="6">
        <f t="array" ref="L8">NPV(0.0874,K3:U3)</f>
        <v>-232.2768155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821</v>
      </c>
      <c r="L9" s="6">
        <f t="array" ref="L9">NPV(0.0874,K16:U16)</f>
        <v>-289.4307623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822</v>
      </c>
      <c r="L10" s="6">
        <f>L8 + L9</f>
        <v>-521.7075778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18.0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823</v>
      </c>
      <c r="L12" s="6">
        <f>L10 - L11</f>
        <v>-539.7075778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824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-107.9415156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(1+0.02)/(0.0874-0.02)</f>
        <v>-727.4904621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24</v>
      </c>
      <c r="B3" s="1">
        <v>-1.0</v>
      </c>
      <c r="C3" s="1">
        <v>-6.0</v>
      </c>
      <c r="D3" s="1">
        <v>-12.0</v>
      </c>
      <c r="E3" s="1">
        <v>-20.0</v>
      </c>
      <c r="F3" s="1">
        <v>-30.0</v>
      </c>
      <c r="G3" s="1">
        <v>-36.0</v>
      </c>
      <c r="H3" s="1">
        <v>-28.0</v>
      </c>
      <c r="I3" s="1">
        <v>-26.0</v>
      </c>
      <c r="J3" s="1">
        <f>IF(I3*FORECAST(J2,B3:I3,B2:I2)&gt;0,FORECAST(J2,B3:I3,B2:I2),I3)*$X$1</f>
        <v>-39.53571429</v>
      </c>
      <c r="K3" s="1">
        <f>IF(J3*FORECAST(K2,B3:J3,B2:J2)&gt;0,FORECAST(K2,B3:J3,B2:J2),J3)*$X$1</f>
        <v>-43.9047619</v>
      </c>
      <c r="L3" s="1">
        <f>IF(K3*FORECAST(L2,B3:K3,B2:K2)&gt;0,FORECAST(L2,B3:K3,B2:K2),K3)*$X$1</f>
        <v>-48.27380952</v>
      </c>
      <c r="M3" s="1">
        <f>IF(L3*FORECAST(M2,B3:L3,B2:L2)&gt;0,FORECAST(M2,B3:L3,B2:L2),L3)*$X$1</f>
        <v>-52.64285714</v>
      </c>
      <c r="N3" s="1">
        <f>IF(M3*FORECAST(N2,B3:M3,B2:M2)&gt;0,FORECAST(N2,B3:M3,B2:M2),M3)*$X$1</f>
        <v>-57.01190476</v>
      </c>
      <c r="O3" s="1">
        <f>IF(N3*FORECAST(O2,B3:N3,B2:N2)&gt;0,FORECAST(O2,B3:N3,B2:N2),N3)*$X$1</f>
        <v>-61.38095238</v>
      </c>
      <c r="P3" s="1">
        <f>IF(O3*FORECAST(P2,B3:O3,B2:O2)&gt;0,FORECAST(P2,B3:O3,B2:O2),O3)*$X$1</f>
        <v>-65.75</v>
      </c>
      <c r="Q3" s="5">
        <f>IF(P3*FORECAST(Q2,B3:P3,B2:P2)&gt;0,FORECAST(Q2,B3:P3,B2:P2),P3)*$X$1</f>
        <v>-70.11904762</v>
      </c>
      <c r="R3" s="5">
        <f>IF(Q3*FORECAST(R2,B3:Q3,B2:Q2)&gt;0,FORECAST(R2,B3:Q3,B2:Q2),Q3)*$X$1</f>
        <v>-74.48809524</v>
      </c>
      <c r="S3" s="5">
        <f>IF(R3*FORECAST(S2,B3:R3,B2:R2)&gt;0,FORECAST(S2,B3:R3,B2:R2),R3)*$X$1</f>
        <v>-78.85714286</v>
      </c>
      <c r="T3" s="5">
        <f>IF(S3*FORECAST(T2,B3:S3,B2:S2)&gt;0,FORECAST(T2,B3:S3,B2:S2),S3)*$X$1</f>
        <v>-83.22619048</v>
      </c>
      <c r="U3" s="5">
        <f>IF(T3*FORECAST(U2,B3:T3,B2:T2)&gt;0,FORECAST(U2,B3:T3,B2:T2),T3)*$X$1</f>
        <v>-87.5952381</v>
      </c>
      <c r="V3" s="2"/>
      <c r="W3" s="2"/>
      <c r="X3" s="2"/>
      <c r="Y3" s="2"/>
      <c r="Z3" s="2"/>
    </row>
    <row r="4">
      <c r="A4" s="3" t="s">
        <v>110</v>
      </c>
      <c r="B4" s="1">
        <v>0.0</v>
      </c>
      <c r="C4" s="1">
        <v>-8.0</v>
      </c>
      <c r="D4" s="1">
        <v>-39.0</v>
      </c>
      <c r="E4" s="1">
        <v>-81.0</v>
      </c>
      <c r="F4" s="1">
        <v>-50.0</v>
      </c>
      <c r="G4" s="1">
        <v>-42.0</v>
      </c>
      <c r="H4" s="1">
        <v>-13.0</v>
      </c>
      <c r="I4" s="1">
        <v>18.0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818</v>
      </c>
      <c r="B5" s="1">
        <v>8.0</v>
      </c>
      <c r="C5" s="1">
        <v>8.0</v>
      </c>
      <c r="D5" s="1">
        <v>8.0</v>
      </c>
      <c r="E5" s="1">
        <v>56.0</v>
      </c>
      <c r="F5" s="1">
        <v>2.0</v>
      </c>
      <c r="G5" s="1">
        <v>2.0</v>
      </c>
      <c r="H5" s="1">
        <v>2.0</v>
      </c>
      <c r="I5" s="1">
        <v>5.0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819</v>
      </c>
      <c r="L7" s="1">
        <f>IF(U3*FORECAST(U2,B3:U3,B2:U2)&gt;0,FORECAST(U2,B3:U3,B2:U2),T3)*$X$1 * (1+0.02)/(0.0874-0.02)</f>
        <v>-1325.625265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820</v>
      </c>
      <c r="L8" s="6">
        <f t="array" ref="L8">NPV(0.0874,K3:U3)</f>
        <v>-428.1231866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821</v>
      </c>
      <c r="L9" s="6">
        <f t="array" ref="L9">NPV(0.0874,K16:U16)</f>
        <v>-527.39761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822</v>
      </c>
      <c r="L10" s="6">
        <f>L8 + L9</f>
        <v>-955.5207965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18.0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823</v>
      </c>
      <c r="L12" s="6">
        <f>L10 - L11</f>
        <v>-973.5207965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824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-194.7041593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(1+0.02)/(0.0874-0.02)</f>
        <v>-1325.625265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