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<sst xmlns="http://schemas.openxmlformats.org/spreadsheetml/2006/main" count="1792" uniqueCount="1537">
  <si>
    <t>ticker</t>
  </si>
  <si>
    <t>PGRE</t>
  </si>
  <si>
    <t>nombre</t>
  </si>
  <si>
    <t>PARAMOUNT GROUP INC</t>
  </si>
  <si>
    <t>empresa</t>
  </si>
  <si>
    <t>Commercial REITs</t>
  </si>
  <si>
    <t>Open</t>
  </si>
  <si>
    <t>Target Price</t>
  </si>
  <si>
    <t>Upside</t>
  </si>
  <si>
    <t>374.43%</t>
  </si>
  <si>
    <t>Country</t>
  </si>
  <si>
    <t>United States</t>
  </si>
  <si>
    <t>Market Cap</t>
  </si>
  <si>
    <t>Book Value</t>
  </si>
  <si>
    <t>Pe ratio</t>
  </si>
  <si>
    <t>Dividend Ratio</t>
  </si>
  <si>
    <t>Net Debt Growth</t>
  </si>
  <si>
    <t>-10.07%</t>
  </si>
  <si>
    <t>Total Assets Growth</t>
  </si>
  <si>
    <t>2.73%</t>
  </si>
  <si>
    <t>Net Property, Plant and Equipment Growth</t>
  </si>
  <si>
    <t>0.54%</t>
  </si>
  <si>
    <t>EBITDA Growth</t>
  </si>
  <si>
    <t>-25.88%</t>
  </si>
  <si>
    <t>Fiscal Period: December</t>
  </si>
  <si>
    <t>Net Income</t>
  </si>
  <si>
    <t>Depreciation, Depletion &amp; Amortization</t>
  </si>
  <si>
    <t>Amortization of Goodwill and Intangible Assets - (CF)</t>
  </si>
  <si>
    <t>Total Depreciation, Depletion &amp; Amortization</t>
  </si>
  <si>
    <t>Amortization of Deferred Charges, Total</t>
  </si>
  <si>
    <t>(Gain) Loss On Sale of Asset - (CF)</t>
  </si>
  <si>
    <t>(Gain) Loss on Sale of Investments - (CF)</t>
  </si>
  <si>
    <t>Total Asset Writedown</t>
  </si>
  <si>
    <t>(Income) Loss On Equity Investments - (CF)</t>
  </si>
  <si>
    <t>Stock-Based Compensation (CF)</t>
  </si>
  <si>
    <t>Change in Accounts Receivable</t>
  </si>
  <si>
    <t>Change in Accounts Payable</t>
  </si>
  <si>
    <t>Change In Deferred Taxes</t>
  </si>
  <si>
    <t>Change in Other Net Operating Assets (Collected)</t>
  </si>
  <si>
    <t>Other Operating Activities</t>
  </si>
  <si>
    <t>Net Cash From Discontinued Operations</t>
  </si>
  <si>
    <t>Cash from Operations</t>
  </si>
  <si>
    <t>Acquisition of Real Estate Assets, Total</t>
  </si>
  <si>
    <t>Sale of Real Estate Assets, Total</t>
  </si>
  <si>
    <t>Net Sale / Acquisition of Real Estate Assets</t>
  </si>
  <si>
    <t>Investment in Marketable and Equity Securities, Total</t>
  </si>
  <si>
    <t>Net (Increase) Decrease in Loans Originated / Sold - Investing</t>
  </si>
  <si>
    <t>Other Investing Activities, Total</t>
  </si>
  <si>
    <t>Cash from Investing</t>
  </si>
  <si>
    <t>Long-Term Debt Issued, Total</t>
  </si>
  <si>
    <t>Total Debt Issued</t>
  </si>
  <si>
    <t>Short Term Debt Repaid, Total</t>
  </si>
  <si>
    <t>Long-Term Debt Repaid, Total</t>
  </si>
  <si>
    <t>Total Debt Repaid</t>
  </si>
  <si>
    <t>Issuance of Common Stock</t>
  </si>
  <si>
    <t>Repurchase of Common Stock</t>
  </si>
  <si>
    <t>Common Dividends Paid</t>
  </si>
  <si>
    <t>Common &amp; Preferred Stock Dividends Paid</t>
  </si>
  <si>
    <t>Other Financing Activities, Total</t>
  </si>
  <si>
    <t>Cash from Financing</t>
  </si>
  <si>
    <t>Miscellaneous Cash Flow Adjustments</t>
  </si>
  <si>
    <t>Net Change in Cash</t>
  </si>
  <si>
    <t>Supplemental Items</t>
  </si>
  <si>
    <t>Cash Interest Paid</t>
  </si>
  <si>
    <t>Cash Income Tax Paid (Refund)</t>
  </si>
  <si>
    <t>Net Debt Issued / Repaid</t>
  </si>
  <si>
    <t>Levered Free Cash Flow</t>
  </si>
  <si>
    <t>Unlevered Free Cash Flow</t>
  </si>
  <si>
    <t>Change In Net Working Capital</t>
  </si>
  <si>
    <t>Assets</t>
  </si>
  <si>
    <t>Gross Property Plant And Equipment</t>
  </si>
  <si>
    <t>Accumulated Depreciation</t>
  </si>
  <si>
    <t>Net Property Plant And Equipment</t>
  </si>
  <si>
    <t>Total Real Estate Assets</t>
  </si>
  <si>
    <t>Cash And Equivalents</t>
  </si>
  <si>
    <t>Accounts Receivable, Total</t>
  </si>
  <si>
    <t>Other Receivables</t>
  </si>
  <si>
    <t>Investment In Debt and Equity Securities</t>
  </si>
  <si>
    <t>Other Intangibles, Total</t>
  </si>
  <si>
    <t>Notes Receivable (Collected)</t>
  </si>
  <si>
    <t>Restricted Cash</t>
  </si>
  <si>
    <t>Other Current Assets, Total</t>
  </si>
  <si>
    <t>Trading Asset Securities, Total</t>
  </si>
  <si>
    <t>Deferred Charges Long-Term</t>
  </si>
  <si>
    <t>Other Long-Term Assets, Total</t>
  </si>
  <si>
    <t>Total Assets</t>
  </si>
  <si>
    <t>Liabilities</t>
  </si>
  <si>
    <t>Current Portion of Long-Term Debt</t>
  </si>
  <si>
    <t>Long-Term Debt</t>
  </si>
  <si>
    <t>Accounts Payable, Total</t>
  </si>
  <si>
    <t>Accrued Expenses, Total</t>
  </si>
  <si>
    <t>Unearned Revenue, Current</t>
  </si>
  <si>
    <t>Other Current Liabilities - (Brok / FS / Ins. / REIT Template)</t>
  </si>
  <si>
    <t>Deferred Tax Liability Non-Current</t>
  </si>
  <si>
    <t>Other Non Current Liabilities</t>
  </si>
  <si>
    <t>Total Liabilities</t>
  </si>
  <si>
    <t>Common Stock, Total</t>
  </si>
  <si>
    <t>Additional Paid In Capital</t>
  </si>
  <si>
    <t>Retained Earnings</t>
  </si>
  <si>
    <t>Distributions In Excess Of Earnings</t>
  </si>
  <si>
    <t>Comprehensive Income and Other</t>
  </si>
  <si>
    <t>Total Common Equity</t>
  </si>
  <si>
    <t>Minority Interest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</si>
  <si>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</si>
  <si>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</si>
  <si>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</si>
  <si>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</si>
  <si>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</si>
  <si>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18.44</t>
  </si>
  <si>
    <t>17.73</t>
  </si>
  <si>
    <t>17.35</t>
  </si>
  <si>
    <t>17.37</t>
  </si>
  <si>
    <t>17.16</t>
  </si>
  <si>
    <t>16.65</t>
  </si>
  <si>
    <t>16.7</t>
  </si>
  <si>
    <t>16.38</t>
  </si>
  <si>
    <t>16.59</t>
  </si>
  <si>
    <t>14.74</t>
  </si>
  <si>
    <t>Tangible Book Value</t>
  </si>
  <si>
    <t>Tangible Book Value Per Share</t>
  </si>
  <si>
    <t>15.28</t>
  </si>
  <si>
    <t>15.32</t>
  </si>
  <si>
    <t>15.55</t>
  </si>
  <si>
    <t>15.91</t>
  </si>
  <si>
    <t>15.73</t>
  </si>
  <si>
    <t>15.99</t>
  </si>
  <si>
    <t>15.84</t>
  </si>
  <si>
    <t>16.17</t>
  </si>
  <si>
    <t>14.42</t>
  </si>
  <si>
    <t>Total Debt</t>
  </si>
  <si>
    <t>Net Debt</t>
  </si>
  <si>
    <t>Minority Interest, Total (Incl. Fin. Div)</t>
  </si>
  <si>
    <t>Equity Method Investments, Total</t>
  </si>
  <si>
    <t>Account Code - Inventory Valuation</t>
  </si>
  <si>
    <t>Land - (BS)</t>
  </si>
  <si>
    <t>Buildings, Total</t>
  </si>
  <si>
    <t>Full Time Employees</t>
  </si>
  <si>
    <t>Accumulated Allowance for Doubtful Accounts (Supple)</t>
  </si>
  <si>
    <t>Rental Revenues</t>
  </si>
  <si>
    <t>Tenant Reimbursements</t>
  </si>
  <si>
    <t>Interest and Investment Income, Total (Revenue Block)</t>
  </si>
  <si>
    <t>Gain (Loss) on Sale of Investments, Total (Rev)</t>
  </si>
  <si>
    <t>Other Revenues, Total</t>
  </si>
  <si>
    <t>Total Revenues</t>
  </si>
  <si>
    <t>Property Expenses</t>
  </si>
  <si>
    <t>Selling General &amp; Admin Expenses, Total</t>
  </si>
  <si>
    <t>Depreciation &amp; Amortization - (IS) - (Collected)</t>
  </si>
  <si>
    <t>Other Operating Expenses</t>
  </si>
  <si>
    <t>Total Operating Expenses</t>
  </si>
  <si>
    <t>Operating Income (REIT / Utility Template)</t>
  </si>
  <si>
    <t>Interest Expense, Total</t>
  </si>
  <si>
    <t>Interest and Investment Income</t>
  </si>
  <si>
    <t>Net Interest Expenses</t>
  </si>
  <si>
    <t>Other Non Operating Income (Expenses)</t>
  </si>
  <si>
    <t>EBT, Excl. Unusual Items</t>
  </si>
  <si>
    <t>Gain (Loss) on Sale of Investments</t>
  </si>
  <si>
    <t>Gain (Loss) on Sale of Assets</t>
  </si>
  <si>
    <t>Asset Writedown</t>
  </si>
  <si>
    <t>Other Unusual Items</t>
  </si>
  <si>
    <t>EBT, Incl. Unusual Items</t>
  </si>
  <si>
    <t>Income Tax Expense</t>
  </si>
  <si>
    <t>Earnings From Continuing Operations</t>
  </si>
  <si>
    <t>Earnings Of Discontinued Operations</t>
  </si>
  <si>
    <t>Net Income to Company</t>
  </si>
  <si>
    <t>Net Income - (IS)</t>
  </si>
  <si>
    <t>Preferred Dividend and Other Adjustments</t>
  </si>
  <si>
    <t>Net Income to Common Incl Extra Items</t>
  </si>
  <si>
    <t>Net Income to Common Excl. Extra Items</t>
  </si>
  <si>
    <t>Per Share Items</t>
  </si>
  <si>
    <t>Net EPS - Basic</t>
  </si>
  <si>
    <t>0.27</t>
  </si>
  <si>
    <t>-0.02</t>
  </si>
  <si>
    <t>-0.05</t>
  </si>
  <si>
    <t>0.37</t>
  </si>
  <si>
    <t>0.04</t>
  </si>
  <si>
    <t>-0.16</t>
  </si>
  <si>
    <t>-0.11</t>
  </si>
  <si>
    <t>-0.09</t>
  </si>
  <si>
    <t>-1.2</t>
  </si>
  <si>
    <t>Basic EPS - Continuing Operations</t>
  </si>
  <si>
    <t>Basic Weighted Average Shares Outstanding</t>
  </si>
  <si>
    <t>Net EPS - Diluted</t>
  </si>
  <si>
    <t>Diluted EPS - Continuing Operations</t>
  </si>
  <si>
    <t>Diluted Weighted Average Shares Outstanding</t>
  </si>
  <si>
    <t>Normalized Basic EPS</t>
  </si>
  <si>
    <t>-0.39</t>
  </si>
  <si>
    <t>-0.04</t>
  </si>
  <si>
    <t>-0.01</t>
  </si>
  <si>
    <t>-0.07</t>
  </si>
  <si>
    <t>0.06</t>
  </si>
  <si>
    <t>-0.06</t>
  </si>
  <si>
    <t>-0.08</t>
  </si>
  <si>
    <t>-0.1</t>
  </si>
  <si>
    <t>-0.27</t>
  </si>
  <si>
    <t>Normalized Diluted EPS</t>
  </si>
  <si>
    <t>Dividend Per Share</t>
  </si>
  <si>
    <t>0.38</t>
  </si>
  <si>
    <t>0.4</t>
  </si>
  <si>
    <t>0.28</t>
  </si>
  <si>
    <t>0.31</t>
  </si>
  <si>
    <t>0.18</t>
  </si>
  <si>
    <t>Payout Ratio</t>
  </si>
  <si>
    <t>189.21</t>
  </si>
  <si>
    <t>116.67</t>
  </si>
  <si>
    <t>-279.44</t>
  </si>
  <si>
    <t>-396.95</t>
  </si>
  <si>
    <t>-331.53</t>
  </si>
  <si>
    <t>-200.6</t>
  </si>
  <si>
    <t>-20.28</t>
  </si>
  <si>
    <t>EBITDA</t>
  </si>
  <si>
    <t>EBITA</t>
  </si>
  <si>
    <t>EBIT</t>
  </si>
  <si>
    <t>Total Revenues (As Reported)</t>
  </si>
  <si>
    <t>Effective Tax Rate - (Ratio)</t>
  </si>
  <si>
    <t>9.43</t>
  </si>
  <si>
    <t>10.82</t>
  </si>
  <si>
    <t>46.32</t>
  </si>
  <si>
    <t>4.61</t>
  </si>
  <si>
    <t>14.18</t>
  </si>
  <si>
    <t>-1.07</t>
  </si>
  <si>
    <t>-11.82</t>
  </si>
  <si>
    <t>63.89</t>
  </si>
  <si>
    <t>-13.1</t>
  </si>
  <si>
    <t>Normalized Net Income</t>
  </si>
  <si>
    <t>Supplemental Operating Expense Items</t>
  </si>
  <si>
    <t>General and Administrative Expenses</t>
  </si>
  <si>
    <t>Stock-Based Comp., G&amp;A Exp. (Total)</t>
  </si>
  <si>
    <t>Stock-Based Comp., Other (Total)</t>
  </si>
  <si>
    <t>Total Stock-Based Compensation</t>
  </si>
  <si>
    <t>Profitability</t>
  </si>
  <si>
    <t>Return on Assets</t>
  </si>
  <si>
    <t>0.91</t>
  </si>
  <si>
    <t>0.57</t>
  </si>
  <si>
    <t>0.86</t>
  </si>
  <si>
    <t>0.98</t>
  </si>
  <si>
    <t>1.22</t>
  </si>
  <si>
    <t>1.24</t>
  </si>
  <si>
    <t>0.93</t>
  </si>
  <si>
    <t>1.07</t>
  </si>
  <si>
    <t>-1.02</t>
  </si>
  <si>
    <t>Return on Total Capital</t>
  </si>
  <si>
    <t>0.96</t>
  </si>
  <si>
    <t>0.59</t>
  </si>
  <si>
    <t>0.9</t>
  </si>
  <si>
    <t>1.02</t>
  </si>
  <si>
    <t>1.27</t>
  </si>
  <si>
    <t>1.28</t>
  </si>
  <si>
    <t>1.1</t>
  </si>
  <si>
    <t>0.88</t>
  </si>
  <si>
    <t>-1.05</t>
  </si>
  <si>
    <t>Return On Equity %</t>
  </si>
  <si>
    <t>4.8</t>
  </si>
  <si>
    <t>0.39</t>
  </si>
  <si>
    <t>2.16</t>
  </si>
  <si>
    <t>-0.62</t>
  </si>
  <si>
    <t>-0.31</t>
  </si>
  <si>
    <t>0.05</t>
  </si>
  <si>
    <t>-0.64</t>
  </si>
  <si>
    <t>-8.81</t>
  </si>
  <si>
    <t>Return on Common Equity</t>
  </si>
  <si>
    <t>2.71</t>
  </si>
  <si>
    <t>-0.12</t>
  </si>
  <si>
    <t>-0.26</t>
  </si>
  <si>
    <t>2.11</t>
  </si>
  <si>
    <t>0.22</t>
  </si>
  <si>
    <t>-0.95</t>
  </si>
  <si>
    <t>-0.53</t>
  </si>
  <si>
    <t>-0.56</t>
  </si>
  <si>
    <t>-7.65</t>
  </si>
  <si>
    <t>Margin Analysis</t>
  </si>
  <si>
    <t>Gross Profit Margin %</t>
  </si>
  <si>
    <t>61.73</t>
  </si>
  <si>
    <t>61.88</t>
  </si>
  <si>
    <t>62.95</t>
  </si>
  <si>
    <t>63.62</t>
  </si>
  <si>
    <t>63.92</t>
  </si>
  <si>
    <t>64.07</t>
  </si>
  <si>
    <t>61.57</t>
  </si>
  <si>
    <t>62.22</t>
  </si>
  <si>
    <t>59.55</t>
  </si>
  <si>
    <t>37.68</t>
  </si>
  <si>
    <t>SG&amp;A Margin</t>
  </si>
  <si>
    <t>15.12</t>
  </si>
  <si>
    <t>5.79</t>
  </si>
  <si>
    <t>7.5</t>
  </si>
  <si>
    <t>8.42</t>
  </si>
  <si>
    <t>7.58</t>
  </si>
  <si>
    <t>8.96</t>
  </si>
  <si>
    <t>9.32</t>
  </si>
  <si>
    <t>8.67</t>
  </si>
  <si>
    <t>13.14</t>
  </si>
  <si>
    <t>EBITDA Margin %</t>
  </si>
  <si>
    <t>43.79</t>
  </si>
  <si>
    <t>54.61</t>
  </si>
  <si>
    <t>56.56</t>
  </si>
  <si>
    <t>52.84</t>
  </si>
  <si>
    <t>54.63</t>
  </si>
  <si>
    <t>53.68</t>
  </si>
  <si>
    <t>51.56</t>
  </si>
  <si>
    <t>53.37</t>
  </si>
  <si>
    <t>50.62</t>
  </si>
  <si>
    <t>23.39</t>
  </si>
  <si>
    <t>EBITA Margin %</t>
  </si>
  <si>
    <t>34.61</t>
  </si>
  <si>
    <t>29.8</t>
  </si>
  <si>
    <t>30.7</t>
  </si>
  <si>
    <t>26.86</t>
  </si>
  <si>
    <t>28.38</t>
  </si>
  <si>
    <t>27.61</t>
  </si>
  <si>
    <t>23.04</t>
  </si>
  <si>
    <t>24.06</t>
  </si>
  <si>
    <t>19.88</t>
  </si>
  <si>
    <t>-25.6</t>
  </si>
  <si>
    <t>EBIT Margin %</t>
  </si>
  <si>
    <t>28.98</t>
  </si>
  <si>
    <t>12.07</t>
  </si>
  <si>
    <t>18.05</t>
  </si>
  <si>
    <t>19.14</t>
  </si>
  <si>
    <t>22.75</t>
  </si>
  <si>
    <t>22.65</t>
  </si>
  <si>
    <t>18.46</t>
  </si>
  <si>
    <t>20.72</t>
  </si>
  <si>
    <t>16.98</t>
  </si>
  <si>
    <t>-28.61</t>
  </si>
  <si>
    <t>Income From Continuing Operations Margin %</t>
  </si>
  <si>
    <t>60.97</t>
  </si>
  <si>
    <t>3.16</t>
  </si>
  <si>
    <t>14.65</t>
  </si>
  <si>
    <t>2.5</t>
  </si>
  <si>
    <t>-3.87</t>
  </si>
  <si>
    <t>-2.03</t>
  </si>
  <si>
    <t>0.29</t>
  </si>
  <si>
    <t>-4.11</t>
  </si>
  <si>
    <t>-78.72</t>
  </si>
  <si>
    <t>Net Income Margin %</t>
  </si>
  <si>
    <t>26.39</t>
  </si>
  <si>
    <t>-0.66</t>
  </si>
  <si>
    <t>-1.47</t>
  </si>
  <si>
    <t>11.81</t>
  </si>
  <si>
    <t>1.2</t>
  </si>
  <si>
    <t>-4.82</t>
  </si>
  <si>
    <t>-3.55</t>
  </si>
  <si>
    <t>-2.9</t>
  </si>
  <si>
    <t>-5.31</t>
  </si>
  <si>
    <t>-55.07</t>
  </si>
  <si>
    <t>Net Avail. For Common Margin %</t>
  </si>
  <si>
    <t>19.19</t>
  </si>
  <si>
    <t>-1.48</t>
  </si>
  <si>
    <t>11.79</t>
  </si>
  <si>
    <t>1.19</t>
  </si>
  <si>
    <t>-4.83</t>
  </si>
  <si>
    <t>-2.83</t>
  </si>
  <si>
    <t>-2.91</t>
  </si>
  <si>
    <t>-5.32</t>
  </si>
  <si>
    <t>-55.08</t>
  </si>
  <si>
    <t>Normalized Net Income Margin</t>
  </si>
  <si>
    <t>-27.81</t>
  </si>
  <si>
    <t>-1.3</t>
  </si>
  <si>
    <t>-0.35</t>
  </si>
  <si>
    <t>-2.28</t>
  </si>
  <si>
    <t>1.32</t>
  </si>
  <si>
    <t>1.71</t>
  </si>
  <si>
    <t>-1.89</t>
  </si>
  <si>
    <t>-2.61</t>
  </si>
  <si>
    <t>-3.26</t>
  </si>
  <si>
    <t>-12.59</t>
  </si>
  <si>
    <t>Levered Free Cash Flow Margin</t>
  </si>
  <si>
    <t>40.11</t>
  </si>
  <si>
    <t>39.06</t>
  </si>
  <si>
    <t>-20.87</t>
  </si>
  <si>
    <t>77.31</t>
  </si>
  <si>
    <t>33.96</t>
  </si>
  <si>
    <t>28.04</t>
  </si>
  <si>
    <t>48.7</t>
  </si>
  <si>
    <t>45.1</t>
  </si>
  <si>
    <t>27.54</t>
  </si>
  <si>
    <t>7.2</t>
  </si>
  <si>
    <t>Unlevered Free Cash Flow Margin</t>
  </si>
  <si>
    <t>52.02</t>
  </si>
  <si>
    <t>47.32</t>
  </si>
  <si>
    <t>-11.38</t>
  </si>
  <si>
    <t>87.91</t>
  </si>
  <si>
    <t>44.66</t>
  </si>
  <si>
    <t>37.64</t>
  </si>
  <si>
    <t>60.31</t>
  </si>
  <si>
    <t>56.36</t>
  </si>
  <si>
    <t>39.75</t>
  </si>
  <si>
    <t>26.15</t>
  </si>
  <si>
    <t>Asset Turnover</t>
  </si>
  <si>
    <t>0.08</t>
  </si>
  <si>
    <t>0.09</t>
  </si>
  <si>
    <t>Fixed Assets Turnover</t>
  </si>
  <si>
    <t>0.1</t>
  </si>
  <si>
    <t>0.07</t>
  </si>
  <si>
    <t>Receivables Turnover (Average Receivables)</t>
  </si>
  <si>
    <t>6.59</t>
  </si>
  <si>
    <t>12.19</t>
  </si>
  <si>
    <t>4.78</t>
  </si>
  <si>
    <t>3.28</t>
  </si>
  <si>
    <t>2.78</t>
  </si>
  <si>
    <t>2.42</t>
  </si>
  <si>
    <t>2.06</t>
  </si>
  <si>
    <t>2.01</t>
  </si>
  <si>
    <t>1.97</t>
  </si>
  <si>
    <t>1.94</t>
  </si>
  <si>
    <t>Short Term Liquidity</t>
  </si>
  <si>
    <t>Current Ratio</t>
  </si>
  <si>
    <t>1.84</t>
  </si>
  <si>
    <t>2.29</t>
  </si>
  <si>
    <t>4.17</t>
  </si>
  <si>
    <t>3.1</t>
  </si>
  <si>
    <t>5.01</t>
  </si>
  <si>
    <t>6.99</t>
  </si>
  <si>
    <t>6.65</t>
  </si>
  <si>
    <t>6.08</t>
  </si>
  <si>
    <t>0.81</t>
  </si>
  <si>
    <t>Quick Ratio</t>
  </si>
  <si>
    <t>1.57</t>
  </si>
  <si>
    <t>1.8</t>
  </si>
  <si>
    <t>1.93</t>
  </si>
  <si>
    <t>2.75</t>
  </si>
  <si>
    <t>4.29</t>
  </si>
  <si>
    <t>4.43</t>
  </si>
  <si>
    <t>6.61</t>
  </si>
  <si>
    <t>0.74</t>
  </si>
  <si>
    <t>Operating Cash Flow to Current Liabilities</t>
  </si>
  <si>
    <t>-0.57</t>
  </si>
  <si>
    <t>-0.13</t>
  </si>
  <si>
    <t>0.82</t>
  </si>
  <si>
    <t>1.12</t>
  </si>
  <si>
    <t>1.04</t>
  </si>
  <si>
    <t>1.75</t>
  </si>
  <si>
    <t>0.25</t>
  </si>
  <si>
    <t>Days Sales Outstanding (Average Receivables)</t>
  </si>
  <si>
    <t>55.4</t>
  </si>
  <si>
    <t>29.95</t>
  </si>
  <si>
    <t>76.51</t>
  </si>
  <si>
    <t>111.23</t>
  </si>
  <si>
    <t>131.52</t>
  </si>
  <si>
    <t>151.06</t>
  </si>
  <si>
    <t>178.09</t>
  </si>
  <si>
    <t>181.77</t>
  </si>
  <si>
    <t>184.9</t>
  </si>
  <si>
    <t>188.23</t>
  </si>
  <si>
    <t>Average Days Payable Outstanding</t>
  </si>
  <si>
    <t>167.46</t>
  </si>
  <si>
    <t>140.36</t>
  </si>
  <si>
    <t>151.23</t>
  </si>
  <si>
    <t>151.87</t>
  </si>
  <si>
    <t>160.53</t>
  </si>
  <si>
    <t>160.09</t>
  </si>
  <si>
    <t>149.84</t>
  </si>
  <si>
    <t>149.5</t>
  </si>
  <si>
    <t>157.04</t>
  </si>
  <si>
    <t>147.39</t>
  </si>
  <si>
    <t>Long Term Solvency</t>
  </si>
  <si>
    <t>Total Debt/Equity</t>
  </si>
  <si>
    <t>56.09</t>
  </si>
  <si>
    <t>58.91</t>
  </si>
  <si>
    <t>74.59</t>
  </si>
  <si>
    <t>71.06</t>
  </si>
  <si>
    <t>72.92</t>
  </si>
  <si>
    <t>82.5</t>
  </si>
  <si>
    <t>84.17</t>
  </si>
  <si>
    <t>86.1</t>
  </si>
  <si>
    <t>87.07</t>
  </si>
  <si>
    <t>94.73</t>
  </si>
  <si>
    <t>Total Debt / Total Capital</t>
  </si>
  <si>
    <t>35.94</t>
  </si>
  <si>
    <t>37.07</t>
  </si>
  <si>
    <t>42.72</t>
  </si>
  <si>
    <t>41.54</t>
  </si>
  <si>
    <t>42.17</t>
  </si>
  <si>
    <t>45.21</t>
  </si>
  <si>
    <t>45.7</t>
  </si>
  <si>
    <t>46.26</t>
  </si>
  <si>
    <t>46.54</t>
  </si>
  <si>
    <t>48.65</t>
  </si>
  <si>
    <t>LT Debt/Equity</t>
  </si>
  <si>
    <t>52.57</t>
  </si>
  <si>
    <t>58.88</t>
  </si>
  <si>
    <t>73.6</t>
  </si>
  <si>
    <t>70.52</t>
  </si>
  <si>
    <t>70.45</t>
  </si>
  <si>
    <t>Long-Term Debt / Total Capital</t>
  </si>
  <si>
    <t>33.68</t>
  </si>
  <si>
    <t>37.05</t>
  </si>
  <si>
    <t>42.16</t>
  </si>
  <si>
    <t>41.22</t>
  </si>
  <si>
    <t>36.18</t>
  </si>
  <si>
    <t>Total Liabilities / Total Assets</t>
  </si>
  <si>
    <t>38.49</t>
  </si>
  <si>
    <t>39.61</t>
  </si>
  <si>
    <t>44.9</t>
  </si>
  <si>
    <t>43.68</t>
  </si>
  <si>
    <t>44.13</t>
  </si>
  <si>
    <t>46.98</t>
  </si>
  <si>
    <t>47.21</t>
  </si>
  <si>
    <t>47.55</t>
  </si>
  <si>
    <t>47.82</t>
  </si>
  <si>
    <t>49.85</t>
  </si>
  <si>
    <t>EBIT / Interest Expense</t>
  </si>
  <si>
    <t>1.49</t>
  </si>
  <si>
    <t>0.87</t>
  </si>
  <si>
    <t>1.08</t>
  </si>
  <si>
    <t>0.99</t>
  </si>
  <si>
    <t>1.17</t>
  </si>
  <si>
    <t>0.89</t>
  </si>
  <si>
    <t>1.03</t>
  </si>
  <si>
    <t>-0.88</t>
  </si>
  <si>
    <t>EBITDA / Interest Expense</t>
  </si>
  <si>
    <t>2.26</t>
  </si>
  <si>
    <t>3.95</t>
  </si>
  <si>
    <t>3.37</t>
  </si>
  <si>
    <t>2.72</t>
  </si>
  <si>
    <t>2.81</t>
  </si>
  <si>
    <t>2.77</t>
  </si>
  <si>
    <t>2.49</t>
  </si>
  <si>
    <t>2.66</t>
  </si>
  <si>
    <t>2.41</t>
  </si>
  <si>
    <t>0.72</t>
  </si>
  <si>
    <t>(EBITDA - Capex) / Interest Expense</t>
  </si>
  <si>
    <t>Total Debt / EBITDA</t>
  </si>
  <si>
    <t>23.82</t>
  </si>
  <si>
    <t>8.56</t>
  </si>
  <si>
    <t>9.55</t>
  </si>
  <si>
    <t>9.23</t>
  </si>
  <si>
    <t>8.59</t>
  </si>
  <si>
    <t>9.3</t>
  </si>
  <si>
    <t>10.59</t>
  </si>
  <si>
    <t>10.23</t>
  </si>
  <si>
    <t>11.06</t>
  </si>
  <si>
    <t>34.47</t>
  </si>
  <si>
    <t>Net Debt / EBITDA</t>
  </si>
  <si>
    <t>20.47</t>
  </si>
  <si>
    <t>8.17</t>
  </si>
  <si>
    <t>9.12</t>
  </si>
  <si>
    <t>8.64</t>
  </si>
  <si>
    <t>7.74</t>
  </si>
  <si>
    <t>9.38</t>
  </si>
  <si>
    <t>8.81</t>
  </si>
  <si>
    <t>9.77</t>
  </si>
  <si>
    <t>30.45</t>
  </si>
  <si>
    <t>Total Debt / (EBITDA - Capex)</t>
  </si>
  <si>
    <t>Net Debt / (EBITDA - Capex)</t>
  </si>
  <si>
    <t>Growth Over Prior Year</t>
  </si>
  <si>
    <t>Total Revenues, 1 Yr. Growth %</t>
  </si>
  <si>
    <t>-29.04</t>
  </si>
  <si>
    <t>124.05</t>
  </si>
  <si>
    <t>8.39</t>
  </si>
  <si>
    <t>3.84</t>
  </si>
  <si>
    <t>0.3</t>
  </si>
  <si>
    <t>-5.86</t>
  </si>
  <si>
    <t>0.97</t>
  </si>
  <si>
    <t>-2.39</t>
  </si>
  <si>
    <t>-31.23</t>
  </si>
  <si>
    <t>Gross Profit, 1 Yr. Growth %</t>
  </si>
  <si>
    <t>-54.44</t>
  </si>
  <si>
    <t>61.25</t>
  </si>
  <si>
    <t>4.34</t>
  </si>
  <si>
    <t>-9.73</t>
  </si>
  <si>
    <t>2.09</t>
  </si>
  <si>
    <t>-6.58</t>
  </si>
  <si>
    <t>-56.5</t>
  </si>
  <si>
    <t>EBITDA, 1 Yr. Growth %</t>
  </si>
  <si>
    <t>-61.89</t>
  </si>
  <si>
    <t>79.84</t>
  </si>
  <si>
    <t>2.03</t>
  </si>
  <si>
    <t>7.36</t>
  </si>
  <si>
    <t>-1.06</t>
  </si>
  <si>
    <t>-9.19</t>
  </si>
  <si>
    <t>4.57</t>
  </si>
  <si>
    <t>-7.41</t>
  </si>
  <si>
    <t>-68.22</t>
  </si>
  <si>
    <t>EBITA, 1 Yr. Growth %</t>
  </si>
  <si>
    <t>-68.93</t>
  </si>
  <si>
    <t>13.46</t>
  </si>
  <si>
    <t>-1.23</t>
  </si>
  <si>
    <t>-3.83</t>
  </si>
  <si>
    <t>9.7</t>
  </si>
  <si>
    <t>-2.04</t>
  </si>
  <si>
    <t>-20.64</t>
  </si>
  <si>
    <t>5.6</t>
  </si>
  <si>
    <t>-19.34</t>
  </si>
  <si>
    <t>-188.55</t>
  </si>
  <si>
    <t>EBIT, 1 Yr. Growth %</t>
  </si>
  <si>
    <t>-73.97</t>
  </si>
  <si>
    <t>-49.2</t>
  </si>
  <si>
    <t>17.72</t>
  </si>
  <si>
    <t>23.42</t>
  </si>
  <si>
    <t>0.24</t>
  </si>
  <si>
    <t>-22.67</t>
  </si>
  <si>
    <t>13.6</t>
  </si>
  <si>
    <t>-20.02</t>
  </si>
  <si>
    <t>-215.86</t>
  </si>
  <si>
    <t>Earnings From Cont. Operations, 1 Yr. Growth %</t>
  </si>
  <si>
    <t>-39.86</t>
  </si>
  <si>
    <t>-88.39</t>
  </si>
  <si>
    <t>-90.21</t>
  </si>
  <si>
    <t>-82.28</t>
  </si>
  <si>
    <t>-255.86</t>
  </si>
  <si>
    <t>-435.58</t>
  </si>
  <si>
    <t>-114.58</t>
  </si>
  <si>
    <t>Net Income, 1 Yr. Growth %</t>
  </si>
  <si>
    <t>377.28</t>
  </si>
  <si>
    <t>-105.61</t>
  </si>
  <si>
    <t>124.8</t>
  </si>
  <si>
    <t>-969.55</t>
  </si>
  <si>
    <t>-89.41</t>
  </si>
  <si>
    <t>-503.4</t>
  </si>
  <si>
    <t>-33.05</t>
  </si>
  <si>
    <t>-17.61</t>
  </si>
  <si>
    <t>78.85</t>
  </si>
  <si>
    <t>613.52</t>
  </si>
  <si>
    <t>Diluted EPS Before Extra, 1 Yr. Growth %</t>
  </si>
  <si>
    <t>-107.72</t>
  </si>
  <si>
    <t>-830.07</t>
  </si>
  <si>
    <t>-89.63</t>
  </si>
  <si>
    <t>-522.64</t>
  </si>
  <si>
    <t>544.14</t>
  </si>
  <si>
    <t>3.76</t>
  </si>
  <si>
    <t>76.55</t>
  </si>
  <si>
    <t>627.84</t>
  </si>
  <si>
    <t>Normalized Net Income, 1 Yr. Growth %</t>
  </si>
  <si>
    <t>-7.86</t>
  </si>
  <si>
    <t>-87.59</t>
  </si>
  <si>
    <t>6.78</t>
  </si>
  <si>
    <t>194.95</t>
  </si>
  <si>
    <t>-160.38</t>
  </si>
  <si>
    <t>30.37</t>
  </si>
  <si>
    <t>-251.35</t>
  </si>
  <si>
    <t>37.11</t>
  </si>
  <si>
    <t>18.8</t>
  </si>
  <si>
    <t>165.17</t>
  </si>
  <si>
    <t>Net Property, Plant and Equip., 1 Yr. Growth %</t>
  </si>
  <si>
    <t>-0.54</t>
  </si>
  <si>
    <t>1.65</t>
  </si>
  <si>
    <t>4.12</t>
  </si>
  <si>
    <t>-4.9</t>
  </si>
  <si>
    <t>-3.53</t>
  </si>
  <si>
    <t>-1.45</t>
  </si>
  <si>
    <t>-1.17</t>
  </si>
  <si>
    <t>Accounts Receivable, 1 Yr. Growth %</t>
  </si>
  <si>
    <t>23.4</t>
  </si>
  <si>
    <t>455.4</t>
  </si>
  <si>
    <t>99.58</t>
  </si>
  <si>
    <t>32.04</t>
  </si>
  <si>
    <t>20.91</t>
  </si>
  <si>
    <t>12.83</t>
  </si>
  <si>
    <t>0.66</t>
  </si>
  <si>
    <t>6.43</t>
  </si>
  <si>
    <t>Total Assets, 1 Yr. Growth %</t>
  </si>
  <si>
    <t>208.98</t>
  </si>
  <si>
    <t>-2.62</t>
  </si>
  <si>
    <t>1.05</t>
  </si>
  <si>
    <t>-1.81</t>
  </si>
  <si>
    <t>-0.25</t>
  </si>
  <si>
    <t>-2.06</t>
  </si>
  <si>
    <t>-0.7</t>
  </si>
  <si>
    <t>-0.49</t>
  </si>
  <si>
    <t>-5.29</t>
  </si>
  <si>
    <t>Common Equity, 1 Yr. Growth %</t>
  </si>
  <si>
    <t>6.09</t>
  </si>
  <si>
    <t>4.68</t>
  </si>
  <si>
    <t>-4.21</t>
  </si>
  <si>
    <t>-5.38</t>
  </si>
  <si>
    <t>-3.5</t>
  </si>
  <si>
    <t>-1.78</t>
  </si>
  <si>
    <t>0.12</t>
  </si>
  <si>
    <t>-10.83</t>
  </si>
  <si>
    <t>Tangible Book Value, 1 Yr. Growth %</t>
  </si>
  <si>
    <t>907.39</t>
  </si>
  <si>
    <t>0.26</t>
  </si>
  <si>
    <t>10.09</t>
  </si>
  <si>
    <t>6.9</t>
  </si>
  <si>
    <t>-2.46</t>
  </si>
  <si>
    <t>-2.31</t>
  </si>
  <si>
    <t>-10.47</t>
  </si>
  <si>
    <t>Cash From Operations, 1 Yr. Growth %</t>
  </si>
  <si>
    <t>-592.96</t>
  </si>
  <si>
    <t>-89.72</t>
  </si>
  <si>
    <t>-954.74</t>
  </si>
  <si>
    <t>28.21</t>
  </si>
  <si>
    <t>-17.67</t>
  </si>
  <si>
    <t>82.36</t>
  </si>
  <si>
    <t>-16.88</t>
  </si>
  <si>
    <t>2.96</t>
  </si>
  <si>
    <t>0.95</t>
  </si>
  <si>
    <t>12.66</t>
  </si>
  <si>
    <t>Levered Free Cash Flow, 1 Yr. Growth %</t>
  </si>
  <si>
    <t>-46.01</t>
  </si>
  <si>
    <t>58.7</t>
  </si>
  <si>
    <t>-152.59</t>
  </si>
  <si>
    <t>-496.52</t>
  </si>
  <si>
    <t>-54.38</t>
  </si>
  <si>
    <t>-16.86</t>
  </si>
  <si>
    <t>234.91</t>
  </si>
  <si>
    <t>-6.47</t>
  </si>
  <si>
    <t>-40.31</t>
  </si>
  <si>
    <t>-82.03</t>
  </si>
  <si>
    <t>Unlevered Free Cash Flow, 1 Yr. Growth %</t>
  </si>
  <si>
    <t>-35.01</t>
  </si>
  <si>
    <t>58.14</t>
  </si>
  <si>
    <t>-123.77</t>
  </si>
  <si>
    <t>-918.02</t>
  </si>
  <si>
    <t>-47.25</t>
  </si>
  <si>
    <t>-15.12</t>
  </si>
  <si>
    <t>140.35</t>
  </si>
  <si>
    <t>-5.63</t>
  </si>
  <si>
    <t>-31.16</t>
  </si>
  <si>
    <t>-54.76</t>
  </si>
  <si>
    <t>Dividend Per Share, 1 Yr. Growth %</t>
  </si>
  <si>
    <t>874.36</t>
  </si>
  <si>
    <t>0</t>
  </si>
  <si>
    <t>5.26</t>
  </si>
  <si>
    <t>-7.5</t>
  </si>
  <si>
    <t>-24.32</t>
  </si>
  <si>
    <t>10.71</t>
  </si>
  <si>
    <t>-41.13</t>
  </si>
  <si>
    <t>Compound Annual Growth Rate Over Two Years</t>
  </si>
  <si>
    <t>Total Revenues, 2 Yr. CAGR %</t>
  </si>
  <si>
    <t>9.16</t>
  </si>
  <si>
    <t>26.09</t>
  </si>
  <si>
    <t>50.44</t>
  </si>
  <si>
    <t>4.62</t>
  </si>
  <si>
    <t>2.1</t>
  </si>
  <si>
    <t>-2.47</t>
  </si>
  <si>
    <t>-0.72</t>
  </si>
  <si>
    <t>-18.07</t>
  </si>
  <si>
    <t>Gross Profit, 2 Yr. CAGR %</t>
  </si>
  <si>
    <t>-11.47</t>
  </si>
  <si>
    <t>1.15</t>
  </si>
  <si>
    <t>28.74</t>
  </si>
  <si>
    <t>4.82</t>
  </si>
  <si>
    <t>6.91</t>
  </si>
  <si>
    <t>2.38</t>
  </si>
  <si>
    <t>-3.12</t>
  </si>
  <si>
    <t>-3.96</t>
  </si>
  <si>
    <t>-2.34</t>
  </si>
  <si>
    <t>-36.25</t>
  </si>
  <si>
    <t>EBITDA, 2 Yr. CAGR %</t>
  </si>
  <si>
    <t>-15.41</t>
  </si>
  <si>
    <t>3.19</t>
  </si>
  <si>
    <t>37.06</t>
  </si>
  <si>
    <t>1.87</t>
  </si>
  <si>
    <t>4.66</t>
  </si>
  <si>
    <t>3.07</t>
  </si>
  <si>
    <t>-3.2</t>
  </si>
  <si>
    <t>-2.49</t>
  </si>
  <si>
    <t>-1.61</t>
  </si>
  <si>
    <t>-45.76</t>
  </si>
  <si>
    <t>EBITA, 2 Yr. CAGR %</t>
  </si>
  <si>
    <t>-22.63</t>
  </si>
  <si>
    <t>-22.56</t>
  </si>
  <si>
    <t>8.57</t>
  </si>
  <si>
    <t>-2.44</t>
  </si>
  <si>
    <t>3.67</t>
  </si>
  <si>
    <t>-9.63</t>
  </si>
  <si>
    <t>-8.35</t>
  </si>
  <si>
    <t>-7.71</t>
  </si>
  <si>
    <t>-15.49</t>
  </si>
  <si>
    <t>EBIT, 2 Yr. CAGR %</t>
  </si>
  <si>
    <t>-29.19</t>
  </si>
  <si>
    <t>-50.72</t>
  </si>
  <si>
    <t>-12.47</t>
  </si>
  <si>
    <t>26.28</t>
  </si>
  <si>
    <t>20.54</t>
  </si>
  <si>
    <t>11.23</t>
  </si>
  <si>
    <t>-9.89</t>
  </si>
  <si>
    <t>-6.16</t>
  </si>
  <si>
    <t>-4.68</t>
  </si>
  <si>
    <t>-3.74</t>
  </si>
  <si>
    <t>Earnings From Cont. Operations, 2 Yr. CAGR %</t>
  </si>
  <si>
    <t>14.16</t>
  </si>
  <si>
    <t>-73.58</t>
  </si>
  <si>
    <t>-89.34</t>
  </si>
  <si>
    <t>125.15</t>
  </si>
  <si>
    <t>202.98</t>
  </si>
  <si>
    <t>-47.44</t>
  </si>
  <si>
    <t>2.6</t>
  </si>
  <si>
    <t>-30.05</t>
  </si>
  <si>
    <t>41.31</t>
  </si>
  <si>
    <t>Net Income, 2 Yr. CAGR %</t>
  </si>
  <si>
    <t>486.03</t>
  </si>
  <si>
    <t>-48.27</t>
  </si>
  <si>
    <t>-64.5</t>
  </si>
  <si>
    <t>342.13</t>
  </si>
  <si>
    <t>-4.04</t>
  </si>
  <si>
    <t>-34.64</t>
  </si>
  <si>
    <t>64.34</t>
  </si>
  <si>
    <t>-25.73</t>
  </si>
  <si>
    <t>21.39</t>
  </si>
  <si>
    <t>257.23</t>
  </si>
  <si>
    <t>Diluted EPS Before Extra, 2 Yr. CAGR %</t>
  </si>
  <si>
    <t>-56.97</t>
  </si>
  <si>
    <t>318.59</t>
  </si>
  <si>
    <t>-12.99</t>
  </si>
  <si>
    <t>-33.79</t>
  </si>
  <si>
    <t>148.54</t>
  </si>
  <si>
    <t>158.53</t>
  </si>
  <si>
    <t>35.35</t>
  </si>
  <si>
    <t>258.47</t>
  </si>
  <si>
    <t>Normalized Net Income, 2 Yr. CAGR %</t>
  </si>
  <si>
    <t>34.76</t>
  </si>
  <si>
    <t>-68.99</t>
  </si>
  <si>
    <t>-79.1</t>
  </si>
  <si>
    <t>24.52</t>
  </si>
  <si>
    <t>33.45</t>
  </si>
  <si>
    <t>-11.28</t>
  </si>
  <si>
    <t>293.71</t>
  </si>
  <si>
    <t>50.09</t>
  </si>
  <si>
    <t>29.27</t>
  </si>
  <si>
    <t>79.77</t>
  </si>
  <si>
    <t>Net Property, Plant and Equip., 2 Yr. CAGR %</t>
  </si>
  <si>
    <t>350.88</t>
  </si>
  <si>
    <t>355.36</t>
  </si>
  <si>
    <t>0.55</t>
  </si>
  <si>
    <t>2.88</t>
  </si>
  <si>
    <t>-4.22</t>
  </si>
  <si>
    <t>-3.14</t>
  </si>
  <si>
    <t>-1.31</t>
  </si>
  <si>
    <t>-1.08</t>
  </si>
  <si>
    <t>-1.24</t>
  </si>
  <si>
    <t>Accounts Receivable, 2 Yr. CAGR %</t>
  </si>
  <si>
    <t>38.11</t>
  </si>
  <si>
    <t>161.79</t>
  </si>
  <si>
    <t>232.93</t>
  </si>
  <si>
    <t>63.27</t>
  </si>
  <si>
    <t>26.35</t>
  </si>
  <si>
    <t>16.79</t>
  </si>
  <si>
    <t>9.53</t>
  </si>
  <si>
    <t>4.14</t>
  </si>
  <si>
    <t>3.5</t>
  </si>
  <si>
    <t>Total Assets, 2 Yr. CAGR %</t>
  </si>
  <si>
    <t>85.95</t>
  </si>
  <si>
    <t>73.46</t>
  </si>
  <si>
    <t>-0.91</t>
  </si>
  <si>
    <t>-0.63</t>
  </si>
  <si>
    <t>-1.03</t>
  </si>
  <si>
    <t>-1.16</t>
  </si>
  <si>
    <t>-1.38</t>
  </si>
  <si>
    <t>-0.59</t>
  </si>
  <si>
    <t>-2.92</t>
  </si>
  <si>
    <t>Common Equity, 2 Yr. CAGR %</t>
  </si>
  <si>
    <t>204.97</t>
  </si>
  <si>
    <t>241.89</t>
  </si>
  <si>
    <t>1.01</t>
  </si>
  <si>
    <t>5.38</t>
  </si>
  <si>
    <t>0.14</t>
  </si>
  <si>
    <t>-4.8</t>
  </si>
  <si>
    <t>-4.44</t>
  </si>
  <si>
    <t>-2.64</t>
  </si>
  <si>
    <t>-0.84</t>
  </si>
  <si>
    <t>-5.52</t>
  </si>
  <si>
    <t>Tangible Book Value, 2 Yr. CAGR %</t>
  </si>
  <si>
    <t>177.65</t>
  </si>
  <si>
    <t>217.8</t>
  </si>
  <si>
    <t>5.06</t>
  </si>
  <si>
    <t>8.48</t>
  </si>
  <si>
    <t>-3.29</t>
  </si>
  <si>
    <t>-1.6</t>
  </si>
  <si>
    <t>0.03</t>
  </si>
  <si>
    <t>-4.93</t>
  </si>
  <si>
    <t>Cash From Operations, 2 Yr. CAGR %</t>
  </si>
  <si>
    <t>40.63</t>
  </si>
  <si>
    <t>-28.81</t>
  </si>
  <si>
    <t>-6.26</t>
  </si>
  <si>
    <t>234.9</t>
  </si>
  <si>
    <t>2.74</t>
  </si>
  <si>
    <t>22.53</t>
  </si>
  <si>
    <t>23.12</t>
  </si>
  <si>
    <t>-7.49</t>
  </si>
  <si>
    <t>1.95</t>
  </si>
  <si>
    <t>Levered Free Cash Flow, 2 Yr. CAGR %</t>
  </si>
  <si>
    <t>8.53</t>
  </si>
  <si>
    <t>-11.73</t>
  </si>
  <si>
    <t>45.88</t>
  </si>
  <si>
    <t>34.49</t>
  </si>
  <si>
    <t>-38.42</t>
  </si>
  <si>
    <t>77.41</t>
  </si>
  <si>
    <t>-25.34</t>
  </si>
  <si>
    <t>-67.27</t>
  </si>
  <si>
    <t>Unlevered Free Cash Flow, 2 Yr. CAGR %</t>
  </si>
  <si>
    <t>15.09</t>
  </si>
  <si>
    <t>-38.06</t>
  </si>
  <si>
    <t>41.53</t>
  </si>
  <si>
    <t>107.73</t>
  </si>
  <si>
    <t>-33.09</t>
  </si>
  <si>
    <t>15.86</t>
  </si>
  <si>
    <t>50.81</t>
  </si>
  <si>
    <t>-19.4</t>
  </si>
  <si>
    <t>-44.19</t>
  </si>
  <si>
    <t>Dividend Per Share, 2 Yr. CAGR %</t>
  </si>
  <si>
    <t>212.15</t>
  </si>
  <si>
    <t>-3.82</t>
  </si>
  <si>
    <t>-16.33</t>
  </si>
  <si>
    <t>-8.47</t>
  </si>
  <si>
    <t>-19.27</t>
  </si>
  <si>
    <t>Compound Annual Growth Rate Over Three Years</t>
  </si>
  <si>
    <t>Total Revenues, 3 Yr. CAGR %</t>
  </si>
  <si>
    <t>-21.24</t>
  </si>
  <si>
    <t>38.73</t>
  </si>
  <si>
    <t>17.04</t>
  </si>
  <si>
    <t>34.87</t>
  </si>
  <si>
    <t>4.36</t>
  </si>
  <si>
    <t>4.26</t>
  </si>
  <si>
    <t>-1.74</t>
  </si>
  <si>
    <t>-0.41</t>
  </si>
  <si>
    <t>-12.16</t>
  </si>
  <si>
    <t>Gross Profit, 3 Yr. CAGR %</t>
  </si>
  <si>
    <t>-32.39</t>
  </si>
  <si>
    <t>20.74</t>
  </si>
  <si>
    <t>1.63</t>
  </si>
  <si>
    <t>4.88</t>
  </si>
  <si>
    <t>-2.86</t>
  </si>
  <si>
    <t>-1.44</t>
  </si>
  <si>
    <t>-4.84</t>
  </si>
  <si>
    <t>-25.42</t>
  </si>
  <si>
    <t>EBITDA, 3 Yr. CAGR %</t>
  </si>
  <si>
    <t>-35.5</t>
  </si>
  <si>
    <t>25.99</t>
  </si>
  <si>
    <t>3.61</t>
  </si>
  <si>
    <t>23.9</t>
  </si>
  <si>
    <t>-0.71</t>
  </si>
  <si>
    <t>-4.16</t>
  </si>
  <si>
    <t>-32.49</t>
  </si>
  <si>
    <t>EBITA, 3 Yr. CAGR %</t>
  </si>
  <si>
    <t>-39.93</t>
  </si>
  <si>
    <t>4.93</t>
  </si>
  <si>
    <t>-14.59</t>
  </si>
  <si>
    <t>3.79</t>
  </si>
  <si>
    <t>1.45</t>
  </si>
  <si>
    <t>1.11</t>
  </si>
  <si>
    <t>-6.54</t>
  </si>
  <si>
    <t>-4.88</t>
  </si>
  <si>
    <t>-12.17</t>
  </si>
  <si>
    <t>-8.97</t>
  </si>
  <si>
    <t>EBIT, 3 Yr. CAGR %</t>
  </si>
  <si>
    <t>-43.37</t>
  </si>
  <si>
    <t>-22.37</t>
  </si>
  <si>
    <t>-28.45</t>
  </si>
  <si>
    <t>-4.14</t>
  </si>
  <si>
    <t>25.32</t>
  </si>
  <si>
    <t>13.36</t>
  </si>
  <si>
    <t>-2.82</t>
  </si>
  <si>
    <t>-2.75</t>
  </si>
  <si>
    <t>-11.03</t>
  </si>
  <si>
    <t>1.72</t>
  </si>
  <si>
    <t>Earnings From Cont. Operations, 3 Yr. CAGR %</t>
  </si>
  <si>
    <t>-23.13</t>
  </si>
  <si>
    <t>-46.71</t>
  </si>
  <si>
    <t>-81.02</t>
  </si>
  <si>
    <t>-16.2</t>
  </si>
  <si>
    <t>-3.51</t>
  </si>
  <si>
    <t>142.77</t>
  </si>
  <si>
    <t>-49.12</t>
  </si>
  <si>
    <t>-46.46</t>
  </si>
  <si>
    <t>88.53</t>
  </si>
  <si>
    <t>197.36</t>
  </si>
  <si>
    <t>Net Income, 3 Yr. CAGR %</t>
  </si>
  <si>
    <t>13.52</t>
  </si>
  <si>
    <t>24.41</t>
  </si>
  <si>
    <t>-15.58</t>
  </si>
  <si>
    <t>27.44</t>
  </si>
  <si>
    <t>54.87</t>
  </si>
  <si>
    <t>-34.12</t>
  </si>
  <si>
    <t>30.55</t>
  </si>
  <si>
    <t>-0.45</t>
  </si>
  <si>
    <t>119.08</t>
  </si>
  <si>
    <t>Diluted EPS Before Extra, 3 Yr. CAGR %</t>
  </si>
  <si>
    <t>10.57</t>
  </si>
  <si>
    <t>22.03</t>
  </si>
  <si>
    <t>47.36</t>
  </si>
  <si>
    <t>-37.29</t>
  </si>
  <si>
    <t>85.76</t>
  </si>
  <si>
    <t>127.66</t>
  </si>
  <si>
    <t>137.13</t>
  </si>
  <si>
    <t>Normalized Net Income, 3 Yr. CAGR %</t>
  </si>
  <si>
    <t>6.06</t>
  </si>
  <si>
    <t>-42.55</t>
  </si>
  <si>
    <t>-70.35</t>
  </si>
  <si>
    <t>-32.34</t>
  </si>
  <si>
    <t>-2.17</t>
  </si>
  <si>
    <t>32.42</t>
  </si>
  <si>
    <t>-7.51</t>
  </si>
  <si>
    <t>178.54</t>
  </si>
  <si>
    <t>40.02</t>
  </si>
  <si>
    <t>64.25</t>
  </si>
  <si>
    <t>Net Property, Plant and Equip., 3 Yr. CAGR %</t>
  </si>
  <si>
    <t>172.43</t>
  </si>
  <si>
    <t>176.23</t>
  </si>
  <si>
    <t>1.73</t>
  </si>
  <si>
    <t>-1.51</t>
  </si>
  <si>
    <t>-3.73</t>
  </si>
  <si>
    <t>-2.48</t>
  </si>
  <si>
    <t>-1.21</t>
  </si>
  <si>
    <t>Accounts Receivable, 3 Yr. CAGR %</t>
  </si>
  <si>
    <t>119.62</t>
  </si>
  <si>
    <t>139.15</t>
  </si>
  <si>
    <t>145.55</t>
  </si>
  <si>
    <t>47.72</t>
  </si>
  <si>
    <t>21.67</t>
  </si>
  <si>
    <t>13.19</t>
  </si>
  <si>
    <t>6.49</t>
  </si>
  <si>
    <t>4.9</t>
  </si>
  <si>
    <t>2.28</t>
  </si>
  <si>
    <t>Total Assets, 3 Yr. CAGR %</t>
  </si>
  <si>
    <t>49.88</t>
  </si>
  <si>
    <t>44.77</t>
  </si>
  <si>
    <t>-0.42</t>
  </si>
  <si>
    <t>-0.5</t>
  </si>
  <si>
    <t>-1.01</t>
  </si>
  <si>
    <t>-2.18</t>
  </si>
  <si>
    <t>Common Equity, 3 Yr. CAGR %</t>
  </si>
  <si>
    <t>107.58</t>
  </si>
  <si>
    <t>131.46</t>
  </si>
  <si>
    <t>2.22</t>
  </si>
  <si>
    <t>2.08</t>
  </si>
  <si>
    <t>-4.37</t>
  </si>
  <si>
    <t>-3.56</t>
  </si>
  <si>
    <t>-1.73</t>
  </si>
  <si>
    <t>-4.29</t>
  </si>
  <si>
    <t>Tangible Book Value, 3 Yr. CAGR %</t>
  </si>
  <si>
    <t>97.71</t>
  </si>
  <si>
    <t>123.2</t>
  </si>
  <si>
    <t>5.67</t>
  </si>
  <si>
    <t>4.7</t>
  </si>
  <si>
    <t>-0.76</t>
  </si>
  <si>
    <t>-3.6</t>
  </si>
  <si>
    <t>Cash From Operations, 3 Yr. CAGR %</t>
  </si>
  <si>
    <t>-20.5</t>
  </si>
  <si>
    <t>-41.2</t>
  </si>
  <si>
    <t>63.01</t>
  </si>
  <si>
    <t>109.8</t>
  </si>
  <si>
    <t>24.4</t>
  </si>
  <si>
    <t>7.67</t>
  </si>
  <si>
    <t>-4.75</t>
  </si>
  <si>
    <t>5.4</t>
  </si>
  <si>
    <t>Levered Free Cash Flow, 3 Yr. CAGR %</t>
  </si>
  <si>
    <t>-14.06</t>
  </si>
  <si>
    <t>-0.98</t>
  </si>
  <si>
    <t>14.57</t>
  </si>
  <si>
    <t>-15.68</t>
  </si>
  <si>
    <t>11.02</t>
  </si>
  <si>
    <t>23.33</t>
  </si>
  <si>
    <t>-53.56</t>
  </si>
  <si>
    <t>Unlevered Free Cash Flow, 3 Yr. CAGR %</t>
  </si>
  <si>
    <t>-31.51</t>
  </si>
  <si>
    <t>47.54</t>
  </si>
  <si>
    <t>1.85</t>
  </si>
  <si>
    <t>54.15</t>
  </si>
  <si>
    <t>-13.25</t>
  </si>
  <si>
    <t>8.18</t>
  </si>
  <si>
    <t>16.12</t>
  </si>
  <si>
    <t>-33.51</t>
  </si>
  <si>
    <t>Dividend Per Share, 3 Yr. CAGR %</t>
  </si>
  <si>
    <t>113.59</t>
  </si>
  <si>
    <t>-11.21</t>
  </si>
  <si>
    <t>-8.15</t>
  </si>
  <si>
    <t>-20.99</t>
  </si>
  <si>
    <t>Compound Annual Growth Rate Over Five Years</t>
  </si>
  <si>
    <t>Total Revenues, 5 Yr. CAGR %</t>
  </si>
  <si>
    <t>23.89</t>
  </si>
  <si>
    <t>12.53</t>
  </si>
  <si>
    <t>20.73</t>
  </si>
  <si>
    <t>-1.34</t>
  </si>
  <si>
    <t>-7.89</t>
  </si>
  <si>
    <t>Gross Profit, 5 Yr. CAGR %</t>
  </si>
  <si>
    <t>-6.57</t>
  </si>
  <si>
    <t>14.62</t>
  </si>
  <si>
    <t>3.71</t>
  </si>
  <si>
    <t>13.84</t>
  </si>
  <si>
    <t>-2.67</t>
  </si>
  <si>
    <t>-17.2</t>
  </si>
  <si>
    <t>EBITDA, 5 Yr. CAGR %</t>
  </si>
  <si>
    <t>-4.77</t>
  </si>
  <si>
    <t>16.16</t>
  </si>
  <si>
    <t>3.87</t>
  </si>
  <si>
    <t>15.1</t>
  </si>
  <si>
    <t>-0.74</t>
  </si>
  <si>
    <t>-0.2</t>
  </si>
  <si>
    <t>-2.12</t>
  </si>
  <si>
    <t>-22.04</t>
  </si>
  <si>
    <t>EBITA, 5 Yr. CAGR %</t>
  </si>
  <si>
    <t>-15.35</t>
  </si>
  <si>
    <t>2.62</t>
  </si>
  <si>
    <t>-8.31</t>
  </si>
  <si>
    <t>3.74</t>
  </si>
  <si>
    <t>-4.92</t>
  </si>
  <si>
    <t>-3.72</t>
  </si>
  <si>
    <t>-7.05</t>
  </si>
  <si>
    <t>-9.28</t>
  </si>
  <si>
    <t>EBIT, 5 Yr. CAGR %</t>
  </si>
  <si>
    <t>-23.88</t>
  </si>
  <si>
    <t>-4.1</t>
  </si>
  <si>
    <t>-12.27</t>
  </si>
  <si>
    <t>7.92</t>
  </si>
  <si>
    <t>4.13</t>
  </si>
  <si>
    <t>-3.62</t>
  </si>
  <si>
    <t>Earnings From Cont. Operations, 5 Yr. CAGR %</t>
  </si>
  <si>
    <t>-65.12</t>
  </si>
  <si>
    <t>-5.17</t>
  </si>
  <si>
    <t>-42.53</t>
  </si>
  <si>
    <t>-30.47</t>
  </si>
  <si>
    <t>-7.76</t>
  </si>
  <si>
    <t>-23.44</t>
  </si>
  <si>
    <t>94.28</t>
  </si>
  <si>
    <t>Net Income, 5 Yr. CAGR %</t>
  </si>
  <si>
    <t>-28.69</t>
  </si>
  <si>
    <t>106.6</t>
  </si>
  <si>
    <t>-11.14</t>
  </si>
  <si>
    <t>-14.08</t>
  </si>
  <si>
    <t>41.09</t>
  </si>
  <si>
    <t>15.43</t>
  </si>
  <si>
    <t>-15.87</t>
  </si>
  <si>
    <t>95.28</t>
  </si>
  <si>
    <t>Diluted EPS Before Extra, 5 Yr. CAGR %</t>
  </si>
  <si>
    <t>-9.94</t>
  </si>
  <si>
    <t>13.31</t>
  </si>
  <si>
    <t>-14.7</t>
  </si>
  <si>
    <t>141.63</t>
  </si>
  <si>
    <t>Normalized Net Income, 5 Yr. CAGR %</t>
  </si>
  <si>
    <t>-49.23</t>
  </si>
  <si>
    <t>-18.29</t>
  </si>
  <si>
    <t>-35.51</t>
  </si>
  <si>
    <t>-24.59</t>
  </si>
  <si>
    <t>26.61</t>
  </si>
  <si>
    <t>133.79</t>
  </si>
  <si>
    <t>Net Property, Plant and Equip., 5 Yr. CAGR %</t>
  </si>
  <si>
    <t>84.54</t>
  </si>
  <si>
    <t>83.61</t>
  </si>
  <si>
    <t>-1.14</t>
  </si>
  <si>
    <t>-1.69</t>
  </si>
  <si>
    <t>-2.68</t>
  </si>
  <si>
    <t>-1.99</t>
  </si>
  <si>
    <t>Accounts Receivable, 5 Yr. CAGR %</t>
  </si>
  <si>
    <t>95.06</t>
  </si>
  <si>
    <t>85.71</t>
  </si>
  <si>
    <t>82.41</t>
  </si>
  <si>
    <t>31.06</t>
  </si>
  <si>
    <t>14.03</t>
  </si>
  <si>
    <t>9.21</t>
  </si>
  <si>
    <t>5.12</t>
  </si>
  <si>
    <t>Total Assets, 5 Yr. CAGR %</t>
  </si>
  <si>
    <t>27.84</t>
  </si>
  <si>
    <t>24.54</t>
  </si>
  <si>
    <t>-0.51</t>
  </si>
  <si>
    <t>-0.85</t>
  </si>
  <si>
    <t>-1.77</t>
  </si>
  <si>
    <t>Common Equity, 5 Yr. CAGR %</t>
  </si>
  <si>
    <t>58.28</t>
  </si>
  <si>
    <t>65.55</t>
  </si>
  <si>
    <t>-0.65</t>
  </si>
  <si>
    <t>-0.58</t>
  </si>
  <si>
    <t>-2.1</t>
  </si>
  <si>
    <t>-2.97</t>
  </si>
  <si>
    <t>-4.35</t>
  </si>
  <si>
    <t>Tangible Book Value, 5 Yr. CAGR %</t>
  </si>
  <si>
    <t>55.51</t>
  </si>
  <si>
    <t>63.25</t>
  </si>
  <si>
    <t>1.99</t>
  </si>
  <si>
    <t>-1.75</t>
  </si>
  <si>
    <t>-3.42</t>
  </si>
  <si>
    <t>Cash From Operations, 5 Yr. CAGR %</t>
  </si>
  <si>
    <t>-15.08</t>
  </si>
  <si>
    <t>17.9</t>
  </si>
  <si>
    <t>36.13</t>
  </si>
  <si>
    <t>11.58</t>
  </si>
  <si>
    <t>69.52</t>
  </si>
  <si>
    <t>10.5</t>
  </si>
  <si>
    <t>5.34</t>
  </si>
  <si>
    <t>12.16</t>
  </si>
  <si>
    <t>Levered Free Cash Flow, 5 Yr. CAGR %</t>
  </si>
  <si>
    <t>3.06</t>
  </si>
  <si>
    <t>3.48</t>
  </si>
  <si>
    <t>4.99</t>
  </si>
  <si>
    <t>17.31</t>
  </si>
  <si>
    <t>-19.7</t>
  </si>
  <si>
    <t>-31.89</t>
  </si>
  <si>
    <t>Unlevered Free Cash Flow, 5 Yr. CAGR %</t>
  </si>
  <si>
    <t>7.25</t>
  </si>
  <si>
    <t>7.54</t>
  </si>
  <si>
    <t>5.51</t>
  </si>
  <si>
    <t>38.18</t>
  </si>
  <si>
    <t>-15.77</t>
  </si>
  <si>
    <t>-16.98</t>
  </si>
  <si>
    <t>Dividend Per Share, 5 Yr. CAGR %</t>
  </si>
  <si>
    <t>59.29</t>
  </si>
  <si>
    <t>-5.92</t>
  </si>
  <si>
    <t>-3.99</t>
  </si>
  <si>
    <t>-14.52</t>
  </si>
  <si>
    <t>2019</t>
  </si>
  <si>
    <t>2020</t>
  </si>
  <si>
    <t>2021</t>
  </si>
  <si>
    <t>2022</t>
  </si>
  <si>
    <t>2023</t>
  </si>
  <si>
    <t>2024</t>
  </si>
  <si>
    <t>2025</t>
  </si>
  <si>
    <t>2026</t>
  </si>
  <si>
    <t>Capitalization
                                    1</t>
  </si>
  <si>
    <t>3,166</t>
  </si>
  <si>
    <t>1,990</t>
  </si>
  <si>
    <t>1,826</t>
  </si>
  <si>
    <t>1,306</t>
  </si>
  <si>
    <t>1,124</t>
  </si>
  <si>
    <t>989.7</t>
  </si>
  <si>
    <t>-</t>
  </si>
  <si>
    <t>Change</t>
  </si>
  <si>
    <t>-37.13%</t>
  </si>
  <si>
    <t>-8.25%</t>
  </si>
  <si>
    <t>-28.49%</t>
  </si>
  <si>
    <t>-13.94%</t>
  </si>
  <si>
    <t>-11.93%</t>
  </si>
  <si>
    <t>0%</t>
  </si>
  <si>
    <t>Enterprise Value (EV)
                                    1</t>
  </si>
  <si>
    <t>6,680</t>
  </si>
  <si>
    <t>5,326</t>
  </si>
  <si>
    <t>5,137</t>
  </si>
  <si>
    <t>4,737</t>
  </si>
  <si>
    <t>4,499</t>
  </si>
  <si>
    <t>4,172</t>
  </si>
  <si>
    <t>4,147</t>
  </si>
  <si>
    <t>4,152</t>
  </si>
  <si>
    <t>-20.28%</t>
  </si>
  <si>
    <t>-3.55%</t>
  </si>
  <si>
    <t>-7.78%</t>
  </si>
  <si>
    <t>-5.03%</t>
  </si>
  <si>
    <t>-7.27%</t>
  </si>
  <si>
    <t>-0.59%</t>
  </si>
  <si>
    <t>0.1%</t>
  </si>
  <si>
    <t>P/E ratio</t>
  </si>
  <si>
    <t>-109x</t>
  </si>
  <si>
    <t>-100x</t>
  </si>
  <si>
    <t>887x</t>
  </si>
  <si>
    <t>-46.6x</t>
  </si>
  <si>
    <t>-3.02x</t>
  </si>
  <si>
    <t>-56.9x</t>
  </si>
  <si>
    <t>-17.5x</t>
  </si>
  <si>
    <t>-13x</t>
  </si>
  <si>
    <t>PBR</t>
  </si>
  <si>
    <t>0.93x</t>
  </si>
  <si>
    <t>0.59x</t>
  </si>
  <si>
    <t>0.56x</t>
  </si>
  <si>
    <t>0.38x</t>
  </si>
  <si>
    <t>0.33x</t>
  </si>
  <si>
    <t>0.35x</t>
  </si>
  <si>
    <t>0.36x</t>
  </si>
  <si>
    <t>PEG</t>
  </si>
  <si>
    <t>3.4x</t>
  </si>
  <si>
    <t>-8x</t>
  </si>
  <si>
    <t>0x</t>
  </si>
  <si>
    <t>-0x</t>
  </si>
  <si>
    <t>0.6x</t>
  </si>
  <si>
    <t>-0.4x</t>
  </si>
  <si>
    <t>Capitalization / Revenue</t>
  </si>
  <si>
    <t>4.12x</t>
  </si>
  <si>
    <t>2.79x</t>
  </si>
  <si>
    <t>2.51x</t>
  </si>
  <si>
    <t>1.76x</t>
  </si>
  <si>
    <t>1.51x</t>
  </si>
  <si>
    <t>1.3x</t>
  </si>
  <si>
    <t>1.44x</t>
  </si>
  <si>
    <t>1.49x</t>
  </si>
  <si>
    <t>EV / Revenue</t>
  </si>
  <si>
    <t>8.69x</t>
  </si>
  <si>
    <t>7.46x</t>
  </si>
  <si>
    <t>7.07x</t>
  </si>
  <si>
    <t>6.4x</t>
  </si>
  <si>
    <t>6.06x</t>
  </si>
  <si>
    <t>5.49x</t>
  </si>
  <si>
    <t>6.05x</t>
  </si>
  <si>
    <t>6.24x</t>
  </si>
  <si>
    <t>EV / EBITDA</t>
  </si>
  <si>
    <t>15.7x</t>
  </si>
  <si>
    <t>14x</t>
  </si>
  <si>
    <t>12.8x</t>
  </si>
  <si>
    <t>11.7x</t>
  </si>
  <si>
    <t>11.6x</t>
  </si>
  <si>
    <t>10.7x</t>
  </si>
  <si>
    <t>12.4x</t>
  </si>
  <si>
    <t>13.2x</t>
  </si>
  <si>
    <t>EV / EBIT</t>
  </si>
  <si>
    <t>37.6x</t>
  </si>
  <si>
    <t>36.3x</t>
  </si>
  <si>
    <t>30.3x</t>
  </si>
  <si>
    <t>27.7x</t>
  </si>
  <si>
    <t>33x</t>
  </si>
  <si>
    <t>27.2x</t>
  </si>
  <si>
    <t>48.7x</t>
  </si>
  <si>
    <t>94x</t>
  </si>
  <si>
    <t>EV / FCF</t>
  </si>
  <si>
    <t>FCF Yield</t>
  </si>
  <si>
    <t>Dividend per Share
                                    2</t>
  </si>
  <si>
    <t>0.1825</t>
  </si>
  <si>
    <t>Rate of return</t>
  </si>
  <si>
    <t>2.87%</t>
  </si>
  <si>
    <t>4.09%</t>
  </si>
  <si>
    <t>3.36%</t>
  </si>
  <si>
    <t>5.22%</t>
  </si>
  <si>
    <t>3.53%</t>
  </si>
  <si>
    <t>1.54%</t>
  </si>
  <si>
    <t>3.08%</t>
  </si>
  <si>
    <t>EPS
                                    2</t>
  </si>
  <si>
    <t>-0.1279</t>
  </si>
  <si>
    <t>0.0094</t>
  </si>
  <si>
    <t>-0.1274</t>
  </si>
  <si>
    <t>-1.712</t>
  </si>
  <si>
    <t>Distribution rate</t>
  </si>
  <si>
    <t>-313%</t>
  </si>
  <si>
    <t>-411%</t>
  </si>
  <si>
    <t>2,979%</t>
  </si>
  <si>
    <t>-243%</t>
  </si>
  <si>
    <t>-10.7%</t>
  </si>
  <si>
    <t>-87.5%</t>
  </si>
  <si>
    <t>-26.9%</t>
  </si>
  <si>
    <t>-40%</t>
  </si>
  <si>
    <t>Net sales
                                    1</t>
  </si>
  <si>
    <t>769.2</t>
  </si>
  <si>
    <t>714.2</t>
  </si>
  <si>
    <t>726.8</t>
  </si>
  <si>
    <t>740.4</t>
  </si>
  <si>
    <t>742.8</t>
  </si>
  <si>
    <t>759.7</t>
  </si>
  <si>
    <t>685.2</t>
  </si>
  <si>
    <t>665.4</t>
  </si>
  <si>
    <t>EBITDA
                                    1</t>
  </si>
  <si>
    <t>425.8</t>
  </si>
  <si>
    <t>381.7</t>
  </si>
  <si>
    <t>402.2</t>
  </si>
  <si>
    <t>403.5</t>
  </si>
  <si>
    <t>386.8</t>
  </si>
  <si>
    <t>390.2</t>
  </si>
  <si>
    <t>335.7</t>
  </si>
  <si>
    <t>315.6</t>
  </si>
  <si>
    <t>EBIT
                                    1</t>
  </si>
  <si>
    <t>177.4</t>
  </si>
  <si>
    <t>146.5</t>
  </si>
  <si>
    <t>169.7</t>
  </si>
  <si>
    <t>171</t>
  </si>
  <si>
    <t>136.2</t>
  </si>
  <si>
    <t>153.1</t>
  </si>
  <si>
    <t>85.17</t>
  </si>
  <si>
    <t>44.15</t>
  </si>
  <si>
    <t>Net income
                                    1</t>
  </si>
  <si>
    <t>-29.6</t>
  </si>
  <si>
    <t>-19.2</t>
  </si>
  <si>
    <t>2.059</t>
  </si>
  <si>
    <t>-28.2</t>
  </si>
  <si>
    <t>-371.3</t>
  </si>
  <si>
    <t>-1.696</t>
  </si>
  <si>
    <t>-52.23</t>
  </si>
  <si>
    <t>-63.28</t>
  </si>
  <si>
    <t>Net Debt
                                    1</t>
  </si>
  <si>
    <t>3,515</t>
  </si>
  <si>
    <t>3,335</t>
  </si>
  <si>
    <t>3,311</t>
  </si>
  <si>
    <t>3,431</t>
  </si>
  <si>
    <t>3,375</t>
  </si>
  <si>
    <t>3,182</t>
  </si>
  <si>
    <t>3,158</t>
  </si>
  <si>
    <t>3,162</t>
  </si>
  <si>
    <t>Reference price
                                    2</t>
  </si>
  <si>
    <t>13.920</t>
  </si>
  <si>
    <t>9.040</t>
  </si>
  <si>
    <t>8.340</t>
  </si>
  <si>
    <t>5.940</t>
  </si>
  <si>
    <t>5.170</t>
  </si>
  <si>
    <t>4.550</t>
  </si>
  <si>
    <t>Nbr of stocks (in thousands)</t>
  </si>
  <si>
    <t>227,433</t>
  </si>
  <si>
    <t>220,162</t>
  </si>
  <si>
    <t>218,956</t>
  </si>
  <si>
    <t>219,824</t>
  </si>
  <si>
    <t>217,354</t>
  </si>
  <si>
    <t>217,519</t>
  </si>
  <si>
    <t>Announcement Date</t>
  </si>
  <si>
    <t>2/12/20</t>
  </si>
  <si>
    <t>2/10/21</t>
  </si>
  <si>
    <t>2/22/22</t>
  </si>
  <si>
    <t>2/15/23</t>
  </si>
  <si>
    <t>2/14/24</t>
  </si>
  <si>
    <t>address1</t>
  </si>
  <si>
    <t>1633 Broadway</t>
  </si>
  <si>
    <t>address2</t>
  </si>
  <si>
    <t>Suite 1801</t>
  </si>
  <si>
    <t>city</t>
  </si>
  <si>
    <t>New York</t>
  </si>
  <si>
    <t>state</t>
  </si>
  <si>
    <t>NY</t>
  </si>
  <si>
    <t>zip</t>
  </si>
  <si>
    <t>10019-6748</t>
  </si>
  <si>
    <t>country</t>
  </si>
  <si>
    <t>phone</t>
  </si>
  <si>
    <t>212 237 3100</t>
  </si>
  <si>
    <t>website</t>
  </si>
  <si>
    <t>https://www.paramount-group.com</t>
  </si>
  <si>
    <t>industry</t>
  </si>
  <si>
    <t>REIT - Office</t>
  </si>
  <si>
    <t>industryKey</t>
  </si>
  <si>
    <t>reit-office</t>
  </si>
  <si>
    <t>industryDisp</t>
  </si>
  <si>
    <t>sector</t>
  </si>
  <si>
    <t>Real Estate</t>
  </si>
  <si>
    <t>sectorKey</t>
  </si>
  <si>
    <t>real-estate</t>
  </si>
  <si>
    <t>sectorDisp</t>
  </si>
  <si>
    <t>longBusinessSummary</t>
  </si>
  <si>
    <t>Paramount Group, Inc. ("Paramount" or the "Company") is a fully-integrated real estate investment trust that owns, operates, manages, acquires and redevelops high-quality, Class A office properties located in select central business district submarkets of New York and San Francisco. Paramount is focused on maximizing the value of its portfolio by leveraging the sought-after locations of its assets and its proven property management capabilities to attract and retain high-quality tenants.</t>
  </si>
  <si>
    <t>fullTimeEmployees</t>
  </si>
  <si>
    <t>companyOfficers</t>
  </si>
  <si>
    <t>[{'maxAge': 1, 'name': 'Mr. Albert Paul Thomas Behler', 'age': 72, 'title': 'Chairman, CEO &amp; President', 'yearBorn': 1952, 'fiscalYear': 2023, 'totalPay': 2985912, 'exercisedValue': 0, 'unexercisedValue': 0}, {'maxAge': 1, 'name': 'Mr. Wilbur  Paes CPA', 'age': 47, 'title': 'COO, CFO &amp; Treasurer', 'yearBorn': 1977, 'fiscalYear': 2023, 'totalPay': 1872176, 'exercisedValue': 0, 'unexercisedValue': 0}, {'maxAge': 1, 'name': 'Mr. Gage  Johnson J.D.', 'age': 62, 'title': 'Senior VP, General Counsel &amp; Secretary', 'yearBorn': 1962, 'fiscalYear': 2023, 'totalPay': 864868, 'exercisedValue': 0, 'unexercisedValue': 0}, {'maxAge': 1, 'name': 'Mr. Peter R.C. Brindley', 'age': 47, 'title': 'Executive VP &amp; Head of Real Estate', 'yearBorn': 1977, 'fiscalYear': 2023, 'totalPay': 1482733, 'exercisedValue': 0, 'unexercisedValue': 0}, {'maxAge': 1, 'name': 'Ms. Ermelinda  Berberi', 'age': 43, 'title': 'Senior VP &amp; Chief Accounting Officer', 'yearBorn': 1981, 'fiscalYear': 2023, 'exercisedValue': 0, 'unexercisedValue': 0}, {'maxAge': 1, 'name': 'Mr. Thomas Francis Hennessy III', 'title': 'Vice President of Business Development &amp; Investor Relations', 'fiscalYear': 2023, 'exercisedValue': 0, 'unexercisedValue': 0}, {'maxAge': 1, 'name': 'Mr. Vito  Messina', 'age': 61, 'title': 'Senior Vice President of Asset Management', 'yearBorn': 1963, 'fiscalYear': 2023, 'exercisedValue': 0, 'unexercisedValue': 0}, {'maxAge': 1, 'name': 'Mr. David S. Eaton', 'title': 'Senior Vice President of Leasing', 'fiscalYear': 2023, 'exercisedValue': 0, 'unexercisedValue': 0}]</t>
  </si>
  <si>
    <t>auditRisk</t>
  </si>
  <si>
    <t>boardRisk</t>
  </si>
  <si>
    <t>compensationRisk</t>
  </si>
  <si>
    <t>shareHolderRightsRisk</t>
  </si>
  <si>
    <t>overallRisk</t>
  </si>
  <si>
    <t>governanceEpochDate</t>
  </si>
  <si>
    <t>compensationAsOfEpochDate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</si>
  <si>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</si>
  <si>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</si>
  <si>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</si>
  <si>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</si>
  <si>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</si>
  <si>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</si>
  <si>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</si>
  <si>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</si>
  <si>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</si>
  <si>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</si>
  <si>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dividendRate</t>
  </si>
  <si>
    <t>dividendYield</t>
  </si>
  <si>
    <t>exDividendDate</t>
  </si>
  <si>
    <t>payoutRatio</t>
  </si>
  <si>
    <t>fiveYearAvgDividendYield</t>
  </si>
  <si>
    <t>beta</t>
  </si>
  <si>
    <t>forwardPE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</si>
  <si>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</si>
  <si>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</si>
  <si>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</si>
  <si>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</si>
  <si>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</si>
  <si>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</si>
  <si>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</si>
  <si>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</si>
  <si>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</si>
  <si>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</si>
  <si>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</si>
  <si>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</si>
  <si>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</si>
  <si>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</si>
  <si>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</si>
  <si>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trailingAnnualDividendRate</t>
  </si>
  <si>
    <t>trailingAnnualDividendYield</t>
  </si>
  <si>
    <t>currency</t>
  </si>
  <si>
    <t>USD</t>
  </si>
  <si>
    <t>enterpriseValue</t>
  </si>
  <si>
    <t>profitMargins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</si>
  <si>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</si>
  <si>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</si>
  <si>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</si>
  <si>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</si>
  <si>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</si>
  <si>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</si>
  <si>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</si>
  <si>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</si>
  <si>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</si>
  <si>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</si>
  <si>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</si>
  <si>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</si>
  <si>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</si>
  <si>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</si>
  <si>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</si>
  <si>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</si>
  <si>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</si>
  <si>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netIncomeToCommon</t>
  </si>
  <si>
    <t>trailingEps</t>
  </si>
  <si>
    <t>forwardEps</t>
  </si>
  <si>
    <t>enterpriseToRevenue</t>
  </si>
  <si>
    <t>enterpriseToEbitda</t>
  </si>
  <si>
    <t>52WeekChange</t>
  </si>
  <si>
    <t>SandP52WeekChange</t>
  </si>
  <si>
    <t>lastDividendValue</t>
  </si>
  <si>
    <t>lastDividendDate</t>
  </si>
  <si>
    <t>exchange</t>
  </si>
  <si>
    <t>NYQ</t>
  </si>
  <si>
    <t>quoteType</t>
  </si>
  <si>
    <t>EQUITY</t>
  </si>
  <si>
    <t>symbol</t>
  </si>
  <si>
    <t>underlyingSymbol</t>
  </si>
  <si>
    <t>shortName</t>
  </si>
  <si>
    <t>Paramount Group, Inc.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</si>
  <si>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</si>
  <si>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</si>
  <si>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</si>
  <si>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</si>
  <si>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</si>
  <si>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</si>
  <si>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</si>
  <si>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d5e4abcf-5e8d-3715-802b-df8259eee8cc</t>
  </si>
  <si>
    <t>messageBoardId</t>
  </si>
  <si>
    <t>finmb_4524129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</si>
  <si>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</si>
  <si>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</si>
  <si>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</si>
  <si>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</si>
  <si>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</si>
  <si>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</si>
  <si>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recommendationMean</t>
  </si>
  <si>
    <t>recommendationKey</t>
  </si>
  <si>
    <t>hold</t>
  </si>
  <si>
    <t>numberOfAnalystOpinions</t>
  </si>
  <si>
    <t>totalCash</t>
  </si>
  <si>
    <t>totalCashPerShare</t>
  </si>
  <si>
    <t>ebitda</t>
  </si>
  <si>
    <t>totalDebt</t>
  </si>
  <si>
    <t>quickRatio</t>
  </si>
  <si>
    <t>currentRatio</t>
  </si>
  <si>
    <t>totalRevenue</t>
  </si>
  <si>
    <t>debtToEquity</t>
  </si>
  <si>
    <t>revenuePerShare</t>
  </si>
  <si>
    <t>returnOnAssets</t>
  </si>
  <si>
    <t>returnOnEquity</t>
  </si>
  <si>
    <t>grossProfits</t>
  </si>
  <si>
    <t>freeCashflow</t>
  </si>
  <si>
    <t>operatingCashflow</t>
  </si>
  <si>
    <t>revenueGrowth</t>
  </si>
  <si>
    <t>grossMargins</t>
  </si>
  <si>
    <t>ebitdaMargins</t>
  </si>
  <si>
    <t>operatingMargins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</si>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</sst>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paramount-group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4.52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21.4443026172036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1.080884352E9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14.591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-17.500002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>
        <v>0.14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16</v>
      </c>
      <c r="B12" s="1" t="s">
        <v>17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18</v>
      </c>
      <c r="B13" s="1" t="s">
        <v>19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20</v>
      </c>
      <c r="B14" s="1" t="s">
        <v>21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22</v>
      </c>
      <c r="B15" s="1" t="s">
        <v>23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24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25</v>
      </c>
      <c r="B2" s="1">
        <v>182.0</v>
      </c>
      <c r="C2" s="1">
        <v>-4.0</v>
      </c>
      <c r="D2" s="1">
        <v>-9.0</v>
      </c>
      <c r="E2" s="1">
        <v>86.0</v>
      </c>
      <c r="F2" s="1">
        <v>9.0</v>
      </c>
      <c r="G2" s="1">
        <v>-36.0</v>
      </c>
      <c r="H2" s="1">
        <v>-24.0</v>
      </c>
      <c r="I2" s="1">
        <v>-20.0</v>
      </c>
      <c r="J2" s="1">
        <v>-36.0</v>
      </c>
      <c r="K2" s="1">
        <v>-260.0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26</v>
      </c>
      <c r="B3" s="1">
        <v>27.0</v>
      </c>
      <c r="C3" s="1">
        <v>166.0</v>
      </c>
      <c r="D3" s="1">
        <v>175.0</v>
      </c>
      <c r="E3" s="1">
        <v>190.0</v>
      </c>
      <c r="F3" s="1">
        <v>199.0</v>
      </c>
      <c r="G3" s="1">
        <v>199.0</v>
      </c>
      <c r="H3" s="1">
        <v>199.0</v>
      </c>
      <c r="I3" s="1">
        <v>206.0</v>
      </c>
      <c r="J3" s="1">
        <v>211.0</v>
      </c>
      <c r="K3" s="1">
        <v>231.0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27</v>
      </c>
      <c r="B4" s="1">
        <v>16.0</v>
      </c>
      <c r="C4" s="1">
        <v>119.0</v>
      </c>
      <c r="D4" s="1">
        <v>85.0</v>
      </c>
      <c r="E4" s="1">
        <v>56.0</v>
      </c>
      <c r="F4" s="1">
        <v>42.0</v>
      </c>
      <c r="G4" s="1">
        <v>37.0</v>
      </c>
      <c r="H4" s="1">
        <v>31.0</v>
      </c>
      <c r="I4" s="1">
        <v>23.0</v>
      </c>
      <c r="J4" s="1">
        <v>19.0</v>
      </c>
      <c r="K4" s="1">
        <v>14.0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28</v>
      </c>
      <c r="B5" s="1">
        <v>44.0</v>
      </c>
      <c r="C5" s="1">
        <v>285.0</v>
      </c>
      <c r="D5" s="1">
        <v>260.0</v>
      </c>
      <c r="E5" s="1">
        <v>247.0</v>
      </c>
      <c r="F5" s="1">
        <v>242.0</v>
      </c>
      <c r="G5" s="1">
        <v>237.0</v>
      </c>
      <c r="H5" s="1">
        <v>230.0</v>
      </c>
      <c r="I5" s="1">
        <v>229.0</v>
      </c>
      <c r="J5" s="1">
        <v>231.0</v>
      </c>
      <c r="K5" s="1">
        <v>245.0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29</v>
      </c>
      <c r="B6" s="1">
        <v>62.0</v>
      </c>
      <c r="C6" s="1">
        <v>2.0</v>
      </c>
      <c r="D6" s="1">
        <v>6.0</v>
      </c>
      <c r="E6" s="1">
        <v>11.0</v>
      </c>
      <c r="F6" s="1">
        <v>11.0</v>
      </c>
      <c r="G6" s="1">
        <v>19.0</v>
      </c>
      <c r="H6" s="1">
        <v>9.0</v>
      </c>
      <c r="I6" s="1">
        <v>9.0</v>
      </c>
      <c r="J6" s="1">
        <v>6.0</v>
      </c>
      <c r="K6" s="1">
        <v>6.0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30</v>
      </c>
      <c r="B7" s="1">
        <v>0.0</v>
      </c>
      <c r="C7" s="1">
        <v>0.0</v>
      </c>
      <c r="D7" s="1">
        <v>0.0</v>
      </c>
      <c r="E7" s="1">
        <v>-134.0</v>
      </c>
      <c r="F7" s="1">
        <v>-36.0</v>
      </c>
      <c r="G7" s="1">
        <v>-1.0</v>
      </c>
      <c r="H7" s="1">
        <v>0.0</v>
      </c>
      <c r="I7" s="1">
        <v>0.0</v>
      </c>
      <c r="J7" s="1">
        <v>0.0</v>
      </c>
      <c r="K7" s="1">
        <v>0.0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31</v>
      </c>
      <c r="B8" s="1">
        <v>-383.0</v>
      </c>
      <c r="C8" s="1">
        <v>-96.0</v>
      </c>
      <c r="D8" s="1">
        <v>-40.0</v>
      </c>
      <c r="E8" s="1">
        <v>13.0</v>
      </c>
      <c r="F8" s="1">
        <v>1.0</v>
      </c>
      <c r="G8" s="1">
        <v>-3.0</v>
      </c>
      <c r="H8" s="1">
        <v>-1.0</v>
      </c>
      <c r="I8" s="1">
        <v>-1.0</v>
      </c>
      <c r="J8" s="1">
        <v>0.0</v>
      </c>
      <c r="K8" s="1">
        <v>108.0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32</v>
      </c>
      <c r="B9" s="1">
        <v>0.0</v>
      </c>
      <c r="C9" s="1">
        <v>0.0</v>
      </c>
      <c r="D9" s="1">
        <v>0.0</v>
      </c>
      <c r="E9" s="1">
        <v>0.0</v>
      </c>
      <c r="F9" s="1">
        <v>46.0</v>
      </c>
      <c r="G9" s="1">
        <v>42.0</v>
      </c>
      <c r="H9" s="1">
        <v>0.0</v>
      </c>
      <c r="I9" s="1">
        <v>0.0</v>
      </c>
      <c r="J9" s="1">
        <v>0.0</v>
      </c>
      <c r="K9" s="1">
        <v>0.0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33</v>
      </c>
      <c r="B10" s="1">
        <v>-1.0</v>
      </c>
      <c r="C10" s="1">
        <v>-1.0</v>
      </c>
      <c r="D10" s="1">
        <v>1.0</v>
      </c>
      <c r="E10" s="1">
        <v>-8.0</v>
      </c>
      <c r="F10" s="1">
        <v>3.0</v>
      </c>
      <c r="G10" s="1">
        <v>10.0</v>
      </c>
      <c r="H10" s="1">
        <v>22.0</v>
      </c>
      <c r="I10" s="1">
        <v>32.0</v>
      </c>
      <c r="J10" s="1">
        <v>57.0</v>
      </c>
      <c r="K10" s="1">
        <v>288.0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34</v>
      </c>
      <c r="B11" s="1">
        <v>71.0</v>
      </c>
      <c r="C11" s="1">
        <v>7.0</v>
      </c>
      <c r="D11" s="1">
        <v>11.0</v>
      </c>
      <c r="E11" s="1">
        <v>15.0</v>
      </c>
      <c r="F11" s="1">
        <v>19.0</v>
      </c>
      <c r="G11" s="1">
        <v>22.0</v>
      </c>
      <c r="H11" s="1">
        <v>19.0</v>
      </c>
      <c r="I11" s="1">
        <v>18.0</v>
      </c>
      <c r="J11" s="1">
        <v>19.0</v>
      </c>
      <c r="K11" s="1">
        <v>20.0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35</v>
      </c>
      <c r="B12" s="1">
        <v>-36.0</v>
      </c>
      <c r="C12" s="1">
        <v>-3.0</v>
      </c>
      <c r="D12" s="1">
        <v>-4.0</v>
      </c>
      <c r="E12" s="1">
        <v>-1.0</v>
      </c>
      <c r="F12" s="1">
        <v>-2.0</v>
      </c>
      <c r="G12" s="1">
        <v>84.0</v>
      </c>
      <c r="H12" s="1">
        <v>1.0</v>
      </c>
      <c r="I12" s="1">
        <v>1.0</v>
      </c>
      <c r="J12" s="1">
        <v>-8.0</v>
      </c>
      <c r="K12" s="1">
        <v>5.0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36</v>
      </c>
      <c r="B13" s="1">
        <v>9.0</v>
      </c>
      <c r="C13" s="1">
        <v>-6.0</v>
      </c>
      <c r="D13" s="1">
        <v>11.0</v>
      </c>
      <c r="E13" s="1">
        <v>6.0</v>
      </c>
      <c r="F13" s="1">
        <v>4.0</v>
      </c>
      <c r="G13" s="1">
        <v>-8.0</v>
      </c>
      <c r="H13" s="1">
        <v>-1.0</v>
      </c>
      <c r="I13" s="1">
        <v>16.0</v>
      </c>
      <c r="J13" s="1">
        <v>3.0</v>
      </c>
      <c r="K13" s="1">
        <v>-13.0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37</v>
      </c>
      <c r="B14" s="1">
        <v>-2.0</v>
      </c>
      <c r="C14" s="1">
        <v>-32.0</v>
      </c>
      <c r="D14" s="1">
        <v>-1.0</v>
      </c>
      <c r="E14" s="1">
        <v>-92.0</v>
      </c>
      <c r="F14" s="1">
        <v>0.0</v>
      </c>
      <c r="G14" s="1">
        <v>0.0</v>
      </c>
      <c r="H14" s="1">
        <v>0.0</v>
      </c>
      <c r="I14" s="1">
        <v>0.0</v>
      </c>
      <c r="J14" s="1">
        <v>0.0</v>
      </c>
      <c r="K14" s="1">
        <v>0.0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38</v>
      </c>
      <c r="B15" s="1">
        <v>-67.0</v>
      </c>
      <c r="C15" s="1">
        <v>-161.0</v>
      </c>
      <c r="D15" s="1">
        <v>-26.0</v>
      </c>
      <c r="E15" s="1">
        <v>-20.0</v>
      </c>
      <c r="F15" s="1">
        <v>-91.0</v>
      </c>
      <c r="G15" s="1">
        <v>36.0</v>
      </c>
      <c r="H15" s="1">
        <v>-9.0</v>
      </c>
      <c r="I15" s="1">
        <v>-64.0</v>
      </c>
      <c r="J15" s="1">
        <v>-23.0</v>
      </c>
      <c r="K15" s="1">
        <v>-6.0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39</v>
      </c>
      <c r="B16" s="1">
        <v>18.0</v>
      </c>
      <c r="C16" s="1">
        <v>-38.0</v>
      </c>
      <c r="D16" s="1">
        <v>-63.0</v>
      </c>
      <c r="E16" s="1">
        <v>-25.0</v>
      </c>
      <c r="F16" s="1">
        <v>-48.0</v>
      </c>
      <c r="G16" s="1">
        <v>-34.0</v>
      </c>
      <c r="H16" s="1">
        <v>-22.0</v>
      </c>
      <c r="I16" s="1">
        <v>23.0</v>
      </c>
      <c r="J16" s="1">
        <v>-1.0</v>
      </c>
      <c r="K16" s="1">
        <v>-116.0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40</v>
      </c>
      <c r="B17" s="1">
        <v>0.0</v>
      </c>
      <c r="C17" s="1">
        <v>0.0</v>
      </c>
      <c r="D17" s="1">
        <v>0.0</v>
      </c>
      <c r="E17" s="1">
        <v>0.0</v>
      </c>
      <c r="F17" s="1">
        <v>0.0</v>
      </c>
      <c r="G17" s="1">
        <v>0.0</v>
      </c>
      <c r="H17" s="1">
        <v>13.0</v>
      </c>
      <c r="I17" s="1">
        <v>0.0</v>
      </c>
      <c r="J17" s="1">
        <v>0.0</v>
      </c>
      <c r="K17" s="1">
        <v>0.0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41</v>
      </c>
      <c r="B18" s="1">
        <v>-165.0</v>
      </c>
      <c r="C18" s="1">
        <v>-16.0</v>
      </c>
      <c r="D18" s="1">
        <v>145.0</v>
      </c>
      <c r="E18" s="1">
        <v>190.0</v>
      </c>
      <c r="F18" s="1">
        <v>157.0</v>
      </c>
      <c r="G18" s="1">
        <v>285.0</v>
      </c>
      <c r="H18" s="1">
        <v>237.0</v>
      </c>
      <c r="I18" s="1">
        <v>244.0</v>
      </c>
      <c r="J18" s="1">
        <v>247.0</v>
      </c>
      <c r="K18" s="1">
        <v>278.0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42</v>
      </c>
      <c r="B19" s="1">
        <v>-72.0</v>
      </c>
      <c r="C19" s="1">
        <v>-108.0</v>
      </c>
      <c r="D19" s="1">
        <v>-651.0</v>
      </c>
      <c r="E19" s="1">
        <v>-248.0</v>
      </c>
      <c r="F19" s="1">
        <v>-148.0</v>
      </c>
      <c r="G19" s="1">
        <v>-104.0</v>
      </c>
      <c r="H19" s="1">
        <v>-89.0</v>
      </c>
      <c r="I19" s="1">
        <v>-112.0</v>
      </c>
      <c r="J19" s="1">
        <v>-126.0</v>
      </c>
      <c r="K19" s="1">
        <v>-101.0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43</v>
      </c>
      <c r="B20" s="1">
        <v>192.0</v>
      </c>
      <c r="C20" s="1">
        <v>0.0</v>
      </c>
      <c r="D20" s="1">
        <v>0.0</v>
      </c>
      <c r="E20" s="1">
        <v>540.0</v>
      </c>
      <c r="F20" s="1">
        <v>349.0</v>
      </c>
      <c r="G20" s="1">
        <v>150.0</v>
      </c>
      <c r="H20" s="1">
        <v>0.0</v>
      </c>
      <c r="I20" s="1">
        <v>0.0</v>
      </c>
      <c r="J20" s="1">
        <v>0.0</v>
      </c>
      <c r="K20" s="1">
        <v>0.0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44</v>
      </c>
      <c r="B21" s="1">
        <v>120.0</v>
      </c>
      <c r="C21" s="1">
        <v>-108.0</v>
      </c>
      <c r="D21" s="1">
        <v>-651.0</v>
      </c>
      <c r="E21" s="1">
        <v>293.0</v>
      </c>
      <c r="F21" s="1">
        <v>201.0</v>
      </c>
      <c r="G21" s="1">
        <v>46.0</v>
      </c>
      <c r="H21" s="1">
        <v>-89.0</v>
      </c>
      <c r="I21" s="1">
        <v>-112.0</v>
      </c>
      <c r="J21" s="1">
        <v>-126.0</v>
      </c>
      <c r="K21" s="1">
        <v>-101.0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45</v>
      </c>
      <c r="B22" s="1">
        <v>-2.0</v>
      </c>
      <c r="C22" s="1">
        <v>1.0</v>
      </c>
      <c r="D22" s="1">
        <v>-1.0</v>
      </c>
      <c r="E22" s="1">
        <v>5.0</v>
      </c>
      <c r="F22" s="1">
        <v>-33.0</v>
      </c>
      <c r="G22" s="1">
        <v>-374.0</v>
      </c>
      <c r="H22" s="1">
        <v>33.0</v>
      </c>
      <c r="I22" s="1">
        <v>-10.0</v>
      </c>
      <c r="J22" s="1">
        <v>-26.0</v>
      </c>
      <c r="K22" s="1">
        <v>-42.0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46</v>
      </c>
      <c r="B23" s="1">
        <v>0.0</v>
      </c>
      <c r="C23" s="1">
        <v>0.0</v>
      </c>
      <c r="D23" s="1">
        <v>0.0</v>
      </c>
      <c r="E23" s="1">
        <v>0.0</v>
      </c>
      <c r="F23" s="1">
        <v>0.0</v>
      </c>
      <c r="G23" s="1">
        <v>0.0</v>
      </c>
      <c r="H23" s="1">
        <v>0.0</v>
      </c>
      <c r="I23" s="1">
        <v>0.0</v>
      </c>
      <c r="J23" s="1">
        <v>0.0</v>
      </c>
      <c r="K23" s="1">
        <v>-20.0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47</v>
      </c>
      <c r="B24" s="1">
        <v>22.0</v>
      </c>
      <c r="C24" s="1">
        <v>12.0</v>
      </c>
      <c r="D24" s="1">
        <v>15.0</v>
      </c>
      <c r="E24" s="1">
        <v>-1.0</v>
      </c>
      <c r="F24" s="1">
        <v>-10.0</v>
      </c>
      <c r="G24" s="1">
        <v>4.0</v>
      </c>
      <c r="H24" s="1">
        <v>95.0</v>
      </c>
      <c r="I24" s="1">
        <v>18.0</v>
      </c>
      <c r="J24" s="1">
        <v>0.0</v>
      </c>
      <c r="K24" s="1">
        <v>3.0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48</v>
      </c>
      <c r="B25" s="1">
        <v>141.0</v>
      </c>
      <c r="C25" s="1">
        <v>-95.0</v>
      </c>
      <c r="D25" s="1">
        <v>-637.0</v>
      </c>
      <c r="E25" s="1">
        <v>296.0</v>
      </c>
      <c r="F25" s="1">
        <v>157.0</v>
      </c>
      <c r="G25" s="1">
        <v>-323.0</v>
      </c>
      <c r="H25" s="1">
        <v>40.0</v>
      </c>
      <c r="I25" s="1">
        <v>-103.0</v>
      </c>
      <c r="J25" s="1">
        <v>-153.0</v>
      </c>
      <c r="K25" s="1">
        <v>-160.0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49</v>
      </c>
      <c r="B26" s="1">
        <v>39.0</v>
      </c>
      <c r="C26" s="1">
        <v>1030.0</v>
      </c>
      <c r="D26" s="1">
        <v>1700.0</v>
      </c>
      <c r="E26" s="1">
        <v>1050.0</v>
      </c>
      <c r="F26" s="1">
        <v>16.0</v>
      </c>
      <c r="G26" s="1">
        <v>1490.0</v>
      </c>
      <c r="H26" s="1">
        <v>173.0</v>
      </c>
      <c r="I26" s="1">
        <v>889.0</v>
      </c>
      <c r="J26" s="1">
        <v>0.0</v>
      </c>
      <c r="K26" s="1">
        <v>232.0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50</v>
      </c>
      <c r="B27" s="1">
        <v>39.0</v>
      </c>
      <c r="C27" s="1">
        <v>1030.0</v>
      </c>
      <c r="D27" s="1">
        <v>1700.0</v>
      </c>
      <c r="E27" s="1">
        <v>1050.0</v>
      </c>
      <c r="F27" s="1">
        <v>16.0</v>
      </c>
      <c r="G27" s="1">
        <v>1490.0</v>
      </c>
      <c r="H27" s="1">
        <v>173.0</v>
      </c>
      <c r="I27" s="1">
        <v>889.0</v>
      </c>
      <c r="J27" s="1">
        <v>0.0</v>
      </c>
      <c r="K27" s="1">
        <v>232.0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51</v>
      </c>
      <c r="B28" s="1">
        <v>0.0</v>
      </c>
      <c r="C28" s="1">
        <v>0.0</v>
      </c>
      <c r="D28" s="1">
        <v>0.0</v>
      </c>
      <c r="E28" s="1">
        <v>0.0</v>
      </c>
      <c r="F28" s="1">
        <v>-27.0</v>
      </c>
      <c r="G28" s="1">
        <v>0.0</v>
      </c>
      <c r="H28" s="1">
        <v>0.0</v>
      </c>
      <c r="I28" s="1">
        <v>0.0</v>
      </c>
      <c r="J28" s="1">
        <v>0.0</v>
      </c>
      <c r="K28" s="1">
        <v>0.0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52</v>
      </c>
      <c r="B29" s="1">
        <v>-1710.0</v>
      </c>
      <c r="C29" s="1">
        <v>-928.0</v>
      </c>
      <c r="D29" s="1">
        <v>-819.0</v>
      </c>
      <c r="E29" s="1">
        <v>-1330.0</v>
      </c>
      <c r="F29" s="1">
        <v>0.0</v>
      </c>
      <c r="G29" s="1">
        <v>-1240.0</v>
      </c>
      <c r="H29" s="1">
        <v>-209.0</v>
      </c>
      <c r="I29" s="1">
        <v>-850.0</v>
      </c>
      <c r="J29" s="1">
        <v>0.0</v>
      </c>
      <c r="K29" s="1">
        <v>-273.0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53</v>
      </c>
      <c r="B30" s="1">
        <v>-1710.0</v>
      </c>
      <c r="C30" s="1">
        <v>-928.0</v>
      </c>
      <c r="D30" s="1">
        <v>-819.0</v>
      </c>
      <c r="E30" s="1">
        <v>-1330.0</v>
      </c>
      <c r="F30" s="1">
        <v>-27.0</v>
      </c>
      <c r="G30" s="1">
        <v>-1240.0</v>
      </c>
      <c r="H30" s="1">
        <v>-209.0</v>
      </c>
      <c r="I30" s="1">
        <v>-850.0</v>
      </c>
      <c r="J30" s="1">
        <v>0.0</v>
      </c>
      <c r="K30" s="1">
        <v>-273.0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54</v>
      </c>
      <c r="B31" s="1">
        <v>2610.0</v>
      </c>
      <c r="C31" s="1">
        <v>0.0</v>
      </c>
      <c r="D31" s="1">
        <v>0.0</v>
      </c>
      <c r="E31" s="1">
        <v>0.0</v>
      </c>
      <c r="F31" s="1">
        <v>0.0</v>
      </c>
      <c r="G31" s="1">
        <v>0.0</v>
      </c>
      <c r="H31" s="1">
        <v>0.0</v>
      </c>
      <c r="I31" s="1">
        <v>0.0</v>
      </c>
      <c r="J31" s="1">
        <v>0.0</v>
      </c>
      <c r="K31" s="1">
        <v>0.0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55</v>
      </c>
      <c r="B32" s="1">
        <v>0.0</v>
      </c>
      <c r="C32" s="1">
        <v>0.0</v>
      </c>
      <c r="D32" s="1">
        <v>0.0</v>
      </c>
      <c r="E32" s="1">
        <v>0.0</v>
      </c>
      <c r="F32" s="1">
        <v>-103.0</v>
      </c>
      <c r="G32" s="1">
        <v>-97.0</v>
      </c>
      <c r="H32" s="1">
        <v>-120.0</v>
      </c>
      <c r="I32" s="1">
        <v>-23.0</v>
      </c>
      <c r="J32" s="1">
        <v>-63.0</v>
      </c>
      <c r="K32" s="1">
        <v>-20.0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56</v>
      </c>
      <c r="B33" s="1">
        <v>-149.0</v>
      </c>
      <c r="C33" s="1">
        <v>-85.0</v>
      </c>
      <c r="D33" s="1">
        <v>-101.0</v>
      </c>
      <c r="E33" s="1">
        <v>-101.0</v>
      </c>
      <c r="F33" s="1">
        <v>-105.0</v>
      </c>
      <c r="G33" s="1">
        <v>-103.0</v>
      </c>
      <c r="H33" s="1">
        <v>-98.0</v>
      </c>
      <c r="I33" s="1">
        <v>-67.0</v>
      </c>
      <c r="J33" s="1">
        <v>-73.0</v>
      </c>
      <c r="K33" s="1">
        <v>-52.0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57</v>
      </c>
      <c r="B34" s="1">
        <v>-149.0</v>
      </c>
      <c r="C34" s="1">
        <v>-85.0</v>
      </c>
      <c r="D34" s="1">
        <v>-101.0</v>
      </c>
      <c r="E34" s="1">
        <v>-101.0</v>
      </c>
      <c r="F34" s="1">
        <v>-105.0</v>
      </c>
      <c r="G34" s="1">
        <v>-103.0</v>
      </c>
      <c r="H34" s="1">
        <v>-98.0</v>
      </c>
      <c r="I34" s="1">
        <v>-67.0</v>
      </c>
      <c r="J34" s="1">
        <v>-73.0</v>
      </c>
      <c r="K34" s="1">
        <v>-52.0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58</v>
      </c>
      <c r="B35" s="1">
        <v>-641.0</v>
      </c>
      <c r="C35" s="1">
        <v>-203.0</v>
      </c>
      <c r="D35" s="1">
        <v>-264.0</v>
      </c>
      <c r="E35" s="1">
        <v>-43.0</v>
      </c>
      <c r="F35" s="1">
        <v>20.0</v>
      </c>
      <c r="G35" s="1">
        <v>-42.0</v>
      </c>
      <c r="H35" s="1">
        <v>111.0</v>
      </c>
      <c r="I35" s="1">
        <v>-47.0</v>
      </c>
      <c r="J35" s="1">
        <v>-37.0</v>
      </c>
      <c r="K35" s="1">
        <v>35.0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59</v>
      </c>
      <c r="B36" s="1">
        <v>156.0</v>
      </c>
      <c r="C36" s="1">
        <v>-182.0</v>
      </c>
      <c r="D36" s="1">
        <v>519.0</v>
      </c>
      <c r="E36" s="1">
        <v>-428.0</v>
      </c>
      <c r="F36" s="1">
        <v>-198.0</v>
      </c>
      <c r="G36" s="1">
        <v>4.0</v>
      </c>
      <c r="H36" s="1">
        <v>-143.0</v>
      </c>
      <c r="I36" s="1">
        <v>-76.0</v>
      </c>
      <c r="J36" s="1">
        <v>-174.0</v>
      </c>
      <c r="K36" s="1">
        <v>-57.0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60</v>
      </c>
      <c r="B37" s="1">
        <v>0.0</v>
      </c>
      <c r="C37" s="1">
        <v>0.0</v>
      </c>
      <c r="D37" s="1">
        <v>-7.0</v>
      </c>
      <c r="E37" s="1">
        <v>0.0</v>
      </c>
      <c r="F37" s="1">
        <v>0.0</v>
      </c>
      <c r="G37" s="1">
        <v>0.0</v>
      </c>
      <c r="H37" s="1">
        <v>0.0</v>
      </c>
      <c r="I37" s="1">
        <v>0.0</v>
      </c>
      <c r="J37" s="1">
        <v>0.0</v>
      </c>
      <c r="K37" s="1">
        <v>0.0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61</v>
      </c>
      <c r="B38" s="1">
        <v>131.0</v>
      </c>
      <c r="C38" s="1">
        <v>-295.0</v>
      </c>
      <c r="D38" s="1">
        <v>19.0</v>
      </c>
      <c r="E38" s="1">
        <v>58.0</v>
      </c>
      <c r="F38" s="1">
        <v>115.0</v>
      </c>
      <c r="G38" s="1">
        <v>-33.0</v>
      </c>
      <c r="H38" s="1">
        <v>134.0</v>
      </c>
      <c r="I38" s="1">
        <v>64.0</v>
      </c>
      <c r="J38" s="1">
        <v>-79.0</v>
      </c>
      <c r="K38" s="1">
        <v>59.0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62</v>
      </c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63</v>
      </c>
      <c r="B40" s="1">
        <v>43.0</v>
      </c>
      <c r="C40" s="1">
        <v>159.0</v>
      </c>
      <c r="D40" s="1">
        <v>140.0</v>
      </c>
      <c r="E40" s="1">
        <v>132.0</v>
      </c>
      <c r="F40" s="1">
        <v>136.0</v>
      </c>
      <c r="G40" s="1">
        <v>139.0</v>
      </c>
      <c r="H40" s="1">
        <v>136.0</v>
      </c>
      <c r="I40" s="1">
        <v>132.0</v>
      </c>
      <c r="J40" s="1">
        <v>139.0</v>
      </c>
      <c r="K40" s="1">
        <v>144.0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64</v>
      </c>
      <c r="B41" s="1">
        <v>19.0</v>
      </c>
      <c r="C41" s="1">
        <v>2.0</v>
      </c>
      <c r="D41" s="1">
        <v>2.0</v>
      </c>
      <c r="E41" s="1">
        <v>5.0</v>
      </c>
      <c r="F41" s="1">
        <v>4.0</v>
      </c>
      <c r="G41" s="1">
        <v>2.0</v>
      </c>
      <c r="H41" s="1">
        <v>1.0</v>
      </c>
      <c r="I41" s="1">
        <v>1.0</v>
      </c>
      <c r="J41" s="1">
        <v>2.0</v>
      </c>
      <c r="K41" s="1">
        <v>89.0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65</v>
      </c>
      <c r="B42" s="1">
        <v>-1670.0</v>
      </c>
      <c r="C42" s="1">
        <v>106.0</v>
      </c>
      <c r="D42" s="1">
        <v>883.0</v>
      </c>
      <c r="E42" s="1">
        <v>-283.0</v>
      </c>
      <c r="F42" s="1">
        <v>-10.0</v>
      </c>
      <c r="G42" s="1">
        <v>247.0</v>
      </c>
      <c r="H42" s="1">
        <v>-35.0</v>
      </c>
      <c r="I42" s="1">
        <v>38.0</v>
      </c>
      <c r="J42" s="1">
        <v>0.0</v>
      </c>
      <c r="K42" s="1">
        <v>-40.0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66</v>
      </c>
      <c r="B43" s="1">
        <v>120.0</v>
      </c>
      <c r="C43" s="1">
        <v>261.0</v>
      </c>
      <c r="D43" s="1">
        <v>-141.0</v>
      </c>
      <c r="E43" s="1">
        <v>566.0</v>
      </c>
      <c r="F43" s="1">
        <v>258.0</v>
      </c>
      <c r="G43" s="1">
        <v>215.0</v>
      </c>
      <c r="H43" s="1">
        <v>339.0</v>
      </c>
      <c r="I43" s="1">
        <v>317.0</v>
      </c>
      <c r="J43" s="1">
        <v>189.0</v>
      </c>
      <c r="K43" s="1">
        <v>33.0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67</v>
      </c>
      <c r="B44" s="1">
        <v>155.0</v>
      </c>
      <c r="C44" s="1">
        <v>317.0</v>
      </c>
      <c r="D44" s="1">
        <v>-76.0</v>
      </c>
      <c r="E44" s="1">
        <v>643.0</v>
      </c>
      <c r="F44" s="1">
        <v>339.0</v>
      </c>
      <c r="G44" s="1">
        <v>288.0</v>
      </c>
      <c r="H44" s="1">
        <v>420.0</v>
      </c>
      <c r="I44" s="1">
        <v>396.0</v>
      </c>
      <c r="J44" s="1">
        <v>273.0</v>
      </c>
      <c r="K44" s="1">
        <v>123.0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68</v>
      </c>
      <c r="B45" s="1">
        <v>14.0</v>
      </c>
      <c r="C45" s="1">
        <v>25.0</v>
      </c>
      <c r="D45" s="1">
        <v>424.0</v>
      </c>
      <c r="E45" s="1">
        <v>-293.0</v>
      </c>
      <c r="F45" s="1">
        <v>30.0</v>
      </c>
      <c r="G45" s="1">
        <v>80.0</v>
      </c>
      <c r="H45" s="1">
        <v>-89.0</v>
      </c>
      <c r="I45" s="1">
        <v>-57.0</v>
      </c>
      <c r="J45" s="1">
        <v>49.0</v>
      </c>
      <c r="K45" s="1">
        <v>57.0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24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69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70</v>
      </c>
      <c r="B3" s="1">
        <v>7530.0</v>
      </c>
      <c r="C3" s="1">
        <v>7650.0</v>
      </c>
      <c r="D3" s="1">
        <v>7850.0</v>
      </c>
      <c r="E3" s="1">
        <v>8330.0</v>
      </c>
      <c r="F3" s="1">
        <v>8100.0</v>
      </c>
      <c r="G3" s="1">
        <v>7980.0</v>
      </c>
      <c r="H3" s="1">
        <v>7960.0</v>
      </c>
      <c r="I3" s="1">
        <v>8029.0</v>
      </c>
      <c r="J3" s="1">
        <v>8140.0</v>
      </c>
      <c r="K3" s="1">
        <v>8220.0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71</v>
      </c>
      <c r="B4" s="1">
        <v>-81.0</v>
      </c>
      <c r="C4" s="1">
        <v>-243.0</v>
      </c>
      <c r="D4" s="1">
        <v>-318.0</v>
      </c>
      <c r="E4" s="1">
        <v>-488.0</v>
      </c>
      <c r="F4" s="1">
        <v>-645.0</v>
      </c>
      <c r="G4" s="1">
        <v>-790.0</v>
      </c>
      <c r="H4" s="1">
        <v>-967.0</v>
      </c>
      <c r="I4" s="1">
        <v>-1110.0</v>
      </c>
      <c r="J4" s="1">
        <v>-1300.0</v>
      </c>
      <c r="K4" s="1">
        <v>-1470.0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72</v>
      </c>
      <c r="B5" s="1">
        <v>7450.0</v>
      </c>
      <c r="C5" s="1">
        <v>7410.0</v>
      </c>
      <c r="D5" s="1">
        <v>7530.0</v>
      </c>
      <c r="E5" s="1">
        <v>7840.0</v>
      </c>
      <c r="F5" s="1">
        <v>7460.0</v>
      </c>
      <c r="G5" s="1">
        <v>7190.0</v>
      </c>
      <c r="H5" s="1">
        <v>7000.0</v>
      </c>
      <c r="I5" s="1">
        <v>6920.0</v>
      </c>
      <c r="J5" s="1">
        <v>6850.0</v>
      </c>
      <c r="K5" s="1">
        <v>6740.0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73</v>
      </c>
      <c r="B6" s="1">
        <v>7450.0</v>
      </c>
      <c r="C6" s="1">
        <v>7410.0</v>
      </c>
      <c r="D6" s="1">
        <v>7530.0</v>
      </c>
      <c r="E6" s="1">
        <v>7840.0</v>
      </c>
      <c r="F6" s="1">
        <v>7460.0</v>
      </c>
      <c r="G6" s="1">
        <v>7190.0</v>
      </c>
      <c r="H6" s="1">
        <v>7000.0</v>
      </c>
      <c r="I6" s="1">
        <v>6920.0</v>
      </c>
      <c r="J6" s="1">
        <v>6850.0</v>
      </c>
      <c r="K6" s="1">
        <v>6740.0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74</v>
      </c>
      <c r="B7" s="1">
        <v>439.0</v>
      </c>
      <c r="C7" s="1">
        <v>144.0</v>
      </c>
      <c r="D7" s="1">
        <v>163.0</v>
      </c>
      <c r="E7" s="1">
        <v>219.0</v>
      </c>
      <c r="F7" s="1">
        <v>340.0</v>
      </c>
      <c r="G7" s="1">
        <v>306.0</v>
      </c>
      <c r="H7" s="1">
        <v>435.0</v>
      </c>
      <c r="I7" s="1">
        <v>525.0</v>
      </c>
      <c r="J7" s="1">
        <v>409.0</v>
      </c>
      <c r="K7" s="1">
        <v>428.0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75</v>
      </c>
      <c r="B8" s="1">
        <v>15.0</v>
      </c>
      <c r="C8" s="1">
        <v>88.0</v>
      </c>
      <c r="D8" s="1">
        <v>177.0</v>
      </c>
      <c r="E8" s="1">
        <v>236.0</v>
      </c>
      <c r="F8" s="1">
        <v>286.0</v>
      </c>
      <c r="G8" s="1">
        <v>322.0</v>
      </c>
      <c r="H8" s="1">
        <v>343.0</v>
      </c>
      <c r="I8" s="1">
        <v>345.0</v>
      </c>
      <c r="J8" s="1">
        <v>367.0</v>
      </c>
      <c r="K8" s="1">
        <v>367.0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76</v>
      </c>
      <c r="B9" s="1">
        <v>0.0</v>
      </c>
      <c r="C9" s="1">
        <v>0.0</v>
      </c>
      <c r="D9" s="1">
        <v>2.0</v>
      </c>
      <c r="E9" s="1">
        <v>1.0</v>
      </c>
      <c r="F9" s="1">
        <v>1.0</v>
      </c>
      <c r="G9" s="1">
        <v>2.0</v>
      </c>
      <c r="H9" s="1">
        <v>5.0</v>
      </c>
      <c r="I9" s="1">
        <v>3.0</v>
      </c>
      <c r="J9" s="1">
        <v>3.0</v>
      </c>
      <c r="K9" s="1">
        <v>2.0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77</v>
      </c>
      <c r="B10" s="1">
        <v>327.0</v>
      </c>
      <c r="C10" s="1">
        <v>470.0</v>
      </c>
      <c r="D10" s="1">
        <v>83.0</v>
      </c>
      <c r="E10" s="1">
        <v>43.0</v>
      </c>
      <c r="F10" s="1">
        <v>46.0</v>
      </c>
      <c r="G10" s="1">
        <v>10.0</v>
      </c>
      <c r="H10" s="1">
        <v>12.0</v>
      </c>
      <c r="I10" s="1">
        <v>11.0</v>
      </c>
      <c r="J10" s="1">
        <v>109.0</v>
      </c>
      <c r="K10" s="1">
        <v>5.0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78</v>
      </c>
      <c r="B11" s="1">
        <v>669.0</v>
      </c>
      <c r="C11" s="1">
        <v>511.0</v>
      </c>
      <c r="D11" s="1">
        <v>412.0</v>
      </c>
      <c r="E11" s="1">
        <v>352.0</v>
      </c>
      <c r="F11" s="1">
        <v>270.0</v>
      </c>
      <c r="G11" s="1">
        <v>209.0</v>
      </c>
      <c r="H11" s="1">
        <v>154.0</v>
      </c>
      <c r="I11" s="1">
        <v>119.0</v>
      </c>
      <c r="J11" s="1">
        <v>90.0</v>
      </c>
      <c r="K11" s="1">
        <v>68.0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79</v>
      </c>
      <c r="B12" s="1">
        <v>0.0</v>
      </c>
      <c r="C12" s="1">
        <v>0.0</v>
      </c>
      <c r="D12" s="1">
        <v>0.0</v>
      </c>
      <c r="E12" s="1">
        <v>0.0</v>
      </c>
      <c r="F12" s="1">
        <v>0.0</v>
      </c>
      <c r="G12" s="1">
        <v>36.0</v>
      </c>
      <c r="H12" s="1">
        <v>0.0</v>
      </c>
      <c r="I12" s="1">
        <v>0.0</v>
      </c>
      <c r="J12" s="1">
        <v>0.0</v>
      </c>
      <c r="K12" s="1">
        <v>0.0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80</v>
      </c>
      <c r="B13" s="1">
        <v>55.0</v>
      </c>
      <c r="C13" s="1">
        <v>41.0</v>
      </c>
      <c r="D13" s="1">
        <v>29.0</v>
      </c>
      <c r="E13" s="1">
        <v>31.0</v>
      </c>
      <c r="F13" s="1">
        <v>25.0</v>
      </c>
      <c r="G13" s="1">
        <v>25.0</v>
      </c>
      <c r="H13" s="1">
        <v>30.0</v>
      </c>
      <c r="I13" s="1">
        <v>4.0</v>
      </c>
      <c r="J13" s="1">
        <v>40.0</v>
      </c>
      <c r="K13" s="1">
        <v>81.0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81</v>
      </c>
      <c r="B14" s="1">
        <v>20.0</v>
      </c>
      <c r="C14" s="1">
        <v>21.0</v>
      </c>
      <c r="D14" s="1">
        <v>369.0</v>
      </c>
      <c r="E14" s="1">
        <v>29.0</v>
      </c>
      <c r="F14" s="1">
        <v>22.0</v>
      </c>
      <c r="G14" s="1">
        <v>21.0</v>
      </c>
      <c r="H14" s="1">
        <v>17.0</v>
      </c>
      <c r="I14" s="1">
        <v>0.0</v>
      </c>
      <c r="J14" s="1">
        <v>0.0</v>
      </c>
      <c r="K14" s="1">
        <v>0.0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82</v>
      </c>
      <c r="B15" s="1">
        <v>0.0</v>
      </c>
      <c r="C15" s="1">
        <v>0.0</v>
      </c>
      <c r="D15" s="1">
        <v>13.0</v>
      </c>
      <c r="E15" s="1">
        <v>9.0</v>
      </c>
      <c r="F15" s="1">
        <v>16.0</v>
      </c>
      <c r="G15" s="1">
        <v>0.0</v>
      </c>
      <c r="H15" s="1">
        <v>0.0</v>
      </c>
      <c r="I15" s="1">
        <v>7.0</v>
      </c>
      <c r="J15" s="1">
        <v>38.0</v>
      </c>
      <c r="K15" s="1">
        <v>14.0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83</v>
      </c>
      <c r="B16" s="1">
        <v>39.0</v>
      </c>
      <c r="C16" s="1">
        <v>93.0</v>
      </c>
      <c r="D16" s="1">
        <v>71.0</v>
      </c>
      <c r="E16" s="1">
        <v>98.0</v>
      </c>
      <c r="F16" s="1">
        <v>118.0</v>
      </c>
      <c r="G16" s="1">
        <v>127.0</v>
      </c>
      <c r="H16" s="1">
        <v>116.0</v>
      </c>
      <c r="I16" s="1">
        <v>122.0</v>
      </c>
      <c r="J16" s="1">
        <v>121.0</v>
      </c>
      <c r="K16" s="1">
        <v>109.0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84</v>
      </c>
      <c r="B17" s="1">
        <v>14.0</v>
      </c>
      <c r="C17" s="1">
        <v>13.0</v>
      </c>
      <c r="D17" s="1">
        <v>29.0</v>
      </c>
      <c r="E17" s="1">
        <v>54.0</v>
      </c>
      <c r="F17" s="1">
        <v>172.0</v>
      </c>
      <c r="G17" s="1">
        <v>479.0</v>
      </c>
      <c r="H17" s="1">
        <v>445.0</v>
      </c>
      <c r="I17" s="1">
        <v>441.0</v>
      </c>
      <c r="J17" s="1">
        <v>428.0</v>
      </c>
      <c r="K17" s="1">
        <v>185.0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85</v>
      </c>
      <c r="B18" s="1">
        <v>9030.0</v>
      </c>
      <c r="C18" s="1">
        <v>8790.0</v>
      </c>
      <c r="D18" s="1">
        <v>8870.0</v>
      </c>
      <c r="E18" s="1">
        <v>8920.0</v>
      </c>
      <c r="F18" s="1">
        <v>8760.0</v>
      </c>
      <c r="G18" s="1">
        <v>8730.0</v>
      </c>
      <c r="H18" s="1">
        <v>8550.0</v>
      </c>
      <c r="I18" s="1">
        <v>8490.0</v>
      </c>
      <c r="J18" s="1">
        <v>8450.0</v>
      </c>
      <c r="K18" s="1">
        <v>8010.0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86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87</v>
      </c>
      <c r="B20" s="1">
        <v>196.0</v>
      </c>
      <c r="C20" s="1">
        <v>1.0</v>
      </c>
      <c r="D20" s="1">
        <v>48.0</v>
      </c>
      <c r="E20" s="1">
        <v>27.0</v>
      </c>
      <c r="F20" s="1">
        <v>0.0</v>
      </c>
      <c r="G20" s="1">
        <v>0.0</v>
      </c>
      <c r="H20" s="1">
        <v>0.0</v>
      </c>
      <c r="I20" s="1">
        <v>0.0</v>
      </c>
      <c r="J20" s="1">
        <v>0.0</v>
      </c>
      <c r="K20" s="1">
        <v>975.0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88</v>
      </c>
      <c r="B21" s="1">
        <v>2920.0</v>
      </c>
      <c r="C21" s="1">
        <v>3130.0</v>
      </c>
      <c r="D21" s="1">
        <v>3600.0</v>
      </c>
      <c r="E21" s="1">
        <v>3540.0</v>
      </c>
      <c r="F21" s="1">
        <v>3570.0</v>
      </c>
      <c r="G21" s="1">
        <v>3820.0</v>
      </c>
      <c r="H21" s="1">
        <v>3800.0</v>
      </c>
      <c r="I21" s="1">
        <v>3840.0</v>
      </c>
      <c r="J21" s="1">
        <v>3840.0</v>
      </c>
      <c r="K21" s="1">
        <v>2830.0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89</v>
      </c>
      <c r="B22" s="1">
        <v>93.0</v>
      </c>
      <c r="C22" s="1">
        <v>103.0</v>
      </c>
      <c r="D22" s="1">
        <v>104.0</v>
      </c>
      <c r="E22" s="1">
        <v>118.0</v>
      </c>
      <c r="F22" s="1">
        <v>124.0</v>
      </c>
      <c r="G22" s="1">
        <v>117.0</v>
      </c>
      <c r="H22" s="1">
        <v>102.0</v>
      </c>
      <c r="I22" s="1">
        <v>116.0</v>
      </c>
      <c r="J22" s="1">
        <v>123.0</v>
      </c>
      <c r="K22" s="1">
        <v>114.0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90</v>
      </c>
      <c r="B23" s="1">
        <v>0.0</v>
      </c>
      <c r="C23" s="1">
        <v>0.0</v>
      </c>
      <c r="D23" s="1">
        <v>0.0</v>
      </c>
      <c r="E23" s="1">
        <v>5.0</v>
      </c>
      <c r="F23" s="1">
        <v>4.0</v>
      </c>
      <c r="G23" s="1">
        <v>6.0</v>
      </c>
      <c r="H23" s="1">
        <v>12.0</v>
      </c>
      <c r="I23" s="1">
        <v>52.0</v>
      </c>
      <c r="J23" s="1">
        <v>11.0</v>
      </c>
      <c r="K23" s="1">
        <v>10.0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91</v>
      </c>
      <c r="B24" s="1">
        <v>0.0</v>
      </c>
      <c r="C24" s="1">
        <v>0.0</v>
      </c>
      <c r="D24" s="1">
        <v>0.0</v>
      </c>
      <c r="E24" s="1">
        <v>0.0</v>
      </c>
      <c r="F24" s="1">
        <v>40.0</v>
      </c>
      <c r="G24" s="1">
        <v>10.0</v>
      </c>
      <c r="H24" s="1">
        <v>0.0</v>
      </c>
      <c r="I24" s="1">
        <v>0.0</v>
      </c>
      <c r="J24" s="1">
        <v>0.0</v>
      </c>
      <c r="K24" s="1">
        <v>0.0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92</v>
      </c>
      <c r="B25" s="1">
        <v>0.0</v>
      </c>
      <c r="C25" s="1">
        <v>25.0</v>
      </c>
      <c r="D25" s="1">
        <v>25.0</v>
      </c>
      <c r="E25" s="1">
        <v>25.0</v>
      </c>
      <c r="F25" s="1">
        <v>25.0</v>
      </c>
      <c r="G25" s="1">
        <v>25.0</v>
      </c>
      <c r="H25" s="1">
        <v>16.0</v>
      </c>
      <c r="I25" s="1">
        <v>16.0</v>
      </c>
      <c r="J25" s="1">
        <v>18.0</v>
      </c>
      <c r="K25" s="1">
        <v>8.0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93</v>
      </c>
      <c r="B26" s="1">
        <v>2.0</v>
      </c>
      <c r="C26" s="1">
        <v>2.0</v>
      </c>
      <c r="D26" s="1">
        <v>1.0</v>
      </c>
      <c r="E26" s="1">
        <v>0.0</v>
      </c>
      <c r="F26" s="1">
        <v>0.0</v>
      </c>
      <c r="G26" s="1">
        <v>0.0</v>
      </c>
      <c r="H26" s="1">
        <v>0.0</v>
      </c>
      <c r="I26" s="1">
        <v>0.0</v>
      </c>
      <c r="J26" s="1">
        <v>0.0</v>
      </c>
      <c r="K26" s="1">
        <v>0.0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94</v>
      </c>
      <c r="B27" s="1">
        <v>263.0</v>
      </c>
      <c r="C27" s="1">
        <v>225.0</v>
      </c>
      <c r="D27" s="1">
        <v>206.0</v>
      </c>
      <c r="E27" s="1">
        <v>184.0</v>
      </c>
      <c r="F27" s="1">
        <v>147.0</v>
      </c>
      <c r="G27" s="1">
        <v>140.0</v>
      </c>
      <c r="H27" s="1">
        <v>119.0</v>
      </c>
      <c r="I27" s="1">
        <v>70.0</v>
      </c>
      <c r="J27" s="1">
        <v>60.0</v>
      </c>
      <c r="K27" s="1">
        <v>65.0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95</v>
      </c>
      <c r="B28" s="1">
        <v>3480.0</v>
      </c>
      <c r="C28" s="1">
        <v>3480.0</v>
      </c>
      <c r="D28" s="1">
        <v>3980.0</v>
      </c>
      <c r="E28" s="1">
        <v>3900.0</v>
      </c>
      <c r="F28" s="1">
        <v>3860.0</v>
      </c>
      <c r="G28" s="1">
        <v>4100.0</v>
      </c>
      <c r="H28" s="1">
        <v>4040.0</v>
      </c>
      <c r="I28" s="1">
        <v>4040.0</v>
      </c>
      <c r="J28" s="1">
        <v>4040.0</v>
      </c>
      <c r="K28" s="1">
        <v>3990.0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96</v>
      </c>
      <c r="B29" s="1">
        <v>2.0</v>
      </c>
      <c r="C29" s="1">
        <v>2.0</v>
      </c>
      <c r="D29" s="1">
        <v>2.0</v>
      </c>
      <c r="E29" s="1">
        <v>2.0</v>
      </c>
      <c r="F29" s="1">
        <v>2.0</v>
      </c>
      <c r="G29" s="1">
        <v>2.0</v>
      </c>
      <c r="H29" s="1">
        <v>2.0</v>
      </c>
      <c r="I29" s="1">
        <v>2.0</v>
      </c>
      <c r="J29" s="1">
        <v>2.0</v>
      </c>
      <c r="K29" s="1">
        <v>2.0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97</v>
      </c>
      <c r="B30" s="1">
        <v>3850.0</v>
      </c>
      <c r="C30" s="1">
        <v>3800.0</v>
      </c>
      <c r="D30" s="1">
        <v>4120.0</v>
      </c>
      <c r="E30" s="1">
        <v>4300.0</v>
      </c>
      <c r="F30" s="1">
        <v>4200.0</v>
      </c>
      <c r="G30" s="1">
        <v>4130.0</v>
      </c>
      <c r="H30" s="1">
        <v>4120.0</v>
      </c>
      <c r="I30" s="1">
        <v>4120.0</v>
      </c>
      <c r="J30" s="1">
        <v>4190.0</v>
      </c>
      <c r="K30" s="1">
        <v>4130.0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98</v>
      </c>
      <c r="B31" s="1">
        <v>57.0</v>
      </c>
      <c r="C31" s="1">
        <v>0.0</v>
      </c>
      <c r="D31" s="1">
        <v>0.0</v>
      </c>
      <c r="E31" s="1">
        <v>0.0</v>
      </c>
      <c r="F31" s="1">
        <v>0.0</v>
      </c>
      <c r="G31" s="1">
        <v>0.0</v>
      </c>
      <c r="H31" s="1">
        <v>0.0</v>
      </c>
      <c r="I31" s="1">
        <v>0.0</v>
      </c>
      <c r="J31" s="1">
        <v>0.0</v>
      </c>
      <c r="K31" s="1">
        <v>0.0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99</v>
      </c>
      <c r="B32" s="1">
        <v>0.0</v>
      </c>
      <c r="C32" s="1">
        <v>-36.0</v>
      </c>
      <c r="D32" s="1">
        <v>-130.0</v>
      </c>
      <c r="E32" s="1">
        <v>-134.0</v>
      </c>
      <c r="F32" s="1">
        <v>-220.0</v>
      </c>
      <c r="G32" s="1">
        <v>-350.0</v>
      </c>
      <c r="H32" s="1">
        <v>-456.0</v>
      </c>
      <c r="I32" s="1">
        <v>-539.0</v>
      </c>
      <c r="J32" s="1">
        <v>-644.0</v>
      </c>
      <c r="K32" s="1">
        <v>-944.0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100</v>
      </c>
      <c r="B33" s="1">
        <v>0.0</v>
      </c>
      <c r="C33" s="1">
        <v>-7.0</v>
      </c>
      <c r="D33" s="1">
        <v>37.0</v>
      </c>
      <c r="E33" s="1">
        <v>10.0</v>
      </c>
      <c r="F33" s="1">
        <v>16.0</v>
      </c>
      <c r="G33" s="1">
        <v>-17.0</v>
      </c>
      <c r="H33" s="1">
        <v>-12.0</v>
      </c>
      <c r="I33" s="1">
        <v>2.0</v>
      </c>
      <c r="J33" s="1">
        <v>48.0</v>
      </c>
      <c r="K33" s="1">
        <v>11.0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101</v>
      </c>
      <c r="B34" s="1">
        <v>3910.0</v>
      </c>
      <c r="C34" s="1">
        <v>3760.0</v>
      </c>
      <c r="D34" s="1">
        <v>3990.0</v>
      </c>
      <c r="E34" s="1">
        <v>4180.0</v>
      </c>
      <c r="F34" s="1">
        <v>4000.0</v>
      </c>
      <c r="G34" s="1">
        <v>3790.0</v>
      </c>
      <c r="H34" s="1">
        <v>3650.0</v>
      </c>
      <c r="I34" s="1">
        <v>3590.0</v>
      </c>
      <c r="J34" s="1">
        <v>3590.0</v>
      </c>
      <c r="K34" s="1">
        <v>3200.0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102</v>
      </c>
      <c r="B35" s="1">
        <v>1640.0</v>
      </c>
      <c r="C35" s="1">
        <v>1550.0</v>
      </c>
      <c r="D35" s="1">
        <v>896.0</v>
      </c>
      <c r="E35" s="1">
        <v>845.0</v>
      </c>
      <c r="F35" s="1">
        <v>891.0</v>
      </c>
      <c r="G35" s="1">
        <v>845.0</v>
      </c>
      <c r="H35" s="1">
        <v>863.0</v>
      </c>
      <c r="I35" s="1">
        <v>867.0</v>
      </c>
      <c r="J35" s="1">
        <v>818.0</v>
      </c>
      <c r="K35" s="1">
        <v>812.0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103</v>
      </c>
      <c r="B36" s="1">
        <v>5550.0</v>
      </c>
      <c r="C36" s="1">
        <v>5310.0</v>
      </c>
      <c r="D36" s="1">
        <v>4890.0</v>
      </c>
      <c r="E36" s="1">
        <v>5020.0</v>
      </c>
      <c r="F36" s="1">
        <v>4890.0</v>
      </c>
      <c r="G36" s="1">
        <v>4630.0</v>
      </c>
      <c r="H36" s="1">
        <v>4520.0</v>
      </c>
      <c r="I36" s="1">
        <v>4460.0</v>
      </c>
      <c r="J36" s="1">
        <v>4410.0</v>
      </c>
      <c r="K36" s="1">
        <v>4010.0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104</v>
      </c>
      <c r="B37" s="1">
        <v>9030.0</v>
      </c>
      <c r="C37" s="1">
        <v>8790.0</v>
      </c>
      <c r="D37" s="1">
        <v>8870.0</v>
      </c>
      <c r="E37" s="1">
        <v>8920.0</v>
      </c>
      <c r="F37" s="1">
        <v>8760.0</v>
      </c>
      <c r="G37" s="1">
        <v>8730.0</v>
      </c>
      <c r="H37" s="1">
        <v>8550.0</v>
      </c>
      <c r="I37" s="1">
        <v>8490.0</v>
      </c>
      <c r="J37" s="1">
        <v>8450.0</v>
      </c>
      <c r="K37" s="1">
        <v>8010.0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62</v>
      </c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105</v>
      </c>
      <c r="B39" s="1">
        <v>212.0</v>
      </c>
      <c r="C39" s="1">
        <v>212.0</v>
      </c>
      <c r="D39" s="1">
        <v>231.0</v>
      </c>
      <c r="E39" s="1">
        <v>240.0</v>
      </c>
      <c r="F39" s="1">
        <v>233.0</v>
      </c>
      <c r="G39" s="1">
        <v>228.0</v>
      </c>
      <c r="H39" s="1">
        <v>219.0</v>
      </c>
      <c r="I39" s="1">
        <v>219.0</v>
      </c>
      <c r="J39" s="1">
        <v>217.0</v>
      </c>
      <c r="K39" s="1">
        <v>217.0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106</v>
      </c>
      <c r="B40" s="1">
        <v>212.0</v>
      </c>
      <c r="C40" s="1">
        <v>212.0</v>
      </c>
      <c r="D40" s="1">
        <v>230.0</v>
      </c>
      <c r="E40" s="1">
        <v>240.0</v>
      </c>
      <c r="F40" s="1">
        <v>233.0</v>
      </c>
      <c r="G40" s="1">
        <v>227.0</v>
      </c>
      <c r="H40" s="1">
        <v>219.0</v>
      </c>
      <c r="I40" s="1">
        <v>219.0</v>
      </c>
      <c r="J40" s="1">
        <v>217.0</v>
      </c>
      <c r="K40" s="1">
        <v>217.0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107</v>
      </c>
      <c r="B41" s="1" t="s">
        <v>108</v>
      </c>
      <c r="C41" s="1" t="s">
        <v>109</v>
      </c>
      <c r="D41" s="1" t="s">
        <v>110</v>
      </c>
      <c r="E41" s="1" t="s">
        <v>111</v>
      </c>
      <c r="F41" s="1" t="s">
        <v>112</v>
      </c>
      <c r="G41" s="1" t="s">
        <v>113</v>
      </c>
      <c r="H41" s="1" t="s">
        <v>114</v>
      </c>
      <c r="I41" s="1" t="s">
        <v>115</v>
      </c>
      <c r="J41" s="1" t="s">
        <v>116</v>
      </c>
      <c r="K41" s="1" t="s">
        <v>117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118</v>
      </c>
      <c r="B42" s="1">
        <v>3240.0</v>
      </c>
      <c r="C42" s="1">
        <v>3250.0</v>
      </c>
      <c r="D42" s="1">
        <v>3580.0</v>
      </c>
      <c r="E42" s="1">
        <v>3820.0</v>
      </c>
      <c r="F42" s="1">
        <v>3730.0</v>
      </c>
      <c r="G42" s="1">
        <v>3580.0</v>
      </c>
      <c r="H42" s="1">
        <v>3500.0</v>
      </c>
      <c r="I42" s="1">
        <v>3470.0</v>
      </c>
      <c r="J42" s="1">
        <v>3500.0</v>
      </c>
      <c r="K42" s="1">
        <v>3140.0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119</v>
      </c>
      <c r="B43" s="1" t="s">
        <v>120</v>
      </c>
      <c r="C43" s="1" t="s">
        <v>121</v>
      </c>
      <c r="D43" s="1" t="s">
        <v>122</v>
      </c>
      <c r="E43" s="1" t="s">
        <v>123</v>
      </c>
      <c r="F43" s="1">
        <v>16.0</v>
      </c>
      <c r="G43" s="1" t="s">
        <v>124</v>
      </c>
      <c r="H43" s="1" t="s">
        <v>125</v>
      </c>
      <c r="I43" s="1" t="s">
        <v>126</v>
      </c>
      <c r="J43" s="1" t="s">
        <v>127</v>
      </c>
      <c r="K43" s="1" t="s">
        <v>128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129</v>
      </c>
      <c r="B44" s="1">
        <v>3120.0</v>
      </c>
      <c r="C44" s="1">
        <v>3130.0</v>
      </c>
      <c r="D44" s="1">
        <v>3640.0</v>
      </c>
      <c r="E44" s="1">
        <v>3570.0</v>
      </c>
      <c r="F44" s="1">
        <v>3570.0</v>
      </c>
      <c r="G44" s="1">
        <v>3820.0</v>
      </c>
      <c r="H44" s="1">
        <v>3800.0</v>
      </c>
      <c r="I44" s="1">
        <v>3840.0</v>
      </c>
      <c r="J44" s="1">
        <v>3840.0</v>
      </c>
      <c r="K44" s="1">
        <v>3800.0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130</v>
      </c>
      <c r="B45" s="1">
        <v>2680.0</v>
      </c>
      <c r="C45" s="1">
        <v>2980.0</v>
      </c>
      <c r="D45" s="1">
        <v>3480.0</v>
      </c>
      <c r="E45" s="1">
        <v>3340.0</v>
      </c>
      <c r="F45" s="1">
        <v>3210.0</v>
      </c>
      <c r="G45" s="1">
        <v>3510.0</v>
      </c>
      <c r="H45" s="1">
        <v>3370.0</v>
      </c>
      <c r="I45" s="1">
        <v>3300.0</v>
      </c>
      <c r="J45" s="1">
        <v>3390.0</v>
      </c>
      <c r="K45" s="1">
        <v>3360.0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131</v>
      </c>
      <c r="B46" s="1">
        <v>1640.0</v>
      </c>
      <c r="C46" s="1">
        <v>1550.0</v>
      </c>
      <c r="D46" s="1">
        <v>896.0</v>
      </c>
      <c r="E46" s="1">
        <v>845.0</v>
      </c>
      <c r="F46" s="1">
        <v>891.0</v>
      </c>
      <c r="G46" s="1">
        <v>845.0</v>
      </c>
      <c r="H46" s="1">
        <v>863.0</v>
      </c>
      <c r="I46" s="1">
        <v>867.0</v>
      </c>
      <c r="J46" s="1">
        <v>818.0</v>
      </c>
      <c r="K46" s="1">
        <v>812.0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132</v>
      </c>
      <c r="B47" s="1">
        <v>1.0</v>
      </c>
      <c r="C47" s="1">
        <v>7.0</v>
      </c>
      <c r="D47" s="1">
        <v>6.0</v>
      </c>
      <c r="E47" s="1">
        <v>44.0</v>
      </c>
      <c r="F47" s="1">
        <v>78.0</v>
      </c>
      <c r="G47" s="1">
        <v>449.0</v>
      </c>
      <c r="H47" s="1">
        <v>413.0</v>
      </c>
      <c r="I47" s="1">
        <v>408.0</v>
      </c>
      <c r="J47" s="1">
        <v>394.0</v>
      </c>
      <c r="K47" s="1">
        <v>132.0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133</v>
      </c>
      <c r="B48" s="1">
        <v>3.0</v>
      </c>
      <c r="C48" s="1">
        <v>3.0</v>
      </c>
      <c r="D48" s="1">
        <v>3.0</v>
      </c>
      <c r="E48" s="1">
        <v>3.0</v>
      </c>
      <c r="F48" s="1">
        <v>3.0</v>
      </c>
      <c r="G48" s="1">
        <v>3.0</v>
      </c>
      <c r="H48" s="1">
        <v>3.0</v>
      </c>
      <c r="I48" s="1">
        <v>3.0</v>
      </c>
      <c r="J48" s="1">
        <v>3.0</v>
      </c>
      <c r="K48" s="1">
        <v>3.0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134</v>
      </c>
      <c r="B49" s="1">
        <v>2040.0</v>
      </c>
      <c r="C49" s="1">
        <v>2040.0</v>
      </c>
      <c r="D49" s="1">
        <v>2090.0</v>
      </c>
      <c r="E49" s="1">
        <v>2210.0</v>
      </c>
      <c r="F49" s="1">
        <v>2070.0</v>
      </c>
      <c r="G49" s="1">
        <v>2000.0</v>
      </c>
      <c r="H49" s="1">
        <v>1970.0</v>
      </c>
      <c r="I49" s="1">
        <v>1970.0</v>
      </c>
      <c r="J49" s="1">
        <v>1970.0</v>
      </c>
      <c r="K49" s="1">
        <v>1970.0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135</v>
      </c>
      <c r="B50" s="1">
        <v>5490.0</v>
      </c>
      <c r="C50" s="1">
        <v>5610.0</v>
      </c>
      <c r="D50" s="1">
        <v>5760.0</v>
      </c>
      <c r="E50" s="1">
        <v>6120.0</v>
      </c>
      <c r="F50" s="1">
        <v>6040.0</v>
      </c>
      <c r="G50" s="1">
        <v>5980.0</v>
      </c>
      <c r="H50" s="1">
        <v>6000.0</v>
      </c>
      <c r="I50" s="1">
        <v>6060.0</v>
      </c>
      <c r="J50" s="1">
        <v>6180.0</v>
      </c>
      <c r="K50" s="1">
        <v>6250.0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136</v>
      </c>
      <c r="B51" s="1">
        <v>219.0</v>
      </c>
      <c r="C51" s="1">
        <v>319.0</v>
      </c>
      <c r="D51" s="1">
        <v>334.0</v>
      </c>
      <c r="E51" s="1">
        <v>327.0</v>
      </c>
      <c r="F51" s="1">
        <v>321.0</v>
      </c>
      <c r="G51" s="1">
        <v>317.0</v>
      </c>
      <c r="H51" s="1">
        <v>323.0</v>
      </c>
      <c r="I51" s="1">
        <v>318.0</v>
      </c>
      <c r="J51" s="1">
        <v>326.0</v>
      </c>
      <c r="K51" s="1">
        <v>329.0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137</v>
      </c>
      <c r="B52" s="1">
        <v>33.0</v>
      </c>
      <c r="C52" s="1">
        <v>36.0</v>
      </c>
      <c r="D52" s="1">
        <v>20.0</v>
      </c>
      <c r="E52" s="1">
        <v>27.0</v>
      </c>
      <c r="F52" s="1">
        <v>59.0</v>
      </c>
      <c r="G52" s="1">
        <v>0.0</v>
      </c>
      <c r="H52" s="1">
        <v>0.0</v>
      </c>
      <c r="I52" s="1">
        <v>0.0</v>
      </c>
      <c r="J52" s="1">
        <v>0.0</v>
      </c>
      <c r="K52" s="1">
        <v>0.0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24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138</v>
      </c>
      <c r="B2" s="1">
        <v>87.0</v>
      </c>
      <c r="C2" s="1">
        <v>587.0</v>
      </c>
      <c r="D2" s="1">
        <v>590.0</v>
      </c>
      <c r="E2" s="1">
        <v>629.0</v>
      </c>
      <c r="F2" s="1">
        <v>667.0</v>
      </c>
      <c r="G2" s="1">
        <v>734.0</v>
      </c>
      <c r="H2" s="1">
        <v>679.0</v>
      </c>
      <c r="I2" s="1">
        <v>690.0</v>
      </c>
      <c r="J2" s="1">
        <v>703.0</v>
      </c>
      <c r="K2" s="1">
        <v>711.0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139</v>
      </c>
      <c r="B3" s="1">
        <v>7.0</v>
      </c>
      <c r="C3" s="1">
        <v>50.0</v>
      </c>
      <c r="D3" s="1">
        <v>44.0</v>
      </c>
      <c r="E3" s="1">
        <v>52.0</v>
      </c>
      <c r="F3" s="1">
        <v>56.0</v>
      </c>
      <c r="G3" s="1">
        <v>0.0</v>
      </c>
      <c r="H3" s="1">
        <v>0.0</v>
      </c>
      <c r="I3" s="1">
        <v>0.0</v>
      </c>
      <c r="J3" s="1">
        <v>0.0</v>
      </c>
      <c r="K3" s="1">
        <v>0.0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140</v>
      </c>
      <c r="B4" s="1">
        <v>17.0</v>
      </c>
      <c r="C4" s="1">
        <v>0.0</v>
      </c>
      <c r="D4" s="1">
        <v>0.0</v>
      </c>
      <c r="E4" s="1">
        <v>0.0</v>
      </c>
      <c r="F4" s="1">
        <v>0.0</v>
      </c>
      <c r="G4" s="1">
        <v>0.0</v>
      </c>
      <c r="H4" s="1">
        <v>0.0</v>
      </c>
      <c r="I4" s="1">
        <v>0.0</v>
      </c>
      <c r="J4" s="1">
        <v>0.0</v>
      </c>
      <c r="K4" s="1">
        <v>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141</v>
      </c>
      <c r="B5" s="1">
        <v>129.0</v>
      </c>
      <c r="C5" s="1">
        <v>0.0</v>
      </c>
      <c r="D5" s="1">
        <v>0.0</v>
      </c>
      <c r="E5" s="1">
        <v>0.0</v>
      </c>
      <c r="F5" s="1">
        <v>0.0</v>
      </c>
      <c r="G5" s="1">
        <v>0.0</v>
      </c>
      <c r="H5" s="1">
        <v>0.0</v>
      </c>
      <c r="I5" s="1">
        <v>0.0</v>
      </c>
      <c r="J5" s="1">
        <v>0.0</v>
      </c>
      <c r="K5" s="1">
        <v>0.0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142</v>
      </c>
      <c r="B6" s="1">
        <v>57.0</v>
      </c>
      <c r="C6" s="1">
        <v>31.0</v>
      </c>
      <c r="D6" s="1">
        <v>39.0</v>
      </c>
      <c r="E6" s="1">
        <v>50.0</v>
      </c>
      <c r="F6" s="1">
        <v>35.0</v>
      </c>
      <c r="G6" s="1">
        <v>30.0</v>
      </c>
      <c r="H6" s="1">
        <v>17.0</v>
      </c>
      <c r="I6" s="1">
        <v>12.0</v>
      </c>
      <c r="J6" s="1">
        <v>-16.0</v>
      </c>
      <c r="K6" s="1">
        <v>-240.0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143</v>
      </c>
      <c r="B7" s="1">
        <v>299.0</v>
      </c>
      <c r="C7" s="1">
        <v>669.0</v>
      </c>
      <c r="D7" s="1">
        <v>675.0</v>
      </c>
      <c r="E7" s="1">
        <v>732.0</v>
      </c>
      <c r="F7" s="1">
        <v>760.0</v>
      </c>
      <c r="G7" s="1">
        <v>765.0</v>
      </c>
      <c r="H7" s="1">
        <v>696.0</v>
      </c>
      <c r="I7" s="1">
        <v>703.0</v>
      </c>
      <c r="J7" s="1">
        <v>686.0</v>
      </c>
      <c r="K7" s="1">
        <v>472.0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144</v>
      </c>
      <c r="B8" s="1">
        <v>114.0</v>
      </c>
      <c r="C8" s="1">
        <v>255.0</v>
      </c>
      <c r="D8" s="1">
        <v>250.0</v>
      </c>
      <c r="E8" s="1">
        <v>266.0</v>
      </c>
      <c r="F8" s="1">
        <v>274.0</v>
      </c>
      <c r="G8" s="1">
        <v>275.0</v>
      </c>
      <c r="H8" s="1">
        <v>268.0</v>
      </c>
      <c r="I8" s="1">
        <v>265.0</v>
      </c>
      <c r="J8" s="1">
        <v>277.0</v>
      </c>
      <c r="K8" s="1">
        <v>294.0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145</v>
      </c>
      <c r="B9" s="1">
        <v>33.0</v>
      </c>
      <c r="C9" s="1">
        <v>38.0</v>
      </c>
      <c r="D9" s="1">
        <v>50.0</v>
      </c>
      <c r="E9" s="1">
        <v>61.0</v>
      </c>
      <c r="F9" s="1">
        <v>57.0</v>
      </c>
      <c r="G9" s="1">
        <v>68.0</v>
      </c>
      <c r="H9" s="1">
        <v>64.0</v>
      </c>
      <c r="I9" s="1">
        <v>59.0</v>
      </c>
      <c r="J9" s="1">
        <v>59.0</v>
      </c>
      <c r="K9" s="1">
        <v>61.0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146</v>
      </c>
      <c r="B10" s="1">
        <v>44.0</v>
      </c>
      <c r="C10" s="1">
        <v>295.0</v>
      </c>
      <c r="D10" s="1">
        <v>269.0</v>
      </c>
      <c r="E10" s="1">
        <v>266.0</v>
      </c>
      <c r="F10" s="1">
        <v>258.0</v>
      </c>
      <c r="G10" s="1">
        <v>248.0</v>
      </c>
      <c r="H10" s="1">
        <v>235.0</v>
      </c>
      <c r="I10" s="1">
        <v>232.0</v>
      </c>
      <c r="J10" s="1">
        <v>233.0</v>
      </c>
      <c r="K10" s="1">
        <v>251.0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147</v>
      </c>
      <c r="B11" s="1">
        <v>20.0</v>
      </c>
      <c r="C11" s="1">
        <v>0.0</v>
      </c>
      <c r="D11" s="1">
        <v>-17.0</v>
      </c>
      <c r="E11" s="1">
        <v>-2.0</v>
      </c>
      <c r="F11" s="1">
        <v>-2.0</v>
      </c>
      <c r="G11" s="1">
        <v>0.0</v>
      </c>
      <c r="H11" s="1">
        <v>0.0</v>
      </c>
      <c r="I11" s="1">
        <v>0.0</v>
      </c>
      <c r="J11" s="1">
        <v>0.0</v>
      </c>
      <c r="K11" s="1">
        <v>0.0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148</v>
      </c>
      <c r="B12" s="1">
        <v>212.0</v>
      </c>
      <c r="C12" s="1">
        <v>588.0</v>
      </c>
      <c r="D12" s="1">
        <v>553.0</v>
      </c>
      <c r="E12" s="1">
        <v>592.0</v>
      </c>
      <c r="F12" s="1">
        <v>587.0</v>
      </c>
      <c r="G12" s="1">
        <v>592.0</v>
      </c>
      <c r="H12" s="1">
        <v>568.0</v>
      </c>
      <c r="I12" s="1">
        <v>557.0</v>
      </c>
      <c r="J12" s="1">
        <v>569.0</v>
      </c>
      <c r="K12" s="1">
        <v>607.0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149</v>
      </c>
      <c r="B13" s="1">
        <v>86.0</v>
      </c>
      <c r="C13" s="1">
        <v>80.0</v>
      </c>
      <c r="D13" s="1">
        <v>122.0</v>
      </c>
      <c r="E13" s="1">
        <v>140.0</v>
      </c>
      <c r="F13" s="1">
        <v>173.0</v>
      </c>
      <c r="G13" s="1">
        <v>173.0</v>
      </c>
      <c r="H13" s="1">
        <v>129.0</v>
      </c>
      <c r="I13" s="1">
        <v>146.0</v>
      </c>
      <c r="J13" s="1">
        <v>116.0</v>
      </c>
      <c r="K13" s="1">
        <v>-135.0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150</v>
      </c>
      <c r="B14" s="1">
        <v>-57.0</v>
      </c>
      <c r="C14" s="1">
        <v>-92.0</v>
      </c>
      <c r="D14" s="1">
        <v>-113.0</v>
      </c>
      <c r="E14" s="1">
        <v>-142.0</v>
      </c>
      <c r="F14" s="1">
        <v>-148.0</v>
      </c>
      <c r="G14" s="1">
        <v>-148.0</v>
      </c>
      <c r="H14" s="1">
        <v>-144.0</v>
      </c>
      <c r="I14" s="1">
        <v>-141.0</v>
      </c>
      <c r="J14" s="1">
        <v>-144.0</v>
      </c>
      <c r="K14" s="1">
        <v>-153.0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151</v>
      </c>
      <c r="B15" s="1">
        <v>2.0</v>
      </c>
      <c r="C15" s="1">
        <v>38.0</v>
      </c>
      <c r="D15" s="1">
        <v>6.0</v>
      </c>
      <c r="E15" s="1">
        <v>5.0</v>
      </c>
      <c r="F15" s="1">
        <v>9.0</v>
      </c>
      <c r="G15" s="1">
        <v>5.0</v>
      </c>
      <c r="H15" s="1">
        <v>2.0</v>
      </c>
      <c r="I15" s="1">
        <v>1.0</v>
      </c>
      <c r="J15" s="1">
        <v>5.0</v>
      </c>
      <c r="K15" s="1">
        <v>14.0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152</v>
      </c>
      <c r="B16" s="1">
        <v>-55.0</v>
      </c>
      <c r="C16" s="1">
        <v>-53.0</v>
      </c>
      <c r="D16" s="1">
        <v>-107.0</v>
      </c>
      <c r="E16" s="1">
        <v>-137.0</v>
      </c>
      <c r="F16" s="1">
        <v>-139.0</v>
      </c>
      <c r="G16" s="1">
        <v>-143.0</v>
      </c>
      <c r="H16" s="1">
        <v>-142.0</v>
      </c>
      <c r="I16" s="1">
        <v>-140.0</v>
      </c>
      <c r="J16" s="1">
        <v>-139.0</v>
      </c>
      <c r="K16" s="1">
        <v>-138.0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153</v>
      </c>
      <c r="B17" s="1">
        <v>1.0</v>
      </c>
      <c r="C17" s="1">
        <v>19.0</v>
      </c>
      <c r="D17" s="1">
        <v>44.0</v>
      </c>
      <c r="E17" s="1">
        <v>3.0</v>
      </c>
      <c r="F17" s="1">
        <v>-2.0</v>
      </c>
      <c r="G17" s="1">
        <v>1.0</v>
      </c>
      <c r="H17" s="1">
        <v>1.0</v>
      </c>
      <c r="I17" s="1">
        <v>91.0</v>
      </c>
      <c r="J17" s="1">
        <v>-47.0</v>
      </c>
      <c r="K17" s="1">
        <v>-42.0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154</v>
      </c>
      <c r="B18" s="1">
        <v>32.0</v>
      </c>
      <c r="C18" s="1">
        <v>27.0</v>
      </c>
      <c r="D18" s="1">
        <v>15.0</v>
      </c>
      <c r="E18" s="1">
        <v>6.0</v>
      </c>
      <c r="F18" s="1">
        <v>31.0</v>
      </c>
      <c r="G18" s="1">
        <v>32.0</v>
      </c>
      <c r="H18" s="1">
        <v>-12.0</v>
      </c>
      <c r="I18" s="1">
        <v>6.0</v>
      </c>
      <c r="J18" s="1">
        <v>-22.0</v>
      </c>
      <c r="K18" s="1">
        <v>-274.0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155</v>
      </c>
      <c r="B19" s="1">
        <v>240.0</v>
      </c>
      <c r="C19" s="1">
        <v>0.0</v>
      </c>
      <c r="D19" s="1">
        <v>-1.0</v>
      </c>
      <c r="E19" s="1">
        <v>-20.0</v>
      </c>
      <c r="F19" s="1">
        <v>-56.0</v>
      </c>
      <c r="G19" s="1">
        <v>-88.0</v>
      </c>
      <c r="H19" s="1">
        <v>-35.0</v>
      </c>
      <c r="I19" s="1">
        <v>0.0</v>
      </c>
      <c r="J19" s="1">
        <v>-2.0</v>
      </c>
      <c r="K19" s="1">
        <v>-96.0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156</v>
      </c>
      <c r="B20" s="1">
        <v>0.0</v>
      </c>
      <c r="C20" s="1">
        <v>0.0</v>
      </c>
      <c r="D20" s="1">
        <v>0.0</v>
      </c>
      <c r="E20" s="1">
        <v>134.0</v>
      </c>
      <c r="F20" s="1">
        <v>36.0</v>
      </c>
      <c r="G20" s="1">
        <v>1.0</v>
      </c>
      <c r="H20" s="1">
        <v>0.0</v>
      </c>
      <c r="I20" s="1">
        <v>0.0</v>
      </c>
      <c r="J20" s="1">
        <v>0.0</v>
      </c>
      <c r="K20" s="1">
        <v>0.0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157</v>
      </c>
      <c r="B21" s="1">
        <v>0.0</v>
      </c>
      <c r="C21" s="1">
        <v>0.0</v>
      </c>
      <c r="D21" s="1">
        <v>0.0</v>
      </c>
      <c r="E21" s="1">
        <v>0.0</v>
      </c>
      <c r="F21" s="1">
        <v>-46.0</v>
      </c>
      <c r="G21" s="1">
        <v>-42.0</v>
      </c>
      <c r="H21" s="1">
        <v>0.0</v>
      </c>
      <c r="I21" s="1">
        <v>0.0</v>
      </c>
      <c r="J21" s="1">
        <v>0.0</v>
      </c>
      <c r="K21" s="1">
        <v>0.0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158</v>
      </c>
      <c r="B22" s="1">
        <v>-71.0</v>
      </c>
      <c r="C22" s="1">
        <v>-3.0</v>
      </c>
      <c r="D22" s="1">
        <v>-9.0</v>
      </c>
      <c r="E22" s="1">
        <v>-7.0</v>
      </c>
      <c r="F22" s="1">
        <v>0.0</v>
      </c>
      <c r="G22" s="1">
        <v>-20.0</v>
      </c>
      <c r="H22" s="1">
        <v>0.0</v>
      </c>
      <c r="I22" s="1">
        <v>-76.0</v>
      </c>
      <c r="J22" s="1">
        <v>0.0</v>
      </c>
      <c r="K22" s="1">
        <v>0.0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159</v>
      </c>
      <c r="B23" s="1">
        <v>201.0</v>
      </c>
      <c r="C23" s="1">
        <v>23.0</v>
      </c>
      <c r="D23" s="1">
        <v>3.0</v>
      </c>
      <c r="E23" s="1">
        <v>112.0</v>
      </c>
      <c r="F23" s="1">
        <v>22.0</v>
      </c>
      <c r="G23" s="1">
        <v>-29.0</v>
      </c>
      <c r="H23" s="1">
        <v>-12.0</v>
      </c>
      <c r="I23" s="1">
        <v>5.0</v>
      </c>
      <c r="J23" s="1">
        <v>-24.0</v>
      </c>
      <c r="K23" s="1">
        <v>-370.0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160</v>
      </c>
      <c r="B24" s="1">
        <v>18.0</v>
      </c>
      <c r="C24" s="1">
        <v>2.0</v>
      </c>
      <c r="D24" s="1">
        <v>1.0</v>
      </c>
      <c r="E24" s="1">
        <v>5.0</v>
      </c>
      <c r="F24" s="1">
        <v>3.0</v>
      </c>
      <c r="G24" s="1">
        <v>31.0</v>
      </c>
      <c r="H24" s="1">
        <v>1.0</v>
      </c>
      <c r="I24" s="1">
        <v>3.0</v>
      </c>
      <c r="J24" s="1">
        <v>3.0</v>
      </c>
      <c r="K24" s="1">
        <v>1.0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161</v>
      </c>
      <c r="B25" s="1">
        <v>182.0</v>
      </c>
      <c r="C25" s="1">
        <v>21.0</v>
      </c>
      <c r="D25" s="1">
        <v>2.0</v>
      </c>
      <c r="E25" s="1">
        <v>107.0</v>
      </c>
      <c r="F25" s="1">
        <v>18.0</v>
      </c>
      <c r="G25" s="1">
        <v>-29.0</v>
      </c>
      <c r="H25" s="1">
        <v>-14.0</v>
      </c>
      <c r="I25" s="1">
        <v>2.0</v>
      </c>
      <c r="J25" s="1">
        <v>-28.0</v>
      </c>
      <c r="K25" s="1">
        <v>-371.0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162</v>
      </c>
      <c r="B26" s="1">
        <v>0.0</v>
      </c>
      <c r="C26" s="1">
        <v>0.0</v>
      </c>
      <c r="D26" s="1">
        <v>0.0</v>
      </c>
      <c r="E26" s="1">
        <v>0.0</v>
      </c>
      <c r="F26" s="1">
        <v>0.0</v>
      </c>
      <c r="G26" s="1">
        <v>0.0</v>
      </c>
      <c r="H26" s="1">
        <v>-5.0</v>
      </c>
      <c r="I26" s="1">
        <v>0.0</v>
      </c>
      <c r="J26" s="1">
        <v>0.0</v>
      </c>
      <c r="K26" s="1">
        <v>0.0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163</v>
      </c>
      <c r="B27" s="1">
        <v>182.0</v>
      </c>
      <c r="C27" s="1">
        <v>21.0</v>
      </c>
      <c r="D27" s="1">
        <v>2.0</v>
      </c>
      <c r="E27" s="1">
        <v>107.0</v>
      </c>
      <c r="F27" s="1">
        <v>18.0</v>
      </c>
      <c r="G27" s="1">
        <v>-29.0</v>
      </c>
      <c r="H27" s="1">
        <v>-19.0</v>
      </c>
      <c r="I27" s="1">
        <v>2.0</v>
      </c>
      <c r="J27" s="1">
        <v>-28.0</v>
      </c>
      <c r="K27" s="1">
        <v>-371.0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102</v>
      </c>
      <c r="B28" s="1">
        <v>-103.0</v>
      </c>
      <c r="C28" s="1">
        <v>-25.0</v>
      </c>
      <c r="D28" s="1">
        <v>-12.0</v>
      </c>
      <c r="E28" s="1">
        <v>-20.0</v>
      </c>
      <c r="F28" s="1">
        <v>-9.0</v>
      </c>
      <c r="G28" s="1">
        <v>-7.0</v>
      </c>
      <c r="H28" s="1">
        <v>-5.0</v>
      </c>
      <c r="I28" s="1">
        <v>-22.0</v>
      </c>
      <c r="J28" s="1">
        <v>-8.0</v>
      </c>
      <c r="K28" s="1">
        <v>112.0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164</v>
      </c>
      <c r="B29" s="1">
        <v>78.0</v>
      </c>
      <c r="C29" s="1">
        <v>-4.0</v>
      </c>
      <c r="D29" s="1">
        <v>-9.0</v>
      </c>
      <c r="E29" s="1">
        <v>86.0</v>
      </c>
      <c r="F29" s="1">
        <v>9.0</v>
      </c>
      <c r="G29" s="1">
        <v>-36.0</v>
      </c>
      <c r="H29" s="1">
        <v>-24.0</v>
      </c>
      <c r="I29" s="1">
        <v>-20.0</v>
      </c>
      <c r="J29" s="1">
        <v>-36.0</v>
      </c>
      <c r="K29" s="1">
        <v>-260.0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165</v>
      </c>
      <c r="B30" s="1">
        <v>21.0</v>
      </c>
      <c r="C30" s="1">
        <v>0.0</v>
      </c>
      <c r="D30" s="1">
        <v>3.0</v>
      </c>
      <c r="E30" s="1">
        <v>9.0</v>
      </c>
      <c r="F30" s="1">
        <v>7.0</v>
      </c>
      <c r="G30" s="1">
        <v>7.0</v>
      </c>
      <c r="H30" s="1">
        <v>6.0</v>
      </c>
      <c r="I30" s="1">
        <v>7.0</v>
      </c>
      <c r="J30" s="1">
        <v>8.0</v>
      </c>
      <c r="K30" s="1">
        <v>5.0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166</v>
      </c>
      <c r="B31" s="1">
        <v>57.0</v>
      </c>
      <c r="C31" s="1">
        <v>-4.0</v>
      </c>
      <c r="D31" s="1">
        <v>-9.0</v>
      </c>
      <c r="E31" s="1">
        <v>86.0</v>
      </c>
      <c r="F31" s="1">
        <v>9.0</v>
      </c>
      <c r="G31" s="1">
        <v>-36.0</v>
      </c>
      <c r="H31" s="1">
        <v>-24.0</v>
      </c>
      <c r="I31" s="1">
        <v>-20.0</v>
      </c>
      <c r="J31" s="1">
        <v>-36.0</v>
      </c>
      <c r="K31" s="1">
        <v>-260.0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167</v>
      </c>
      <c r="B32" s="1">
        <v>57.0</v>
      </c>
      <c r="C32" s="1">
        <v>-4.0</v>
      </c>
      <c r="D32" s="1">
        <v>-9.0</v>
      </c>
      <c r="E32" s="1">
        <v>86.0</v>
      </c>
      <c r="F32" s="1">
        <v>9.0</v>
      </c>
      <c r="G32" s="1">
        <v>-36.0</v>
      </c>
      <c r="H32" s="1">
        <v>-19.0</v>
      </c>
      <c r="I32" s="1">
        <v>-20.0</v>
      </c>
      <c r="J32" s="1">
        <v>-36.0</v>
      </c>
      <c r="K32" s="1">
        <v>-260.0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168</v>
      </c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169</v>
      </c>
      <c r="B34" s="1" t="s">
        <v>170</v>
      </c>
      <c r="C34" s="1" t="s">
        <v>171</v>
      </c>
      <c r="D34" s="1" t="s">
        <v>172</v>
      </c>
      <c r="E34" s="1" t="s">
        <v>173</v>
      </c>
      <c r="F34" s="1" t="s">
        <v>174</v>
      </c>
      <c r="G34" s="1" t="s">
        <v>175</v>
      </c>
      <c r="H34" s="1" t="s">
        <v>176</v>
      </c>
      <c r="I34" s="1" t="s">
        <v>177</v>
      </c>
      <c r="J34" s="1" t="s">
        <v>175</v>
      </c>
      <c r="K34" s="1" t="s">
        <v>178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179</v>
      </c>
      <c r="B35" s="1" t="s">
        <v>170</v>
      </c>
      <c r="C35" s="1" t="s">
        <v>171</v>
      </c>
      <c r="D35" s="1" t="s">
        <v>172</v>
      </c>
      <c r="E35" s="1" t="s">
        <v>173</v>
      </c>
      <c r="F35" s="1" t="s">
        <v>174</v>
      </c>
      <c r="G35" s="1" t="s">
        <v>175</v>
      </c>
      <c r="H35" s="1" t="s">
        <v>177</v>
      </c>
      <c r="I35" s="1" t="s">
        <v>177</v>
      </c>
      <c r="J35" s="1" t="s">
        <v>175</v>
      </c>
      <c r="K35" s="1" t="s">
        <v>178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180</v>
      </c>
      <c r="B36" s="1">
        <v>212.0</v>
      </c>
      <c r="C36" s="1">
        <v>212.0</v>
      </c>
      <c r="D36" s="1">
        <v>218.0</v>
      </c>
      <c r="E36" s="1">
        <v>236.0</v>
      </c>
      <c r="F36" s="1">
        <v>240.0</v>
      </c>
      <c r="G36" s="1">
        <v>232.0</v>
      </c>
      <c r="H36" s="1">
        <v>222.0</v>
      </c>
      <c r="I36" s="1">
        <v>219.0</v>
      </c>
      <c r="J36" s="1">
        <v>221.0</v>
      </c>
      <c r="K36" s="1">
        <v>217.0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181</v>
      </c>
      <c r="B37" s="1" t="s">
        <v>170</v>
      </c>
      <c r="C37" s="1" t="s">
        <v>171</v>
      </c>
      <c r="D37" s="1" t="s">
        <v>172</v>
      </c>
      <c r="E37" s="1" t="s">
        <v>173</v>
      </c>
      <c r="F37" s="1" t="s">
        <v>174</v>
      </c>
      <c r="G37" s="1" t="s">
        <v>175</v>
      </c>
      <c r="H37" s="1" t="s">
        <v>176</v>
      </c>
      <c r="I37" s="1" t="s">
        <v>177</v>
      </c>
      <c r="J37" s="1" t="s">
        <v>175</v>
      </c>
      <c r="K37" s="1" t="s">
        <v>178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182</v>
      </c>
      <c r="B38" s="1" t="s">
        <v>170</v>
      </c>
      <c r="C38" s="1" t="s">
        <v>171</v>
      </c>
      <c r="D38" s="1" t="s">
        <v>172</v>
      </c>
      <c r="E38" s="1" t="s">
        <v>173</v>
      </c>
      <c r="F38" s="1" t="s">
        <v>174</v>
      </c>
      <c r="G38" s="1" t="s">
        <v>175</v>
      </c>
      <c r="H38" s="1" t="s">
        <v>177</v>
      </c>
      <c r="I38" s="1" t="s">
        <v>177</v>
      </c>
      <c r="J38" s="1" t="s">
        <v>175</v>
      </c>
      <c r="K38" s="1" t="s">
        <v>178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183</v>
      </c>
      <c r="B39" s="1">
        <v>212.0</v>
      </c>
      <c r="C39" s="1">
        <v>212.0</v>
      </c>
      <c r="D39" s="1">
        <v>218.0</v>
      </c>
      <c r="E39" s="1">
        <v>236.0</v>
      </c>
      <c r="F39" s="1">
        <v>240.0</v>
      </c>
      <c r="G39" s="1">
        <v>232.0</v>
      </c>
      <c r="H39" s="1">
        <v>222.0</v>
      </c>
      <c r="I39" s="1">
        <v>219.0</v>
      </c>
      <c r="J39" s="1">
        <v>221.0</v>
      </c>
      <c r="K39" s="1">
        <v>217.0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184</v>
      </c>
      <c r="B40" s="1" t="s">
        <v>185</v>
      </c>
      <c r="C40" s="1" t="s">
        <v>186</v>
      </c>
      <c r="D40" s="1" t="s">
        <v>187</v>
      </c>
      <c r="E40" s="1" t="s">
        <v>188</v>
      </c>
      <c r="F40" s="1" t="s">
        <v>174</v>
      </c>
      <c r="G40" s="1" t="s">
        <v>189</v>
      </c>
      <c r="H40" s="1" t="s">
        <v>190</v>
      </c>
      <c r="I40" s="1" t="s">
        <v>191</v>
      </c>
      <c r="J40" s="1" t="s">
        <v>192</v>
      </c>
      <c r="K40" s="1" t="s">
        <v>193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194</v>
      </c>
      <c r="B41" s="1" t="s">
        <v>185</v>
      </c>
      <c r="C41" s="1" t="s">
        <v>186</v>
      </c>
      <c r="D41" s="1" t="s">
        <v>187</v>
      </c>
      <c r="E41" s="1" t="s">
        <v>188</v>
      </c>
      <c r="F41" s="1" t="s">
        <v>174</v>
      </c>
      <c r="G41" s="1" t="s">
        <v>189</v>
      </c>
      <c r="H41" s="1" t="s">
        <v>190</v>
      </c>
      <c r="I41" s="1" t="s">
        <v>191</v>
      </c>
      <c r="J41" s="1" t="s">
        <v>192</v>
      </c>
      <c r="K41" s="1" t="s">
        <v>193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195</v>
      </c>
      <c r="B42" s="1" t="s">
        <v>174</v>
      </c>
      <c r="C42" s="1" t="s">
        <v>196</v>
      </c>
      <c r="D42" s="1" t="s">
        <v>196</v>
      </c>
      <c r="E42" s="1" t="s">
        <v>196</v>
      </c>
      <c r="F42" s="1" t="s">
        <v>197</v>
      </c>
      <c r="G42" s="1" t="s">
        <v>197</v>
      </c>
      <c r="H42" s="1" t="s">
        <v>173</v>
      </c>
      <c r="I42" s="1" t="s">
        <v>198</v>
      </c>
      <c r="J42" s="1" t="s">
        <v>199</v>
      </c>
      <c r="K42" s="1" t="s">
        <v>200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201</v>
      </c>
      <c r="B43" s="1" t="s">
        <v>202</v>
      </c>
      <c r="C43" s="1">
        <v>0.0</v>
      </c>
      <c r="D43" s="1">
        <v>0.0</v>
      </c>
      <c r="E43" s="1" t="s">
        <v>203</v>
      </c>
      <c r="F43" s="1">
        <v>0.0</v>
      </c>
      <c r="G43" s="1" t="s">
        <v>204</v>
      </c>
      <c r="H43" s="1" t="s">
        <v>205</v>
      </c>
      <c r="I43" s="1" t="s">
        <v>206</v>
      </c>
      <c r="J43" s="1" t="s">
        <v>207</v>
      </c>
      <c r="K43" s="1" t="s">
        <v>208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62</v>
      </c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209</v>
      </c>
      <c r="B45" s="1">
        <v>131.0</v>
      </c>
      <c r="C45" s="1">
        <v>365.0</v>
      </c>
      <c r="D45" s="1">
        <v>382.0</v>
      </c>
      <c r="E45" s="1">
        <v>387.0</v>
      </c>
      <c r="F45" s="1">
        <v>415.0</v>
      </c>
      <c r="G45" s="1">
        <v>411.0</v>
      </c>
      <c r="H45" s="1">
        <v>359.0</v>
      </c>
      <c r="I45" s="1">
        <v>375.0</v>
      </c>
      <c r="J45" s="1">
        <v>347.0</v>
      </c>
      <c r="K45" s="1">
        <v>110.0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210</v>
      </c>
      <c r="B46" s="1">
        <v>103.0</v>
      </c>
      <c r="C46" s="1">
        <v>199.0</v>
      </c>
      <c r="D46" s="1">
        <v>207.0</v>
      </c>
      <c r="E46" s="1">
        <v>197.0</v>
      </c>
      <c r="F46" s="1">
        <v>216.0</v>
      </c>
      <c r="G46" s="1">
        <v>211.0</v>
      </c>
      <c r="H46" s="1">
        <v>160.0</v>
      </c>
      <c r="I46" s="1">
        <v>169.0</v>
      </c>
      <c r="J46" s="1">
        <v>136.0</v>
      </c>
      <c r="K46" s="1">
        <v>-121.0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211</v>
      </c>
      <c r="B47" s="1">
        <v>86.0</v>
      </c>
      <c r="C47" s="1">
        <v>80.0</v>
      </c>
      <c r="D47" s="1">
        <v>122.0</v>
      </c>
      <c r="E47" s="1">
        <v>140.0</v>
      </c>
      <c r="F47" s="1">
        <v>173.0</v>
      </c>
      <c r="G47" s="1">
        <v>173.0</v>
      </c>
      <c r="H47" s="1">
        <v>129.0</v>
      </c>
      <c r="I47" s="1">
        <v>146.0</v>
      </c>
      <c r="J47" s="1">
        <v>116.0</v>
      </c>
      <c r="K47" s="1">
        <v>-135.0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212</v>
      </c>
      <c r="B48" s="1">
        <v>294.0</v>
      </c>
      <c r="C48" s="1">
        <v>662.0</v>
      </c>
      <c r="D48" s="1">
        <v>683.0</v>
      </c>
      <c r="E48" s="1">
        <v>719.0</v>
      </c>
      <c r="F48" s="1">
        <v>759.0</v>
      </c>
      <c r="G48" s="1">
        <v>769.0</v>
      </c>
      <c r="H48" s="1">
        <v>714.0</v>
      </c>
      <c r="I48" s="1">
        <v>727.0</v>
      </c>
      <c r="J48" s="1">
        <v>740.0</v>
      </c>
      <c r="K48" s="1">
        <v>743.0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213</v>
      </c>
      <c r="B49" s="1" t="s">
        <v>214</v>
      </c>
      <c r="C49" s="1" t="s">
        <v>215</v>
      </c>
      <c r="D49" s="1" t="s">
        <v>216</v>
      </c>
      <c r="E49" s="1" t="s">
        <v>217</v>
      </c>
      <c r="F49" s="1" t="s">
        <v>218</v>
      </c>
      <c r="G49" s="1" t="s">
        <v>219</v>
      </c>
      <c r="H49" s="1" t="s">
        <v>220</v>
      </c>
      <c r="I49" s="1" t="s">
        <v>221</v>
      </c>
      <c r="J49" s="1" t="s">
        <v>222</v>
      </c>
      <c r="K49" s="1" t="s">
        <v>185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223</v>
      </c>
      <c r="B50" s="1">
        <v>-83.0</v>
      </c>
      <c r="C50" s="1">
        <v>-8.0</v>
      </c>
      <c r="D50" s="1">
        <v>-2.0</v>
      </c>
      <c r="E50" s="1">
        <v>-16.0</v>
      </c>
      <c r="F50" s="1">
        <v>10.0</v>
      </c>
      <c r="G50" s="1">
        <v>13.0</v>
      </c>
      <c r="H50" s="1">
        <v>-13.0</v>
      </c>
      <c r="I50" s="1">
        <v>-18.0</v>
      </c>
      <c r="J50" s="1">
        <v>-22.0</v>
      </c>
      <c r="K50" s="1">
        <v>-59.0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224</v>
      </c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225</v>
      </c>
      <c r="B52" s="1">
        <v>33.0</v>
      </c>
      <c r="C52" s="1">
        <v>38.0</v>
      </c>
      <c r="D52" s="1">
        <v>50.0</v>
      </c>
      <c r="E52" s="1">
        <v>61.0</v>
      </c>
      <c r="F52" s="1">
        <v>57.0</v>
      </c>
      <c r="G52" s="1">
        <v>68.0</v>
      </c>
      <c r="H52" s="1">
        <v>64.0</v>
      </c>
      <c r="I52" s="1">
        <v>59.0</v>
      </c>
      <c r="J52" s="1">
        <v>59.0</v>
      </c>
      <c r="K52" s="1">
        <v>61.0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226</v>
      </c>
      <c r="B53" s="1">
        <v>39.0</v>
      </c>
      <c r="C53" s="1">
        <v>7.0</v>
      </c>
      <c r="D53" s="1">
        <v>11.0</v>
      </c>
      <c r="E53" s="1">
        <v>0.0</v>
      </c>
      <c r="F53" s="1">
        <v>0.0</v>
      </c>
      <c r="G53" s="1">
        <v>22.0</v>
      </c>
      <c r="H53" s="1">
        <v>19.0</v>
      </c>
      <c r="I53" s="1">
        <v>0.0</v>
      </c>
      <c r="J53" s="1">
        <v>0.0</v>
      </c>
      <c r="K53" s="1">
        <v>0.0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227</v>
      </c>
      <c r="B54" s="1">
        <v>71.0</v>
      </c>
      <c r="C54" s="1">
        <v>30.0</v>
      </c>
      <c r="D54" s="1">
        <v>0.0</v>
      </c>
      <c r="E54" s="1">
        <v>15.0</v>
      </c>
      <c r="F54" s="1">
        <v>19.0</v>
      </c>
      <c r="G54" s="1">
        <v>0.0</v>
      </c>
      <c r="H54" s="1">
        <v>0.0</v>
      </c>
      <c r="I54" s="1">
        <v>18.0</v>
      </c>
      <c r="J54" s="1">
        <v>19.0</v>
      </c>
      <c r="K54" s="1">
        <v>20.0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228</v>
      </c>
      <c r="B55" s="1">
        <v>71.0</v>
      </c>
      <c r="C55" s="1">
        <v>7.0</v>
      </c>
      <c r="D55" s="1">
        <v>11.0</v>
      </c>
      <c r="E55" s="1">
        <v>15.0</v>
      </c>
      <c r="F55" s="1">
        <v>19.0</v>
      </c>
      <c r="G55" s="1">
        <v>22.0</v>
      </c>
      <c r="H55" s="1">
        <v>19.0</v>
      </c>
      <c r="I55" s="1">
        <v>18.0</v>
      </c>
      <c r="J55" s="1">
        <v>19.0</v>
      </c>
      <c r="K55" s="1">
        <v>20.0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24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229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230</v>
      </c>
      <c r="B3" s="1" t="s">
        <v>231</v>
      </c>
      <c r="C3" s="1" t="s">
        <v>232</v>
      </c>
      <c r="D3" s="1" t="s">
        <v>233</v>
      </c>
      <c r="E3" s="1" t="s">
        <v>234</v>
      </c>
      <c r="F3" s="1" t="s">
        <v>235</v>
      </c>
      <c r="G3" s="1" t="s">
        <v>236</v>
      </c>
      <c r="H3" s="1" t="s">
        <v>237</v>
      </c>
      <c r="I3" s="1" t="s">
        <v>238</v>
      </c>
      <c r="J3" s="1" t="s">
        <v>233</v>
      </c>
      <c r="K3" s="1" t="s">
        <v>239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240</v>
      </c>
      <c r="B4" s="1" t="s">
        <v>241</v>
      </c>
      <c r="C4" s="1" t="s">
        <v>242</v>
      </c>
      <c r="D4" s="1" t="s">
        <v>243</v>
      </c>
      <c r="E4" s="1" t="s">
        <v>244</v>
      </c>
      <c r="F4" s="1" t="s">
        <v>245</v>
      </c>
      <c r="G4" s="1" t="s">
        <v>246</v>
      </c>
      <c r="H4" s="1" t="s">
        <v>241</v>
      </c>
      <c r="I4" s="1" t="s">
        <v>247</v>
      </c>
      <c r="J4" s="1" t="s">
        <v>248</v>
      </c>
      <c r="K4" s="1" t="s">
        <v>249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250</v>
      </c>
      <c r="B5" s="1" t="s">
        <v>251</v>
      </c>
      <c r="C5" s="1" t="s">
        <v>252</v>
      </c>
      <c r="D5" s="1" t="s">
        <v>174</v>
      </c>
      <c r="E5" s="1" t="s">
        <v>253</v>
      </c>
      <c r="F5" s="1" t="s">
        <v>196</v>
      </c>
      <c r="G5" s="1" t="s">
        <v>254</v>
      </c>
      <c r="H5" s="1" t="s">
        <v>255</v>
      </c>
      <c r="I5" s="1" t="s">
        <v>256</v>
      </c>
      <c r="J5" s="1" t="s">
        <v>257</v>
      </c>
      <c r="K5" s="1" t="s">
        <v>258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259</v>
      </c>
      <c r="B6" s="1" t="s">
        <v>260</v>
      </c>
      <c r="C6" s="1" t="s">
        <v>261</v>
      </c>
      <c r="D6" s="1" t="s">
        <v>262</v>
      </c>
      <c r="E6" s="1" t="s">
        <v>263</v>
      </c>
      <c r="F6" s="1" t="s">
        <v>264</v>
      </c>
      <c r="G6" s="1" t="s">
        <v>265</v>
      </c>
      <c r="H6" s="1" t="s">
        <v>266</v>
      </c>
      <c r="I6" s="1" t="s">
        <v>267</v>
      </c>
      <c r="J6" s="1" t="s">
        <v>239</v>
      </c>
      <c r="K6" s="1" t="s">
        <v>268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269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270</v>
      </c>
      <c r="B8" s="1" t="s">
        <v>271</v>
      </c>
      <c r="C8" s="1" t="s">
        <v>272</v>
      </c>
      <c r="D8" s="1" t="s">
        <v>273</v>
      </c>
      <c r="E8" s="1" t="s">
        <v>274</v>
      </c>
      <c r="F8" s="1" t="s">
        <v>275</v>
      </c>
      <c r="G8" s="1" t="s">
        <v>276</v>
      </c>
      <c r="H8" s="1" t="s">
        <v>277</v>
      </c>
      <c r="I8" s="1" t="s">
        <v>278</v>
      </c>
      <c r="J8" s="1" t="s">
        <v>279</v>
      </c>
      <c r="K8" s="1" t="s">
        <v>280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281</v>
      </c>
      <c r="B9" s="1" t="s">
        <v>282</v>
      </c>
      <c r="C9" s="1" t="s">
        <v>283</v>
      </c>
      <c r="D9" s="1" t="s">
        <v>284</v>
      </c>
      <c r="E9" s="1" t="s">
        <v>285</v>
      </c>
      <c r="F9" s="1" t="s">
        <v>286</v>
      </c>
      <c r="G9" s="1" t="s">
        <v>287</v>
      </c>
      <c r="H9" s="1" t="s">
        <v>288</v>
      </c>
      <c r="I9" s="1" t="s">
        <v>285</v>
      </c>
      <c r="J9" s="1" t="s">
        <v>289</v>
      </c>
      <c r="K9" s="1" t="s">
        <v>290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291</v>
      </c>
      <c r="B10" s="1" t="s">
        <v>292</v>
      </c>
      <c r="C10" s="1" t="s">
        <v>293</v>
      </c>
      <c r="D10" s="1" t="s">
        <v>294</v>
      </c>
      <c r="E10" s="1" t="s">
        <v>295</v>
      </c>
      <c r="F10" s="1" t="s">
        <v>296</v>
      </c>
      <c r="G10" s="1" t="s">
        <v>297</v>
      </c>
      <c r="H10" s="1" t="s">
        <v>298</v>
      </c>
      <c r="I10" s="1" t="s">
        <v>299</v>
      </c>
      <c r="J10" s="1" t="s">
        <v>300</v>
      </c>
      <c r="K10" s="1" t="s">
        <v>301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302</v>
      </c>
      <c r="B11" s="1" t="s">
        <v>303</v>
      </c>
      <c r="C11" s="1" t="s">
        <v>304</v>
      </c>
      <c r="D11" s="1" t="s">
        <v>305</v>
      </c>
      <c r="E11" s="1" t="s">
        <v>306</v>
      </c>
      <c r="F11" s="1" t="s">
        <v>307</v>
      </c>
      <c r="G11" s="1" t="s">
        <v>308</v>
      </c>
      <c r="H11" s="1" t="s">
        <v>309</v>
      </c>
      <c r="I11" s="1" t="s">
        <v>310</v>
      </c>
      <c r="J11" s="1" t="s">
        <v>311</v>
      </c>
      <c r="K11" s="1" t="s">
        <v>312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313</v>
      </c>
      <c r="B12" s="1" t="s">
        <v>314</v>
      </c>
      <c r="C12" s="1" t="s">
        <v>315</v>
      </c>
      <c r="D12" s="1" t="s">
        <v>316</v>
      </c>
      <c r="E12" s="1" t="s">
        <v>317</v>
      </c>
      <c r="F12" s="1" t="s">
        <v>318</v>
      </c>
      <c r="G12" s="1" t="s">
        <v>319</v>
      </c>
      <c r="H12" s="1" t="s">
        <v>320</v>
      </c>
      <c r="I12" s="1" t="s">
        <v>321</v>
      </c>
      <c r="J12" s="1" t="s">
        <v>322</v>
      </c>
      <c r="K12" s="1" t="s">
        <v>323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324</v>
      </c>
      <c r="B13" s="1" t="s">
        <v>325</v>
      </c>
      <c r="C13" s="1" t="s">
        <v>326</v>
      </c>
      <c r="D13" s="1" t="s">
        <v>199</v>
      </c>
      <c r="E13" s="1" t="s">
        <v>327</v>
      </c>
      <c r="F13" s="1" t="s">
        <v>328</v>
      </c>
      <c r="G13" s="1" t="s">
        <v>329</v>
      </c>
      <c r="H13" s="1" t="s">
        <v>330</v>
      </c>
      <c r="I13" s="1" t="s">
        <v>331</v>
      </c>
      <c r="J13" s="1" t="s">
        <v>332</v>
      </c>
      <c r="K13" s="1" t="s">
        <v>333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334</v>
      </c>
      <c r="B14" s="1" t="s">
        <v>335</v>
      </c>
      <c r="C14" s="1" t="s">
        <v>336</v>
      </c>
      <c r="D14" s="1" t="s">
        <v>337</v>
      </c>
      <c r="E14" s="1" t="s">
        <v>338</v>
      </c>
      <c r="F14" s="1" t="s">
        <v>339</v>
      </c>
      <c r="G14" s="1" t="s">
        <v>340</v>
      </c>
      <c r="H14" s="1" t="s">
        <v>341</v>
      </c>
      <c r="I14" s="1" t="s">
        <v>342</v>
      </c>
      <c r="J14" s="1" t="s">
        <v>343</v>
      </c>
      <c r="K14" s="1" t="s">
        <v>344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345</v>
      </c>
      <c r="B15" s="1" t="s">
        <v>346</v>
      </c>
      <c r="C15" s="1" t="s">
        <v>336</v>
      </c>
      <c r="D15" s="1" t="s">
        <v>347</v>
      </c>
      <c r="E15" s="1" t="s">
        <v>348</v>
      </c>
      <c r="F15" s="1" t="s">
        <v>349</v>
      </c>
      <c r="G15" s="1" t="s">
        <v>350</v>
      </c>
      <c r="H15" s="1" t="s">
        <v>351</v>
      </c>
      <c r="I15" s="1" t="s">
        <v>352</v>
      </c>
      <c r="J15" s="1" t="s">
        <v>353</v>
      </c>
      <c r="K15" s="1" t="s">
        <v>354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355</v>
      </c>
      <c r="B16" s="1" t="s">
        <v>356</v>
      </c>
      <c r="C16" s="1" t="s">
        <v>357</v>
      </c>
      <c r="D16" s="1" t="s">
        <v>358</v>
      </c>
      <c r="E16" s="1" t="s">
        <v>359</v>
      </c>
      <c r="F16" s="1" t="s">
        <v>360</v>
      </c>
      <c r="G16" s="1" t="s">
        <v>361</v>
      </c>
      <c r="H16" s="1" t="s">
        <v>362</v>
      </c>
      <c r="I16" s="1" t="s">
        <v>363</v>
      </c>
      <c r="J16" s="1" t="s">
        <v>364</v>
      </c>
      <c r="K16" s="1" t="s">
        <v>365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366</v>
      </c>
      <c r="B17" s="1" t="s">
        <v>367</v>
      </c>
      <c r="C17" s="1" t="s">
        <v>368</v>
      </c>
      <c r="D17" s="1" t="s">
        <v>369</v>
      </c>
      <c r="E17" s="1" t="s">
        <v>370</v>
      </c>
      <c r="F17" s="1" t="s">
        <v>371</v>
      </c>
      <c r="G17" s="1" t="s">
        <v>372</v>
      </c>
      <c r="H17" s="1" t="s">
        <v>373</v>
      </c>
      <c r="I17" s="1" t="s">
        <v>374</v>
      </c>
      <c r="J17" s="1" t="s">
        <v>375</v>
      </c>
      <c r="K17" s="1" t="s">
        <v>376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377</v>
      </c>
      <c r="B18" s="1" t="s">
        <v>378</v>
      </c>
      <c r="C18" s="1" t="s">
        <v>379</v>
      </c>
      <c r="D18" s="1" t="s">
        <v>380</v>
      </c>
      <c r="E18" s="1" t="s">
        <v>381</v>
      </c>
      <c r="F18" s="1" t="s">
        <v>382</v>
      </c>
      <c r="G18" s="1" t="s">
        <v>383</v>
      </c>
      <c r="H18" s="1" t="s">
        <v>384</v>
      </c>
      <c r="I18" s="1" t="s">
        <v>385</v>
      </c>
      <c r="J18" s="1" t="s">
        <v>386</v>
      </c>
      <c r="K18" s="1" t="s">
        <v>387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388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388</v>
      </c>
      <c r="B20" s="1" t="s">
        <v>256</v>
      </c>
      <c r="C20" s="1" t="s">
        <v>389</v>
      </c>
      <c r="D20" s="1" t="s">
        <v>389</v>
      </c>
      <c r="E20" s="1" t="s">
        <v>389</v>
      </c>
      <c r="F20" s="1" t="s">
        <v>390</v>
      </c>
      <c r="G20" s="1" t="s">
        <v>390</v>
      </c>
      <c r="H20" s="1" t="s">
        <v>389</v>
      </c>
      <c r="I20" s="1" t="s">
        <v>389</v>
      </c>
      <c r="J20" s="1" t="s">
        <v>389</v>
      </c>
      <c r="K20" s="1" t="s">
        <v>189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391</v>
      </c>
      <c r="B21" s="1" t="s">
        <v>389</v>
      </c>
      <c r="C21" s="1" t="s">
        <v>390</v>
      </c>
      <c r="D21" s="1" t="s">
        <v>390</v>
      </c>
      <c r="E21" s="1" t="s">
        <v>392</v>
      </c>
      <c r="F21" s="1" t="s">
        <v>392</v>
      </c>
      <c r="G21" s="1" t="s">
        <v>392</v>
      </c>
      <c r="H21" s="1" t="s">
        <v>392</v>
      </c>
      <c r="I21" s="1" t="s">
        <v>392</v>
      </c>
      <c r="J21" s="1" t="s">
        <v>392</v>
      </c>
      <c r="K21" s="1" t="s">
        <v>393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394</v>
      </c>
      <c r="B22" s="1" t="s">
        <v>395</v>
      </c>
      <c r="C22" s="1" t="s">
        <v>396</v>
      </c>
      <c r="D22" s="1" t="s">
        <v>397</v>
      </c>
      <c r="E22" s="1" t="s">
        <v>398</v>
      </c>
      <c r="F22" s="1" t="s">
        <v>399</v>
      </c>
      <c r="G22" s="1" t="s">
        <v>400</v>
      </c>
      <c r="H22" s="1" t="s">
        <v>401</v>
      </c>
      <c r="I22" s="1" t="s">
        <v>402</v>
      </c>
      <c r="J22" s="1" t="s">
        <v>403</v>
      </c>
      <c r="K22" s="1" t="s">
        <v>404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405</v>
      </c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406</v>
      </c>
      <c r="B24" s="1" t="s">
        <v>407</v>
      </c>
      <c r="C24" s="1" t="s">
        <v>408</v>
      </c>
      <c r="D24" s="1" t="s">
        <v>409</v>
      </c>
      <c r="E24" s="1" t="s">
        <v>410</v>
      </c>
      <c r="F24" s="1" t="s">
        <v>217</v>
      </c>
      <c r="G24" s="1" t="s">
        <v>411</v>
      </c>
      <c r="H24" s="1" t="s">
        <v>412</v>
      </c>
      <c r="I24" s="1" t="s">
        <v>413</v>
      </c>
      <c r="J24" s="1" t="s">
        <v>414</v>
      </c>
      <c r="K24" s="1" t="s">
        <v>415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416</v>
      </c>
      <c r="B25" s="1" t="s">
        <v>417</v>
      </c>
      <c r="C25" s="1" t="s">
        <v>418</v>
      </c>
      <c r="D25" s="1" t="s">
        <v>419</v>
      </c>
      <c r="E25" s="1" t="s">
        <v>420</v>
      </c>
      <c r="F25" s="1" t="s">
        <v>421</v>
      </c>
      <c r="G25" s="1" t="s">
        <v>422</v>
      </c>
      <c r="H25" s="1" t="s">
        <v>395</v>
      </c>
      <c r="I25" s="1" t="s">
        <v>423</v>
      </c>
      <c r="J25" s="1" t="s">
        <v>283</v>
      </c>
      <c r="K25" s="1" t="s">
        <v>424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425</v>
      </c>
      <c r="B26" s="1" t="s">
        <v>426</v>
      </c>
      <c r="C26" s="1" t="s">
        <v>427</v>
      </c>
      <c r="D26" s="1" t="s">
        <v>428</v>
      </c>
      <c r="E26" s="1" t="s">
        <v>429</v>
      </c>
      <c r="F26" s="1" t="s">
        <v>430</v>
      </c>
      <c r="G26" s="1">
        <v>2.0</v>
      </c>
      <c r="H26" s="1">
        <v>2.0</v>
      </c>
      <c r="I26" s="1" t="s">
        <v>407</v>
      </c>
      <c r="J26" s="1" t="s">
        <v>431</v>
      </c>
      <c r="K26" s="1" t="s">
        <v>432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433</v>
      </c>
      <c r="B27" s="1" t="s">
        <v>434</v>
      </c>
      <c r="C27" s="1" t="s">
        <v>435</v>
      </c>
      <c r="D27" s="1" t="s">
        <v>436</v>
      </c>
      <c r="E27" s="1" t="s">
        <v>437</v>
      </c>
      <c r="F27" s="1" t="s">
        <v>438</v>
      </c>
      <c r="G27" s="1" t="s">
        <v>439</v>
      </c>
      <c r="H27" s="1" t="s">
        <v>440</v>
      </c>
      <c r="I27" s="1" t="s">
        <v>441</v>
      </c>
      <c r="J27" s="1" t="s">
        <v>442</v>
      </c>
      <c r="K27" s="1" t="s">
        <v>443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444</v>
      </c>
      <c r="B28" s="1" t="s">
        <v>445</v>
      </c>
      <c r="C28" s="1" t="s">
        <v>446</v>
      </c>
      <c r="D28" s="1" t="s">
        <v>447</v>
      </c>
      <c r="E28" s="1" t="s">
        <v>448</v>
      </c>
      <c r="F28" s="1" t="s">
        <v>449</v>
      </c>
      <c r="G28" s="1" t="s">
        <v>450</v>
      </c>
      <c r="H28" s="1" t="s">
        <v>451</v>
      </c>
      <c r="I28" s="1" t="s">
        <v>452</v>
      </c>
      <c r="J28" s="1" t="s">
        <v>453</v>
      </c>
      <c r="K28" s="1" t="s">
        <v>454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455</v>
      </c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456</v>
      </c>
      <c r="B30" s="1" t="s">
        <v>457</v>
      </c>
      <c r="C30" s="1" t="s">
        <v>458</v>
      </c>
      <c r="D30" s="1" t="s">
        <v>459</v>
      </c>
      <c r="E30" s="1" t="s">
        <v>460</v>
      </c>
      <c r="F30" s="1" t="s">
        <v>461</v>
      </c>
      <c r="G30" s="1" t="s">
        <v>462</v>
      </c>
      <c r="H30" s="1" t="s">
        <v>463</v>
      </c>
      <c r="I30" s="1" t="s">
        <v>464</v>
      </c>
      <c r="J30" s="1" t="s">
        <v>465</v>
      </c>
      <c r="K30" s="1" t="s">
        <v>466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467</v>
      </c>
      <c r="B31" s="1" t="s">
        <v>468</v>
      </c>
      <c r="C31" s="1" t="s">
        <v>469</v>
      </c>
      <c r="D31" s="1" t="s">
        <v>470</v>
      </c>
      <c r="E31" s="1" t="s">
        <v>471</v>
      </c>
      <c r="F31" s="1" t="s">
        <v>472</v>
      </c>
      <c r="G31" s="1" t="s">
        <v>473</v>
      </c>
      <c r="H31" s="1" t="s">
        <v>474</v>
      </c>
      <c r="I31" s="1" t="s">
        <v>475</v>
      </c>
      <c r="J31" s="1" t="s">
        <v>476</v>
      </c>
      <c r="K31" s="1" t="s">
        <v>477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478</v>
      </c>
      <c r="B32" s="1" t="s">
        <v>479</v>
      </c>
      <c r="C32" s="1" t="s">
        <v>480</v>
      </c>
      <c r="D32" s="1" t="s">
        <v>481</v>
      </c>
      <c r="E32" s="1" t="s">
        <v>482</v>
      </c>
      <c r="F32" s="1" t="s">
        <v>461</v>
      </c>
      <c r="G32" s="1" t="s">
        <v>462</v>
      </c>
      <c r="H32" s="1" t="s">
        <v>463</v>
      </c>
      <c r="I32" s="1" t="s">
        <v>464</v>
      </c>
      <c r="J32" s="1" t="s">
        <v>465</v>
      </c>
      <c r="K32" s="1" t="s">
        <v>483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484</v>
      </c>
      <c r="B33" s="1" t="s">
        <v>485</v>
      </c>
      <c r="C33" s="1" t="s">
        <v>486</v>
      </c>
      <c r="D33" s="1" t="s">
        <v>487</v>
      </c>
      <c r="E33" s="1" t="s">
        <v>488</v>
      </c>
      <c r="F33" s="1" t="s">
        <v>472</v>
      </c>
      <c r="G33" s="1" t="s">
        <v>473</v>
      </c>
      <c r="H33" s="1" t="s">
        <v>474</v>
      </c>
      <c r="I33" s="1" t="s">
        <v>475</v>
      </c>
      <c r="J33" s="1" t="s">
        <v>476</v>
      </c>
      <c r="K33" s="1" t="s">
        <v>489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490</v>
      </c>
      <c r="B34" s="1" t="s">
        <v>491</v>
      </c>
      <c r="C34" s="1" t="s">
        <v>492</v>
      </c>
      <c r="D34" s="1" t="s">
        <v>493</v>
      </c>
      <c r="E34" s="1" t="s">
        <v>494</v>
      </c>
      <c r="F34" s="1" t="s">
        <v>495</v>
      </c>
      <c r="G34" s="1" t="s">
        <v>496</v>
      </c>
      <c r="H34" s="1" t="s">
        <v>497</v>
      </c>
      <c r="I34" s="1" t="s">
        <v>498</v>
      </c>
      <c r="J34" s="1" t="s">
        <v>499</v>
      </c>
      <c r="K34" s="1" t="s">
        <v>500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501</v>
      </c>
      <c r="B35" s="1" t="s">
        <v>502</v>
      </c>
      <c r="C35" s="1" t="s">
        <v>503</v>
      </c>
      <c r="D35" s="1" t="s">
        <v>504</v>
      </c>
      <c r="E35" s="1" t="s">
        <v>505</v>
      </c>
      <c r="F35" s="1" t="s">
        <v>506</v>
      </c>
      <c r="G35" s="1" t="s">
        <v>506</v>
      </c>
      <c r="H35" s="1" t="s">
        <v>507</v>
      </c>
      <c r="I35" s="1" t="s">
        <v>508</v>
      </c>
      <c r="J35" s="1" t="s">
        <v>415</v>
      </c>
      <c r="K35" s="1" t="s">
        <v>509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510</v>
      </c>
      <c r="B36" s="1" t="s">
        <v>511</v>
      </c>
      <c r="C36" s="1" t="s">
        <v>512</v>
      </c>
      <c r="D36" s="1" t="s">
        <v>513</v>
      </c>
      <c r="E36" s="1" t="s">
        <v>514</v>
      </c>
      <c r="F36" s="1" t="s">
        <v>515</v>
      </c>
      <c r="G36" s="1" t="s">
        <v>516</v>
      </c>
      <c r="H36" s="1" t="s">
        <v>517</v>
      </c>
      <c r="I36" s="1" t="s">
        <v>518</v>
      </c>
      <c r="J36" s="1" t="s">
        <v>519</v>
      </c>
      <c r="K36" s="1" t="s">
        <v>520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521</v>
      </c>
      <c r="B37" s="1" t="s">
        <v>511</v>
      </c>
      <c r="C37" s="1" t="s">
        <v>512</v>
      </c>
      <c r="D37" s="1" t="s">
        <v>513</v>
      </c>
      <c r="E37" s="1" t="s">
        <v>514</v>
      </c>
      <c r="F37" s="1" t="s">
        <v>515</v>
      </c>
      <c r="G37" s="1" t="s">
        <v>516</v>
      </c>
      <c r="H37" s="1" t="s">
        <v>517</v>
      </c>
      <c r="I37" s="1" t="s">
        <v>518</v>
      </c>
      <c r="J37" s="1" t="s">
        <v>519</v>
      </c>
      <c r="K37" s="1" t="s">
        <v>520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522</v>
      </c>
      <c r="B38" s="1" t="s">
        <v>523</v>
      </c>
      <c r="C38" s="1" t="s">
        <v>524</v>
      </c>
      <c r="D38" s="1" t="s">
        <v>525</v>
      </c>
      <c r="E38" s="1" t="s">
        <v>526</v>
      </c>
      <c r="F38" s="1" t="s">
        <v>527</v>
      </c>
      <c r="G38" s="1" t="s">
        <v>528</v>
      </c>
      <c r="H38" s="1" t="s">
        <v>529</v>
      </c>
      <c r="I38" s="1" t="s">
        <v>530</v>
      </c>
      <c r="J38" s="1" t="s">
        <v>531</v>
      </c>
      <c r="K38" s="1" t="s">
        <v>532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533</v>
      </c>
      <c r="B39" s="1" t="s">
        <v>534</v>
      </c>
      <c r="C39" s="1" t="s">
        <v>535</v>
      </c>
      <c r="D39" s="1" t="s">
        <v>536</v>
      </c>
      <c r="E39" s="1" t="s">
        <v>537</v>
      </c>
      <c r="F39" s="1" t="s">
        <v>538</v>
      </c>
      <c r="G39" s="1" t="s">
        <v>524</v>
      </c>
      <c r="H39" s="1" t="s">
        <v>539</v>
      </c>
      <c r="I39" s="1" t="s">
        <v>540</v>
      </c>
      <c r="J39" s="1" t="s">
        <v>541</v>
      </c>
      <c r="K39" s="1" t="s">
        <v>542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543</v>
      </c>
      <c r="B40" s="1" t="s">
        <v>523</v>
      </c>
      <c r="C40" s="1" t="s">
        <v>524</v>
      </c>
      <c r="D40" s="1" t="s">
        <v>525</v>
      </c>
      <c r="E40" s="1" t="s">
        <v>526</v>
      </c>
      <c r="F40" s="1" t="s">
        <v>527</v>
      </c>
      <c r="G40" s="1" t="s">
        <v>528</v>
      </c>
      <c r="H40" s="1" t="s">
        <v>529</v>
      </c>
      <c r="I40" s="1" t="s">
        <v>530</v>
      </c>
      <c r="J40" s="1" t="s">
        <v>531</v>
      </c>
      <c r="K40" s="1" t="s">
        <v>532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544</v>
      </c>
      <c r="B41" s="1" t="s">
        <v>534</v>
      </c>
      <c r="C41" s="1" t="s">
        <v>535</v>
      </c>
      <c r="D41" s="1" t="s">
        <v>536</v>
      </c>
      <c r="E41" s="1" t="s">
        <v>537</v>
      </c>
      <c r="F41" s="1" t="s">
        <v>538</v>
      </c>
      <c r="G41" s="1" t="s">
        <v>524</v>
      </c>
      <c r="H41" s="1" t="s">
        <v>539</v>
      </c>
      <c r="I41" s="1" t="s">
        <v>540</v>
      </c>
      <c r="J41" s="1" t="s">
        <v>541</v>
      </c>
      <c r="K41" s="1" t="s">
        <v>542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545</v>
      </c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546</v>
      </c>
      <c r="B43" s="1" t="s">
        <v>547</v>
      </c>
      <c r="C43" s="1" t="s">
        <v>548</v>
      </c>
      <c r="D43" s="1" t="s">
        <v>234</v>
      </c>
      <c r="E43" s="1" t="s">
        <v>549</v>
      </c>
      <c r="F43" s="1" t="s">
        <v>550</v>
      </c>
      <c r="G43" s="1" t="s">
        <v>551</v>
      </c>
      <c r="H43" s="1" t="s">
        <v>552</v>
      </c>
      <c r="I43" s="1" t="s">
        <v>553</v>
      </c>
      <c r="J43" s="1" t="s">
        <v>554</v>
      </c>
      <c r="K43" s="1" t="s">
        <v>555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556</v>
      </c>
      <c r="B44" s="1" t="s">
        <v>557</v>
      </c>
      <c r="C44" s="1" t="s">
        <v>558</v>
      </c>
      <c r="D44" s="1" t="s">
        <v>551</v>
      </c>
      <c r="E44" s="1" t="s">
        <v>525</v>
      </c>
      <c r="F44" s="1" t="s">
        <v>559</v>
      </c>
      <c r="G44" s="1" t="s">
        <v>199</v>
      </c>
      <c r="H44" s="1" t="s">
        <v>560</v>
      </c>
      <c r="I44" s="1" t="s">
        <v>561</v>
      </c>
      <c r="J44" s="1" t="s">
        <v>562</v>
      </c>
      <c r="K44" s="1" t="s">
        <v>563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564</v>
      </c>
      <c r="B45" s="1" t="s">
        <v>565</v>
      </c>
      <c r="C45" s="1" t="s">
        <v>566</v>
      </c>
      <c r="D45" s="1" t="s">
        <v>417</v>
      </c>
      <c r="E45" s="1" t="s">
        <v>567</v>
      </c>
      <c r="F45" s="1" t="s">
        <v>568</v>
      </c>
      <c r="G45" s="1" t="s">
        <v>569</v>
      </c>
      <c r="H45" s="1" t="s">
        <v>570</v>
      </c>
      <c r="I45" s="1" t="s">
        <v>571</v>
      </c>
      <c r="J45" s="1" t="s">
        <v>572</v>
      </c>
      <c r="K45" s="1" t="s">
        <v>573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574</v>
      </c>
      <c r="B46" s="1" t="s">
        <v>575</v>
      </c>
      <c r="C46" s="1" t="s">
        <v>576</v>
      </c>
      <c r="D46" s="1" t="s">
        <v>577</v>
      </c>
      <c r="E46" s="1" t="s">
        <v>578</v>
      </c>
      <c r="F46" s="1" t="s">
        <v>579</v>
      </c>
      <c r="G46" s="1" t="s">
        <v>580</v>
      </c>
      <c r="H46" s="1" t="s">
        <v>581</v>
      </c>
      <c r="I46" s="1" t="s">
        <v>582</v>
      </c>
      <c r="J46" s="1" t="s">
        <v>583</v>
      </c>
      <c r="K46" s="1" t="s">
        <v>584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585</v>
      </c>
      <c r="B47" s="1" t="s">
        <v>586</v>
      </c>
      <c r="C47" s="1" t="s">
        <v>587</v>
      </c>
      <c r="D47" s="1" t="s">
        <v>485</v>
      </c>
      <c r="E47" s="1" t="s">
        <v>588</v>
      </c>
      <c r="F47" s="1" t="s">
        <v>589</v>
      </c>
      <c r="G47" s="1" t="s">
        <v>590</v>
      </c>
      <c r="H47" s="1" t="s">
        <v>591</v>
      </c>
      <c r="I47" s="1" t="s">
        <v>592</v>
      </c>
      <c r="J47" s="1" t="s">
        <v>593</v>
      </c>
      <c r="K47" s="1" t="s">
        <v>594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595</v>
      </c>
      <c r="B48" s="1" t="s">
        <v>596</v>
      </c>
      <c r="C48" s="1" t="s">
        <v>597</v>
      </c>
      <c r="D48" s="1" t="s">
        <v>598</v>
      </c>
      <c r="E48" s="1">
        <v>0.0</v>
      </c>
      <c r="F48" s="1" t="s">
        <v>599</v>
      </c>
      <c r="G48" s="1" t="s">
        <v>600</v>
      </c>
      <c r="H48" s="1" t="s">
        <v>601</v>
      </c>
      <c r="I48" s="1" t="s">
        <v>602</v>
      </c>
      <c r="J48" s="1">
        <v>0.0</v>
      </c>
      <c r="K48" s="1">
        <v>0.0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603</v>
      </c>
      <c r="B49" s="1" t="s">
        <v>604</v>
      </c>
      <c r="C49" s="1" t="s">
        <v>605</v>
      </c>
      <c r="D49" s="1" t="s">
        <v>606</v>
      </c>
      <c r="E49" s="1" t="s">
        <v>607</v>
      </c>
      <c r="F49" s="1" t="s">
        <v>608</v>
      </c>
      <c r="G49" s="1" t="s">
        <v>609</v>
      </c>
      <c r="H49" s="1" t="s">
        <v>610</v>
      </c>
      <c r="I49" s="1" t="s">
        <v>611</v>
      </c>
      <c r="J49" s="1" t="s">
        <v>612</v>
      </c>
      <c r="K49" s="1" t="s">
        <v>613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614</v>
      </c>
      <c r="B50" s="1">
        <v>0.0</v>
      </c>
      <c r="C50" s="1" t="s">
        <v>615</v>
      </c>
      <c r="D50" s="1">
        <v>140.0</v>
      </c>
      <c r="E50" s="1" t="s">
        <v>616</v>
      </c>
      <c r="F50" s="1" t="s">
        <v>617</v>
      </c>
      <c r="G50" s="1" t="s">
        <v>618</v>
      </c>
      <c r="H50" s="1" t="s">
        <v>619</v>
      </c>
      <c r="I50" s="1" t="s">
        <v>620</v>
      </c>
      <c r="J50" s="1" t="s">
        <v>621</v>
      </c>
      <c r="K50" s="1" t="s">
        <v>622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623</v>
      </c>
      <c r="B51" s="1" t="s">
        <v>624</v>
      </c>
      <c r="C51" s="1" t="s">
        <v>625</v>
      </c>
      <c r="D51" s="1" t="s">
        <v>626</v>
      </c>
      <c r="E51" s="1" t="s">
        <v>627</v>
      </c>
      <c r="F51" s="1" t="s">
        <v>628</v>
      </c>
      <c r="G51" s="1" t="s">
        <v>629</v>
      </c>
      <c r="H51" s="1" t="s">
        <v>630</v>
      </c>
      <c r="I51" s="1" t="s">
        <v>631</v>
      </c>
      <c r="J51" s="1" t="s">
        <v>632</v>
      </c>
      <c r="K51" s="1" t="s">
        <v>633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634</v>
      </c>
      <c r="B52" s="1">
        <v>0.0</v>
      </c>
      <c r="C52" s="1" t="s">
        <v>635</v>
      </c>
      <c r="D52" s="1" t="s">
        <v>636</v>
      </c>
      <c r="E52" s="1" t="s">
        <v>637</v>
      </c>
      <c r="F52" s="1" t="s">
        <v>638</v>
      </c>
      <c r="G52" s="1" t="s">
        <v>639</v>
      </c>
      <c r="H52" s="1" t="s">
        <v>640</v>
      </c>
      <c r="I52" s="1" t="s">
        <v>641</v>
      </c>
      <c r="J52" s="1">
        <v>-1.0</v>
      </c>
      <c r="K52" s="1" t="s">
        <v>347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642</v>
      </c>
      <c r="B53" s="1" t="s">
        <v>643</v>
      </c>
      <c r="C53" s="1" t="s">
        <v>644</v>
      </c>
      <c r="D53" s="1" t="s">
        <v>645</v>
      </c>
      <c r="E53" s="1" t="s">
        <v>646</v>
      </c>
      <c r="F53" s="1" t="s">
        <v>647</v>
      </c>
      <c r="G53" s="1" t="s">
        <v>648</v>
      </c>
      <c r="H53" s="1" t="s">
        <v>538</v>
      </c>
      <c r="I53" s="1" t="s">
        <v>649</v>
      </c>
      <c r="J53" s="1" t="s">
        <v>650</v>
      </c>
      <c r="K53" s="1" t="s">
        <v>261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651</v>
      </c>
      <c r="B54" s="1" t="s">
        <v>652</v>
      </c>
      <c r="C54" s="1" t="s">
        <v>653</v>
      </c>
      <c r="D54" s="1" t="s">
        <v>654</v>
      </c>
      <c r="E54" s="1" t="s">
        <v>232</v>
      </c>
      <c r="F54" s="1" t="s">
        <v>655</v>
      </c>
      <c r="G54" s="1" t="s">
        <v>656</v>
      </c>
      <c r="H54" s="1" t="s">
        <v>657</v>
      </c>
      <c r="I54" s="1" t="s">
        <v>658</v>
      </c>
      <c r="J54" s="1" t="s">
        <v>659</v>
      </c>
      <c r="K54" s="1" t="s">
        <v>660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661</v>
      </c>
      <c r="B55" s="1">
        <v>0.0</v>
      </c>
      <c r="C55" s="1" t="s">
        <v>578</v>
      </c>
      <c r="D55" s="1" t="s">
        <v>662</v>
      </c>
      <c r="E55" s="1" t="s">
        <v>663</v>
      </c>
      <c r="F55" s="1" t="s">
        <v>664</v>
      </c>
      <c r="G55" s="1" t="s">
        <v>665</v>
      </c>
      <c r="H55" s="1" t="s">
        <v>666</v>
      </c>
      <c r="I55" s="1" t="s">
        <v>667</v>
      </c>
      <c r="J55" s="1" t="s">
        <v>668</v>
      </c>
      <c r="K55" s="1" t="s">
        <v>669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670</v>
      </c>
      <c r="B56" s="1" t="s">
        <v>671</v>
      </c>
      <c r="C56" s="1" t="s">
        <v>672</v>
      </c>
      <c r="D56" s="1" t="s">
        <v>673</v>
      </c>
      <c r="E56" s="1" t="s">
        <v>674</v>
      </c>
      <c r="F56" s="1" t="s">
        <v>675</v>
      </c>
      <c r="G56" s="1" t="s">
        <v>332</v>
      </c>
      <c r="H56" s="1" t="s">
        <v>676</v>
      </c>
      <c r="I56" s="1" t="s">
        <v>509</v>
      </c>
      <c r="J56" s="1" t="s">
        <v>241</v>
      </c>
      <c r="K56" s="1" t="s">
        <v>677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678</v>
      </c>
      <c r="B57" s="1" t="s">
        <v>679</v>
      </c>
      <c r="C57" s="1" t="s">
        <v>680</v>
      </c>
      <c r="D57" s="1" t="s">
        <v>681</v>
      </c>
      <c r="E57" s="1" t="s">
        <v>682</v>
      </c>
      <c r="F57" s="1" t="s">
        <v>683</v>
      </c>
      <c r="G57" s="1" t="s">
        <v>684</v>
      </c>
      <c r="H57" s="1" t="s">
        <v>685</v>
      </c>
      <c r="I57" s="1" t="s">
        <v>686</v>
      </c>
      <c r="J57" s="1" t="s">
        <v>687</v>
      </c>
      <c r="K57" s="1" t="s">
        <v>688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689</v>
      </c>
      <c r="B58" s="1" t="s">
        <v>690</v>
      </c>
      <c r="C58" s="1" t="s">
        <v>691</v>
      </c>
      <c r="D58" s="1" t="s">
        <v>692</v>
      </c>
      <c r="E58" s="1" t="s">
        <v>693</v>
      </c>
      <c r="F58" s="1" t="s">
        <v>694</v>
      </c>
      <c r="G58" s="1" t="s">
        <v>695</v>
      </c>
      <c r="H58" s="1" t="s">
        <v>696</v>
      </c>
      <c r="I58" s="1" t="s">
        <v>697</v>
      </c>
      <c r="J58" s="1" t="s">
        <v>698</v>
      </c>
      <c r="K58" s="1" t="s">
        <v>699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700</v>
      </c>
      <c r="B59" s="1" t="s">
        <v>701</v>
      </c>
      <c r="C59" s="1" t="s">
        <v>702</v>
      </c>
      <c r="D59" s="1" t="s">
        <v>703</v>
      </c>
      <c r="E59" s="1" t="s">
        <v>704</v>
      </c>
      <c r="F59" s="1" t="s">
        <v>705</v>
      </c>
      <c r="G59" s="1" t="s">
        <v>706</v>
      </c>
      <c r="H59" s="1" t="s">
        <v>707</v>
      </c>
      <c r="I59" s="1" t="s">
        <v>708</v>
      </c>
      <c r="J59" s="1" t="s">
        <v>709</v>
      </c>
      <c r="K59" s="1" t="s">
        <v>710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711</v>
      </c>
      <c r="B60" s="1">
        <v>0.0</v>
      </c>
      <c r="C60" s="1" t="s">
        <v>712</v>
      </c>
      <c r="D60" s="1" t="s">
        <v>713</v>
      </c>
      <c r="E60" s="1" t="s">
        <v>713</v>
      </c>
      <c r="F60" s="1" t="s">
        <v>714</v>
      </c>
      <c r="G60" s="1" t="s">
        <v>713</v>
      </c>
      <c r="H60" s="1" t="s">
        <v>715</v>
      </c>
      <c r="I60" s="1" t="s">
        <v>716</v>
      </c>
      <c r="J60" s="1" t="s">
        <v>717</v>
      </c>
      <c r="K60" s="1" t="s">
        <v>718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719</v>
      </c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720</v>
      </c>
      <c r="B62" s="1" t="s">
        <v>721</v>
      </c>
      <c r="C62" s="1" t="s">
        <v>722</v>
      </c>
      <c r="D62" s="1" t="s">
        <v>723</v>
      </c>
      <c r="E62" s="1" t="s">
        <v>724</v>
      </c>
      <c r="F62" s="1" t="s">
        <v>662</v>
      </c>
      <c r="G62" s="1" t="s">
        <v>725</v>
      </c>
      <c r="H62" s="1" t="s">
        <v>219</v>
      </c>
      <c r="I62" s="1" t="s">
        <v>726</v>
      </c>
      <c r="J62" s="1" t="s">
        <v>727</v>
      </c>
      <c r="K62" s="1" t="s">
        <v>728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729</v>
      </c>
      <c r="B63" s="1" t="s">
        <v>730</v>
      </c>
      <c r="C63" s="1" t="s">
        <v>731</v>
      </c>
      <c r="D63" s="1" t="s">
        <v>732</v>
      </c>
      <c r="E63" s="1" t="s">
        <v>733</v>
      </c>
      <c r="F63" s="1" t="s">
        <v>734</v>
      </c>
      <c r="G63" s="1" t="s">
        <v>735</v>
      </c>
      <c r="H63" s="1" t="s">
        <v>736</v>
      </c>
      <c r="I63" s="1" t="s">
        <v>737</v>
      </c>
      <c r="J63" s="1" t="s">
        <v>738</v>
      </c>
      <c r="K63" s="1" t="s">
        <v>739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740</v>
      </c>
      <c r="B64" s="1" t="s">
        <v>741</v>
      </c>
      <c r="C64" s="1" t="s">
        <v>742</v>
      </c>
      <c r="D64" s="1" t="s">
        <v>743</v>
      </c>
      <c r="E64" s="1" t="s">
        <v>744</v>
      </c>
      <c r="F64" s="1" t="s">
        <v>745</v>
      </c>
      <c r="G64" s="1" t="s">
        <v>746</v>
      </c>
      <c r="H64" s="1" t="s">
        <v>747</v>
      </c>
      <c r="I64" s="1" t="s">
        <v>748</v>
      </c>
      <c r="J64" s="1" t="s">
        <v>749</v>
      </c>
      <c r="K64" s="1" t="s">
        <v>750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751</v>
      </c>
      <c r="B65" s="1" t="s">
        <v>752</v>
      </c>
      <c r="C65" s="1" t="s">
        <v>753</v>
      </c>
      <c r="D65" s="1" t="s">
        <v>754</v>
      </c>
      <c r="E65" s="1" t="s">
        <v>755</v>
      </c>
      <c r="F65" s="1" t="s">
        <v>514</v>
      </c>
      <c r="G65" s="1" t="s">
        <v>756</v>
      </c>
      <c r="H65" s="1" t="s">
        <v>757</v>
      </c>
      <c r="I65" s="1" t="s">
        <v>758</v>
      </c>
      <c r="J65" s="1" t="s">
        <v>759</v>
      </c>
      <c r="K65" s="1" t="s">
        <v>760</v>
      </c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761</v>
      </c>
      <c r="B66" s="1" t="s">
        <v>762</v>
      </c>
      <c r="C66" s="1" t="s">
        <v>763</v>
      </c>
      <c r="D66" s="1" t="s">
        <v>764</v>
      </c>
      <c r="E66" s="1" t="s">
        <v>765</v>
      </c>
      <c r="F66" s="1" t="s">
        <v>766</v>
      </c>
      <c r="G66" s="1" t="s">
        <v>767</v>
      </c>
      <c r="H66" s="1" t="s">
        <v>768</v>
      </c>
      <c r="I66" s="1" t="s">
        <v>769</v>
      </c>
      <c r="J66" s="1" t="s">
        <v>770</v>
      </c>
      <c r="K66" s="1" t="s">
        <v>771</v>
      </c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772</v>
      </c>
      <c r="B67" s="1" t="s">
        <v>773</v>
      </c>
      <c r="C67" s="1" t="s">
        <v>774</v>
      </c>
      <c r="D67" s="1" t="s">
        <v>775</v>
      </c>
      <c r="E67" s="1" t="s">
        <v>776</v>
      </c>
      <c r="F67" s="1" t="s">
        <v>777</v>
      </c>
      <c r="G67" s="1" t="s">
        <v>778</v>
      </c>
      <c r="H67" s="1" t="s">
        <v>779</v>
      </c>
      <c r="I67" s="1" t="s">
        <v>780</v>
      </c>
      <c r="J67" s="1" t="s">
        <v>781</v>
      </c>
      <c r="K67" s="1">
        <v>0.0</v>
      </c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782</v>
      </c>
      <c r="B68" s="1" t="s">
        <v>783</v>
      </c>
      <c r="C68" s="1" t="s">
        <v>784</v>
      </c>
      <c r="D68" s="1" t="s">
        <v>785</v>
      </c>
      <c r="E68" s="1" t="s">
        <v>786</v>
      </c>
      <c r="F68" s="1" t="s">
        <v>787</v>
      </c>
      <c r="G68" s="1" t="s">
        <v>788</v>
      </c>
      <c r="H68" s="1" t="s">
        <v>789</v>
      </c>
      <c r="I68" s="1" t="s">
        <v>790</v>
      </c>
      <c r="J68" s="1" t="s">
        <v>791</v>
      </c>
      <c r="K68" s="1" t="s">
        <v>792</v>
      </c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793</v>
      </c>
      <c r="B69" s="1">
        <v>0.0</v>
      </c>
      <c r="C69" s="1">
        <v>0.0</v>
      </c>
      <c r="D69" s="1" t="s">
        <v>794</v>
      </c>
      <c r="E69" s="1" t="s">
        <v>795</v>
      </c>
      <c r="F69" s="1" t="s">
        <v>796</v>
      </c>
      <c r="G69" s="1" t="s">
        <v>797</v>
      </c>
      <c r="H69" s="1" t="s">
        <v>798</v>
      </c>
      <c r="I69" s="1" t="s">
        <v>799</v>
      </c>
      <c r="J69" s="1" t="s">
        <v>800</v>
      </c>
      <c r="K69" s="1" t="s">
        <v>801</v>
      </c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802</v>
      </c>
      <c r="B70" s="1" t="s">
        <v>803</v>
      </c>
      <c r="C70" s="1" t="s">
        <v>804</v>
      </c>
      <c r="D70" s="1" t="s">
        <v>805</v>
      </c>
      <c r="E70" s="1" t="s">
        <v>806</v>
      </c>
      <c r="F70" s="1" t="s">
        <v>807</v>
      </c>
      <c r="G70" s="1" t="s">
        <v>808</v>
      </c>
      <c r="H70" s="1" t="s">
        <v>809</v>
      </c>
      <c r="I70" s="1" t="s">
        <v>810</v>
      </c>
      <c r="J70" s="1" t="s">
        <v>811</v>
      </c>
      <c r="K70" s="1" t="s">
        <v>812</v>
      </c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813</v>
      </c>
      <c r="B71" s="1" t="s">
        <v>814</v>
      </c>
      <c r="C71" s="1" t="s">
        <v>815</v>
      </c>
      <c r="D71" s="1" t="s">
        <v>816</v>
      </c>
      <c r="E71" s="1" t="s">
        <v>817</v>
      </c>
      <c r="F71" s="1" t="s">
        <v>659</v>
      </c>
      <c r="G71" s="1" t="s">
        <v>818</v>
      </c>
      <c r="H71" s="1" t="s">
        <v>819</v>
      </c>
      <c r="I71" s="1" t="s">
        <v>820</v>
      </c>
      <c r="J71" s="1" t="s">
        <v>821</v>
      </c>
      <c r="K71" s="1" t="s">
        <v>822</v>
      </c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823</v>
      </c>
      <c r="B72" s="1" t="s">
        <v>824</v>
      </c>
      <c r="C72" s="1" t="s">
        <v>825</v>
      </c>
      <c r="D72" s="1" t="s">
        <v>826</v>
      </c>
      <c r="E72" s="1" t="s">
        <v>827</v>
      </c>
      <c r="F72" s="1" t="s">
        <v>828</v>
      </c>
      <c r="G72" s="1" t="s">
        <v>829</v>
      </c>
      <c r="H72" s="1" t="s">
        <v>830</v>
      </c>
      <c r="I72" s="1" t="s">
        <v>831</v>
      </c>
      <c r="J72" s="1" t="s">
        <v>832</v>
      </c>
      <c r="K72" s="1" t="s">
        <v>410</v>
      </c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833</v>
      </c>
      <c r="B73" s="1" t="s">
        <v>834</v>
      </c>
      <c r="C73" s="1" t="s">
        <v>835</v>
      </c>
      <c r="D73" s="1" t="s">
        <v>836</v>
      </c>
      <c r="E73" s="1" t="s">
        <v>415</v>
      </c>
      <c r="F73" s="1" t="s">
        <v>837</v>
      </c>
      <c r="G73" s="1" t="s">
        <v>838</v>
      </c>
      <c r="H73" s="1" t="s">
        <v>839</v>
      </c>
      <c r="I73" s="1" t="s">
        <v>840</v>
      </c>
      <c r="J73" s="1" t="s">
        <v>841</v>
      </c>
      <c r="K73" s="1" t="s">
        <v>842</v>
      </c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843</v>
      </c>
      <c r="B74" s="1" t="s">
        <v>844</v>
      </c>
      <c r="C74" s="1" t="s">
        <v>845</v>
      </c>
      <c r="D74" s="1" t="s">
        <v>846</v>
      </c>
      <c r="E74" s="1" t="s">
        <v>847</v>
      </c>
      <c r="F74" s="1" t="s">
        <v>848</v>
      </c>
      <c r="G74" s="1" t="s">
        <v>849</v>
      </c>
      <c r="H74" s="1" t="s">
        <v>850</v>
      </c>
      <c r="I74" s="1" t="s">
        <v>851</v>
      </c>
      <c r="J74" s="1" t="s">
        <v>852</v>
      </c>
      <c r="K74" s="1" t="s">
        <v>853</v>
      </c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854</v>
      </c>
      <c r="B75" s="1" t="s">
        <v>855</v>
      </c>
      <c r="C75" s="1" t="s">
        <v>856</v>
      </c>
      <c r="D75" s="1" t="s">
        <v>857</v>
      </c>
      <c r="E75" s="1" t="s">
        <v>858</v>
      </c>
      <c r="F75" s="1" t="s">
        <v>263</v>
      </c>
      <c r="G75" s="1" t="s">
        <v>859</v>
      </c>
      <c r="H75" s="1" t="s">
        <v>819</v>
      </c>
      <c r="I75" s="1" t="s">
        <v>860</v>
      </c>
      <c r="J75" s="1" t="s">
        <v>861</v>
      </c>
      <c r="K75" s="1" t="s">
        <v>862</v>
      </c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863</v>
      </c>
      <c r="B76" s="1" t="s">
        <v>864</v>
      </c>
      <c r="C76" s="1" t="s">
        <v>865</v>
      </c>
      <c r="D76" s="1" t="s">
        <v>866</v>
      </c>
      <c r="E76" s="1" t="s">
        <v>867</v>
      </c>
      <c r="F76" s="1" t="s">
        <v>868</v>
      </c>
      <c r="G76" s="1" t="s">
        <v>869</v>
      </c>
      <c r="H76" s="1" t="s">
        <v>870</v>
      </c>
      <c r="I76" s="1" t="s">
        <v>871</v>
      </c>
      <c r="J76" s="1" t="s">
        <v>872</v>
      </c>
      <c r="K76" s="1" t="s">
        <v>413</v>
      </c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873</v>
      </c>
      <c r="B77" s="1">
        <v>0.0</v>
      </c>
      <c r="C77" s="1" t="s">
        <v>874</v>
      </c>
      <c r="D77" s="1" t="s">
        <v>875</v>
      </c>
      <c r="E77" s="1" t="s">
        <v>876</v>
      </c>
      <c r="F77" s="1" t="s">
        <v>877</v>
      </c>
      <c r="G77" s="1" t="s">
        <v>878</v>
      </c>
      <c r="H77" s="1">
        <v>21.0</v>
      </c>
      <c r="I77" s="1" t="s">
        <v>879</v>
      </c>
      <c r="J77" s="1" t="s">
        <v>880</v>
      </c>
      <c r="K77" s="1" t="s">
        <v>881</v>
      </c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882</v>
      </c>
      <c r="B78" s="1">
        <v>0.0</v>
      </c>
      <c r="C78" s="1" t="s">
        <v>883</v>
      </c>
      <c r="D78" s="1" t="s">
        <v>884</v>
      </c>
      <c r="E78" s="1" t="s">
        <v>885</v>
      </c>
      <c r="F78" s="1" t="s">
        <v>886</v>
      </c>
      <c r="G78" s="1" t="s">
        <v>887</v>
      </c>
      <c r="H78" s="1" t="s">
        <v>888</v>
      </c>
      <c r="I78" s="1" t="s">
        <v>889</v>
      </c>
      <c r="J78" s="1" t="s">
        <v>890</v>
      </c>
      <c r="K78" s="1" t="s">
        <v>891</v>
      </c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892</v>
      </c>
      <c r="B79" s="1">
        <v>0.0</v>
      </c>
      <c r="C79" s="1">
        <v>0.0</v>
      </c>
      <c r="D79" s="1" t="s">
        <v>893</v>
      </c>
      <c r="E79" s="1" t="s">
        <v>713</v>
      </c>
      <c r="F79" s="1" t="s">
        <v>779</v>
      </c>
      <c r="G79" s="1" t="s">
        <v>779</v>
      </c>
      <c r="H79" s="1" t="s">
        <v>894</v>
      </c>
      <c r="I79" s="1" t="s">
        <v>895</v>
      </c>
      <c r="J79" s="1" t="s">
        <v>896</v>
      </c>
      <c r="K79" s="1" t="s">
        <v>897</v>
      </c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898</v>
      </c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899</v>
      </c>
      <c r="B81" s="1" t="s">
        <v>900</v>
      </c>
      <c r="C81" s="1" t="s">
        <v>901</v>
      </c>
      <c r="D81" s="1" t="s">
        <v>902</v>
      </c>
      <c r="E81" s="1" t="s">
        <v>903</v>
      </c>
      <c r="F81" s="1" t="s">
        <v>904</v>
      </c>
      <c r="G81" s="1" t="s">
        <v>905</v>
      </c>
      <c r="H81" s="1" t="s">
        <v>906</v>
      </c>
      <c r="I81" s="1" t="s">
        <v>907</v>
      </c>
      <c r="J81" s="1" t="s">
        <v>755</v>
      </c>
      <c r="K81" s="1" t="s">
        <v>908</v>
      </c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909</v>
      </c>
      <c r="B82" s="1" t="s">
        <v>910</v>
      </c>
      <c r="C82" s="1" t="s">
        <v>911</v>
      </c>
      <c r="D82" s="1" t="s">
        <v>912</v>
      </c>
      <c r="E82" s="1">
        <v>22.0</v>
      </c>
      <c r="F82" s="1" t="s">
        <v>745</v>
      </c>
      <c r="G82" s="1" t="s">
        <v>913</v>
      </c>
      <c r="H82" s="1" t="s">
        <v>914</v>
      </c>
      <c r="I82" s="1" t="s">
        <v>915</v>
      </c>
      <c r="J82" s="1" t="s">
        <v>916</v>
      </c>
      <c r="K82" s="1" t="s">
        <v>917</v>
      </c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918</v>
      </c>
      <c r="B83" s="1" t="s">
        <v>919</v>
      </c>
      <c r="C83" s="1" t="s">
        <v>920</v>
      </c>
      <c r="D83" s="1" t="s">
        <v>921</v>
      </c>
      <c r="E83" s="1" t="s">
        <v>922</v>
      </c>
      <c r="F83" s="1" t="s">
        <v>756</v>
      </c>
      <c r="G83" s="1" t="s">
        <v>514</v>
      </c>
      <c r="H83" s="1" t="s">
        <v>755</v>
      </c>
      <c r="I83" s="1" t="s">
        <v>923</v>
      </c>
      <c r="J83" s="1" t="s">
        <v>924</v>
      </c>
      <c r="K83" s="1" t="s">
        <v>925</v>
      </c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926</v>
      </c>
      <c r="B84" s="1" t="s">
        <v>927</v>
      </c>
      <c r="C84" s="1" t="s">
        <v>928</v>
      </c>
      <c r="D84" s="1" t="s">
        <v>929</v>
      </c>
      <c r="E84" s="1" t="s">
        <v>930</v>
      </c>
      <c r="F84" s="1" t="s">
        <v>931</v>
      </c>
      <c r="G84" s="1" t="s">
        <v>932</v>
      </c>
      <c r="H84" s="1" t="s">
        <v>933</v>
      </c>
      <c r="I84" s="1" t="s">
        <v>934</v>
      </c>
      <c r="J84" s="1" t="s">
        <v>935</v>
      </c>
      <c r="K84" s="1" t="s">
        <v>936</v>
      </c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937</v>
      </c>
      <c r="B85" s="1" t="s">
        <v>938</v>
      </c>
      <c r="C85" s="1" t="s">
        <v>939</v>
      </c>
      <c r="D85" s="1" t="s">
        <v>940</v>
      </c>
      <c r="E85" s="1" t="s">
        <v>941</v>
      </c>
      <c r="F85" s="1" t="s">
        <v>942</v>
      </c>
      <c r="G85" s="1" t="s">
        <v>943</v>
      </c>
      <c r="H85" s="1" t="s">
        <v>944</v>
      </c>
      <c r="I85" s="1" t="s">
        <v>945</v>
      </c>
      <c r="J85" s="1" t="s">
        <v>946</v>
      </c>
      <c r="K85" s="1" t="s">
        <v>947</v>
      </c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948</v>
      </c>
      <c r="B86" s="1" t="s">
        <v>949</v>
      </c>
      <c r="C86" s="1" t="s">
        <v>950</v>
      </c>
      <c r="D86" s="1" t="s">
        <v>951</v>
      </c>
      <c r="E86" s="1" t="s">
        <v>952</v>
      </c>
      <c r="F86" s="1" t="s">
        <v>953</v>
      </c>
      <c r="G86" s="1" t="s">
        <v>954</v>
      </c>
      <c r="H86" s="1" t="s">
        <v>955</v>
      </c>
      <c r="I86" s="1" t="s">
        <v>956</v>
      </c>
      <c r="J86" s="1" t="s">
        <v>957</v>
      </c>
      <c r="K86" s="1" t="s">
        <v>958</v>
      </c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959</v>
      </c>
      <c r="B87" s="1" t="s">
        <v>960</v>
      </c>
      <c r="C87" s="1" t="s">
        <v>961</v>
      </c>
      <c r="D87" s="1" t="s">
        <v>962</v>
      </c>
      <c r="E87" s="1" t="s">
        <v>410</v>
      </c>
      <c r="F87" s="1" t="s">
        <v>963</v>
      </c>
      <c r="G87" s="1" t="s">
        <v>964</v>
      </c>
      <c r="H87" s="1" t="s">
        <v>965</v>
      </c>
      <c r="I87" s="1" t="s">
        <v>966</v>
      </c>
      <c r="J87" s="1" t="s">
        <v>967</v>
      </c>
      <c r="K87" s="1" t="s">
        <v>968</v>
      </c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969</v>
      </c>
      <c r="B88" s="1">
        <v>0.0</v>
      </c>
      <c r="C88" s="1">
        <v>0.0</v>
      </c>
      <c r="D88" s="1">
        <v>0.0</v>
      </c>
      <c r="E88" s="1" t="s">
        <v>970</v>
      </c>
      <c r="F88" s="1" t="s">
        <v>971</v>
      </c>
      <c r="G88" s="1" t="s">
        <v>972</v>
      </c>
      <c r="H88" s="1" t="s">
        <v>973</v>
      </c>
      <c r="I88" s="1" t="s">
        <v>974</v>
      </c>
      <c r="J88" s="1" t="s">
        <v>975</v>
      </c>
      <c r="K88" s="1" t="s">
        <v>976</v>
      </c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977</v>
      </c>
      <c r="B89" s="1" t="s">
        <v>978</v>
      </c>
      <c r="C89" s="1" t="s">
        <v>979</v>
      </c>
      <c r="D89" s="1" t="s">
        <v>980</v>
      </c>
      <c r="E89" s="1" t="s">
        <v>981</v>
      </c>
      <c r="F89" s="1" t="s">
        <v>982</v>
      </c>
      <c r="G89" s="1" t="s">
        <v>983</v>
      </c>
      <c r="H89" s="1" t="s">
        <v>984</v>
      </c>
      <c r="I89" s="1" t="s">
        <v>985</v>
      </c>
      <c r="J89" s="1" t="s">
        <v>986</v>
      </c>
      <c r="K89" s="1" t="s">
        <v>987</v>
      </c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988</v>
      </c>
      <c r="B90" s="1">
        <v>0.0</v>
      </c>
      <c r="C90" s="1" t="s">
        <v>989</v>
      </c>
      <c r="D90" s="1" t="s">
        <v>990</v>
      </c>
      <c r="E90" s="1" t="s">
        <v>991</v>
      </c>
      <c r="F90" s="1" t="s">
        <v>264</v>
      </c>
      <c r="G90" s="1" t="s">
        <v>992</v>
      </c>
      <c r="H90" s="1" t="s">
        <v>993</v>
      </c>
      <c r="I90" s="1" t="s">
        <v>994</v>
      </c>
      <c r="J90" s="1" t="s">
        <v>178</v>
      </c>
      <c r="K90" s="1" t="s">
        <v>995</v>
      </c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996</v>
      </c>
      <c r="B91" s="1">
        <v>0.0</v>
      </c>
      <c r="C91" s="1" t="s">
        <v>997</v>
      </c>
      <c r="D91" s="1" t="s">
        <v>998</v>
      </c>
      <c r="E91" s="1" t="s">
        <v>999</v>
      </c>
      <c r="F91" s="1" t="s">
        <v>1000</v>
      </c>
      <c r="G91" s="1" t="s">
        <v>1001</v>
      </c>
      <c r="H91" s="1" t="s">
        <v>1002</v>
      </c>
      <c r="I91" s="1" t="s">
        <v>1003</v>
      </c>
      <c r="J91" s="1" t="s">
        <v>1004</v>
      </c>
      <c r="K91" s="1" t="s">
        <v>1005</v>
      </c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1006</v>
      </c>
      <c r="B92" s="1">
        <v>0.0</v>
      </c>
      <c r="C92" s="1" t="s">
        <v>1007</v>
      </c>
      <c r="D92" s="1" t="s">
        <v>1008</v>
      </c>
      <c r="E92" s="1" t="s">
        <v>1009</v>
      </c>
      <c r="F92" s="1" t="s">
        <v>188</v>
      </c>
      <c r="G92" s="1" t="s">
        <v>1010</v>
      </c>
      <c r="H92" s="1" t="s">
        <v>840</v>
      </c>
      <c r="I92" s="1" t="s">
        <v>1011</v>
      </c>
      <c r="J92" s="1" t="s">
        <v>821</v>
      </c>
      <c r="K92" s="1" t="s">
        <v>1012</v>
      </c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1013</v>
      </c>
      <c r="B93" s="1">
        <v>0.0</v>
      </c>
      <c r="C93" s="1" t="s">
        <v>1014</v>
      </c>
      <c r="D93" s="1" t="s">
        <v>1015</v>
      </c>
      <c r="E93" s="1" t="s">
        <v>1016</v>
      </c>
      <c r="F93" s="1" t="s">
        <v>1017</v>
      </c>
      <c r="G93" s="1" t="s">
        <v>906</v>
      </c>
      <c r="H93" s="1" t="s">
        <v>1018</v>
      </c>
      <c r="I93" s="1" t="s">
        <v>1019</v>
      </c>
      <c r="J93" s="1" t="s">
        <v>1020</v>
      </c>
      <c r="K93" s="1" t="s">
        <v>1021</v>
      </c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1022</v>
      </c>
      <c r="B94" s="1">
        <v>0.0</v>
      </c>
      <c r="C94" s="1" t="s">
        <v>1023</v>
      </c>
      <c r="D94" s="1" t="s">
        <v>1024</v>
      </c>
      <c r="E94" s="1" t="s">
        <v>1025</v>
      </c>
      <c r="F94" s="1" t="s">
        <v>1026</v>
      </c>
      <c r="G94" s="1" t="s">
        <v>187</v>
      </c>
      <c r="H94" s="1" t="s">
        <v>842</v>
      </c>
      <c r="I94" s="1" t="s">
        <v>554</v>
      </c>
      <c r="J94" s="1" t="s">
        <v>1027</v>
      </c>
      <c r="K94" s="1" t="s">
        <v>1028</v>
      </c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1029</v>
      </c>
      <c r="B95" s="1" t="s">
        <v>1030</v>
      </c>
      <c r="C95" s="1" t="s">
        <v>1031</v>
      </c>
      <c r="D95" s="1" t="s">
        <v>1032</v>
      </c>
      <c r="E95" s="1" t="s">
        <v>733</v>
      </c>
      <c r="F95" s="1" t="s">
        <v>1033</v>
      </c>
      <c r="G95" s="1" t="s">
        <v>1034</v>
      </c>
      <c r="H95" s="1" t="s">
        <v>1035</v>
      </c>
      <c r="I95" s="1">
        <v>16.0</v>
      </c>
      <c r="J95" s="1" t="s">
        <v>1036</v>
      </c>
      <c r="K95" s="1" t="s">
        <v>1037</v>
      </c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1038</v>
      </c>
      <c r="B96" s="1">
        <v>0.0</v>
      </c>
      <c r="C96" s="1">
        <v>0.0</v>
      </c>
      <c r="D96" s="1" t="s">
        <v>1039</v>
      </c>
      <c r="E96" s="1" t="s">
        <v>475</v>
      </c>
      <c r="F96" s="1" t="s">
        <v>1040</v>
      </c>
      <c r="G96" s="1" t="s">
        <v>1041</v>
      </c>
      <c r="H96" s="1" t="s">
        <v>1042</v>
      </c>
      <c r="I96" s="1" t="s">
        <v>1043</v>
      </c>
      <c r="J96" s="1" t="s">
        <v>1044</v>
      </c>
      <c r="K96" s="1" t="s">
        <v>1045</v>
      </c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1046</v>
      </c>
      <c r="B97" s="1">
        <v>0.0</v>
      </c>
      <c r="C97" s="1">
        <v>0.0</v>
      </c>
      <c r="D97" s="1" t="s">
        <v>1047</v>
      </c>
      <c r="E97" s="1" t="s">
        <v>1048</v>
      </c>
      <c r="F97" s="1" t="s">
        <v>1049</v>
      </c>
      <c r="G97" s="1" t="s">
        <v>1050</v>
      </c>
      <c r="H97" s="1" t="s">
        <v>1051</v>
      </c>
      <c r="I97" s="1" t="s">
        <v>1052</v>
      </c>
      <c r="J97" s="1" t="s">
        <v>1053</v>
      </c>
      <c r="K97" s="1" t="s">
        <v>1054</v>
      </c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1055</v>
      </c>
      <c r="B98" s="1">
        <v>0.0</v>
      </c>
      <c r="C98" s="1">
        <v>0.0</v>
      </c>
      <c r="D98" s="1">
        <v>0.0</v>
      </c>
      <c r="E98" s="1" t="s">
        <v>1056</v>
      </c>
      <c r="F98" s="1" t="s">
        <v>947</v>
      </c>
      <c r="G98" s="1" t="s">
        <v>947</v>
      </c>
      <c r="H98" s="1" t="s">
        <v>509</v>
      </c>
      <c r="I98" s="1" t="s">
        <v>1057</v>
      </c>
      <c r="J98" s="1" t="s">
        <v>1058</v>
      </c>
      <c r="K98" s="1" t="s">
        <v>1059</v>
      </c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1060</v>
      </c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1061</v>
      </c>
      <c r="B100" s="1">
        <v>0.0</v>
      </c>
      <c r="C100" s="1">
        <v>0.0</v>
      </c>
      <c r="D100" s="1">
        <v>2.0</v>
      </c>
      <c r="E100" s="1" t="s">
        <v>1062</v>
      </c>
      <c r="F100" s="1" t="s">
        <v>1063</v>
      </c>
      <c r="G100" s="1" t="s">
        <v>1064</v>
      </c>
      <c r="H100" s="1" t="s">
        <v>428</v>
      </c>
      <c r="I100" s="1" t="s">
        <v>415</v>
      </c>
      <c r="J100" s="1" t="s">
        <v>1065</v>
      </c>
      <c r="K100" s="1" t="s">
        <v>1066</v>
      </c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 t="s">
        <v>1067</v>
      </c>
      <c r="B101" s="1">
        <v>0.0</v>
      </c>
      <c r="C101" s="1">
        <v>0.0</v>
      </c>
      <c r="D101" s="1" t="s">
        <v>1068</v>
      </c>
      <c r="E101" s="1" t="s">
        <v>1069</v>
      </c>
      <c r="F101" s="1" t="s">
        <v>1070</v>
      </c>
      <c r="G101" s="1" t="s">
        <v>1071</v>
      </c>
      <c r="H101" s="1" t="s">
        <v>590</v>
      </c>
      <c r="I101" s="1" t="s">
        <v>232</v>
      </c>
      <c r="J101" s="1" t="s">
        <v>1072</v>
      </c>
      <c r="K101" s="1" t="s">
        <v>1073</v>
      </c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 t="s">
        <v>1074</v>
      </c>
      <c r="B102" s="1">
        <v>0.0</v>
      </c>
      <c r="C102" s="1">
        <v>0.0</v>
      </c>
      <c r="D102" s="1" t="s">
        <v>1075</v>
      </c>
      <c r="E102" s="1" t="s">
        <v>1076</v>
      </c>
      <c r="F102" s="1" t="s">
        <v>1077</v>
      </c>
      <c r="G102" s="1" t="s">
        <v>1078</v>
      </c>
      <c r="H102" s="1" t="s">
        <v>1079</v>
      </c>
      <c r="I102" s="1" t="s">
        <v>1080</v>
      </c>
      <c r="J102" s="1" t="s">
        <v>1081</v>
      </c>
      <c r="K102" s="1" t="s">
        <v>1082</v>
      </c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1" t="s">
        <v>1083</v>
      </c>
      <c r="B103" s="1">
        <v>0.0</v>
      </c>
      <c r="C103" s="1">
        <v>0.0</v>
      </c>
      <c r="D103" s="1" t="s">
        <v>1084</v>
      </c>
      <c r="E103" s="1" t="s">
        <v>1085</v>
      </c>
      <c r="F103" s="1" t="s">
        <v>1086</v>
      </c>
      <c r="G103" s="1" t="s">
        <v>1087</v>
      </c>
      <c r="H103" s="1" t="s">
        <v>1088</v>
      </c>
      <c r="I103" s="1" t="s">
        <v>1089</v>
      </c>
      <c r="J103" s="1" t="s">
        <v>1090</v>
      </c>
      <c r="K103" s="1" t="s">
        <v>1091</v>
      </c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1" t="s">
        <v>1092</v>
      </c>
      <c r="B104" s="1">
        <v>0.0</v>
      </c>
      <c r="C104" s="1">
        <v>0.0</v>
      </c>
      <c r="D104" s="1" t="s">
        <v>1093</v>
      </c>
      <c r="E104" s="1" t="s">
        <v>1094</v>
      </c>
      <c r="F104" s="1" t="s">
        <v>1095</v>
      </c>
      <c r="G104" s="1" t="s">
        <v>991</v>
      </c>
      <c r="H104" s="1" t="s">
        <v>1096</v>
      </c>
      <c r="I104" s="1" t="s">
        <v>1097</v>
      </c>
      <c r="J104" s="1" t="s">
        <v>1098</v>
      </c>
      <c r="K104" s="1" t="s">
        <v>819</v>
      </c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1" t="s">
        <v>1099</v>
      </c>
      <c r="B105" s="1">
        <v>0.0</v>
      </c>
      <c r="C105" s="1">
        <v>0.0</v>
      </c>
      <c r="D105" s="1" t="s">
        <v>1100</v>
      </c>
      <c r="E105" s="1" t="s">
        <v>1101</v>
      </c>
      <c r="F105" s="1" t="s">
        <v>1102</v>
      </c>
      <c r="G105" s="1" t="s">
        <v>1103</v>
      </c>
      <c r="H105" s="1" t="s">
        <v>1104</v>
      </c>
      <c r="I105" s="1" t="s">
        <v>192</v>
      </c>
      <c r="J105" s="1" t="s">
        <v>1105</v>
      </c>
      <c r="K105" s="1" t="s">
        <v>1106</v>
      </c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1" t="s">
        <v>1107</v>
      </c>
      <c r="B106" s="1">
        <v>0.0</v>
      </c>
      <c r="C106" s="1">
        <v>0.0</v>
      </c>
      <c r="D106" s="1" t="s">
        <v>1108</v>
      </c>
      <c r="E106" s="1" t="s">
        <v>1109</v>
      </c>
      <c r="F106" s="1" t="s">
        <v>1110</v>
      </c>
      <c r="G106" s="1" t="s">
        <v>1111</v>
      </c>
      <c r="H106" s="1" t="s">
        <v>1112</v>
      </c>
      <c r="I106" s="1" t="s">
        <v>1113</v>
      </c>
      <c r="J106" s="1" t="s">
        <v>1114</v>
      </c>
      <c r="K106" s="1" t="s">
        <v>1115</v>
      </c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1" t="s">
        <v>1116</v>
      </c>
      <c r="B107" s="1">
        <v>0.0</v>
      </c>
      <c r="C107" s="1">
        <v>0.0</v>
      </c>
      <c r="D107" s="1">
        <v>0.0</v>
      </c>
      <c r="E107" s="1">
        <v>0.0</v>
      </c>
      <c r="F107" s="1">
        <v>0.0</v>
      </c>
      <c r="G107" s="1" t="s">
        <v>1117</v>
      </c>
      <c r="H107" s="1">
        <v>34.0</v>
      </c>
      <c r="I107" s="1" t="s">
        <v>1118</v>
      </c>
      <c r="J107" s="1" t="s">
        <v>1119</v>
      </c>
      <c r="K107" s="1" t="s">
        <v>1120</v>
      </c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1" t="s">
        <v>1121</v>
      </c>
      <c r="B108" s="1">
        <v>0.0</v>
      </c>
      <c r="C108" s="1">
        <v>0.0</v>
      </c>
      <c r="D108" s="1" t="s">
        <v>1122</v>
      </c>
      <c r="E108" s="1" t="s">
        <v>1123</v>
      </c>
      <c r="F108" s="1" t="s">
        <v>1124</v>
      </c>
      <c r="G108" s="1" t="s">
        <v>1125</v>
      </c>
      <c r="H108" s="1" t="s">
        <v>409</v>
      </c>
      <c r="I108" s="1" t="s">
        <v>1126</v>
      </c>
      <c r="J108" s="1" t="s">
        <v>662</v>
      </c>
      <c r="K108" s="1" t="s">
        <v>1127</v>
      </c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1" t="s">
        <v>1128</v>
      </c>
      <c r="B109" s="1">
        <v>0.0</v>
      </c>
      <c r="C109" s="1">
        <v>0.0</v>
      </c>
      <c r="D109" s="1">
        <v>0.0</v>
      </c>
      <c r="E109" s="1" t="s">
        <v>1129</v>
      </c>
      <c r="F109" s="1" t="s">
        <v>1130</v>
      </c>
      <c r="G109" s="1" t="s">
        <v>658</v>
      </c>
      <c r="H109" s="1" t="s">
        <v>1131</v>
      </c>
      <c r="I109" s="1" t="s">
        <v>1132</v>
      </c>
      <c r="J109" s="1" t="s">
        <v>1133</v>
      </c>
      <c r="K109" s="1" t="s">
        <v>1134</v>
      </c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1" t="s">
        <v>1135</v>
      </c>
      <c r="B110" s="1">
        <v>0.0</v>
      </c>
      <c r="C110" s="1">
        <v>0.0</v>
      </c>
      <c r="D110" s="1">
        <v>0.0</v>
      </c>
      <c r="E110" s="1" t="s">
        <v>1136</v>
      </c>
      <c r="F110" s="1" t="s">
        <v>1137</v>
      </c>
      <c r="G110" s="1" t="s">
        <v>1138</v>
      </c>
      <c r="H110" s="1" t="s">
        <v>1139</v>
      </c>
      <c r="I110" s="1" t="s">
        <v>1140</v>
      </c>
      <c r="J110" s="1" t="s">
        <v>1141</v>
      </c>
      <c r="K110" s="1" t="s">
        <v>1142</v>
      </c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1" t="s">
        <v>1143</v>
      </c>
      <c r="B111" s="1">
        <v>0.0</v>
      </c>
      <c r="C111" s="1">
        <v>0.0</v>
      </c>
      <c r="D111" s="1">
        <v>0.0</v>
      </c>
      <c r="E111" s="1" t="s">
        <v>1144</v>
      </c>
      <c r="F111" s="1" t="s">
        <v>1145</v>
      </c>
      <c r="G111" s="1" t="s">
        <v>336</v>
      </c>
      <c r="H111" s="1" t="s">
        <v>1146</v>
      </c>
      <c r="I111" s="1" t="s">
        <v>1147</v>
      </c>
      <c r="J111" s="1" t="s">
        <v>569</v>
      </c>
      <c r="K111" s="1" t="s">
        <v>1148</v>
      </c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1" t="s">
        <v>1149</v>
      </c>
      <c r="B112" s="1">
        <v>0.0</v>
      </c>
      <c r="C112" s="1">
        <v>0.0</v>
      </c>
      <c r="D112" s="1">
        <v>0.0</v>
      </c>
      <c r="E112" s="1" t="s">
        <v>1150</v>
      </c>
      <c r="F112" s="1" t="s">
        <v>1151</v>
      </c>
      <c r="G112" s="1" t="s">
        <v>1152</v>
      </c>
      <c r="H112" s="1" t="s">
        <v>1153</v>
      </c>
      <c r="I112" s="1" t="s">
        <v>1154</v>
      </c>
      <c r="J112" s="1" t="s">
        <v>1155</v>
      </c>
      <c r="K112" s="1" t="s">
        <v>1156</v>
      </c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1" t="s">
        <v>1157</v>
      </c>
      <c r="B113" s="1">
        <v>0.0</v>
      </c>
      <c r="C113" s="1">
        <v>0.0</v>
      </c>
      <c r="D113" s="1">
        <v>0.0</v>
      </c>
      <c r="E113" s="1" t="s">
        <v>1158</v>
      </c>
      <c r="F113" s="1" t="s">
        <v>1159</v>
      </c>
      <c r="G113" s="1" t="s">
        <v>1160</v>
      </c>
      <c r="H113" s="1" t="s">
        <v>502</v>
      </c>
      <c r="I113" s="1" t="s">
        <v>254</v>
      </c>
      <c r="J113" s="1" t="s">
        <v>1161</v>
      </c>
      <c r="K113" s="1" t="s">
        <v>1162</v>
      </c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1" t="s">
        <v>1163</v>
      </c>
      <c r="B114" s="1">
        <v>0.0</v>
      </c>
      <c r="C114" s="1">
        <v>0.0</v>
      </c>
      <c r="D114" s="1" t="s">
        <v>1164</v>
      </c>
      <c r="E114" s="1" t="s">
        <v>1165</v>
      </c>
      <c r="F114" s="1" t="s">
        <v>1166</v>
      </c>
      <c r="G114" s="1" t="s">
        <v>1167</v>
      </c>
      <c r="H114" s="1" t="s">
        <v>1168</v>
      </c>
      <c r="I114" s="1" t="s">
        <v>1169</v>
      </c>
      <c r="J114" s="1" t="s">
        <v>1170</v>
      </c>
      <c r="K114" s="1" t="s">
        <v>1171</v>
      </c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1" t="s">
        <v>1172</v>
      </c>
      <c r="B115" s="1">
        <v>0.0</v>
      </c>
      <c r="C115" s="1">
        <v>0.0</v>
      </c>
      <c r="D115" s="1">
        <v>0.0</v>
      </c>
      <c r="E115" s="1">
        <v>0.0</v>
      </c>
      <c r="F115" s="1" t="s">
        <v>1173</v>
      </c>
      <c r="G115" s="1" t="s">
        <v>1174</v>
      </c>
      <c r="H115" s="1" t="s">
        <v>1175</v>
      </c>
      <c r="I115" s="1" t="s">
        <v>1176</v>
      </c>
      <c r="J115" s="1" t="s">
        <v>1177</v>
      </c>
      <c r="K115" s="1" t="s">
        <v>1178</v>
      </c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1" t="s">
        <v>1179</v>
      </c>
      <c r="B116" s="1">
        <v>0.0</v>
      </c>
      <c r="C116" s="1">
        <v>0.0</v>
      </c>
      <c r="D116" s="1">
        <v>0.0</v>
      </c>
      <c r="E116" s="1">
        <v>0.0</v>
      </c>
      <c r="F116" s="1" t="s">
        <v>1180</v>
      </c>
      <c r="G116" s="1" t="s">
        <v>1181</v>
      </c>
      <c r="H116" s="1" t="s">
        <v>1182</v>
      </c>
      <c r="I116" s="1" t="s">
        <v>1183</v>
      </c>
      <c r="J116" s="1" t="s">
        <v>1184</v>
      </c>
      <c r="K116" s="1" t="s">
        <v>1185</v>
      </c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1" t="s">
        <v>1186</v>
      </c>
      <c r="B117" s="1">
        <v>0.0</v>
      </c>
      <c r="C117" s="1">
        <v>0.0</v>
      </c>
      <c r="D117" s="1">
        <v>0.0</v>
      </c>
      <c r="E117" s="1">
        <v>0.0</v>
      </c>
      <c r="F117" s="1">
        <v>0.0</v>
      </c>
      <c r="G117" s="1" t="s">
        <v>1187</v>
      </c>
      <c r="H117" s="1" t="s">
        <v>266</v>
      </c>
      <c r="I117" s="1" t="s">
        <v>1188</v>
      </c>
      <c r="J117" s="1" t="s">
        <v>1189</v>
      </c>
      <c r="K117" s="1" t="s">
        <v>1190</v>
      </c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9" width="9.14"/>
  </cols>
  <sheetData>
    <row r="1">
      <c r="A1" s="1" t="s">
        <v>24</v>
      </c>
      <c r="B1" s="1" t="s">
        <v>1191</v>
      </c>
      <c r="C1" s="1" t="s">
        <v>1192</v>
      </c>
      <c r="D1" s="1" t="s">
        <v>1193</v>
      </c>
      <c r="E1" s="1" t="s">
        <v>1194</v>
      </c>
      <c r="F1" s="1" t="s">
        <v>1195</v>
      </c>
      <c r="G1" s="1" t="s">
        <v>1196</v>
      </c>
      <c r="H1" s="1" t="s">
        <v>1197</v>
      </c>
      <c r="I1" s="1" t="s">
        <v>1198</v>
      </c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1199</v>
      </c>
      <c r="B2" s="1" t="s">
        <v>1200</v>
      </c>
      <c r="C2" s="1" t="s">
        <v>1201</v>
      </c>
      <c r="D2" s="1" t="s">
        <v>1202</v>
      </c>
      <c r="E2" s="1" t="s">
        <v>1203</v>
      </c>
      <c r="F2" s="1" t="s">
        <v>1204</v>
      </c>
      <c r="G2" s="1" t="s">
        <v>1205</v>
      </c>
      <c r="H2" s="1" t="s">
        <v>1205</v>
      </c>
      <c r="I2" s="1" t="s">
        <v>1206</v>
      </c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1207</v>
      </c>
      <c r="B3" s="1" t="s">
        <v>1206</v>
      </c>
      <c r="C3" s="1" t="s">
        <v>1208</v>
      </c>
      <c r="D3" s="1" t="s">
        <v>1209</v>
      </c>
      <c r="E3" s="1" t="s">
        <v>1210</v>
      </c>
      <c r="F3" s="1" t="s">
        <v>1211</v>
      </c>
      <c r="G3" s="1" t="s">
        <v>1212</v>
      </c>
      <c r="H3" s="1" t="s">
        <v>1213</v>
      </c>
      <c r="I3" s="1" t="s">
        <v>1206</v>
      </c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1214</v>
      </c>
      <c r="B4" s="1" t="s">
        <v>1215</v>
      </c>
      <c r="C4" s="1" t="s">
        <v>1216</v>
      </c>
      <c r="D4" s="1" t="s">
        <v>1217</v>
      </c>
      <c r="E4" s="1" t="s">
        <v>1218</v>
      </c>
      <c r="F4" s="1" t="s">
        <v>1219</v>
      </c>
      <c r="G4" s="1" t="s">
        <v>1220</v>
      </c>
      <c r="H4" s="1" t="s">
        <v>1221</v>
      </c>
      <c r="I4" s="1" t="s">
        <v>1222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1207</v>
      </c>
      <c r="B5" s="1" t="s">
        <v>1206</v>
      </c>
      <c r="C5" s="1" t="s">
        <v>1223</v>
      </c>
      <c r="D5" s="1" t="s">
        <v>1224</v>
      </c>
      <c r="E5" s="1" t="s">
        <v>1225</v>
      </c>
      <c r="F5" s="1" t="s">
        <v>1226</v>
      </c>
      <c r="G5" s="1" t="s">
        <v>1227</v>
      </c>
      <c r="H5" s="1" t="s">
        <v>1228</v>
      </c>
      <c r="I5" s="1" t="s">
        <v>1229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1230</v>
      </c>
      <c r="B6" s="1" t="s">
        <v>1231</v>
      </c>
      <c r="C6" s="1" t="s">
        <v>1232</v>
      </c>
      <c r="D6" s="1" t="s">
        <v>1233</v>
      </c>
      <c r="E6" s="1" t="s">
        <v>1234</v>
      </c>
      <c r="F6" s="1" t="s">
        <v>1235</v>
      </c>
      <c r="G6" s="1" t="s">
        <v>1236</v>
      </c>
      <c r="H6" s="1" t="s">
        <v>1237</v>
      </c>
      <c r="I6" s="1" t="s">
        <v>1238</v>
      </c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1239</v>
      </c>
      <c r="B7" s="1" t="s">
        <v>1240</v>
      </c>
      <c r="C7" s="1" t="s">
        <v>1241</v>
      </c>
      <c r="D7" s="1" t="s">
        <v>1242</v>
      </c>
      <c r="E7" s="1" t="s">
        <v>1243</v>
      </c>
      <c r="F7" s="1" t="s">
        <v>1244</v>
      </c>
      <c r="G7" s="1" t="s">
        <v>1245</v>
      </c>
      <c r="H7" s="1" t="s">
        <v>1246</v>
      </c>
      <c r="I7" s="1" t="s">
        <v>1243</v>
      </c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1247</v>
      </c>
      <c r="B8" s="1" t="s">
        <v>1206</v>
      </c>
      <c r="C8" s="1" t="s">
        <v>1248</v>
      </c>
      <c r="D8" s="1" t="s">
        <v>1249</v>
      </c>
      <c r="E8" s="1" t="s">
        <v>1250</v>
      </c>
      <c r="F8" s="1" t="s">
        <v>1251</v>
      </c>
      <c r="G8" s="1" t="s">
        <v>1252</v>
      </c>
      <c r="H8" s="1" t="s">
        <v>1251</v>
      </c>
      <c r="I8" s="1" t="s">
        <v>1253</v>
      </c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1254</v>
      </c>
      <c r="B9" s="1" t="s">
        <v>1255</v>
      </c>
      <c r="C9" s="1" t="s">
        <v>1256</v>
      </c>
      <c r="D9" s="1" t="s">
        <v>1257</v>
      </c>
      <c r="E9" s="1" t="s">
        <v>1258</v>
      </c>
      <c r="F9" s="1" t="s">
        <v>1259</v>
      </c>
      <c r="G9" s="1" t="s">
        <v>1260</v>
      </c>
      <c r="H9" s="1" t="s">
        <v>1261</v>
      </c>
      <c r="I9" s="1" t="s">
        <v>1262</v>
      </c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1263</v>
      </c>
      <c r="B10" s="1" t="s">
        <v>1264</v>
      </c>
      <c r="C10" s="1" t="s">
        <v>1265</v>
      </c>
      <c r="D10" s="1" t="s">
        <v>1266</v>
      </c>
      <c r="E10" s="1" t="s">
        <v>1267</v>
      </c>
      <c r="F10" s="1" t="s">
        <v>1268</v>
      </c>
      <c r="G10" s="1" t="s">
        <v>1269</v>
      </c>
      <c r="H10" s="1" t="s">
        <v>1270</v>
      </c>
      <c r="I10" s="1" t="s">
        <v>1271</v>
      </c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1272</v>
      </c>
      <c r="B11" s="1" t="s">
        <v>1273</v>
      </c>
      <c r="C11" s="1" t="s">
        <v>1274</v>
      </c>
      <c r="D11" s="1" t="s">
        <v>1275</v>
      </c>
      <c r="E11" s="1" t="s">
        <v>1276</v>
      </c>
      <c r="F11" s="1" t="s">
        <v>1277</v>
      </c>
      <c r="G11" s="1" t="s">
        <v>1278</v>
      </c>
      <c r="H11" s="1" t="s">
        <v>1279</v>
      </c>
      <c r="I11" s="1" t="s">
        <v>1280</v>
      </c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1281</v>
      </c>
      <c r="B12" s="1" t="s">
        <v>1282</v>
      </c>
      <c r="C12" s="1" t="s">
        <v>1283</v>
      </c>
      <c r="D12" s="1" t="s">
        <v>1284</v>
      </c>
      <c r="E12" s="1" t="s">
        <v>1285</v>
      </c>
      <c r="F12" s="1" t="s">
        <v>1286</v>
      </c>
      <c r="G12" s="1" t="s">
        <v>1287</v>
      </c>
      <c r="H12" s="1" t="s">
        <v>1288</v>
      </c>
      <c r="I12" s="1" t="s">
        <v>1289</v>
      </c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1290</v>
      </c>
      <c r="B13" s="1" t="s">
        <v>1206</v>
      </c>
      <c r="C13" s="1" t="s">
        <v>1206</v>
      </c>
      <c r="D13" s="1" t="s">
        <v>1206</v>
      </c>
      <c r="E13" s="1" t="s">
        <v>1206</v>
      </c>
      <c r="F13" s="1" t="s">
        <v>1206</v>
      </c>
      <c r="G13" s="1" t="s">
        <v>1206</v>
      </c>
      <c r="H13" s="1" t="s">
        <v>1206</v>
      </c>
      <c r="I13" s="1" t="s">
        <v>1206</v>
      </c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1291</v>
      </c>
      <c r="B14" s="1" t="s">
        <v>1206</v>
      </c>
      <c r="C14" s="1" t="s">
        <v>1206</v>
      </c>
      <c r="D14" s="1" t="s">
        <v>1206</v>
      </c>
      <c r="E14" s="1" t="s">
        <v>1206</v>
      </c>
      <c r="F14" s="1" t="s">
        <v>1206</v>
      </c>
      <c r="G14" s="1" t="s">
        <v>1206</v>
      </c>
      <c r="H14" s="1" t="s">
        <v>1206</v>
      </c>
      <c r="I14" s="1" t="s">
        <v>1206</v>
      </c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1292</v>
      </c>
      <c r="B15" s="1" t="s">
        <v>197</v>
      </c>
      <c r="C15" s="1" t="s">
        <v>173</v>
      </c>
      <c r="D15" s="1" t="s">
        <v>198</v>
      </c>
      <c r="E15" s="1" t="s">
        <v>199</v>
      </c>
      <c r="F15" s="1" t="s">
        <v>1293</v>
      </c>
      <c r="G15" s="1" t="s">
        <v>393</v>
      </c>
      <c r="H15" s="1" t="s">
        <v>393</v>
      </c>
      <c r="I15" s="1" t="s">
        <v>848</v>
      </c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1294</v>
      </c>
      <c r="B16" s="1" t="s">
        <v>1295</v>
      </c>
      <c r="C16" s="1" t="s">
        <v>1296</v>
      </c>
      <c r="D16" s="1" t="s">
        <v>1297</v>
      </c>
      <c r="E16" s="1" t="s">
        <v>1298</v>
      </c>
      <c r="F16" s="1" t="s">
        <v>1299</v>
      </c>
      <c r="G16" s="1" t="s">
        <v>1300</v>
      </c>
      <c r="H16" s="1" t="s">
        <v>1300</v>
      </c>
      <c r="I16" s="1" t="s">
        <v>1301</v>
      </c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1302</v>
      </c>
      <c r="B17" s="1" t="s">
        <v>1303</v>
      </c>
      <c r="C17" s="1" t="s">
        <v>177</v>
      </c>
      <c r="D17" s="1" t="s">
        <v>1304</v>
      </c>
      <c r="E17" s="1" t="s">
        <v>1305</v>
      </c>
      <c r="F17" s="1" t="s">
        <v>1306</v>
      </c>
      <c r="G17" s="1" t="s">
        <v>191</v>
      </c>
      <c r="H17" s="1" t="s">
        <v>262</v>
      </c>
      <c r="I17" s="1" t="s">
        <v>358</v>
      </c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1307</v>
      </c>
      <c r="B18" s="1" t="s">
        <v>1308</v>
      </c>
      <c r="C18" s="1" t="s">
        <v>1309</v>
      </c>
      <c r="D18" s="1" t="s">
        <v>1310</v>
      </c>
      <c r="E18" s="1" t="s">
        <v>1311</v>
      </c>
      <c r="F18" s="1" t="s">
        <v>1312</v>
      </c>
      <c r="G18" s="1" t="s">
        <v>1313</v>
      </c>
      <c r="H18" s="1" t="s">
        <v>1314</v>
      </c>
      <c r="I18" s="1" t="s">
        <v>1315</v>
      </c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1316</v>
      </c>
      <c r="B19" s="1" t="s">
        <v>1317</v>
      </c>
      <c r="C19" s="1" t="s">
        <v>1318</v>
      </c>
      <c r="D19" s="1" t="s">
        <v>1319</v>
      </c>
      <c r="E19" s="1" t="s">
        <v>1320</v>
      </c>
      <c r="F19" s="1" t="s">
        <v>1321</v>
      </c>
      <c r="G19" s="1" t="s">
        <v>1322</v>
      </c>
      <c r="H19" s="1" t="s">
        <v>1323</v>
      </c>
      <c r="I19" s="1" t="s">
        <v>1324</v>
      </c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1325</v>
      </c>
      <c r="B20" s="1" t="s">
        <v>1326</v>
      </c>
      <c r="C20" s="1" t="s">
        <v>1327</v>
      </c>
      <c r="D20" s="1" t="s">
        <v>1328</v>
      </c>
      <c r="E20" s="1" t="s">
        <v>1329</v>
      </c>
      <c r="F20" s="1" t="s">
        <v>1330</v>
      </c>
      <c r="G20" s="1" t="s">
        <v>1331</v>
      </c>
      <c r="H20" s="1" t="s">
        <v>1332</v>
      </c>
      <c r="I20" s="1" t="s">
        <v>1333</v>
      </c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1334</v>
      </c>
      <c r="B21" s="1" t="s">
        <v>1335</v>
      </c>
      <c r="C21" s="1" t="s">
        <v>1336</v>
      </c>
      <c r="D21" s="1" t="s">
        <v>1337</v>
      </c>
      <c r="E21" s="1" t="s">
        <v>1338</v>
      </c>
      <c r="F21" s="1" t="s">
        <v>1339</v>
      </c>
      <c r="G21" s="1" t="s">
        <v>1340</v>
      </c>
      <c r="H21" s="1" t="s">
        <v>1341</v>
      </c>
      <c r="I21" s="1" t="s">
        <v>1342</v>
      </c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1343</v>
      </c>
      <c r="B22" s="1" t="s">
        <v>1344</v>
      </c>
      <c r="C22" s="1" t="s">
        <v>1345</v>
      </c>
      <c r="D22" s="1" t="s">
        <v>1346</v>
      </c>
      <c r="E22" s="1" t="s">
        <v>1347</v>
      </c>
      <c r="F22" s="1" t="s">
        <v>1348</v>
      </c>
      <c r="G22" s="1" t="s">
        <v>1349</v>
      </c>
      <c r="H22" s="1" t="s">
        <v>1350</v>
      </c>
      <c r="I22" s="1" t="s">
        <v>1351</v>
      </c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1352</v>
      </c>
      <c r="B23" s="1" t="s">
        <v>1353</v>
      </c>
      <c r="C23" s="1" t="s">
        <v>1354</v>
      </c>
      <c r="D23" s="1" t="s">
        <v>1355</v>
      </c>
      <c r="E23" s="1" t="s">
        <v>1356</v>
      </c>
      <c r="F23" s="1" t="s">
        <v>1357</v>
      </c>
      <c r="G23" s="1" t="s">
        <v>1358</v>
      </c>
      <c r="H23" s="1" t="s">
        <v>1359</v>
      </c>
      <c r="I23" s="1" t="s">
        <v>1360</v>
      </c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1361</v>
      </c>
      <c r="B24" s="1" t="s">
        <v>1362</v>
      </c>
      <c r="C24" s="1" t="s">
        <v>1363</v>
      </c>
      <c r="D24" s="1" t="s">
        <v>1364</v>
      </c>
      <c r="E24" s="1" t="s">
        <v>1365</v>
      </c>
      <c r="F24" s="1" t="s">
        <v>1366</v>
      </c>
      <c r="G24" s="1" t="s">
        <v>1367</v>
      </c>
      <c r="H24" s="1" t="s">
        <v>1367</v>
      </c>
      <c r="I24" s="1" t="s">
        <v>1367</v>
      </c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1368</v>
      </c>
      <c r="B25" s="1" t="s">
        <v>1369</v>
      </c>
      <c r="C25" s="1" t="s">
        <v>1370</v>
      </c>
      <c r="D25" s="1" t="s">
        <v>1371</v>
      </c>
      <c r="E25" s="1" t="s">
        <v>1372</v>
      </c>
      <c r="F25" s="1" t="s">
        <v>1373</v>
      </c>
      <c r="G25" s="1" t="s">
        <v>1374</v>
      </c>
      <c r="H25" s="1" t="s">
        <v>1374</v>
      </c>
      <c r="I25" s="1" t="s">
        <v>1206</v>
      </c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1375</v>
      </c>
      <c r="B26" s="1" t="s">
        <v>1376</v>
      </c>
      <c r="C26" s="1" t="s">
        <v>1377</v>
      </c>
      <c r="D26" s="1" t="s">
        <v>1378</v>
      </c>
      <c r="E26" s="1" t="s">
        <v>1379</v>
      </c>
      <c r="F26" s="1" t="s">
        <v>1380</v>
      </c>
      <c r="G26" s="1" t="s">
        <v>1206</v>
      </c>
      <c r="H26" s="1" t="s">
        <v>1206</v>
      </c>
      <c r="I26" s="1" t="s">
        <v>1206</v>
      </c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1381</v>
      </c>
      <c r="B2" s="1" t="s">
        <v>1382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1383</v>
      </c>
      <c r="B3" s="1" t="s">
        <v>1384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1385</v>
      </c>
      <c r="B4" s="1" t="s">
        <v>1386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1387</v>
      </c>
      <c r="B5" s="1" t="s">
        <v>1388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1389</v>
      </c>
      <c r="B6" s="1" t="s">
        <v>1390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1391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1392</v>
      </c>
      <c r="B8" s="1" t="s">
        <v>1393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1394</v>
      </c>
      <c r="B9" s="4" t="s">
        <v>1395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1396</v>
      </c>
      <c r="B10" s="1" t="s">
        <v>1397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1398</v>
      </c>
      <c r="B11" s="1" t="s">
        <v>1399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1400</v>
      </c>
      <c r="B12" s="1" t="s">
        <v>1397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1401</v>
      </c>
      <c r="B13" s="1" t="s">
        <v>1402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1403</v>
      </c>
      <c r="B14" s="1" t="s">
        <v>1404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1405</v>
      </c>
      <c r="B15" s="1" t="s">
        <v>1402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1406</v>
      </c>
      <c r="B16" s="1" t="s">
        <v>1407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1408</v>
      </c>
      <c r="B17" s="1">
        <v>329.0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1409</v>
      </c>
      <c r="B18" s="1" t="s">
        <v>1410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1411</v>
      </c>
      <c r="B19" s="1">
        <v>5.0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1412</v>
      </c>
      <c r="B20" s="1">
        <v>7.0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1413</v>
      </c>
      <c r="B21" s="1">
        <v>10.0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1414</v>
      </c>
      <c r="B22" s="1">
        <v>5.0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1415</v>
      </c>
      <c r="B23" s="1">
        <v>8.0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1416</v>
      </c>
      <c r="B24" s="1">
        <v>1.7356896E9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1417</v>
      </c>
      <c r="B25" s="1">
        <v>1.7039808E9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1418</v>
      </c>
      <c r="B26" s="1">
        <v>86400.0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1419</v>
      </c>
      <c r="B27" s="1">
        <v>4.0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1420</v>
      </c>
      <c r="B28" s="1">
        <v>4.62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1421</v>
      </c>
      <c r="B29" s="1">
        <v>4.52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1422</v>
      </c>
      <c r="B30" s="1">
        <v>4.455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1423</v>
      </c>
      <c r="B31" s="1">
        <v>4.59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1424</v>
      </c>
      <c r="B32" s="1">
        <v>4.62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1425</v>
      </c>
      <c r="B33" s="1">
        <v>4.52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1426</v>
      </c>
      <c r="B34" s="1">
        <v>4.455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1427</v>
      </c>
      <c r="B35" s="1">
        <v>4.59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1428</v>
      </c>
      <c r="B36" s="1">
        <v>0.14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1429</v>
      </c>
      <c r="B37" s="1">
        <v>0.030299999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1430</v>
      </c>
      <c r="B38" s="1">
        <v>1.7195328E9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1431</v>
      </c>
      <c r="B39" s="1">
        <v>15.125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1432</v>
      </c>
      <c r="B40" s="1">
        <v>4.1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1433</v>
      </c>
      <c r="B41" s="1">
        <v>1.269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1434</v>
      </c>
      <c r="B42" s="1">
        <v>-17.500002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1435</v>
      </c>
      <c r="B43" s="1">
        <v>1140126.0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1436</v>
      </c>
      <c r="B44" s="1">
        <v>1140126.0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1437</v>
      </c>
      <c r="B45" s="1">
        <v>965060.0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1438</v>
      </c>
      <c r="B46" s="1">
        <v>942120.0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1439</v>
      </c>
      <c r="B47" s="1">
        <v>942120.0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1440</v>
      </c>
      <c r="B48" s="1">
        <v>4.23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1441</v>
      </c>
      <c r="B49" s="1">
        <v>4.77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1442</v>
      </c>
      <c r="B50" s="1">
        <v>3200.0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1443</v>
      </c>
      <c r="B51" s="1">
        <v>3200.0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1444</v>
      </c>
      <c r="B52" s="1">
        <v>1.080884352E9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1445</v>
      </c>
      <c r="B53" s="1">
        <v>4.212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1446</v>
      </c>
      <c r="B54" s="1">
        <v>5.47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1447</v>
      </c>
      <c r="B55" s="1">
        <v>1.9523199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1448</v>
      </c>
      <c r="B56" s="1">
        <v>4.8944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1449</v>
      </c>
      <c r="B57" s="1">
        <v>4.84295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1450</v>
      </c>
      <c r="B58" s="1">
        <v>0.105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1451</v>
      </c>
      <c r="B59" s="1">
        <v>0.022727273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1452</v>
      </c>
      <c r="B60" s="1" t="s">
        <v>1453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1454</v>
      </c>
      <c r="B61" s="1">
        <v>5.218548736E9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1455</v>
      </c>
      <c r="B62" s="1">
        <v>-0.38507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1456</v>
      </c>
      <c r="B63" s="1">
        <v>1.82898329E8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1457</v>
      </c>
      <c r="B64" s="1">
        <v>2.17519008E8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1458</v>
      </c>
      <c r="B65" s="1">
        <v>2811847.0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1459</v>
      </c>
      <c r="B66" s="1">
        <v>2679117.0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1460</v>
      </c>
      <c r="B67" s="1">
        <v>1.7316288E9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1461</v>
      </c>
      <c r="B68" s="1">
        <v>1.734048E9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1462</v>
      </c>
      <c r="B69" s="1">
        <v>0.0128999995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1463</v>
      </c>
      <c r="B70" s="1">
        <v>0.15916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1464</v>
      </c>
      <c r="B71" s="1">
        <v>0.66374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1465</v>
      </c>
      <c r="B72" s="1">
        <v>3.51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1466</v>
      </c>
      <c r="B73" s="1">
        <v>0.024600001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1467</v>
      </c>
      <c r="B74" s="1">
        <v>2.37556992E8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1468</v>
      </c>
      <c r="B75" s="1">
        <v>14.591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1469</v>
      </c>
      <c r="B76" s="1">
        <v>0.3118361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1470</v>
      </c>
      <c r="B77" s="1">
        <v>1.7039808E9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1471</v>
      </c>
      <c r="B78" s="1">
        <v>1.7356032E9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1472</v>
      </c>
      <c r="B79" s="1">
        <v>1.7276544E9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1473</v>
      </c>
      <c r="B80" s="1">
        <v>-2.13216E8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1474</v>
      </c>
      <c r="B81" s="1">
        <v>-0.99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1475</v>
      </c>
      <c r="B82" s="1">
        <v>-0.26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1476</v>
      </c>
      <c r="B83" s="1">
        <v>9.426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1477</v>
      </c>
      <c r="B84" s="1">
        <v>29.17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1478</v>
      </c>
      <c r="B85" s="1">
        <v>-0.03950101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1479</v>
      </c>
      <c r="B86" s="1">
        <v>0.22263205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1480</v>
      </c>
      <c r="B87" s="1">
        <v>0.035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1481</v>
      </c>
      <c r="B88" s="1">
        <v>1.7195328E9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1482</v>
      </c>
      <c r="B89" s="1" t="s">
        <v>1483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1484</v>
      </c>
      <c r="B90" s="1" t="s">
        <v>1485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1486</v>
      </c>
      <c r="B91" s="1" t="s">
        <v>1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1487</v>
      </c>
      <c r="B92" s="1" t="s">
        <v>1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1488</v>
      </c>
      <c r="B93" s="1" t="s">
        <v>1489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1490</v>
      </c>
      <c r="B94" s="1" t="s">
        <v>1489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1491</v>
      </c>
      <c r="B95" s="1">
        <v>1.4164074E9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1492</v>
      </c>
      <c r="B96" s="1" t="s">
        <v>1493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1494</v>
      </c>
      <c r="B97" s="1" t="s">
        <v>1495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1496</v>
      </c>
      <c r="B98" s="1" t="s">
        <v>1497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1498</v>
      </c>
      <c r="B99" s="1" t="s">
        <v>1499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1500</v>
      </c>
      <c r="B100" s="1">
        <v>-1.8E7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1501</v>
      </c>
      <c r="B101" s="1">
        <v>4.55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1502</v>
      </c>
      <c r="B102" s="1">
        <v>6.0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1503</v>
      </c>
      <c r="B103" s="1">
        <v>4.5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1504</v>
      </c>
      <c r="B104" s="1">
        <v>5.125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1505</v>
      </c>
      <c r="B105" s="1">
        <v>5.0</v>
      </c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3" t="s">
        <v>1506</v>
      </c>
      <c r="B106" s="1">
        <v>3.0</v>
      </c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3" t="s">
        <v>1507</v>
      </c>
      <c r="B107" s="1" t="s">
        <v>1508</v>
      </c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3" t="s">
        <v>1509</v>
      </c>
      <c r="B108" s="1">
        <v>4.0</v>
      </c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3" t="s">
        <v>1510</v>
      </c>
      <c r="B109" s="1">
        <v>3.23067008E8</v>
      </c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3" t="s">
        <v>1511</v>
      </c>
      <c r="B110" s="1">
        <v>1.485</v>
      </c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3" t="s">
        <v>1512</v>
      </c>
      <c r="B111" s="1">
        <v>1.78902E8</v>
      </c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3" t="s">
        <v>1513</v>
      </c>
      <c r="B112" s="1">
        <v>3.674366976E9</v>
      </c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3" t="s">
        <v>1514</v>
      </c>
      <c r="B113" s="1">
        <v>6.073</v>
      </c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3" t="s">
        <v>1515</v>
      </c>
      <c r="B114" s="1">
        <v>7.585</v>
      </c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3" t="s">
        <v>1516</v>
      </c>
      <c r="B115" s="1">
        <v>5.53641024E8</v>
      </c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3" t="s">
        <v>1517</v>
      </c>
      <c r="B116" s="1">
        <v>90.694</v>
      </c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3" t="s">
        <v>1518</v>
      </c>
      <c r="B117" s="1">
        <v>2.549</v>
      </c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3" t="s">
        <v>1519</v>
      </c>
      <c r="B118" s="1">
        <v>-0.00518</v>
      </c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3" t="s">
        <v>1520</v>
      </c>
      <c r="B119" s="1">
        <v>-0.06268</v>
      </c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3" t="s">
        <v>1521</v>
      </c>
      <c r="B120" s="1">
        <v>2.50316992E8</v>
      </c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3" t="s">
        <v>1522</v>
      </c>
      <c r="B121" s="1">
        <v>1.444875E7</v>
      </c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3" t="s">
        <v>1523</v>
      </c>
      <c r="B122" s="1">
        <v>2.78832E8</v>
      </c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3" t="s">
        <v>1524</v>
      </c>
      <c r="B123" s="1">
        <v>0.217</v>
      </c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3" t="s">
        <v>1525</v>
      </c>
      <c r="B124" s="1">
        <v>0.45213002</v>
      </c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3" t="s">
        <v>1526</v>
      </c>
      <c r="B125" s="1">
        <v>0.32314</v>
      </c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3" t="s">
        <v>1527</v>
      </c>
      <c r="B126" s="1">
        <v>0.19053</v>
      </c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3" t="s">
        <v>1528</v>
      </c>
      <c r="B127" s="1" t="s">
        <v>1453</v>
      </c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3" t="s">
        <v>1529</v>
      </c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9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67</v>
      </c>
      <c r="B3" s="1">
        <v>155.0</v>
      </c>
      <c r="C3" s="1">
        <v>317.0</v>
      </c>
      <c r="D3" s="1">
        <v>-76.0</v>
      </c>
      <c r="E3" s="1">
        <v>643.0</v>
      </c>
      <c r="F3" s="1">
        <v>339.0</v>
      </c>
      <c r="G3" s="1">
        <v>288.0</v>
      </c>
      <c r="H3" s="1">
        <v>420.0</v>
      </c>
      <c r="I3" s="1">
        <v>396.0</v>
      </c>
      <c r="J3" s="1">
        <v>273.0</v>
      </c>
      <c r="K3" s="1">
        <v>123.0</v>
      </c>
      <c r="L3" s="1">
        <f>IF(K3*FORECAST(L2,B3:K3,B2:K2)&gt;0,FORECAST(L2,B3:K3,B2:K2),K3)*$X$1</f>
        <v>322.6</v>
      </c>
      <c r="M3" s="1">
        <f>IF(L3*FORECAST(M2,B3:L3,B2:L2)&gt;0,FORECAST(M2,B3:L3,B2:L2),L3)*$X$1</f>
        <v>328.9272727</v>
      </c>
      <c r="N3" s="1">
        <f>IF(M3*FORECAST(N2,B3:M3,B2:M2)&gt;0,FORECAST(N2,B3:M3,B2:M2),M3)*$X$1</f>
        <v>335.2545455</v>
      </c>
      <c r="O3" s="1">
        <f>IF(N3*FORECAST(O2,B3:N3,B2:N2)&gt;0,FORECAST(O2,B3:N3,B2:N2),N3)*$X$1</f>
        <v>341.5818182</v>
      </c>
      <c r="P3" s="1">
        <f>IF(O3*FORECAST(P2,B3:O3,B2:O2)&gt;0,FORECAST(P2,B3:O3,B2:O2),O3)*$X$1</f>
        <v>347.9090909</v>
      </c>
      <c r="Q3" s="1">
        <f>IF(P3*FORECAST(Q2,B3:P3,B2:P2)&gt;0,FORECAST(Q2,B3:P3,B2:P2),P3)*$X$1</f>
        <v>354.2363636</v>
      </c>
      <c r="R3" s="1">
        <f>IF(Q3*FORECAST(R2,B3:Q3,B2:Q2)&gt;0,FORECAST(R2,B3:Q3,B2:Q2),Q3)*$X$1</f>
        <v>360.5636364</v>
      </c>
      <c r="S3" s="5">
        <f>IF(R3*FORECAST(S2,B3:R3,B2:R2)&gt;0,FORECAST(S2,B3:R3,B2:R2),R3)*$X$1</f>
        <v>366.8909091</v>
      </c>
      <c r="T3" s="5">
        <f>IF(S3*FORECAST(T2,B3:S3,B2:S2)&gt;0,FORECAST(T2,B3:S3,B2:S2),S3)*$X$1</f>
        <v>373.2181818</v>
      </c>
      <c r="U3" s="5">
        <f>IF(T3*FORECAST(U2,B3:T3,B2:T2)&gt;0,FORECAST(U2,B3:T3,B2:T2),T3)*$X$1</f>
        <v>379.5454545</v>
      </c>
      <c r="V3" s="5">
        <f>IF(U3*FORECAST(V2,B3:U3,B2:U2)&gt;0,FORECAST(V2,B3:U3,B2:U2),U3)*$X$1</f>
        <v>385.8727273</v>
      </c>
      <c r="W3" s="5">
        <f>IF(V3*FORECAST(W2,B3:V3,B2:V2)&gt;0,FORECAST(W2,B3:V3,B2:V2),V3)*$X$1</f>
        <v>392.2</v>
      </c>
      <c r="X3" s="2"/>
      <c r="Y3" s="2"/>
      <c r="Z3" s="2"/>
    </row>
    <row r="4">
      <c r="A4" s="3" t="s">
        <v>129</v>
      </c>
      <c r="B4" s="1">
        <v>2680.0</v>
      </c>
      <c r="C4" s="1">
        <v>2980.0</v>
      </c>
      <c r="D4" s="1">
        <v>3480.0</v>
      </c>
      <c r="E4" s="1">
        <v>3340.0</v>
      </c>
      <c r="F4" s="1">
        <v>3210.0</v>
      </c>
      <c r="G4" s="1">
        <v>3510.0</v>
      </c>
      <c r="H4" s="1">
        <v>3370.0</v>
      </c>
      <c r="I4" s="1">
        <v>3300.0</v>
      </c>
      <c r="J4" s="1">
        <v>3390.0</v>
      </c>
      <c r="K4" s="1">
        <v>3360.0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1530</v>
      </c>
      <c r="B5" s="1">
        <v>212.0</v>
      </c>
      <c r="C5" s="1">
        <v>212.0</v>
      </c>
      <c r="D5" s="1">
        <v>218.0</v>
      </c>
      <c r="E5" s="1">
        <v>236.0</v>
      </c>
      <c r="F5" s="1">
        <v>240.0</v>
      </c>
      <c r="G5" s="1">
        <v>232.0</v>
      </c>
      <c r="H5" s="1">
        <v>222.0</v>
      </c>
      <c r="I5" s="1">
        <v>219.0</v>
      </c>
      <c r="J5" s="1">
        <v>221.0</v>
      </c>
      <c r="K5" s="1">
        <v>217.0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1531</v>
      </c>
      <c r="L7" s="1">
        <f>IF(W3*FORECAST(W2,B3:W3,B2:W2)&gt;0,FORECAST(W2,B3:W3,B2:W2),V3)*$X$1 * (1+0.02)/(0.0765-0.02)</f>
        <v>7080.424779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1532</v>
      </c>
      <c r="L8" s="6">
        <f t="array" ref="L8">NPV(0.0765,M3:W3)</f>
        <v>2584.834945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1533</v>
      </c>
      <c r="L9" s="6">
        <f t="array" ref="L9">NPV(0.0765,M16:W16)</f>
        <v>3147.059381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1534</v>
      </c>
      <c r="L10" s="6">
        <f>L8 + L9</f>
        <v>5731.894326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130</v>
      </c>
      <c r="L11" s="1">
        <v>3360.0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1535</v>
      </c>
      <c r="L12" s="6">
        <f>L10 - L11</f>
        <v>2371.894326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1536</v>
      </c>
      <c r="L13" s="1">
        <v>217.0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10.9303886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(1+0.02)/(0.0765-0.02)</f>
        <v>7080.424779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25</v>
      </c>
      <c r="B3" s="1">
        <v>182.0</v>
      </c>
      <c r="C3" s="1">
        <v>21.0</v>
      </c>
      <c r="D3" s="1">
        <v>2.0</v>
      </c>
      <c r="E3" s="1">
        <v>107.0</v>
      </c>
      <c r="F3" s="1">
        <v>18.0</v>
      </c>
      <c r="G3" s="1">
        <v>-29.0</v>
      </c>
      <c r="H3" s="1">
        <v>-19.0</v>
      </c>
      <c r="I3" s="1">
        <v>2.0</v>
      </c>
      <c r="J3" s="1">
        <v>-28.0</v>
      </c>
      <c r="K3" s="1">
        <v>-371.0</v>
      </c>
      <c r="L3" s="1">
        <f>IF(K3*FORECAST(L2,B3:K3,B2:K2)&gt;0,FORECAST(L2,B3:K3,B2:K2),K3)*$X$1</f>
        <v>-203</v>
      </c>
      <c r="M3" s="1">
        <f>IF(L3*FORECAST(M2,B3:L3,B2:L2)&gt;0,FORECAST(M2,B3:L3,B2:L2),L3)*$X$1</f>
        <v>-237.8181818</v>
      </c>
      <c r="N3" s="1">
        <f>IF(M3*FORECAST(N2,B3:M3,B2:M2)&gt;0,FORECAST(N2,B3:M3,B2:M2),M3)*$X$1</f>
        <v>-272.6363636</v>
      </c>
      <c r="O3" s="1">
        <f>IF(N3*FORECAST(O2,B3:N3,B2:N2)&gt;0,FORECAST(O2,B3:N3,B2:N2),N3)*$X$1</f>
        <v>-307.4545455</v>
      </c>
      <c r="P3" s="1">
        <f>IF(O3*FORECAST(P2,B3:O3,B2:O2)&gt;0,FORECAST(P2,B3:O3,B2:O2),O3)*$X$1</f>
        <v>-342.2727273</v>
      </c>
      <c r="Q3" s="1">
        <f>IF(P3*FORECAST(Q2,B3:P3,B2:P2)&gt;0,FORECAST(Q2,B3:P3,B2:P2),P3)*$X$1</f>
        <v>-377.0909091</v>
      </c>
      <c r="R3" s="1">
        <f>IF(Q3*FORECAST(R2,B3:Q3,B2:Q2)&gt;0,FORECAST(R2,B3:Q3,B2:Q2),Q3)*$X$1</f>
        <v>-411.9090909</v>
      </c>
      <c r="S3" s="5">
        <f>IF(R3*FORECAST(S2,B3:R3,B2:R2)&gt;0,FORECAST(S2,B3:R3,B2:R2),R3)*$X$1</f>
        <v>-446.7272727</v>
      </c>
      <c r="T3" s="5">
        <f>IF(S3*FORECAST(T2,B3:S3,B2:S2)&gt;0,FORECAST(T2,B3:S3,B2:S2),S3)*$X$1</f>
        <v>-481.5454545</v>
      </c>
      <c r="U3" s="5">
        <f>IF(T3*FORECAST(U2,B3:T3,B2:T2)&gt;0,FORECAST(U2,B3:T3,B2:T2),T3)*$X$1</f>
        <v>-516.3636364</v>
      </c>
      <c r="V3" s="5">
        <f>IF(U3*FORECAST(V2,B3:U3,B2:U2)&gt;0,FORECAST(V2,B3:U3,B2:U2),U3)*$X$1</f>
        <v>-551.1818182</v>
      </c>
      <c r="W3" s="5">
        <f>IF(V3*FORECAST(W2,B3:V3,B2:V2)&gt;0,FORECAST(W2,B3:V3,B2:V2),V3)*$X$1</f>
        <v>-586</v>
      </c>
      <c r="X3" s="2"/>
      <c r="Y3" s="2"/>
      <c r="Z3" s="2"/>
    </row>
    <row r="4">
      <c r="A4" s="3" t="s">
        <v>129</v>
      </c>
      <c r="B4" s="1">
        <v>2680.0</v>
      </c>
      <c r="C4" s="1">
        <v>2980.0</v>
      </c>
      <c r="D4" s="1">
        <v>3480.0</v>
      </c>
      <c r="E4" s="1">
        <v>3340.0</v>
      </c>
      <c r="F4" s="1">
        <v>3210.0</v>
      </c>
      <c r="G4" s="1">
        <v>3510.0</v>
      </c>
      <c r="H4" s="1">
        <v>3370.0</v>
      </c>
      <c r="I4" s="1">
        <v>3300.0</v>
      </c>
      <c r="J4" s="1">
        <v>3390.0</v>
      </c>
      <c r="K4" s="1">
        <v>3360.0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1530</v>
      </c>
      <c r="B5" s="1">
        <v>212.0</v>
      </c>
      <c r="C5" s="1">
        <v>212.0</v>
      </c>
      <c r="D5" s="1">
        <v>218.0</v>
      </c>
      <c r="E5" s="1">
        <v>236.0</v>
      </c>
      <c r="F5" s="1">
        <v>240.0</v>
      </c>
      <c r="G5" s="1">
        <v>232.0</v>
      </c>
      <c r="H5" s="1">
        <v>222.0</v>
      </c>
      <c r="I5" s="1">
        <v>219.0</v>
      </c>
      <c r="J5" s="1">
        <v>221.0</v>
      </c>
      <c r="K5" s="1">
        <v>217.0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1531</v>
      </c>
      <c r="L7" s="1">
        <f>IF(W3*FORECAST(W2,B3:W3,B2:W2)&gt;0,FORECAST(W2,B3:W3,B2:W2),V3)*$X$1 * (1+0.02)/(0.0765-0.02)</f>
        <v>-10579.11504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1532</v>
      </c>
      <c r="L8" s="6">
        <f t="array" ref="L8">NPV(0.0765,M3:W3)</f>
        <v>-2806.841204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1533</v>
      </c>
      <c r="L9" s="6">
        <f t="array" ref="L9">NPV(0.0765,M16:W16)</f>
        <v>-4702.133598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1534</v>
      </c>
      <c r="L10" s="6">
        <f>L8 + L9</f>
        <v>-7508.974802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130</v>
      </c>
      <c r="L11" s="1">
        <v>3360.0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1535</v>
      </c>
      <c r="L12" s="6">
        <f>L10 - L11</f>
        <v>-10868.9748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1536</v>
      </c>
      <c r="L13" s="1">
        <v>217.0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-50.08744148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(1+0.02)/(0.0765-0.02)</f>
        <v>-10579.11504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