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<sst xmlns="http://schemas.openxmlformats.org/spreadsheetml/2006/main" count="1975" uniqueCount="1750">
  <si>
    <t>ticker</t>
  </si>
  <si>
    <t>PBR</t>
  </si>
  <si>
    <t>nombre</t>
  </si>
  <si>
    <t>PETROBRAS</t>
  </si>
  <si>
    <t>empresa</t>
  </si>
  <si>
    <t>Integrated Oil &amp; Gas</t>
  </si>
  <si>
    <t>Open</t>
  </si>
  <si>
    <t>Target Price</t>
  </si>
  <si>
    <t>Upside</t>
  </si>
  <si>
    <t>552.94%</t>
  </si>
  <si>
    <t>Country</t>
  </si>
  <si>
    <t>Brazil</t>
  </si>
  <si>
    <t>Market Cap</t>
  </si>
  <si>
    <t>Book Value</t>
  </si>
  <si>
    <t>Pe ratio</t>
  </si>
  <si>
    <t>Dividend Ratio</t>
  </si>
  <si>
    <t>Net Debt Growth</t>
  </si>
  <si>
    <t>-28.06%</t>
  </si>
  <si>
    <t>Total Assets Growth</t>
  </si>
  <si>
    <t>-11.89%</t>
  </si>
  <si>
    <t>Net Property, Plant and Equipment Growth</t>
  </si>
  <si>
    <t>-7.78%</t>
  </si>
  <si>
    <t>EBITDA Growth</t>
  </si>
  <si>
    <t>109.88%</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</si>
  <si>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</si>
  <si>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</si>
  <si>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</si>
  <si>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</si>
  <si>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</si>
  <si>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</si>
  <si>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</si>
  <si>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</si>
  <si>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</si>
  <si>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</si>
  <si>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</si>
  <si>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</si>
  <si>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</si>
  <si>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</si>
  <si>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</si>
  <si>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</si>
  <si>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</si>
  <si>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</si>
  <si>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</si>
  <si>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</si>
  <si>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</si>
  <si>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</si>
  <si>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</si>
  <si>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</si>
  <si>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</si>
  <si>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</si>
  <si>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</si>
  <si>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</si>
  <si>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</si>
  <si>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</si>
  <si>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</si>
  <si>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</si>
  <si>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</si>
  <si>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</si>
  <si>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</si>
  <si>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</si>
  <si>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</si>
  <si>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</si>
  <si>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</si>
  <si>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</si>
  <si>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</si>
  <si>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</si>
  <si>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</si>
  <si>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</si>
  <si>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</si>
  <si>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</si>
  <si>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</si>
  <si>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</si>
  <si>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</si>
  <si>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</si>
  <si>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</si>
  <si>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</si>
  <si>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</si>
  <si>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</si>
  <si>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</si>
  <si>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</si>
  <si>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</si>
  <si>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</si>
  <si>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</si>
  <si>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</si>
  <si>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</si>
  <si>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</si>
  <si>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</si>
  <si>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</si>
  <si>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</si>
  <si>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</si>
  <si>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</si>
  <si>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</si>
  <si>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</si>
  <si>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</si>
  <si>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</si>
  <si>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</si>
  <si>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</si>
  <si>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</si>
  <si>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</si>
  <si>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</si>
  <si>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</si>
  <si>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</si>
  <si>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</si>
  <si>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</si>
  <si>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</si>
  <si>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</si>
  <si>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</si>
  <si>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</si>
  <si>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</si>
  <si>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</si>
  <si>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</si>
  <si>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</si>
  <si>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</si>
  <si>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</si>
  <si>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</si>
  <si>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</si>
  <si>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23.68</t>
  </si>
  <si>
    <t>19.53</t>
  </si>
  <si>
    <t>19.18</t>
  </si>
  <si>
    <t>20.24</t>
  </si>
  <si>
    <t>21.25</t>
  </si>
  <si>
    <t>22.66</t>
  </si>
  <si>
    <t>23.64</t>
  </si>
  <si>
    <t>29.69</t>
  </si>
  <si>
    <t>27.8</t>
  </si>
  <si>
    <t>29.4</t>
  </si>
  <si>
    <t>Tangible Book Value</t>
  </si>
  <si>
    <t>Tangible Book Value Per Share</t>
  </si>
  <si>
    <t>22.76</t>
  </si>
  <si>
    <t>18.6</t>
  </si>
  <si>
    <t>18.37</t>
  </si>
  <si>
    <t>19.64</t>
  </si>
  <si>
    <t>20.42</t>
  </si>
  <si>
    <t>16.64</t>
  </si>
  <si>
    <t>17.69</t>
  </si>
  <si>
    <t>28.4</t>
  </si>
  <si>
    <t>26.6</t>
  </si>
  <si>
    <t>28.26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</si>
  <si>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</si>
  <si>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</si>
  <si>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</si>
  <si>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</si>
  <si>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</si>
  <si>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</si>
  <si>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</si>
  <si>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</si>
  <si>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</si>
  <si>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</si>
  <si>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</si>
  <si>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</si>
  <si>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</si>
  <si>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</si>
  <si>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</si>
  <si>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</si>
  <si>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</si>
  <si>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</si>
  <si>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</si>
  <si>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</si>
  <si>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R&amp;D Expenses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</si>
  <si>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</si>
  <si>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</si>
  <si>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</si>
  <si>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</si>
  <si>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</si>
  <si>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</si>
  <si>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</si>
  <si>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</si>
  <si>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</si>
  <si>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</si>
  <si>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</si>
  <si>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</si>
  <si>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</si>
  <si>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</si>
  <si>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</si>
  <si>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</si>
  <si>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</si>
  <si>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</si>
  <si>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</si>
  <si>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</si>
  <si>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</si>
  <si>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</si>
  <si>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</si>
  <si>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</si>
  <si>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</si>
  <si>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</si>
  <si>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</si>
  <si>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</si>
  <si>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-1.65</t>
  </si>
  <si>
    <t>-2.67</t>
  </si>
  <si>
    <t>-1.14</t>
  </si>
  <si>
    <t>-0.03</t>
  </si>
  <si>
    <t>1.98</t>
  </si>
  <si>
    <t>3.08</t>
  </si>
  <si>
    <t>0.54</t>
  </si>
  <si>
    <t>8.18</t>
  </si>
  <si>
    <t>14.44</t>
  </si>
  <si>
    <t>9.57</t>
  </si>
  <si>
    <t>Basic EPS - Continuing Operations</t>
  </si>
  <si>
    <t>2.3</t>
  </si>
  <si>
    <t>Basic Weighted Average Shares Outstanding</t>
  </si>
  <si>
    <t>Net EPS - Diluted</t>
  </si>
  <si>
    <t>Diluted EPS - Continuing Operations</t>
  </si>
  <si>
    <t>Diluted Weighted Average Shares Outstanding</t>
  </si>
  <si>
    <t>Normalized Basic EPS</t>
  </si>
  <si>
    <t>0.93</t>
  </si>
  <si>
    <t>-0.11</t>
  </si>
  <si>
    <t>0.9</t>
  </si>
  <si>
    <t>1.01</t>
  </si>
  <si>
    <t>2.63</t>
  </si>
  <si>
    <t>2.35</t>
  </si>
  <si>
    <t>1.84</t>
  </si>
  <si>
    <t>6.98</t>
  </si>
  <si>
    <t>13.79</t>
  </si>
  <si>
    <t>9.31</t>
  </si>
  <si>
    <t>Normalized Diluted EPS</t>
  </si>
  <si>
    <t>Dividend Per Share</t>
  </si>
  <si>
    <t>0.92</t>
  </si>
  <si>
    <t>0.79</t>
  </si>
  <si>
    <t>7.77</t>
  </si>
  <si>
    <t>17.06</t>
  </si>
  <si>
    <t>6.27</t>
  </si>
  <si>
    <t>Payout Ratio</t>
  </si>
  <si>
    <t>-40.46</t>
  </si>
  <si>
    <t>9.19</t>
  </si>
  <si>
    <t>18.66</t>
  </si>
  <si>
    <t>87.35</t>
  </si>
  <si>
    <t>67.64</t>
  </si>
  <si>
    <t>103.12</t>
  </si>
  <si>
    <t>78.59</t>
  </si>
  <si>
    <t>American Depositary Receipts Ratio (ADR)</t>
  </si>
  <si>
    <t>EBITDA</t>
  </si>
  <si>
    <t>EBITA</t>
  </si>
  <si>
    <t>EBIT</t>
  </si>
  <si>
    <t>EBITDAR</t>
  </si>
  <si>
    <t>Effective Tax Rate - (Ratio)</t>
  </si>
  <si>
    <t>15.08</t>
  </si>
  <si>
    <t>14.69</t>
  </si>
  <si>
    <t>-21.88</t>
  </si>
  <si>
    <t>93.89</t>
  </si>
  <si>
    <t>39.01</t>
  </si>
  <si>
    <t>34.71</t>
  </si>
  <si>
    <t>29.23</t>
  </si>
  <si>
    <t>31.27</t>
  </si>
  <si>
    <t>29.48</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</si>
  <si>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</si>
  <si>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</si>
  <si>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</si>
  <si>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</si>
  <si>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</si>
  <si>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</si>
  <si>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</si>
  <si>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</si>
  <si>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</si>
  <si>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</si>
  <si>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Exploration/Drilling Costs</t>
  </si>
  <si>
    <t>Net Rental Expense, Total</t>
  </si>
  <si>
    <t>Imputed Operating Lease Interest Expense</t>
  </si>
  <si>
    <t>Imputed Operating Lease Depreciation</t>
  </si>
  <si>
    <t>Profitability</t>
  </si>
  <si>
    <t>Return on Assets</t>
  </si>
  <si>
    <t>1.92</t>
  </si>
  <si>
    <t>3.45</t>
  </si>
  <si>
    <t>3.76</t>
  </si>
  <si>
    <t>5.33</t>
  </si>
  <si>
    <t>5.45</t>
  </si>
  <si>
    <t>5.25</t>
  </si>
  <si>
    <t>11.96</t>
  </si>
  <si>
    <t>19.46</t>
  </si>
  <si>
    <t>12.57</t>
  </si>
  <si>
    <t>Return on Total Capital</t>
  </si>
  <si>
    <t>2.32</t>
  </si>
  <si>
    <t>4.24</t>
  </si>
  <si>
    <t>4.85</t>
  </si>
  <si>
    <t>7.26</t>
  </si>
  <si>
    <t>7.72</t>
  </si>
  <si>
    <t>7.42</t>
  </si>
  <si>
    <t>16.49</t>
  </si>
  <si>
    <t>27.85</t>
  </si>
  <si>
    <t>19.16</t>
  </si>
  <si>
    <t>Return On Equity %</t>
  </si>
  <si>
    <t>-6.64</t>
  </si>
  <si>
    <t>-12.37</t>
  </si>
  <si>
    <t>-5.11</t>
  </si>
  <si>
    <t>0.14</t>
  </si>
  <si>
    <t>9.65</t>
  </si>
  <si>
    <t>10.59</t>
  </si>
  <si>
    <t>2.05</t>
  </si>
  <si>
    <t>30.61</t>
  </si>
  <si>
    <t>50.14</t>
  </si>
  <si>
    <t>33.52</t>
  </si>
  <si>
    <t>Return on Common Equity</t>
  </si>
  <si>
    <t>-6.57</t>
  </si>
  <si>
    <t>-12.36</t>
  </si>
  <si>
    <t>-5.87</t>
  </si>
  <si>
    <t>-0.17</t>
  </si>
  <si>
    <t>9.53</t>
  </si>
  <si>
    <t>10.48</t>
  </si>
  <si>
    <t>30.66</t>
  </si>
  <si>
    <t>50.23</t>
  </si>
  <si>
    <t>33.54</t>
  </si>
  <si>
    <t>Margin Analysis</t>
  </si>
  <si>
    <t>Gross Profit Margin %</t>
  </si>
  <si>
    <t>26.31</t>
  </si>
  <si>
    <t>32.66</t>
  </si>
  <si>
    <t>33.84</t>
  </si>
  <si>
    <t>32.29</t>
  </si>
  <si>
    <t>40.18</t>
  </si>
  <si>
    <t>40.4</t>
  </si>
  <si>
    <t>51.19</t>
  </si>
  <si>
    <t>48.52</t>
  </si>
  <si>
    <t>52.1</t>
  </si>
  <si>
    <t>52.72</t>
  </si>
  <si>
    <t>SG&amp;A Margin</t>
  </si>
  <si>
    <t>9.24</t>
  </si>
  <si>
    <t>8.92</t>
  </si>
  <si>
    <t>9.52</t>
  </si>
  <si>
    <t>8.4</t>
  </si>
  <si>
    <t>8.32</t>
  </si>
  <si>
    <t>8.64</t>
  </si>
  <si>
    <t>12.61</t>
  </si>
  <si>
    <t>6.44</t>
  </si>
  <si>
    <t>5.04</t>
  </si>
  <si>
    <t>6.47</t>
  </si>
  <si>
    <t>EBITDA Margin %</t>
  </si>
  <si>
    <t>22.7</t>
  </si>
  <si>
    <t>29.94</t>
  </si>
  <si>
    <t>39.61</t>
  </si>
  <si>
    <t>32.69</t>
  </si>
  <si>
    <t>39.1</t>
  </si>
  <si>
    <t>42.27</t>
  </si>
  <si>
    <t>55.57</t>
  </si>
  <si>
    <t>48.32</t>
  </si>
  <si>
    <t>54.94</t>
  </si>
  <si>
    <t>48.08</t>
  </si>
  <si>
    <t>EBITA Margin %</t>
  </si>
  <si>
    <t>7.79</t>
  </si>
  <si>
    <t>8.65</t>
  </si>
  <si>
    <t>17.74</t>
  </si>
  <si>
    <t>17.39</t>
  </si>
  <si>
    <t>23.27</t>
  </si>
  <si>
    <t>25.78</t>
  </si>
  <si>
    <t>33.22</t>
  </si>
  <si>
    <t>41.43</t>
  </si>
  <si>
    <t>47.34</t>
  </si>
  <si>
    <t>39.84</t>
  </si>
  <si>
    <t>EBIT Margin %</t>
  </si>
  <si>
    <t>7.76</t>
  </si>
  <si>
    <t>8.63</t>
  </si>
  <si>
    <t>17.71</t>
  </si>
  <si>
    <t>17.36</t>
  </si>
  <si>
    <t>23.26</t>
  </si>
  <si>
    <t>25.77</t>
  </si>
  <si>
    <t>33.2</t>
  </si>
  <si>
    <t>41.42</t>
  </si>
  <si>
    <t>47.33</t>
  </si>
  <si>
    <t>39.83</t>
  </si>
  <si>
    <t>Income From Continuing Operations Margin %</t>
  </si>
  <si>
    <t>-7.17</t>
  </si>
  <si>
    <t>-11.65</t>
  </si>
  <si>
    <t>-4.91</t>
  </si>
  <si>
    <t>0.13</t>
  </si>
  <si>
    <t>8.61</t>
  </si>
  <si>
    <t>10.2</t>
  </si>
  <si>
    <t>2.58</t>
  </si>
  <si>
    <t>23.7</t>
  </si>
  <si>
    <t>29.47</t>
  </si>
  <si>
    <t>24.45</t>
  </si>
  <si>
    <t>Net Income Margin %</t>
  </si>
  <si>
    <t>-7.06</t>
  </si>
  <si>
    <t>-11.54</t>
  </si>
  <si>
    <t>-5.58</t>
  </si>
  <si>
    <t>-0.16</t>
  </si>
  <si>
    <t>13.28</t>
  </si>
  <si>
    <t>2.94</t>
  </si>
  <si>
    <t>23.56</t>
  </si>
  <si>
    <t>29.37</t>
  </si>
  <si>
    <t>24.34</t>
  </si>
  <si>
    <t>Net Avail. For Common Margin %</t>
  </si>
  <si>
    <t>9.93</t>
  </si>
  <si>
    <t>Normalized Net Income Margin</t>
  </si>
  <si>
    <t>3.98</t>
  </si>
  <si>
    <t>-0.47</t>
  </si>
  <si>
    <t>4.4</t>
  </si>
  <si>
    <t>4.64</t>
  </si>
  <si>
    <t>11.05</t>
  </si>
  <si>
    <t>10.16</t>
  </si>
  <si>
    <t>9.89</t>
  </si>
  <si>
    <t>20.11</t>
  </si>
  <si>
    <t>28.05</t>
  </si>
  <si>
    <t>Levered Free Cash Flow Margin</t>
  </si>
  <si>
    <t>-8.9</t>
  </si>
  <si>
    <t>5.4</t>
  </si>
  <si>
    <t>10.34</t>
  </si>
  <si>
    <t>17.45</t>
  </si>
  <si>
    <t>2.69</t>
  </si>
  <si>
    <t>40.25</t>
  </si>
  <si>
    <t>21.73</t>
  </si>
  <si>
    <t>36.62</t>
  </si>
  <si>
    <t>28.41</t>
  </si>
  <si>
    <t>Unlevered Free Cash Flow Margin</t>
  </si>
  <si>
    <t>-7.39</t>
  </si>
  <si>
    <t>3.36</t>
  </si>
  <si>
    <t>10.33</t>
  </si>
  <si>
    <t>14.14</t>
  </si>
  <si>
    <t>20.53</t>
  </si>
  <si>
    <t>6.78</t>
  </si>
  <si>
    <t>43.79</t>
  </si>
  <si>
    <t>24.05</t>
  </si>
  <si>
    <t>37.96</t>
  </si>
  <si>
    <t>30.09</t>
  </si>
  <si>
    <t>Asset Turnover</t>
  </si>
  <si>
    <t>0.4</t>
  </si>
  <si>
    <t>0.36</t>
  </si>
  <si>
    <t>0.31</t>
  </si>
  <si>
    <t>0.35</t>
  </si>
  <si>
    <t>0.37</t>
  </si>
  <si>
    <t>0.34</t>
  </si>
  <si>
    <t>0.25</t>
  </si>
  <si>
    <t>0.46</t>
  </si>
  <si>
    <t>0.66</t>
  </si>
  <si>
    <t>0.51</t>
  </si>
  <si>
    <t>Fixed Assets Turnover</t>
  </si>
  <si>
    <t>0.55</t>
  </si>
  <si>
    <t>0.5</t>
  </si>
  <si>
    <t>0.44</t>
  </si>
  <si>
    <t>0.49</t>
  </si>
  <si>
    <t>0.52</t>
  </si>
  <si>
    <t>0.48</t>
  </si>
  <si>
    <t>0.38</t>
  </si>
  <si>
    <t>0.67</t>
  </si>
  <si>
    <t>0.72</t>
  </si>
  <si>
    <t>Receivables Turnover (Average Receivables)</t>
  </si>
  <si>
    <t>13.95</t>
  </si>
  <si>
    <t>13.77</t>
  </si>
  <si>
    <t>14.28</t>
  </si>
  <si>
    <t>16.01</t>
  </si>
  <si>
    <t>16.15</t>
  </si>
  <si>
    <t>12.18</t>
  </si>
  <si>
    <t>15.06</t>
  </si>
  <si>
    <t>20.79</t>
  </si>
  <si>
    <t>18.34</t>
  </si>
  <si>
    <t>Inventory Turnover (Average Inventory)</t>
  </si>
  <si>
    <t>7.06</t>
  </si>
  <si>
    <t>6.83</t>
  </si>
  <si>
    <t>6.21</t>
  </si>
  <si>
    <t>6.9</t>
  </si>
  <si>
    <t>5.9</t>
  </si>
  <si>
    <t>5.31</t>
  </si>
  <si>
    <t>3.78</t>
  </si>
  <si>
    <t>6.66</t>
  </si>
  <si>
    <t>7.12</t>
  </si>
  <si>
    <t>5.83</t>
  </si>
  <si>
    <t>Short Term Liquidity</t>
  </si>
  <si>
    <t>Current Ratio</t>
  </si>
  <si>
    <t>1.63</t>
  </si>
  <si>
    <t>1.52</t>
  </si>
  <si>
    <t>1.8</t>
  </si>
  <si>
    <t>1.89</t>
  </si>
  <si>
    <t>1.48</t>
  </si>
  <si>
    <t>0.97</t>
  </si>
  <si>
    <t>1.04</t>
  </si>
  <si>
    <t>1.25</t>
  </si>
  <si>
    <t>0.96</t>
  </si>
  <si>
    <t>Quick Ratio</t>
  </si>
  <si>
    <t>1.16</t>
  </si>
  <si>
    <t>1.18</t>
  </si>
  <si>
    <t>1.14</t>
  </si>
  <si>
    <t>1.28</t>
  </si>
  <si>
    <t>0.91</t>
  </si>
  <si>
    <t>0.73</t>
  </si>
  <si>
    <t>0.78</t>
  </si>
  <si>
    <t>0.68</t>
  </si>
  <si>
    <t>Operating Cash Flow to Current Liabilities</t>
  </si>
  <si>
    <t>0.75</t>
  </si>
  <si>
    <t>0.77</t>
  </si>
  <si>
    <t>1.11</t>
  </si>
  <si>
    <t>1.05</t>
  </si>
  <si>
    <t>0.99</t>
  </si>
  <si>
    <t>0.88</t>
  </si>
  <si>
    <t>1.09</t>
  </si>
  <si>
    <t>1.51</t>
  </si>
  <si>
    <t>1.56</t>
  </si>
  <si>
    <t>1.32</t>
  </si>
  <si>
    <t>Days Sales Outstanding (Average Receivables)</t>
  </si>
  <si>
    <t>26.16</t>
  </si>
  <si>
    <t>26.5</t>
  </si>
  <si>
    <t>25.62</t>
  </si>
  <si>
    <t>20.58</t>
  </si>
  <si>
    <t>22.79</t>
  </si>
  <si>
    <t>22.6</t>
  </si>
  <si>
    <t>30.04</t>
  </si>
  <si>
    <t>24.24</t>
  </si>
  <si>
    <t>17.55</t>
  </si>
  <si>
    <t>19.91</t>
  </si>
  <si>
    <t>Days Outstanding Inventory (Average Inventory)</t>
  </si>
  <si>
    <t>51.68</t>
  </si>
  <si>
    <t>53.44</t>
  </si>
  <si>
    <t>58.96</t>
  </si>
  <si>
    <t>52.92</t>
  </si>
  <si>
    <t>61.91</t>
  </si>
  <si>
    <t>68.72</t>
  </si>
  <si>
    <t>96.79</t>
  </si>
  <si>
    <t>54.81</t>
  </si>
  <si>
    <t>51.27</t>
  </si>
  <si>
    <t>62.57</t>
  </si>
  <si>
    <t>Average Days Payable Outstanding</t>
  </si>
  <si>
    <t>44.19</t>
  </si>
  <si>
    <t>45.96</t>
  </si>
  <si>
    <t>45.8</t>
  </si>
  <si>
    <t>35.88</t>
  </si>
  <si>
    <t>41.4</t>
  </si>
  <si>
    <t>48.19</t>
  </si>
  <si>
    <t>92.91</t>
  </si>
  <si>
    <t>49.54</t>
  </si>
  <si>
    <t>34.52</t>
  </si>
  <si>
    <t>40.5</t>
  </si>
  <si>
    <t>Cash Conversion Cycle (Average Days)</t>
  </si>
  <si>
    <t>33.65</t>
  </si>
  <si>
    <t>33.97</t>
  </si>
  <si>
    <t>38.78</t>
  </si>
  <si>
    <t>37.62</t>
  </si>
  <si>
    <t>43.3</t>
  </si>
  <si>
    <t>43.13</t>
  </si>
  <si>
    <t>33.92</t>
  </si>
  <si>
    <t>29.51</t>
  </si>
  <si>
    <t>34.3</t>
  </si>
  <si>
    <t>41.97</t>
  </si>
  <si>
    <t>Long Term Solvency</t>
  </si>
  <si>
    <t>Total Debt/Equity</t>
  </si>
  <si>
    <t>112.97</t>
  </si>
  <si>
    <t>191.08</t>
  </si>
  <si>
    <t>152.64</t>
  </si>
  <si>
    <t>134.08</t>
  </si>
  <si>
    <t>115.28</t>
  </si>
  <si>
    <t>117.39</t>
  </si>
  <si>
    <t>126.16</t>
  </si>
  <si>
    <t>84.15</t>
  </si>
  <si>
    <t>77.03</t>
  </si>
  <si>
    <t>79.26</t>
  </si>
  <si>
    <t>Total Debt / Total Capital</t>
  </si>
  <si>
    <t>53.05</t>
  </si>
  <si>
    <t>65.64</t>
  </si>
  <si>
    <t>60.42</t>
  </si>
  <si>
    <t>57.28</t>
  </si>
  <si>
    <t>53.55</t>
  </si>
  <si>
    <t>55.78</t>
  </si>
  <si>
    <t>45.7</t>
  </si>
  <si>
    <t>43.51</t>
  </si>
  <si>
    <t>44.22</t>
  </si>
  <si>
    <t>LT Debt/Equity</t>
  </si>
  <si>
    <t>102.82</t>
  </si>
  <si>
    <t>168.83</t>
  </si>
  <si>
    <t>140.04</t>
  </si>
  <si>
    <t>125.46</t>
  </si>
  <si>
    <t>110.24</t>
  </si>
  <si>
    <t>103.64</t>
  </si>
  <si>
    <t>109.65</t>
  </si>
  <si>
    <t>71.15</t>
  </si>
  <si>
    <t>63.96</t>
  </si>
  <si>
    <t>64.68</t>
  </si>
  <si>
    <t>Long-Term Debt / Total Capital</t>
  </si>
  <si>
    <t>48.28</t>
  </si>
  <si>
    <t>55.43</t>
  </si>
  <si>
    <t>53.6</t>
  </si>
  <si>
    <t>51.21</t>
  </si>
  <si>
    <t>47.67</t>
  </si>
  <si>
    <t>48.48</t>
  </si>
  <si>
    <t>38.64</t>
  </si>
  <si>
    <t>36.13</t>
  </si>
  <si>
    <t>36.08</t>
  </si>
  <si>
    <t>Total Liabilities / Total Assets</t>
  </si>
  <si>
    <t>60.84</t>
  </si>
  <si>
    <t>71.35</t>
  </si>
  <si>
    <t>68.6</t>
  </si>
  <si>
    <t>67.58</t>
  </si>
  <si>
    <t>67.05</t>
  </si>
  <si>
    <t>67.7</t>
  </si>
  <si>
    <t>68.49</t>
  </si>
  <si>
    <t>59.96</t>
  </si>
  <si>
    <t>62.69</t>
  </si>
  <si>
    <t>63.62</t>
  </si>
  <si>
    <t>EBIT / Interest Expense</t>
  </si>
  <si>
    <t>3.22</t>
  </si>
  <si>
    <t>2.25</t>
  </si>
  <si>
    <t>2.85</t>
  </si>
  <si>
    <t>4.72</t>
  </si>
  <si>
    <t>3.94</t>
  </si>
  <si>
    <t>5.87</t>
  </si>
  <si>
    <t>11.16</t>
  </si>
  <si>
    <t>22.01</t>
  </si>
  <si>
    <t>14.82</t>
  </si>
  <si>
    <t>EBITDA / Interest Expense</t>
  </si>
  <si>
    <t>9.42</t>
  </si>
  <si>
    <t>5.29</t>
  </si>
  <si>
    <t>5.03</t>
  </si>
  <si>
    <t>5.37</t>
  </si>
  <si>
    <t>7.94</t>
  </si>
  <si>
    <t>7.46</t>
  </si>
  <si>
    <t>11.33</t>
  </si>
  <si>
    <t>14.39</t>
  </si>
  <si>
    <t>27.22</t>
  </si>
  <si>
    <t>19.85</t>
  </si>
  <si>
    <t>(EBITDA - Capex) / Interest Expense</t>
  </si>
  <si>
    <t>-1.7</t>
  </si>
  <si>
    <t>1.12</t>
  </si>
  <si>
    <t>2.67</t>
  </si>
  <si>
    <t>5.06</t>
  </si>
  <si>
    <t>5.74</t>
  </si>
  <si>
    <t>9.14</t>
  </si>
  <si>
    <t>12.36</t>
  </si>
  <si>
    <t>23.62</t>
  </si>
  <si>
    <t>15.47</t>
  </si>
  <si>
    <t>Total Debt / EBITDA</t>
  </si>
  <si>
    <t>3.66</t>
  </si>
  <si>
    <t>3.9</t>
  </si>
  <si>
    <t>2.7</t>
  </si>
  <si>
    <t>2.38</t>
  </si>
  <si>
    <t>2.53</t>
  </si>
  <si>
    <t>1.36</t>
  </si>
  <si>
    <t>Net Debt / EBITDA</t>
  </si>
  <si>
    <t>4.06</t>
  </si>
  <si>
    <t>4.33</t>
  </si>
  <si>
    <t>2.98</t>
  </si>
  <si>
    <t>3.02</t>
  </si>
  <si>
    <t>2.22</t>
  </si>
  <si>
    <t>2.15</t>
  </si>
  <si>
    <t>2.11</t>
  </si>
  <si>
    <t>1.1</t>
  </si>
  <si>
    <t>0.6</t>
  </si>
  <si>
    <t>0.83</t>
  </si>
  <si>
    <t>Total Debt / (EBITDA - Capex)</t>
  </si>
  <si>
    <t>-28.01</t>
  </si>
  <si>
    <t>25.87</t>
  </si>
  <si>
    <t>6.88</t>
  </si>
  <si>
    <t>7.36</t>
  </si>
  <si>
    <t>4.23</t>
  </si>
  <si>
    <t>3.09</t>
  </si>
  <si>
    <t>3.14</t>
  </si>
  <si>
    <t>1.58</t>
  </si>
  <si>
    <t>0.86</t>
  </si>
  <si>
    <t>1.42</t>
  </si>
  <si>
    <t>Net Debt / (EBITDA - Capex)</t>
  </si>
  <si>
    <t>-22.48</t>
  </si>
  <si>
    <t>20.56</t>
  </si>
  <si>
    <t>5.6</t>
  </si>
  <si>
    <t>5.71</t>
  </si>
  <si>
    <t>3.48</t>
  </si>
  <si>
    <t>2.8</t>
  </si>
  <si>
    <t>2.62</t>
  </si>
  <si>
    <t>0.69</t>
  </si>
  <si>
    <t>1.07</t>
  </si>
  <si>
    <t>Growth Over Prior Year</t>
  </si>
  <si>
    <t>Total Revenues, 1 Yr. Growth %</t>
  </si>
  <si>
    <t>11.73</t>
  </si>
  <si>
    <t>-1.26</t>
  </si>
  <si>
    <t>-11.9</t>
  </si>
  <si>
    <t>0.39</t>
  </si>
  <si>
    <t>19.93</t>
  </si>
  <si>
    <t>-2.58</t>
  </si>
  <si>
    <t>-8.22</t>
  </si>
  <si>
    <t>66.38</t>
  </si>
  <si>
    <t>41.66</t>
  </si>
  <si>
    <t>-20.16</t>
  </si>
  <si>
    <t>Gross Profit, 1 Yr. Growth %</t>
  </si>
  <si>
    <t>22.55</t>
  </si>
  <si>
    <t>-8.72</t>
  </si>
  <si>
    <t>35.97</t>
  </si>
  <si>
    <t>2.88</t>
  </si>
  <si>
    <t>77.18</t>
  </si>
  <si>
    <t>52.11</t>
  </si>
  <si>
    <t>-19.21</t>
  </si>
  <si>
    <t>EBITDA, 1 Yr. Growth %</t>
  </si>
  <si>
    <t>6.06</t>
  </si>
  <si>
    <t>30.25</t>
  </si>
  <si>
    <t>16.5</t>
  </si>
  <si>
    <t>-11.94</t>
  </si>
  <si>
    <t>30.57</t>
  </si>
  <si>
    <t>6.51</t>
  </si>
  <si>
    <t>13.4</t>
  </si>
  <si>
    <t>62.68</t>
  </si>
  <si>
    <t>61.18</t>
  </si>
  <si>
    <t>-30.12</t>
  </si>
  <si>
    <t>EBITA, 1 Yr. Growth %</t>
  </si>
  <si>
    <t>-28.31</t>
  </si>
  <si>
    <t>-1.97</t>
  </si>
  <si>
    <t>80.36</t>
  </si>
  <si>
    <t>4.55</t>
  </si>
  <si>
    <t>50.07</t>
  </si>
  <si>
    <t>10.27</t>
  </si>
  <si>
    <t>3.37</t>
  </si>
  <si>
    <t>133.4</t>
  </si>
  <si>
    <t>62.01</t>
  </si>
  <si>
    <t>-32.81</t>
  </si>
  <si>
    <t>EBIT, 1 Yr. Growth %</t>
  </si>
  <si>
    <t>-28.39</t>
  </si>
  <si>
    <t>-1.94</t>
  </si>
  <si>
    <t>80.58</t>
  </si>
  <si>
    <t>4.59</t>
  </si>
  <si>
    <t>50.16</t>
  </si>
  <si>
    <t>10.22</t>
  </si>
  <si>
    <t>3.38</t>
  </si>
  <si>
    <t>133.47</t>
  </si>
  <si>
    <t>62.03</t>
  </si>
  <si>
    <t>Earnings From Cont. Operations, 1 Yr. Growth %</t>
  </si>
  <si>
    <t>-195.29</t>
  </si>
  <si>
    <t>-62.91</t>
  </si>
  <si>
    <t>-102.89</t>
  </si>
  <si>
    <t>31.21</t>
  </si>
  <si>
    <t>-79.75</t>
  </si>
  <si>
    <t>76.21</t>
  </si>
  <si>
    <t>-33.78</t>
  </si>
  <si>
    <t>Net Income, 1 Yr. Growth %</t>
  </si>
  <si>
    <t>-191.59</t>
  </si>
  <si>
    <t>61.37</t>
  </si>
  <si>
    <t>-57.45</t>
  </si>
  <si>
    <t>-96.99</t>
  </si>
  <si>
    <t>55.7</t>
  </si>
  <si>
    <t>-82.29</t>
  </si>
  <si>
    <t>76.56</t>
  </si>
  <si>
    <t>-33.84</t>
  </si>
  <si>
    <t>Normalized Net Income, 1 Yr. Growth %</t>
  </si>
  <si>
    <t>-32.73</t>
  </si>
  <si>
    <t>-110.17</t>
  </si>
  <si>
    <t>12.4</t>
  </si>
  <si>
    <t>176.82</t>
  </si>
  <si>
    <t>-3.67</t>
  </si>
  <si>
    <t>-21.86</t>
  </si>
  <si>
    <t>281.04</t>
  </si>
  <si>
    <t>97.8</t>
  </si>
  <si>
    <t>-32.58</t>
  </si>
  <si>
    <t>Diluted EPS Before Extra, 1 Yr. Growth %</t>
  </si>
  <si>
    <t>32.87</t>
  </si>
  <si>
    <t>-76.31</t>
  </si>
  <si>
    <t>-33.72</t>
  </si>
  <si>
    <t>Accounts Receivable, 1 Yr. Growth %</t>
  </si>
  <si>
    <t>-6.56</t>
  </si>
  <si>
    <t>7.05</t>
  </si>
  <si>
    <t>-28.32</t>
  </si>
  <si>
    <t>5.81</t>
  </si>
  <si>
    <t>35.38</t>
  </si>
  <si>
    <t>-31.89</t>
  </si>
  <si>
    <t>62.12</t>
  </si>
  <si>
    <t>44.56</t>
  </si>
  <si>
    <t>-26.44</t>
  </si>
  <si>
    <t>13.62</t>
  </si>
  <si>
    <t>Inventory, 1 Yr. Growth %</t>
  </si>
  <si>
    <t>-8.6</t>
  </si>
  <si>
    <t>-4.6</t>
  </si>
  <si>
    <t>-4.94</t>
  </si>
  <si>
    <t>1.66</t>
  </si>
  <si>
    <t>24.01</t>
  </si>
  <si>
    <t>-5.21</t>
  </si>
  <si>
    <t>-10.63</t>
  </si>
  <si>
    <t>37.24</t>
  </si>
  <si>
    <t>13.14</t>
  </si>
  <si>
    <t>-18.82</t>
  </si>
  <si>
    <t>Net Property, Plant and Equip., 1 Yr. Growth %</t>
  </si>
  <si>
    <t>8.82</t>
  </si>
  <si>
    <t>8.41</t>
  </si>
  <si>
    <t>-9.2</t>
  </si>
  <si>
    <t>2.18</t>
  </si>
  <si>
    <t>4.36</t>
  </si>
  <si>
    <t>5.27</t>
  </si>
  <si>
    <t>8.36</t>
  </si>
  <si>
    <t>-2.89</t>
  </si>
  <si>
    <t>9.36</t>
  </si>
  <si>
    <t>Total Assets, 1 Yr. Growth %</t>
  </si>
  <si>
    <t>13.46</t>
  </si>
  <si>
    <t>-10.58</t>
  </si>
  <si>
    <t>3.3</t>
  </si>
  <si>
    <t>7.62</t>
  </si>
  <si>
    <t>6.63</t>
  </si>
  <si>
    <t>-1.47</t>
  </si>
  <si>
    <t>7.59</t>
  </si>
  <si>
    <t>Tangible Book Value, 1 Yr. Growth %</t>
  </si>
  <si>
    <t>-4.79</t>
  </si>
  <si>
    <t>-18.26</t>
  </si>
  <si>
    <t>-1.27</t>
  </si>
  <si>
    <t>6.96</t>
  </si>
  <si>
    <t>3.95</t>
  </si>
  <si>
    <t>-18.51</t>
  </si>
  <si>
    <t>6.3</t>
  </si>
  <si>
    <t>60.55</t>
  </si>
  <si>
    <t>-6.33</t>
  </si>
  <si>
    <t>5.39</t>
  </si>
  <si>
    <t>Common Equity, 1 Yr. Growth %</t>
  </si>
  <si>
    <t>-11.24</t>
  </si>
  <si>
    <t>-17.52</t>
  </si>
  <si>
    <t>-1.77</t>
  </si>
  <si>
    <t>5.5</t>
  </si>
  <si>
    <t>5.02</t>
  </si>
  <si>
    <t>6.61</t>
  </si>
  <si>
    <t>4.35</t>
  </si>
  <si>
    <t>25.59</t>
  </si>
  <si>
    <t>-6.39</t>
  </si>
  <si>
    <t>4.92</t>
  </si>
  <si>
    <t>Cash From Operations, 1 Yr. Growth %</t>
  </si>
  <si>
    <t>10.73</t>
  </si>
  <si>
    <t>38.83</t>
  </si>
  <si>
    <t>3.51</t>
  </si>
  <si>
    <t>-3.61</t>
  </si>
  <si>
    <t>10.85</t>
  </si>
  <si>
    <t>6.18</t>
  </si>
  <si>
    <t>45.54</t>
  </si>
  <si>
    <t>37.15</t>
  </si>
  <si>
    <t>25.74</t>
  </si>
  <si>
    <t>-15.55</t>
  </si>
  <si>
    <t>Capital Expenditures, 1 Yr. Growth %</t>
  </si>
  <si>
    <t>-16.36</t>
  </si>
  <si>
    <t>-12.94</t>
  </si>
  <si>
    <t>-30.88</t>
  </si>
  <si>
    <t>-11.51</t>
  </si>
  <si>
    <t>-21.93</t>
  </si>
  <si>
    <t>-11.87</t>
  </si>
  <si>
    <t>13.88</t>
  </si>
  <si>
    <t>45.47</t>
  </si>
  <si>
    <t>21.47</t>
  </si>
  <si>
    <t>Levered Free Cash Flow, 1 Yr. Growth %</t>
  </si>
  <si>
    <t>-39.76</t>
  </si>
  <si>
    <t>-98.15</t>
  </si>
  <si>
    <t>104.35</t>
  </si>
  <si>
    <t>78.62</t>
  </si>
  <si>
    <t>-84.83</t>
  </si>
  <si>
    <t>5.58</t>
  </si>
  <si>
    <t>-38.05</t>
  </si>
  <si>
    <t>Unlevered Free Cash Flow, 1 Yr. Growth %</t>
  </si>
  <si>
    <t>-47.51</t>
  </si>
  <si>
    <t>-142.92</t>
  </si>
  <si>
    <t>146.75</t>
  </si>
  <si>
    <t>46.14</t>
  </si>
  <si>
    <t>56.5</t>
  </si>
  <si>
    <t>-67.46</t>
  </si>
  <si>
    <t>827.66</t>
  </si>
  <si>
    <t>2.72</t>
  </si>
  <si>
    <t>123.85</t>
  </si>
  <si>
    <t>-36.71</t>
  </si>
  <si>
    <t>Dividend Per Share, 1 Yr. Growth %</t>
  </si>
  <si>
    <t>0.33</t>
  </si>
  <si>
    <t>-14.34</t>
  </si>
  <si>
    <t>880.43</t>
  </si>
  <si>
    <t>119.5</t>
  </si>
  <si>
    <t>-63.26</t>
  </si>
  <si>
    <t>Compound Annual Growth Rate Over Two Years</t>
  </si>
  <si>
    <t>Total Revenues, 2 Yr. CAGR %</t>
  </si>
  <si>
    <t>10.56</t>
  </si>
  <si>
    <t>-6.73</t>
  </si>
  <si>
    <t>-3.05</t>
  </si>
  <si>
    <t>4.73</t>
  </si>
  <si>
    <t>8.14</t>
  </si>
  <si>
    <t>-11.66</t>
  </si>
  <si>
    <t>30.99</t>
  </si>
  <si>
    <t>53.52</t>
  </si>
  <si>
    <t>6.35</t>
  </si>
  <si>
    <t>Gross Profit, 2 Yr. CAGR %</t>
  </si>
  <si>
    <t>7.63</t>
  </si>
  <si>
    <t>18.76</t>
  </si>
  <si>
    <t>5.76</t>
  </si>
  <si>
    <t>17.65</t>
  </si>
  <si>
    <t>15.46</t>
  </si>
  <si>
    <t>2.2</t>
  </si>
  <si>
    <t>34.12</t>
  </si>
  <si>
    <t>64.17</t>
  </si>
  <si>
    <t>10.86</t>
  </si>
  <si>
    <t>EBITDA, 2 Yr. CAGR %</t>
  </si>
  <si>
    <t>5.99</t>
  </si>
  <si>
    <t>17.54</t>
  </si>
  <si>
    <t>23.21</t>
  </si>
  <si>
    <t>1.29</t>
  </si>
  <si>
    <t>7.27</t>
  </si>
  <si>
    <t>17.33</t>
  </si>
  <si>
    <t>5.91</t>
  </si>
  <si>
    <t>35.78</t>
  </si>
  <si>
    <t>61.87</t>
  </si>
  <si>
    <t>6.13</t>
  </si>
  <si>
    <t>EBITA, 2 Yr. CAGR %</t>
  </si>
  <si>
    <t>-17.14</t>
  </si>
  <si>
    <t>-11.34</t>
  </si>
  <si>
    <t>33.08</t>
  </si>
  <si>
    <t>37.32</t>
  </si>
  <si>
    <t>23.66</t>
  </si>
  <si>
    <t>27.33</t>
  </si>
  <si>
    <t>6.69</t>
  </si>
  <si>
    <t>55.24</t>
  </si>
  <si>
    <t>94.37</t>
  </si>
  <si>
    <t>EBIT, 2 Yr. CAGR %</t>
  </si>
  <si>
    <t>-17.17</t>
  </si>
  <si>
    <t>-11.35</t>
  </si>
  <si>
    <t>33.18</t>
  </si>
  <si>
    <t>37.43</t>
  </si>
  <si>
    <t>23.72</t>
  </si>
  <si>
    <t>27.38</t>
  </si>
  <si>
    <t>55.27</t>
  </si>
  <si>
    <t>94.41</t>
  </si>
  <si>
    <t>4.34</t>
  </si>
  <si>
    <t>Earnings From Cont. Operations, 2 Yr. CAGR %</t>
  </si>
  <si>
    <t>2.28</t>
  </si>
  <si>
    <t>-22.86</t>
  </si>
  <si>
    <t>-89.65</t>
  </si>
  <si>
    <t>43.06</t>
  </si>
  <si>
    <t>804.48</t>
  </si>
  <si>
    <t>-48.45</t>
  </si>
  <si>
    <t>86.49</t>
  </si>
  <si>
    <t>450.09</t>
  </si>
  <si>
    <t>8.02</t>
  </si>
  <si>
    <t>Net Income, 2 Yr. CAGR %</t>
  </si>
  <si>
    <t>0.95</t>
  </si>
  <si>
    <t>21.57</t>
  </si>
  <si>
    <t>-17.13</t>
  </si>
  <si>
    <t>-88.69</t>
  </si>
  <si>
    <t>31.87</t>
  </si>
  <si>
    <t>848.65</t>
  </si>
  <si>
    <t>-47.49</t>
  </si>
  <si>
    <t>63.02</t>
  </si>
  <si>
    <t>414.74</t>
  </si>
  <si>
    <t>8.08</t>
  </si>
  <si>
    <t>Normalized Net Income, 2 Yr. CAGR %</t>
  </si>
  <si>
    <t>-18.7</t>
  </si>
  <si>
    <t>-8.32</t>
  </si>
  <si>
    <t>284.38</t>
  </si>
  <si>
    <t>71.06</t>
  </si>
  <si>
    <t>57.52</t>
  </si>
  <si>
    <t>-13.33</t>
  </si>
  <si>
    <t>72.34</t>
  </si>
  <si>
    <t>174.39</t>
  </si>
  <si>
    <t>15.48</t>
  </si>
  <si>
    <t>Diluted EPS Before Extra, 2 Yr. CAGR %</t>
  </si>
  <si>
    <t>720.28</t>
  </si>
  <si>
    <t>-43.9</t>
  </si>
  <si>
    <t>88.53</t>
  </si>
  <si>
    <t>8.17</t>
  </si>
  <si>
    <t>Accounts Receivable, 2 Yr. CAGR %</t>
  </si>
  <si>
    <t>-3.4</t>
  </si>
  <si>
    <t>0.02</t>
  </si>
  <si>
    <t>-14.31</t>
  </si>
  <si>
    <t>-12.91</t>
  </si>
  <si>
    <t>19.68</t>
  </si>
  <si>
    <t>-3.98</t>
  </si>
  <si>
    <t>5.08</t>
  </si>
  <si>
    <t>53.09</t>
  </si>
  <si>
    <t>3.12</t>
  </si>
  <si>
    <t>-8.58</t>
  </si>
  <si>
    <t>Inventory, 2 Yr. CAGR %</t>
  </si>
  <si>
    <t>1.2</t>
  </si>
  <si>
    <t>-6.62</t>
  </si>
  <si>
    <t>-4.77</t>
  </si>
  <si>
    <t>-1.69</t>
  </si>
  <si>
    <t>12.28</t>
  </si>
  <si>
    <t>8.42</t>
  </si>
  <si>
    <t>-7.96</t>
  </si>
  <si>
    <t>10.75</t>
  </si>
  <si>
    <t>24.61</t>
  </si>
  <si>
    <t>-4.16</t>
  </si>
  <si>
    <t>Net Property, Plant and Equip., 2 Yr. CAGR %</t>
  </si>
  <si>
    <t>17.79</t>
  </si>
  <si>
    <t>8.62</t>
  </si>
  <si>
    <t>-0.79</t>
  </si>
  <si>
    <t>-3.68</t>
  </si>
  <si>
    <t>3.26</t>
  </si>
  <si>
    <t>4.81</t>
  </si>
  <si>
    <t>4.38</t>
  </si>
  <si>
    <t>3.05</t>
  </si>
  <si>
    <t>Total Assets, 2 Yr. CAGR %</t>
  </si>
  <si>
    <t>8.9</t>
  </si>
  <si>
    <t>9.34</t>
  </si>
  <si>
    <t>-3.89</t>
  </si>
  <si>
    <t>3.39</t>
  </si>
  <si>
    <t>5.53</t>
  </si>
  <si>
    <t>2.5</t>
  </si>
  <si>
    <t>-0.54</t>
  </si>
  <si>
    <t>3.93</t>
  </si>
  <si>
    <t>Tangible Book Value, 2 Yr. CAGR %</t>
  </si>
  <si>
    <t>9.58</t>
  </si>
  <si>
    <t>-11.78</t>
  </si>
  <si>
    <t>-10.17</t>
  </si>
  <si>
    <t>2.76</t>
  </si>
  <si>
    <t>5.44</t>
  </si>
  <si>
    <t>-6.93</t>
  </si>
  <si>
    <t>30.64</t>
  </si>
  <si>
    <t>22.64</t>
  </si>
  <si>
    <t>-0.64</t>
  </si>
  <si>
    <t>Common Equity, 2 Yr. CAGR %</t>
  </si>
  <si>
    <t>-3.03</t>
  </si>
  <si>
    <t>-14.44</t>
  </si>
  <si>
    <t>-9.99</t>
  </si>
  <si>
    <t>5.26</t>
  </si>
  <si>
    <t>5.47</t>
  </si>
  <si>
    <t>14.48</t>
  </si>
  <si>
    <t>8.43</t>
  </si>
  <si>
    <t>-0.89</t>
  </si>
  <si>
    <t>Cash From Operations, 2 Yr. CAGR %</t>
  </si>
  <si>
    <t>7.22</t>
  </si>
  <si>
    <t>23.98</t>
  </si>
  <si>
    <t>20.05</t>
  </si>
  <si>
    <t>-0.12</t>
  </si>
  <si>
    <t>8.49</t>
  </si>
  <si>
    <t>24.31</t>
  </si>
  <si>
    <t>41.28</t>
  </si>
  <si>
    <t>31.32</t>
  </si>
  <si>
    <t>Capital Expenditures, 2 Yr. CAGR %</t>
  </si>
  <si>
    <t>1.17</t>
  </si>
  <si>
    <t>-14.66</t>
  </si>
  <si>
    <t>-22.43</t>
  </si>
  <si>
    <t>-21.8</t>
  </si>
  <si>
    <t>-5.53</t>
  </si>
  <si>
    <t>-11.69</t>
  </si>
  <si>
    <t>-17.05</t>
  </si>
  <si>
    <t>0.18</t>
  </si>
  <si>
    <t>28.71</t>
  </si>
  <si>
    <t>32.93</t>
  </si>
  <si>
    <t>Levered Free Cash Flow, 2 Yr. CAGR %</t>
  </si>
  <si>
    <t>-1.43</t>
  </si>
  <si>
    <t>-89.25</t>
  </si>
  <si>
    <t>-28.71</t>
  </si>
  <si>
    <t>702.36</t>
  </si>
  <si>
    <t>94.09</t>
  </si>
  <si>
    <t>-48.16</t>
  </si>
  <si>
    <t>34.8</t>
  </si>
  <si>
    <t>492.78</t>
  </si>
  <si>
    <t>58.77</t>
  </si>
  <si>
    <t>21.68</t>
  </si>
  <si>
    <t>Unlevered Free Cash Flow, 2 Yr. CAGR %</t>
  </si>
  <si>
    <t>-7.4</t>
  </si>
  <si>
    <t>-51.43</t>
  </si>
  <si>
    <t>7.75</t>
  </si>
  <si>
    <t>89.89</t>
  </si>
  <si>
    <t>52.23</t>
  </si>
  <si>
    <t>-28.99</t>
  </si>
  <si>
    <t>29.73</t>
  </si>
  <si>
    <t>208.6</t>
  </si>
  <si>
    <t>51.57</t>
  </si>
  <si>
    <t>19.03</t>
  </si>
  <si>
    <t>Dividend Per Share, 2 Yr. CAGR %</t>
  </si>
  <si>
    <t>-7.29</t>
  </si>
  <si>
    <t>189.81</t>
  </si>
  <si>
    <t>363.9</t>
  </si>
  <si>
    <t>-10.2</t>
  </si>
  <si>
    <t>Compound Annual Growth Rate Over Three Years</t>
  </si>
  <si>
    <t>Total Revenues, 3 Yr. CAGR %</t>
  </si>
  <si>
    <t>-0.95</t>
  </si>
  <si>
    <t>-2.46</t>
  </si>
  <si>
    <t>0.89</t>
  </si>
  <si>
    <t>2.27</t>
  </si>
  <si>
    <t>-2.15</t>
  </si>
  <si>
    <t>13.42</t>
  </si>
  <si>
    <t>34.45</t>
  </si>
  <si>
    <t>23.46</t>
  </si>
  <si>
    <t>Gross Profit, 3 Yr. CAGR %</t>
  </si>
  <si>
    <t>1.82</t>
  </si>
  <si>
    <t>12.39</t>
  </si>
  <si>
    <t>8.78</t>
  </si>
  <si>
    <t>4.43</t>
  </si>
  <si>
    <t>8.11</t>
  </si>
  <si>
    <t>10.71</t>
  </si>
  <si>
    <t>10.61</t>
  </si>
  <si>
    <t>22.77</t>
  </si>
  <si>
    <t>39.87</t>
  </si>
  <si>
    <t>29.62</t>
  </si>
  <si>
    <t>EBITDA, 3 Yr. CAGR %</t>
  </si>
  <si>
    <t>13.53</t>
  </si>
  <si>
    <t>17.21</t>
  </si>
  <si>
    <t>10.26</t>
  </si>
  <si>
    <t>6.65</t>
  </si>
  <si>
    <t>13.18</t>
  </si>
  <si>
    <t>22.17</t>
  </si>
  <si>
    <t>43.73</t>
  </si>
  <si>
    <t>22.34</t>
  </si>
  <si>
    <t>EBITA, 3 Yr. CAGR %</t>
  </si>
  <si>
    <t>-19.58</t>
  </si>
  <si>
    <t>-9.02</t>
  </si>
  <si>
    <t>12.41</t>
  </si>
  <si>
    <t>22.8</t>
  </si>
  <si>
    <t>40.24</t>
  </si>
  <si>
    <t>18.21</t>
  </si>
  <si>
    <t>18.72</t>
  </si>
  <si>
    <t>38.44</t>
  </si>
  <si>
    <t>57.42</t>
  </si>
  <si>
    <t>36.41</t>
  </si>
  <si>
    <t>EBIT, 3 Yr. CAGR %</t>
  </si>
  <si>
    <t>-19.65</t>
  </si>
  <si>
    <t>-9.03</t>
  </si>
  <si>
    <t>12.44</t>
  </si>
  <si>
    <t>22.87</t>
  </si>
  <si>
    <t>40.34</t>
  </si>
  <si>
    <t>18.26</t>
  </si>
  <si>
    <t>57.44</t>
  </si>
  <si>
    <t>36.43</t>
  </si>
  <si>
    <t>Earnings From Cont. Operations, 3 Yr. CAGR %</t>
  </si>
  <si>
    <t>-12.84</t>
  </si>
  <si>
    <t>18.83</t>
  </si>
  <si>
    <t>-17.23</t>
  </si>
  <si>
    <t>-74.19</t>
  </si>
  <si>
    <t>-8.78</t>
  </si>
  <si>
    <t>154.93</t>
  </si>
  <si>
    <t>65.87</t>
  </si>
  <si>
    <t>171.62</t>
  </si>
  <si>
    <t>Net Income, 3 Yr. CAGR %</t>
  </si>
  <si>
    <t>-13.46</t>
  </si>
  <si>
    <t>18.04</t>
  </si>
  <si>
    <t>-14.32</t>
  </si>
  <si>
    <t>-72.56</t>
  </si>
  <si>
    <t>-9.55</t>
  </si>
  <si>
    <t>39.38</t>
  </si>
  <si>
    <t>151.65</t>
  </si>
  <si>
    <t>60.54</t>
  </si>
  <si>
    <t>67.41</t>
  </si>
  <si>
    <t>159.77</t>
  </si>
  <si>
    <t>Normalized Net Income, 3 Yr. CAGR %</t>
  </si>
  <si>
    <t>-25.24</t>
  </si>
  <si>
    <t>-57.46</t>
  </si>
  <si>
    <t>-13.48</t>
  </si>
  <si>
    <t>-1.87</t>
  </si>
  <si>
    <t>237.57</t>
  </si>
  <si>
    <t>37.91</t>
  </si>
  <si>
    <t>41.87</t>
  </si>
  <si>
    <t>80.38</t>
  </si>
  <si>
    <t>71.86</t>
  </si>
  <si>
    <t>Diluted EPS Before Extra, 3 Yr. CAGR %</t>
  </si>
  <si>
    <t>151.66</t>
  </si>
  <si>
    <t>67.78</t>
  </si>
  <si>
    <t>84.45</t>
  </si>
  <si>
    <t>159.92</t>
  </si>
  <si>
    <t>Accounts Receivable, 3 Yr. CAGR %</t>
  </si>
  <si>
    <t>7.98</t>
  </si>
  <si>
    <t>-11.8</t>
  </si>
  <si>
    <t>-8.07</t>
  </si>
  <si>
    <t>-0.82</t>
  </si>
  <si>
    <t>14.34</t>
  </si>
  <si>
    <t>16.87</t>
  </si>
  <si>
    <t>Inventory, 3 Yr. CAGR %</t>
  </si>
  <si>
    <t>-0.77</t>
  </si>
  <si>
    <t>-6.06</t>
  </si>
  <si>
    <t>6.22</t>
  </si>
  <si>
    <t>6.12</t>
  </si>
  <si>
    <t>5.15</t>
  </si>
  <si>
    <t>11.54</t>
  </si>
  <si>
    <t>Net Property, Plant and Equip., 3 Yr. CAGR %</t>
  </si>
  <si>
    <t>19.19</t>
  </si>
  <si>
    <t>14.58</t>
  </si>
  <si>
    <t>0.19</t>
  </si>
  <si>
    <t>-1.07</t>
  </si>
  <si>
    <t>4.67</t>
  </si>
  <si>
    <t>1.9</t>
  </si>
  <si>
    <t>4.79</t>
  </si>
  <si>
    <t>Total Assets, 3 Yr. CAGR %</t>
  </si>
  <si>
    <t>9.75</t>
  </si>
  <si>
    <t>10.4</t>
  </si>
  <si>
    <t>-1.49</t>
  </si>
  <si>
    <t>4.78</t>
  </si>
  <si>
    <t>4.18</t>
  </si>
  <si>
    <t>1.79</t>
  </si>
  <si>
    <t>2.1</t>
  </si>
  <si>
    <t>Tangible Book Value, 3 Yr. CAGR %</t>
  </si>
  <si>
    <t>-0.62</t>
  </si>
  <si>
    <t>-8.41</t>
  </si>
  <si>
    <t>3.15</t>
  </si>
  <si>
    <t>-3.24</t>
  </si>
  <si>
    <t>-3.44</t>
  </si>
  <si>
    <t>11.62</t>
  </si>
  <si>
    <t>16.93</t>
  </si>
  <si>
    <t>16.59</t>
  </si>
  <si>
    <t>Common Equity, 3 Yr. CAGR %</t>
  </si>
  <si>
    <t>-2.17</t>
  </si>
  <si>
    <t>-8.12</t>
  </si>
  <si>
    <t>-10.41</t>
  </si>
  <si>
    <t>-5.1</t>
  </si>
  <si>
    <t>2.86</t>
  </si>
  <si>
    <t>5.7</t>
  </si>
  <si>
    <t>5.32</t>
  </si>
  <si>
    <t>11.79</t>
  </si>
  <si>
    <t>7.25</t>
  </si>
  <si>
    <t>Cash From Operations, 3 Yr. CAGR %</t>
  </si>
  <si>
    <t>16.86</t>
  </si>
  <si>
    <t>11.58</t>
  </si>
  <si>
    <t>3.41</t>
  </si>
  <si>
    <t>4.29</t>
  </si>
  <si>
    <t>19.65</t>
  </si>
  <si>
    <t>28.45</t>
  </si>
  <si>
    <t>35.9</t>
  </si>
  <si>
    <t>13.35</t>
  </si>
  <si>
    <t>Capital Expenditures, 3 Yr. CAGR %</t>
  </si>
  <si>
    <t>6.5</t>
  </si>
  <si>
    <t>-3.77</t>
  </si>
  <si>
    <t>-20.45</t>
  </si>
  <si>
    <t>-18.95</t>
  </si>
  <si>
    <t>-14.88</t>
  </si>
  <si>
    <t>-11.63</t>
  </si>
  <si>
    <t>-11.75</t>
  </si>
  <si>
    <t>-7.81</t>
  </si>
  <si>
    <t>13.45</t>
  </si>
  <si>
    <t>26.25</t>
  </si>
  <si>
    <t>Levered Free Cash Flow, 3 Yr. CAGR %</t>
  </si>
  <si>
    <t>-2.37</t>
  </si>
  <si>
    <t>-73.48</t>
  </si>
  <si>
    <t>-31.74</t>
  </si>
  <si>
    <t>1.27</t>
  </si>
  <si>
    <t>391.42</t>
  </si>
  <si>
    <t>-17.25</t>
  </si>
  <si>
    <t>47.65</t>
  </si>
  <si>
    <t>22.4</t>
  </si>
  <si>
    <t>337.77</t>
  </si>
  <si>
    <t>16.02</t>
  </si>
  <si>
    <t>Unlevered Free Cash Flow, 3 Yr. CAGR %</t>
  </si>
  <si>
    <t>-7.7</t>
  </si>
  <si>
    <t>-27.23</t>
  </si>
  <si>
    <t>-13.91</t>
  </si>
  <si>
    <t>19.27</t>
  </si>
  <si>
    <t>78.82</t>
  </si>
  <si>
    <t>-9.28</t>
  </si>
  <si>
    <t>37.65</t>
  </si>
  <si>
    <t>177.19</t>
  </si>
  <si>
    <t>13.29</t>
  </si>
  <si>
    <t>Dividend Per Share, 3 Yr. CAGR %</t>
  </si>
  <si>
    <t>103.49</t>
  </si>
  <si>
    <t>164.17</t>
  </si>
  <si>
    <t>99.21</t>
  </si>
  <si>
    <t>Compound Annual Growth Rate Over Five Years</t>
  </si>
  <si>
    <t>Total Revenues, 5 Yr. CAGR %</t>
  </si>
  <si>
    <t>10.83</t>
  </si>
  <si>
    <t>7.34</t>
  </si>
  <si>
    <t>1.72</t>
  </si>
  <si>
    <t>2.55</t>
  </si>
  <si>
    <t>-0.23</t>
  </si>
  <si>
    <t>-4.31</t>
  </si>
  <si>
    <t>9.88</t>
  </si>
  <si>
    <t>10.54</t>
  </si>
  <si>
    <t>Gross Profit, 5 Yr. CAGR %</t>
  </si>
  <si>
    <t>5.28</t>
  </si>
  <si>
    <t>5.69</t>
  </si>
  <si>
    <t>12.25</t>
  </si>
  <si>
    <t>8.71</t>
  </si>
  <si>
    <t>4.69</t>
  </si>
  <si>
    <t>19.54</t>
  </si>
  <si>
    <t>29.54</t>
  </si>
  <si>
    <t>17.86</t>
  </si>
  <si>
    <t>EBITDA, 5 Yr. CAGR %</t>
  </si>
  <si>
    <t>2.42</t>
  </si>
  <si>
    <t>9.96</t>
  </si>
  <si>
    <t>8.48</t>
  </si>
  <si>
    <t>13.13</t>
  </si>
  <si>
    <t>12.99</t>
  </si>
  <si>
    <t>8.28</t>
  </si>
  <si>
    <t>15.74</t>
  </si>
  <si>
    <t>30.58</t>
  </si>
  <si>
    <t>EBITA, 5 Yr. CAGR %</t>
  </si>
  <si>
    <t>7.3</t>
  </si>
  <si>
    <t>16.78</t>
  </si>
  <si>
    <t>23.95</t>
  </si>
  <si>
    <t>25.19</t>
  </si>
  <si>
    <t>31.79</t>
  </si>
  <si>
    <t>44.57</t>
  </si>
  <si>
    <t>23.61</t>
  </si>
  <si>
    <t>EBIT, 5 Yr. CAGR %</t>
  </si>
  <si>
    <t>-12.98</t>
  </si>
  <si>
    <t>-10.25</t>
  </si>
  <si>
    <t>0.59</t>
  </si>
  <si>
    <t>7.33</t>
  </si>
  <si>
    <t>16.82</t>
  </si>
  <si>
    <t>24.02</t>
  </si>
  <si>
    <t>25.25</t>
  </si>
  <si>
    <t>31.83</t>
  </si>
  <si>
    <t>44.61</t>
  </si>
  <si>
    <t>Earnings From Cont. Operations, 5 Yr. CAGR %</t>
  </si>
  <si>
    <t>-8.04</t>
  </si>
  <si>
    <t>-0.4</t>
  </si>
  <si>
    <t>-55.23</t>
  </si>
  <si>
    <t>-29.22</t>
  </si>
  <si>
    <t>52.41</t>
  </si>
  <si>
    <t>246.76</t>
  </si>
  <si>
    <t>39.72</t>
  </si>
  <si>
    <t>Net Income, 5 Yr. CAGR %</t>
  </si>
  <si>
    <t>-6.4</t>
  </si>
  <si>
    <t>-0.2</t>
  </si>
  <si>
    <t>-14.95</t>
  </si>
  <si>
    <t>-53.8</t>
  </si>
  <si>
    <t>1.81</t>
  </si>
  <si>
    <t>13.21</t>
  </si>
  <si>
    <t>48.39</t>
  </si>
  <si>
    <t>235.05</t>
  </si>
  <si>
    <t>37.04</t>
  </si>
  <si>
    <t>Normalized Net Income, 5 Yr. CAGR %</t>
  </si>
  <si>
    <t>-14.28</t>
  </si>
  <si>
    <t>-45.42</t>
  </si>
  <si>
    <t>-16.65</t>
  </si>
  <si>
    <t>-6.49</t>
  </si>
  <si>
    <t>13.64</t>
  </si>
  <si>
    <t>17.13</t>
  </si>
  <si>
    <t>93.16</t>
  </si>
  <si>
    <t>50.71</t>
  </si>
  <si>
    <t>70.79</t>
  </si>
  <si>
    <t>30.63</t>
  </si>
  <si>
    <t>Diluted EPS Before Extra, 5 Yr. CAGR %</t>
  </si>
  <si>
    <t>-13.54</t>
  </si>
  <si>
    <t>-5.61</t>
  </si>
  <si>
    <t>6.81</t>
  </si>
  <si>
    <t>235.06</t>
  </si>
  <si>
    <t>40.76</t>
  </si>
  <si>
    <t>Accounts Receivable, 5 Yr. CAGR %</t>
  </si>
  <si>
    <t>15.24</t>
  </si>
  <si>
    <t>10.62</t>
  </si>
  <si>
    <t>-1.56</t>
  </si>
  <si>
    <t>-6.23</t>
  </si>
  <si>
    <t>-0.34</t>
  </si>
  <si>
    <t>-6.45</t>
  </si>
  <si>
    <t>2.54</t>
  </si>
  <si>
    <t>17.99</t>
  </si>
  <si>
    <t>9.71</t>
  </si>
  <si>
    <t>5.93</t>
  </si>
  <si>
    <t>Inventory, 5 Yr. CAGR %</t>
  </si>
  <si>
    <t>9.39</t>
  </si>
  <si>
    <t>-0.59</t>
  </si>
  <si>
    <t>1.62</t>
  </si>
  <si>
    <t>0.3</t>
  </si>
  <si>
    <t>7.95</t>
  </si>
  <si>
    <t>10.28</t>
  </si>
  <si>
    <t>Net Property, Plant and Equip., 5 Yr. CAGR %</t>
  </si>
  <si>
    <t>20.67</t>
  </si>
  <si>
    <t>17.59</t>
  </si>
  <si>
    <t>10.76</t>
  </si>
  <si>
    <t>6.89</t>
  </si>
  <si>
    <t>2.02</t>
  </si>
  <si>
    <t>4.11</t>
  </si>
  <si>
    <t>4.02</t>
  </si>
  <si>
    <t>Total Assets, 5 Yr. CAGR %</t>
  </si>
  <si>
    <t>17.75</t>
  </si>
  <si>
    <t>11.74</t>
  </si>
  <si>
    <t>6.05</t>
  </si>
  <si>
    <t>4.44</t>
  </si>
  <si>
    <t>2.71</t>
  </si>
  <si>
    <t>1.87</t>
  </si>
  <si>
    <t>3.86</t>
  </si>
  <si>
    <t>3.27</t>
  </si>
  <si>
    <t>4.08</t>
  </si>
  <si>
    <t>Tangible Book Value, 5 Yr. CAGR %</t>
  </si>
  <si>
    <t>13.73</t>
  </si>
  <si>
    <t>1.5</t>
  </si>
  <si>
    <t>-0.72</t>
  </si>
  <si>
    <t>-3.1</t>
  </si>
  <si>
    <t>-6.07</t>
  </si>
  <si>
    <t>9.11</t>
  </si>
  <si>
    <t>6.25</t>
  </si>
  <si>
    <t>6.55</t>
  </si>
  <si>
    <t>Common Equity, 5 Yr. CAGR %</t>
  </si>
  <si>
    <t>-3.65</t>
  </si>
  <si>
    <t>-5.37</t>
  </si>
  <si>
    <t>-4.27</t>
  </si>
  <si>
    <t>-4.44</t>
  </si>
  <si>
    <t>-0.88</t>
  </si>
  <si>
    <t>9.13</t>
  </si>
  <si>
    <t>6.53</t>
  </si>
  <si>
    <t>Cash From Operations, 5 Yr. CAGR %</t>
  </si>
  <si>
    <t>3.92</t>
  </si>
  <si>
    <t>10.32</t>
  </si>
  <si>
    <t>9.76</t>
  </si>
  <si>
    <t>9.81</t>
  </si>
  <si>
    <t>11.26</t>
  </si>
  <si>
    <t>11.31</t>
  </si>
  <si>
    <t>17.76</t>
  </si>
  <si>
    <t>24.19</t>
  </si>
  <si>
    <t>17.61</t>
  </si>
  <si>
    <t>Capital Expenditures, 5 Yr. CAGR %</t>
  </si>
  <si>
    <t>3.5</t>
  </si>
  <si>
    <t>-2.06</t>
  </si>
  <si>
    <t>-6.18</t>
  </si>
  <si>
    <t>-11.43</t>
  </si>
  <si>
    <t>-14.79</t>
  </si>
  <si>
    <t>-16.12</t>
  </si>
  <si>
    <t>-15.92</t>
  </si>
  <si>
    <t>-7.08</t>
  </si>
  <si>
    <t>6.72</t>
  </si>
  <si>
    <t>Levered Free Cash Flow, 5 Yr. CAGR %</t>
  </si>
  <si>
    <t>-1.79</t>
  </si>
  <si>
    <t>-58.1</t>
  </si>
  <si>
    <t>-13.25</t>
  </si>
  <si>
    <t>3.68</t>
  </si>
  <si>
    <t>-22.04</t>
  </si>
  <si>
    <t>192.43</t>
  </si>
  <si>
    <t>46.94</t>
  </si>
  <si>
    <t>50.63</t>
  </si>
  <si>
    <t>22.09</t>
  </si>
  <si>
    <t>Unlevered Free Cash Flow, 5 Yr. CAGR %</t>
  </si>
  <si>
    <t>-4.75</t>
  </si>
  <si>
    <t>-23.39</t>
  </si>
  <si>
    <t>-0.9</t>
  </si>
  <si>
    <t>-2.82</t>
  </si>
  <si>
    <t>56.97</t>
  </si>
  <si>
    <t>31.72</t>
  </si>
  <si>
    <t>43.04</t>
  </si>
  <si>
    <t>19.59</t>
  </si>
  <si>
    <t>Dividend Per Share, 5 Yr. CAGR %</t>
  </si>
  <si>
    <t>-0.94</t>
  </si>
  <si>
    <t>46.7</t>
  </si>
  <si>
    <t>2019</t>
  </si>
  <si>
    <t>2020</t>
  </si>
  <si>
    <t>2021</t>
  </si>
  <si>
    <t>2022</t>
  </si>
  <si>
    <t>2023</t>
  </si>
  <si>
    <t>2024</t>
  </si>
  <si>
    <t>2025</t>
  </si>
  <si>
    <t>2026</t>
  </si>
  <si>
    <t>Capitalization
                                    1</t>
  </si>
  <si>
    <t>407,219</t>
  </si>
  <si>
    <t>373,468</t>
  </si>
  <si>
    <t>387,853</t>
  </si>
  <si>
    <t>345,928</t>
  </si>
  <si>
    <t>497,645</t>
  </si>
  <si>
    <t>506,661</t>
  </si>
  <si>
    <t>-</t>
  </si>
  <si>
    <t>Change</t>
  </si>
  <si>
    <t>-8.29%</t>
  </si>
  <si>
    <t>3.85%</t>
  </si>
  <si>
    <t>-10.81%</t>
  </si>
  <si>
    <t>43.86%</t>
  </si>
  <si>
    <t>1.81%</t>
  </si>
  <si>
    <t>0%</t>
  </si>
  <si>
    <t>Enterprise Value (EV)
                                    1</t>
  </si>
  <si>
    <t>725,086</t>
  </si>
  <si>
    <t>701,736</t>
  </si>
  <si>
    <t>653,631</t>
  </si>
  <si>
    <t>570,438</t>
  </si>
  <si>
    <t>725,444</t>
  </si>
  <si>
    <t>801,951</t>
  </si>
  <si>
    <t>798,678</t>
  </si>
  <si>
    <t>797,823</t>
  </si>
  <si>
    <t>-3.22%</t>
  </si>
  <si>
    <t>-6.86%</t>
  </si>
  <si>
    <t>-12.73%</t>
  </si>
  <si>
    <t>27.17%</t>
  </si>
  <si>
    <t>10.55%</t>
  </si>
  <si>
    <t>-0.41%</t>
  </si>
  <si>
    <t>-0.11%</t>
  </si>
  <si>
    <t>P/E ratio</t>
  </si>
  <si>
    <t>9.8x</t>
  </si>
  <si>
    <t>52.5x</t>
  </si>
  <si>
    <t>3.48x</t>
  </si>
  <si>
    <t>1.7x</t>
  </si>
  <si>
    <t>3.89x</t>
  </si>
  <si>
    <t>5.5x</t>
  </si>
  <si>
    <t>4.27x</t>
  </si>
  <si>
    <t>4.06x</t>
  </si>
  <si>
    <t>1.33x</t>
  </si>
  <si>
    <t>1.2x</t>
  </si>
  <si>
    <t>0.96x</t>
  </si>
  <si>
    <t>0.88x</t>
  </si>
  <si>
    <t>1.27x</t>
  </si>
  <si>
    <t>1.28x</t>
  </si>
  <si>
    <t>1.14x</t>
  </si>
  <si>
    <t>1.02x</t>
  </si>
  <si>
    <t>PEG</t>
  </si>
  <si>
    <t>-0.6x</t>
  </si>
  <si>
    <t>0x</t>
  </si>
  <si>
    <t>-0.1x</t>
  </si>
  <si>
    <t>-0.2x</t>
  </si>
  <si>
    <t>0.1x</t>
  </si>
  <si>
    <t>0.81x</t>
  </si>
  <si>
    <t>Capitalization / Revenue</t>
  </si>
  <si>
    <t>1.35x</t>
  </si>
  <si>
    <t>0.86x</t>
  </si>
  <si>
    <t>0.54x</t>
  </si>
  <si>
    <t>0.98x</t>
  </si>
  <si>
    <t>0.97x</t>
  </si>
  <si>
    <t>1x</t>
  </si>
  <si>
    <t>EV / Revenue</t>
  </si>
  <si>
    <t>2.4x</t>
  </si>
  <si>
    <t>2.41x</t>
  </si>
  <si>
    <t>1.44x</t>
  </si>
  <si>
    <t>0.89x</t>
  </si>
  <si>
    <t>1.42x</t>
  </si>
  <si>
    <t>1.53x</t>
  </si>
  <si>
    <t>1.58x</t>
  </si>
  <si>
    <t>EV / EBITDA</t>
  </si>
  <si>
    <t>5.61x</t>
  </si>
  <si>
    <t>5.13x</t>
  </si>
  <si>
    <t>2.79x</t>
  </si>
  <si>
    <t>1.68x</t>
  </si>
  <si>
    <t>2.78x</t>
  </si>
  <si>
    <t>3.1x</t>
  </si>
  <si>
    <t>3.02x</t>
  </si>
  <si>
    <t>2.94x</t>
  </si>
  <si>
    <t>EV / EBIT</t>
  </si>
  <si>
    <t>10.2x</t>
  </si>
  <si>
    <t>9.39x</t>
  </si>
  <si>
    <t>3.81x</t>
  </si>
  <si>
    <t>2.1x</t>
  </si>
  <si>
    <t>3.72x</t>
  </si>
  <si>
    <t>4.17x</t>
  </si>
  <si>
    <t>4.15x</t>
  </si>
  <si>
    <t>4.03x</t>
  </si>
  <si>
    <t>EV / FCF</t>
  </si>
  <si>
    <t>10.7x</t>
  </si>
  <si>
    <t>5.94x</t>
  </si>
  <si>
    <t>3.87x</t>
  </si>
  <si>
    <t>2.77x</t>
  </si>
  <si>
    <t>4.54x</t>
  </si>
  <si>
    <t>6.24x</t>
  </si>
  <si>
    <t>7.26x</t>
  </si>
  <si>
    <t>7.1x</t>
  </si>
  <si>
    <t>FCF Yield</t>
  </si>
  <si>
    <t>9.34%</t>
  </si>
  <si>
    <t>16.8%</t>
  </si>
  <si>
    <t>25.9%</t>
  </si>
  <si>
    <t>36.1%</t>
  </si>
  <si>
    <t>22%</t>
  </si>
  <si>
    <t>16%</t>
  </si>
  <si>
    <t>13.8%</t>
  </si>
  <si>
    <t>14.1%</t>
  </si>
  <si>
    <t>Dividend per Share
                                    2</t>
  </si>
  <si>
    <t>0.7387</t>
  </si>
  <si>
    <t>0.7874</t>
  </si>
  <si>
    <t>8.534</t>
  </si>
  <si>
    <t>15.09</t>
  </si>
  <si>
    <t>5.569</t>
  </si>
  <si>
    <t>7.081</t>
  </si>
  <si>
    <t>5.273</t>
  </si>
  <si>
    <t>4.84</t>
  </si>
  <si>
    <t>Rate of return</t>
  </si>
  <si>
    <t>2.45%</t>
  </si>
  <si>
    <t>2.78%</t>
  </si>
  <si>
    <t>30%</t>
  </si>
  <si>
    <t>61.6%</t>
  </si>
  <si>
    <t>15%</t>
  </si>
  <si>
    <t>19.1%</t>
  </si>
  <si>
    <t>14.2%</t>
  </si>
  <si>
    <t>13.1%</t>
  </si>
  <si>
    <t>EPS
                                    2</t>
  </si>
  <si>
    <t>6.746</t>
  </si>
  <si>
    <t>8.688</t>
  </si>
  <si>
    <t>9.123</t>
  </si>
  <si>
    <t>Distribution rate</t>
  </si>
  <si>
    <t>24%</t>
  </si>
  <si>
    <t>146%</t>
  </si>
  <si>
    <t>104%</t>
  </si>
  <si>
    <t>105%</t>
  </si>
  <si>
    <t>58.2%</t>
  </si>
  <si>
    <t>60.7%</t>
  </si>
  <si>
    <t>53.1%</t>
  </si>
  <si>
    <t>Net sales
                                    1</t>
  </si>
  <si>
    <t>302,245</t>
  </si>
  <si>
    <t>290,704</t>
  </si>
  <si>
    <t>452,668</t>
  </si>
  <si>
    <t>641,256</t>
  </si>
  <si>
    <t>509,987</t>
  </si>
  <si>
    <t>523,591</t>
  </si>
  <si>
    <t>506,676</t>
  </si>
  <si>
    <t>522,632</t>
  </si>
  <si>
    <t>EBITDA
                                    1</t>
  </si>
  <si>
    <t>129,249</t>
  </si>
  <si>
    <t>136,690</t>
  </si>
  <si>
    <t>234,576</t>
  </si>
  <si>
    <t>340,482</t>
  </si>
  <si>
    <t>261,016</t>
  </si>
  <si>
    <t>258,280</t>
  </si>
  <si>
    <t>264,494</t>
  </si>
  <si>
    <t>271,268</t>
  </si>
  <si>
    <t>EBIT
                                    1</t>
  </si>
  <si>
    <t>70,747</t>
  </si>
  <si>
    <t>74,714</t>
  </si>
  <si>
    <t>171,528</t>
  </si>
  <si>
    <t>272,280</t>
  </si>
  <si>
    <t>194,883</t>
  </si>
  <si>
    <t>192,168</t>
  </si>
  <si>
    <t>192,642</t>
  </si>
  <si>
    <t>197,946</t>
  </si>
  <si>
    <t>Net income
                                    1</t>
  </si>
  <si>
    <t>40,137</t>
  </si>
  <si>
    <t>6,179</t>
  </si>
  <si>
    <t>106,668</t>
  </si>
  <si>
    <t>188,328</t>
  </si>
  <si>
    <t>123,920</t>
  </si>
  <si>
    <t>84,464</t>
  </si>
  <si>
    <t>115,136</t>
  </si>
  <si>
    <t>116,144</t>
  </si>
  <si>
    <t>Net Debt
                                    1</t>
  </si>
  <si>
    <t>317,867</t>
  </si>
  <si>
    <t>328,268</t>
  </si>
  <si>
    <t>265,778</t>
  </si>
  <si>
    <t>224,510</t>
  </si>
  <si>
    <t>227,799</t>
  </si>
  <si>
    <t>295,290</t>
  </si>
  <si>
    <t>292,017</t>
  </si>
  <si>
    <t>291,162</t>
  </si>
  <si>
    <t>Reference price
                                    2</t>
  </si>
  <si>
    <t>30.18</t>
  </si>
  <si>
    <t>28.34</t>
  </si>
  <si>
    <t>24.50</t>
  </si>
  <si>
    <t>37.07</t>
  </si>
  <si>
    <t>Nbr of stocks (in thousands)</t>
  </si>
  <si>
    <t>13,044,201</t>
  </si>
  <si>
    <t>13,015,466</t>
  </si>
  <si>
    <t>12,888,733</t>
  </si>
  <si>
    <t>Announcement Date</t>
  </si>
  <si>
    <t>2/19/20</t>
  </si>
  <si>
    <t>2/25/21</t>
  </si>
  <si>
    <t>2/24/22</t>
  </si>
  <si>
    <t>3/2/23</t>
  </si>
  <si>
    <t>3/8/24</t>
  </si>
  <si>
    <t>address1</t>
  </si>
  <si>
    <t>Avenida Henrique Valadares, 28</t>
  </si>
  <si>
    <t>address2</t>
  </si>
  <si>
    <t>19th floor</t>
  </si>
  <si>
    <t>city</t>
  </si>
  <si>
    <t>Rio De Janeiro</t>
  </si>
  <si>
    <t>state</t>
  </si>
  <si>
    <t>RJ</t>
  </si>
  <si>
    <t>zip</t>
  </si>
  <si>
    <t>20241-030</t>
  </si>
  <si>
    <t>country</t>
  </si>
  <si>
    <t>website</t>
  </si>
  <si>
    <t>https://petrobras.com.br</t>
  </si>
  <si>
    <t>industry</t>
  </si>
  <si>
    <t>Oil &amp; Gas Integrated</t>
  </si>
  <si>
    <t>industryKey</t>
  </si>
  <si>
    <t>oil-gas-integrated</t>
  </si>
  <si>
    <t>industryDisp</t>
  </si>
  <si>
    <t>sector</t>
  </si>
  <si>
    <t>Energy</t>
  </si>
  <si>
    <t>sectorKey</t>
  </si>
  <si>
    <t>energy</t>
  </si>
  <si>
    <t>sectorDisp</t>
  </si>
  <si>
    <t>longBusinessSummary</t>
  </si>
  <si>
    <t>Petróleo Brasileiro S.A. - Petrobras explores, produces, and sells oil and gas in Brazil and internationally. The company operates through three segments: Exploration and Production; Refining, Transportation and Marketing; and Gas and Power. The Exploration and Production segment explores, develops, and produces crude oil, natural gas liquids, and natural gas primarily for supplies to the domestic refineries. The Refining, Transportation and Marketing segment engages in the refining, logistics, transport, acquisition, and exports of crude oil; and production of fertilizers, as well as holding interests in petrochemical companies. The Gas and Power segment is involved in the logistic and trading of natural gas and electricity; transportation and trading of LNG; generation of electricity through thermoelectric power plants; renewable energy businesses; low carbon services; and natural gas processing business, as well as production of biodiesel and its co-products. The company also engages in prospecting, drilling, refining, processing, trading, and transporting crude oil from producing onshore and offshore oil fields, and shale or other rocks, as well as oil products, natural gas, and other liquid hydrocarbons. In addition, it engages in research, development, production, transport, distribution, and trading of energy. Petróleo Brasileiro S.A. - Petrobras was incorporated in 1953 and is headquartered in Rio de Janeiro, Brazil.</t>
  </si>
  <si>
    <t>fullTimeEmployees</t>
  </si>
  <si>
    <t>companyOfficers</t>
  </si>
  <si>
    <t>[{'maxAge': 1, 'name': 'Ms. Magda Maria de Regina Chambriard', 'title': 'CEO &amp; Non-Independent Director', 'exercisedValue': 0, 'unexercisedValue': 0}, {'maxAge': 1, 'name': 'Ms. Clarice  Coppetti', 'age': 60, 'title': 'Interim President, Chief Corporate Affairs Officer &amp; Member of Executive Board', 'yearBorn': 1964, 'exercisedValue': 0, 'unexercisedValue': 0}, {'maxAge': 1, 'name': 'Mr. Fernando Sabbi Melgarejo', 'title': 'Chief Financial &amp; Investor Relations Officer', 'exercisedValue': 0, 'unexercisedValue': 0}, {'maxAge': 1, 'name': 'Mr. Mario Vinicius Claussen Spinelli', 'age': 53, 'title': 'Chief Governance &amp; Compliance Officer and Member of Executive Board', 'yearBorn': 1971, 'exercisedValue': 0, 'unexercisedValue': 0}, {'maxAge': 1, 'name': 'Mr. Claudio Romeo Schlosser', 'age': 60, 'title': 'Chief Logistics, Commercialization &amp; Markets Officer and Member of Executive Board', 'yearBorn': 1964, 'exercisedValue': 0, 'unexercisedValue': 0}, {'maxAge': 1, 'name': 'Mr. William Franca da Silva', 'age': 64, 'title': 'Chief Industrial Processes &amp; Products Officer and Member of Executive Board', 'yearBorn': 1960, 'exercisedValue': 0, 'unexercisedValue': 0}, {'maxAge': 1, 'name': 'Mr. Mauricio Tiomno Tolmasquim', 'age': 66, 'title': 'Chief Energy Transition &amp; Sustainability Officer and Member of Executive Board', 'yearBorn': 1958, 'exercisedValue': 0, 'unexercisedValue': 0}, {'maxAge': 1, 'name': 'Ms. Renata  Baruzzi', 'title': 'Chief Engineering, Technology, &amp; Innovation Officer', 'exercisedValue': 0, 'unexercisedValue': 0}, {'maxAge': 1, 'name': 'Mr. Hélio Siqueira Júnior', 'title': 'Acting General Counsel', 'exercisedValue': 0, 'unexercisedValue': 0}, {'maxAge': 1, 'name': 'Mr. Bruno  Motta', 'title': 'Executive Manager of Communication &amp; Brands',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</si>
  <si>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</si>
  <si>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</si>
  <si>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</si>
  <si>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</si>
  <si>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</si>
  <si>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</si>
  <si>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</si>
  <si>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</si>
  <si>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</si>
  <si>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</si>
  <si>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</si>
  <si>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</si>
  <si>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</si>
  <si>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</si>
  <si>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</si>
  <si>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</si>
  <si>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</si>
  <si>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</si>
  <si>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</si>
  <si>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</si>
  <si>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</si>
  <si>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</si>
  <si>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</si>
  <si>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</si>
  <si>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</si>
  <si>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</si>
  <si>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</si>
  <si>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</si>
  <si>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</si>
  <si>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</si>
  <si>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</si>
  <si>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</si>
  <si>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</si>
  <si>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</si>
  <si>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</si>
  <si>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</si>
  <si>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</si>
  <si>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</si>
  <si>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</si>
  <si>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</si>
  <si>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</si>
  <si>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</si>
  <si>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</si>
  <si>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</si>
  <si>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</si>
  <si>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</si>
  <si>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</si>
  <si>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</si>
  <si>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</si>
  <si>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</si>
  <si>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</si>
  <si>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</si>
  <si>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</si>
  <si>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</si>
  <si>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</si>
  <si>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</si>
  <si>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</si>
  <si>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</si>
  <si>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</si>
  <si>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</si>
  <si>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</si>
  <si>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</si>
  <si>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</si>
  <si>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</si>
  <si>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</si>
  <si>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</si>
  <si>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</si>
  <si>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</si>
  <si>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</si>
  <si>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</si>
  <si>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</si>
  <si>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</si>
  <si>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</si>
  <si>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</si>
  <si>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</si>
  <si>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</si>
  <si>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Petroleo Brasileiro S.A.- Petro</t>
  </si>
  <si>
    <t>longName</t>
  </si>
  <si>
    <t>Petróleo Brasileiro S.A. - Petrobras</t>
  </si>
  <si>
    <t>firstTradeDateEpochUtc</t>
  </si>
  <si>
    <t>timeZoneFullName</t>
  </si>
  <si>
    <t>America/New_York</t>
  </si>
  <si>
    <t>timeZoneShortName</t>
  </si>
  <si>
    <t>EST</t>
  </si>
  <si>
    <t>uuid</t>
  </si>
  <si>
    <t>f8357427-a373-3ebe-91a8-647f3d5fa31b</t>
  </si>
  <si>
    <t>messageBoardId</t>
  </si>
  <si>
    <t>finmb_409268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</si>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</sst>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etrobras.com.b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13.49</v>
      </c>
      <c r="C4" s="2"/>
      <c r="D4" s="2"/>
      <c r="E4" s="2"/>
      <c r="F4" s="2"/>
      <c r="G4" s="2"/>
      <c r="H4" s="2"/>
      <c r="I4" s="2"/>
      <c r="J4" s="2"/>
      <c r="K4" s="2"/>
      <c r="L4" s="2"/>
      <c r="M4" s="2"/>
      <c r="N4" s="2"/>
      <c r="O4" s="2"/>
      <c r="P4" s="2"/>
      <c r="Q4" s="2"/>
      <c r="R4" s="2"/>
      <c r="S4" s="2"/>
      <c r="T4" s="2"/>
      <c r="U4" s="2"/>
      <c r="V4" s="2"/>
      <c r="W4" s="2"/>
      <c r="X4" s="2"/>
      <c r="Y4" s="2"/>
      <c r="Z4" s="2"/>
    </row>
    <row r="5">
      <c r="A5" s="1" t="s">
        <v>7</v>
      </c>
      <c r="B5" s="1">
        <v>88.08164318763224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8.2454290432E10</v>
      </c>
      <c r="C8" s="2"/>
      <c r="D8" s="2"/>
      <c r="E8" s="2"/>
      <c r="F8" s="2"/>
      <c r="G8" s="2"/>
      <c r="H8" s="2"/>
      <c r="I8" s="2"/>
      <c r="J8" s="2"/>
      <c r="K8" s="2"/>
      <c r="L8" s="2"/>
      <c r="M8" s="2"/>
      <c r="N8" s="2"/>
      <c r="O8" s="2"/>
      <c r="P8" s="2"/>
      <c r="Q8" s="2"/>
      <c r="R8" s="2"/>
      <c r="S8" s="2"/>
      <c r="T8" s="2"/>
      <c r="U8" s="2"/>
      <c r="V8" s="2"/>
      <c r="W8" s="2"/>
      <c r="X8" s="2"/>
      <c r="Y8" s="2"/>
      <c r="Z8" s="2"/>
    </row>
    <row r="9">
      <c r="A9" s="1" t="s">
        <v>13</v>
      </c>
      <c r="B9" s="1">
        <v>30.543</v>
      </c>
      <c r="C9" s="2"/>
      <c r="D9" s="2"/>
      <c r="E9" s="2"/>
      <c r="F9" s="2"/>
      <c r="G9" s="2"/>
      <c r="H9" s="2"/>
      <c r="I9" s="2"/>
      <c r="J9" s="2"/>
      <c r="K9" s="2"/>
      <c r="L9" s="2"/>
      <c r="M9" s="2"/>
      <c r="N9" s="2"/>
      <c r="O9" s="2"/>
      <c r="P9" s="2"/>
      <c r="Q9" s="2"/>
      <c r="R9" s="2"/>
      <c r="S9" s="2"/>
      <c r="T9" s="2"/>
      <c r="U9" s="2"/>
      <c r="V9" s="2"/>
      <c r="W9" s="2"/>
      <c r="X9" s="2"/>
      <c r="Y9" s="2"/>
      <c r="Z9" s="2"/>
    </row>
    <row r="10">
      <c r="A10" s="1" t="s">
        <v>14</v>
      </c>
      <c r="B10" s="1">
        <v>4.3025537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-3540.76</v>
      </c>
      <c r="C2" s="1">
        <v>-5713.76</v>
      </c>
      <c r="D2" s="1">
        <v>-2430.48</v>
      </c>
      <c r="E2" s="1">
        <v>-73.144</v>
      </c>
      <c r="F2" s="1">
        <v>4227.92</v>
      </c>
      <c r="G2" s="1">
        <v>6582.96</v>
      </c>
      <c r="H2" s="1">
        <v>1166.04</v>
      </c>
      <c r="I2" s="1">
        <v>17548.0</v>
      </c>
      <c r="J2" s="1">
        <v>30832.0</v>
      </c>
      <c r="K2" s="1">
        <v>20500.0</v>
      </c>
      <c r="L2" s="2"/>
      <c r="M2" s="2"/>
      <c r="N2" s="2"/>
      <c r="O2" s="2"/>
      <c r="P2" s="2"/>
      <c r="Q2" s="2"/>
      <c r="R2" s="2"/>
      <c r="S2" s="2"/>
      <c r="T2" s="2"/>
      <c r="U2" s="2"/>
      <c r="V2" s="2"/>
      <c r="W2" s="2"/>
      <c r="X2" s="2"/>
      <c r="Y2" s="2"/>
      <c r="Z2" s="2"/>
    </row>
    <row r="3">
      <c r="A3" s="1" t="s">
        <v>26</v>
      </c>
      <c r="B3" s="1">
        <v>4946.24</v>
      </c>
      <c r="C3" s="1">
        <v>6241.84</v>
      </c>
      <c r="D3" s="1">
        <v>7872.0</v>
      </c>
      <c r="E3" s="1">
        <v>6869.96</v>
      </c>
      <c r="F3" s="1">
        <v>7091.360000000001</v>
      </c>
      <c r="G3" s="1">
        <v>9534.960000000001</v>
      </c>
      <c r="H3" s="1">
        <v>9507.08</v>
      </c>
      <c r="I3" s="1">
        <v>10287.72</v>
      </c>
      <c r="J3" s="1">
        <v>11120.84</v>
      </c>
      <c r="K3" s="1">
        <v>10773.16</v>
      </c>
      <c r="L3" s="2"/>
      <c r="M3" s="2"/>
      <c r="N3" s="2"/>
      <c r="O3" s="2"/>
      <c r="P3" s="2"/>
      <c r="Q3" s="2"/>
      <c r="R3" s="2"/>
      <c r="S3" s="2"/>
      <c r="T3" s="2"/>
      <c r="U3" s="2"/>
      <c r="V3" s="2"/>
      <c r="W3" s="2"/>
      <c r="X3" s="2"/>
      <c r="Y3" s="2"/>
      <c r="Z3" s="2"/>
    </row>
    <row r="4">
      <c r="A4" s="1" t="s">
        <v>27</v>
      </c>
      <c r="B4" s="1">
        <v>13.776</v>
      </c>
      <c r="C4" s="1">
        <v>12.3</v>
      </c>
      <c r="D4" s="1">
        <v>12.792</v>
      </c>
      <c r="E4" s="1">
        <v>10.496</v>
      </c>
      <c r="F4" s="1">
        <v>8.856</v>
      </c>
      <c r="G4" s="1">
        <v>6.888</v>
      </c>
      <c r="H4" s="1">
        <v>6.068000000000001</v>
      </c>
      <c r="I4" s="1">
        <v>4.756</v>
      </c>
      <c r="J4" s="1">
        <v>2.952</v>
      </c>
      <c r="K4" s="1">
        <v>2.952</v>
      </c>
      <c r="L4" s="2"/>
      <c r="M4" s="2"/>
      <c r="N4" s="2"/>
      <c r="O4" s="2"/>
      <c r="P4" s="2"/>
      <c r="Q4" s="2"/>
      <c r="R4" s="2"/>
      <c r="S4" s="2"/>
      <c r="T4" s="2"/>
      <c r="U4" s="2"/>
      <c r="V4" s="2"/>
      <c r="W4" s="2"/>
      <c r="X4" s="2"/>
      <c r="Y4" s="2"/>
      <c r="Z4" s="2"/>
    </row>
    <row r="5">
      <c r="A5" s="1" t="s">
        <v>28</v>
      </c>
      <c r="B5" s="1">
        <v>2527.24</v>
      </c>
      <c r="C5" s="1">
        <v>4295.16</v>
      </c>
      <c r="D5" s="1">
        <v>1664.6</v>
      </c>
      <c r="E5" s="1">
        <v>252.56</v>
      </c>
      <c r="F5" s="1">
        <v>952.84</v>
      </c>
      <c r="G5" s="1">
        <v>1884.36</v>
      </c>
      <c r="H5" s="1">
        <v>2750.28</v>
      </c>
      <c r="I5" s="1">
        <v>-1384.16</v>
      </c>
      <c r="J5" s="1">
        <v>664.2</v>
      </c>
      <c r="K5" s="1">
        <v>593.6800000000001</v>
      </c>
      <c r="L5" s="2"/>
      <c r="M5" s="2"/>
      <c r="N5" s="2"/>
      <c r="O5" s="2"/>
      <c r="P5" s="2"/>
      <c r="Q5" s="2"/>
      <c r="R5" s="2"/>
      <c r="S5" s="2"/>
      <c r="T5" s="2"/>
      <c r="U5" s="2"/>
      <c r="V5" s="2"/>
      <c r="W5" s="2"/>
      <c r="X5" s="2"/>
      <c r="Y5" s="2"/>
      <c r="Z5" s="2"/>
    </row>
    <row r="6">
      <c r="A6" s="1" t="s">
        <v>29</v>
      </c>
      <c r="B6" s="1">
        <v>7486.6</v>
      </c>
      <c r="C6" s="1">
        <v>10550.12</v>
      </c>
      <c r="D6" s="1">
        <v>9549.720000000001</v>
      </c>
      <c r="E6" s="1">
        <v>7134.0</v>
      </c>
      <c r="F6" s="1">
        <v>8054.04</v>
      </c>
      <c r="G6" s="1">
        <v>11427.52</v>
      </c>
      <c r="H6" s="1">
        <v>12263.92</v>
      </c>
      <c r="I6" s="1">
        <v>8908.48</v>
      </c>
      <c r="J6" s="1">
        <v>11788.32</v>
      </c>
      <c r="K6" s="1">
        <v>11370.12</v>
      </c>
      <c r="L6" s="2"/>
      <c r="M6" s="2"/>
      <c r="N6" s="2"/>
      <c r="O6" s="2"/>
      <c r="P6" s="2"/>
      <c r="Q6" s="2"/>
      <c r="R6" s="2"/>
      <c r="S6" s="2"/>
      <c r="T6" s="2"/>
      <c r="U6" s="2"/>
      <c r="V6" s="2"/>
      <c r="W6" s="2"/>
      <c r="X6" s="2"/>
      <c r="Y6" s="2"/>
      <c r="Z6" s="2"/>
    </row>
    <row r="7">
      <c r="A7" s="1" t="s">
        <v>30</v>
      </c>
      <c r="B7" s="1">
        <v>70.848</v>
      </c>
      <c r="C7" s="1">
        <v>71.176</v>
      </c>
      <c r="D7" s="1">
        <v>75.768</v>
      </c>
      <c r="E7" s="1">
        <v>67.896</v>
      </c>
      <c r="F7" s="1">
        <v>57.40000000000001</v>
      </c>
      <c r="G7" s="1">
        <v>51.66</v>
      </c>
      <c r="H7" s="1">
        <v>48.38</v>
      </c>
      <c r="I7" s="1">
        <v>47.88800000000001</v>
      </c>
      <c r="J7" s="1">
        <v>61.664</v>
      </c>
      <c r="K7" s="1">
        <v>81.836</v>
      </c>
      <c r="L7" s="2"/>
      <c r="M7" s="2"/>
      <c r="N7" s="2"/>
      <c r="O7" s="2"/>
      <c r="P7" s="2"/>
      <c r="Q7" s="2"/>
      <c r="R7" s="2"/>
      <c r="S7" s="2"/>
      <c r="T7" s="2"/>
      <c r="U7" s="2"/>
      <c r="V7" s="2"/>
      <c r="W7" s="2"/>
      <c r="X7" s="2"/>
      <c r="Y7" s="2"/>
      <c r="Z7" s="2"/>
    </row>
    <row r="8">
      <c r="A8" s="1" t="s">
        <v>31</v>
      </c>
      <c r="B8" s="1">
        <v>-55.268</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-341.12</v>
      </c>
      <c r="C9" s="1">
        <v>306.68</v>
      </c>
      <c r="D9" s="1">
        <v>-157.932</v>
      </c>
      <c r="E9" s="1">
        <v>-951.2</v>
      </c>
      <c r="F9" s="1">
        <v>-177.12</v>
      </c>
      <c r="G9" s="1">
        <v>-4242.68</v>
      </c>
      <c r="H9" s="1">
        <v>-423.12</v>
      </c>
      <c r="I9" s="1">
        <v>-1551.44</v>
      </c>
      <c r="J9" s="1">
        <v>-964.32</v>
      </c>
      <c r="K9" s="1">
        <v>-1067.64</v>
      </c>
      <c r="L9" s="2"/>
      <c r="M9" s="2"/>
      <c r="N9" s="2"/>
      <c r="O9" s="2"/>
      <c r="P9" s="2"/>
      <c r="Q9" s="2"/>
      <c r="R9" s="2"/>
      <c r="S9" s="2"/>
      <c r="T9" s="2"/>
      <c r="U9" s="2"/>
      <c r="V9" s="2"/>
      <c r="W9" s="2"/>
      <c r="X9" s="2"/>
      <c r="Y9" s="2"/>
      <c r="Z9" s="2"/>
    </row>
    <row r="10">
      <c r="A10" s="1" t="s">
        <v>33</v>
      </c>
      <c r="B10" s="1">
        <v>0.0</v>
      </c>
      <c r="C10" s="1">
        <v>0.0</v>
      </c>
      <c r="D10" s="1">
        <v>318.16</v>
      </c>
      <c r="E10" s="1">
        <v>74.456</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6031.92</v>
      </c>
      <c r="C11" s="1">
        <v>4498.52</v>
      </c>
      <c r="D11" s="1">
        <v>2064.76</v>
      </c>
      <c r="E11" s="1">
        <v>514.96</v>
      </c>
      <c r="F11" s="1">
        <v>360.8</v>
      </c>
      <c r="G11" s="1">
        <v>588.76</v>
      </c>
      <c r="H11" s="1">
        <v>3273.44</v>
      </c>
      <c r="I11" s="1">
        <v>-1361.2</v>
      </c>
      <c r="J11" s="1">
        <v>1047.96</v>
      </c>
      <c r="K11" s="1">
        <v>1899.12</v>
      </c>
      <c r="L11" s="2"/>
      <c r="M11" s="2"/>
      <c r="N11" s="2"/>
      <c r="O11" s="2"/>
      <c r="P11" s="2"/>
      <c r="Q11" s="2"/>
      <c r="R11" s="2"/>
      <c r="S11" s="2"/>
      <c r="T11" s="2"/>
      <c r="U11" s="2"/>
      <c r="V11" s="2"/>
      <c r="W11" s="2"/>
      <c r="X11" s="2"/>
      <c r="Y11" s="2"/>
      <c r="Z11" s="2"/>
    </row>
    <row r="12">
      <c r="A12" s="1" t="s">
        <v>35</v>
      </c>
      <c r="B12" s="1">
        <v>-73.964</v>
      </c>
      <c r="C12" s="1">
        <v>130.708</v>
      </c>
      <c r="D12" s="1">
        <v>103.156</v>
      </c>
      <c r="E12" s="1">
        <v>-352.6</v>
      </c>
      <c r="F12" s="1">
        <v>-314.88</v>
      </c>
      <c r="G12" s="1">
        <v>-89.708</v>
      </c>
      <c r="H12" s="1">
        <v>536.28</v>
      </c>
      <c r="I12" s="1">
        <v>-1382.52</v>
      </c>
      <c r="J12" s="1">
        <v>-211.56</v>
      </c>
      <c r="K12" s="1">
        <v>242.72</v>
      </c>
      <c r="L12" s="2"/>
      <c r="M12" s="2"/>
      <c r="N12" s="2"/>
      <c r="O12" s="2"/>
      <c r="P12" s="2"/>
      <c r="Q12" s="2"/>
      <c r="R12" s="2"/>
      <c r="S12" s="2"/>
      <c r="T12" s="2"/>
      <c r="U12" s="2"/>
      <c r="V12" s="2"/>
      <c r="W12" s="2"/>
      <c r="X12" s="2"/>
      <c r="Y12" s="2"/>
      <c r="Z12" s="2"/>
    </row>
    <row r="13">
      <c r="A13" s="1" t="s">
        <v>36</v>
      </c>
      <c r="B13" s="1">
        <v>964.32</v>
      </c>
      <c r="C13" s="1">
        <v>596.96</v>
      </c>
      <c r="D13" s="1">
        <v>629.76</v>
      </c>
      <c r="E13" s="1">
        <v>372.28</v>
      </c>
      <c r="F13" s="1">
        <v>53.136</v>
      </c>
      <c r="G13" s="1">
        <v>56.252</v>
      </c>
      <c r="H13" s="1">
        <v>118.408</v>
      </c>
      <c r="I13" s="1">
        <v>-30.668</v>
      </c>
      <c r="J13" s="1">
        <v>54.284</v>
      </c>
      <c r="K13" s="1">
        <v>33.62</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200.08</v>
      </c>
      <c r="H14" s="1">
        <v>0.0</v>
      </c>
      <c r="I14" s="1">
        <v>0.0</v>
      </c>
      <c r="J14" s="1">
        <v>0.0</v>
      </c>
      <c r="K14" s="1">
        <v>0.0</v>
      </c>
      <c r="L14" s="2"/>
      <c r="M14" s="2"/>
      <c r="N14" s="2"/>
      <c r="O14" s="2"/>
      <c r="P14" s="2"/>
      <c r="Q14" s="2"/>
      <c r="R14" s="2"/>
      <c r="S14" s="2"/>
      <c r="T14" s="2"/>
      <c r="U14" s="2"/>
      <c r="V14" s="2"/>
      <c r="W14" s="2"/>
      <c r="X14" s="2"/>
      <c r="Y14" s="2"/>
      <c r="Z14" s="2"/>
    </row>
    <row r="15">
      <c r="A15" s="1" t="s">
        <v>38</v>
      </c>
      <c r="B15" s="1">
        <v>2273.04</v>
      </c>
      <c r="C15" s="1">
        <v>4833.08</v>
      </c>
      <c r="D15" s="1">
        <v>6031.92</v>
      </c>
      <c r="E15" s="1">
        <v>8949.48</v>
      </c>
      <c r="F15" s="1">
        <v>6443.56</v>
      </c>
      <c r="G15" s="1">
        <v>7716.200000000001</v>
      </c>
      <c r="H15" s="1">
        <v>5128.280000000001</v>
      </c>
      <c r="I15" s="1">
        <v>13653.0</v>
      </c>
      <c r="J15" s="1">
        <v>16728.0</v>
      </c>
      <c r="K15" s="1">
        <v>5436.6</v>
      </c>
      <c r="L15" s="2"/>
      <c r="M15" s="2"/>
      <c r="N15" s="2"/>
      <c r="O15" s="2"/>
      <c r="P15" s="2"/>
      <c r="Q15" s="2"/>
      <c r="R15" s="2"/>
      <c r="S15" s="2"/>
      <c r="T15" s="2"/>
      <c r="U15" s="2"/>
      <c r="V15" s="2"/>
      <c r="W15" s="2"/>
      <c r="X15" s="2"/>
      <c r="Y15" s="2"/>
      <c r="Z15" s="2"/>
    </row>
    <row r="16">
      <c r="A16" s="1" t="s">
        <v>39</v>
      </c>
      <c r="B16" s="1">
        <v>-972.5200000000001</v>
      </c>
      <c r="C16" s="1">
        <v>-246.0</v>
      </c>
      <c r="D16" s="1">
        <v>65.108</v>
      </c>
      <c r="E16" s="1">
        <v>-514.96</v>
      </c>
      <c r="F16" s="1">
        <v>-759.32</v>
      </c>
      <c r="G16" s="1">
        <v>1407.12</v>
      </c>
      <c r="H16" s="1">
        <v>-149.732</v>
      </c>
      <c r="I16" s="1">
        <v>-1767.92</v>
      </c>
      <c r="J16" s="1">
        <v>309.96</v>
      </c>
      <c r="K16" s="1">
        <v>110.208</v>
      </c>
      <c r="L16" s="2"/>
      <c r="M16" s="2"/>
      <c r="N16" s="2"/>
      <c r="O16" s="2"/>
      <c r="P16" s="2"/>
      <c r="Q16" s="2"/>
      <c r="R16" s="2"/>
      <c r="S16" s="2"/>
      <c r="T16" s="2"/>
      <c r="U16" s="2"/>
      <c r="V16" s="2"/>
      <c r="W16" s="2"/>
      <c r="X16" s="2"/>
      <c r="Y16" s="2"/>
      <c r="Z16" s="2"/>
    </row>
    <row r="17">
      <c r="A17" s="1" t="s">
        <v>40</v>
      </c>
      <c r="B17" s="1">
        <v>226.32</v>
      </c>
      <c r="C17" s="1">
        <v>283.72</v>
      </c>
      <c r="D17" s="1">
        <v>-329.476</v>
      </c>
      <c r="E17" s="1">
        <v>-185.32</v>
      </c>
      <c r="F17" s="1">
        <v>-1182.44</v>
      </c>
      <c r="G17" s="1">
        <v>-198.44</v>
      </c>
      <c r="H17" s="1">
        <v>706.84</v>
      </c>
      <c r="I17" s="1">
        <v>-2074.6</v>
      </c>
      <c r="J17" s="1">
        <v>-988.9200000000001</v>
      </c>
      <c r="K17" s="1">
        <v>1300.52</v>
      </c>
      <c r="L17" s="2"/>
      <c r="M17" s="2"/>
      <c r="N17" s="2"/>
      <c r="O17" s="2"/>
      <c r="P17" s="2"/>
      <c r="Q17" s="2"/>
      <c r="R17" s="2"/>
      <c r="S17" s="2"/>
      <c r="T17" s="2"/>
      <c r="U17" s="2"/>
      <c r="V17" s="2"/>
      <c r="W17" s="2"/>
      <c r="X17" s="2"/>
      <c r="Y17" s="2"/>
      <c r="Z17" s="2"/>
    </row>
    <row r="18">
      <c r="A18" s="1" t="s">
        <v>41</v>
      </c>
      <c r="B18" s="1">
        <v>-488.72</v>
      </c>
      <c r="C18" s="1">
        <v>-637.96</v>
      </c>
      <c r="D18" s="1">
        <v>-680.6</v>
      </c>
      <c r="E18" s="1">
        <v>-26.24</v>
      </c>
      <c r="F18" s="1">
        <v>547.76</v>
      </c>
      <c r="G18" s="1">
        <v>-626.48</v>
      </c>
      <c r="H18" s="1">
        <v>357.52</v>
      </c>
      <c r="I18" s="1">
        <v>929.88</v>
      </c>
      <c r="J18" s="1">
        <v>-364.08</v>
      </c>
      <c r="K18" s="1">
        <v>-777.36</v>
      </c>
      <c r="L18" s="2"/>
      <c r="M18" s="2"/>
      <c r="N18" s="2"/>
      <c r="O18" s="2"/>
      <c r="P18" s="2"/>
      <c r="Q18" s="2"/>
      <c r="R18" s="2"/>
      <c r="S18" s="2"/>
      <c r="T18" s="2"/>
      <c r="U18" s="2"/>
      <c r="V18" s="2"/>
      <c r="W18" s="2"/>
      <c r="X18" s="2"/>
      <c r="Y18" s="2"/>
      <c r="Z18" s="2"/>
    </row>
    <row r="19">
      <c r="A19" s="1" t="s">
        <v>42</v>
      </c>
      <c r="B19" s="1">
        <v>-519.88</v>
      </c>
      <c r="C19" s="1">
        <v>446.08</v>
      </c>
      <c r="D19" s="1">
        <v>-209.92</v>
      </c>
      <c r="E19" s="1">
        <v>1133.24</v>
      </c>
      <c r="F19" s="1">
        <v>-1562.92</v>
      </c>
      <c r="G19" s="1">
        <v>-1366.12</v>
      </c>
      <c r="H19" s="1">
        <v>-272.24</v>
      </c>
      <c r="I19" s="1">
        <v>4247.6</v>
      </c>
      <c r="J19" s="1">
        <v>-11816.2</v>
      </c>
      <c r="K19" s="1">
        <v>-387.04</v>
      </c>
      <c r="L19" s="2"/>
      <c r="M19" s="2"/>
      <c r="N19" s="2"/>
      <c r="O19" s="2"/>
      <c r="P19" s="2"/>
      <c r="Q19" s="2"/>
      <c r="R19" s="2"/>
      <c r="S19" s="2"/>
      <c r="T19" s="2"/>
      <c r="U19" s="2"/>
      <c r="V19" s="2"/>
      <c r="W19" s="2"/>
      <c r="X19" s="2"/>
      <c r="Y19" s="2"/>
      <c r="Z19" s="2"/>
    </row>
    <row r="20">
      <c r="A20" s="1" t="s">
        <v>43</v>
      </c>
      <c r="B20" s="1">
        <v>-852.8000000000001</v>
      </c>
      <c r="C20" s="1">
        <v>-949.5600000000001</v>
      </c>
      <c r="D20" s="1">
        <v>-314.88</v>
      </c>
      <c r="E20" s="1">
        <v>-1963.08</v>
      </c>
      <c r="F20" s="1">
        <v>-28.044</v>
      </c>
      <c r="G20" s="1">
        <v>-4818.320000000001</v>
      </c>
      <c r="H20" s="1">
        <v>1535.04</v>
      </c>
      <c r="I20" s="1">
        <v>-3799.88</v>
      </c>
      <c r="J20" s="1">
        <v>-4644.48</v>
      </c>
      <c r="K20" s="1">
        <v>-3301.32</v>
      </c>
      <c r="L20" s="2"/>
      <c r="M20" s="2"/>
      <c r="N20" s="2"/>
      <c r="O20" s="2"/>
      <c r="P20" s="2"/>
      <c r="Q20" s="2"/>
      <c r="R20" s="2"/>
      <c r="S20" s="2"/>
      <c r="T20" s="2"/>
      <c r="U20" s="2"/>
      <c r="V20" s="2"/>
      <c r="W20" s="2"/>
      <c r="X20" s="2"/>
      <c r="Y20" s="2"/>
      <c r="Z20" s="2"/>
    </row>
    <row r="21" ht="15.75" customHeight="1">
      <c r="A21" s="1" t="s">
        <v>44</v>
      </c>
      <c r="B21" s="1">
        <v>10207.36</v>
      </c>
      <c r="C21" s="1">
        <v>14171.24</v>
      </c>
      <c r="D21" s="1">
        <v>14712.44</v>
      </c>
      <c r="E21" s="1">
        <v>14181.08</v>
      </c>
      <c r="F21" s="1">
        <v>15719.4</v>
      </c>
      <c r="G21" s="1">
        <v>16728.0</v>
      </c>
      <c r="H21" s="1">
        <v>24272.0</v>
      </c>
      <c r="I21" s="1">
        <v>33292.0</v>
      </c>
      <c r="J21" s="1">
        <v>41820.0</v>
      </c>
      <c r="K21" s="1">
        <v>35424.0</v>
      </c>
      <c r="L21" s="2"/>
      <c r="M21" s="2"/>
      <c r="N21" s="2"/>
      <c r="O21" s="2"/>
      <c r="P21" s="2"/>
      <c r="Q21" s="2"/>
      <c r="R21" s="2"/>
      <c r="S21" s="2"/>
      <c r="T21" s="2"/>
      <c r="U21" s="2"/>
      <c r="V21" s="2"/>
      <c r="W21" s="2"/>
      <c r="X21" s="2"/>
      <c r="Y21" s="2"/>
      <c r="Z21" s="2"/>
    </row>
    <row r="22" ht="15.75" customHeight="1">
      <c r="A22" s="1" t="s">
        <v>45</v>
      </c>
      <c r="B22" s="1">
        <v>-13433.24</v>
      </c>
      <c r="C22" s="1">
        <v>-11694.84</v>
      </c>
      <c r="D22" s="1">
        <v>-8083.56</v>
      </c>
      <c r="E22" s="1">
        <v>-7152.04</v>
      </c>
      <c r="F22" s="1">
        <v>-7214.360000000001</v>
      </c>
      <c r="G22" s="1">
        <v>-5577.64</v>
      </c>
      <c r="H22" s="1">
        <v>-4915.08</v>
      </c>
      <c r="I22" s="1">
        <v>-5597.320000000001</v>
      </c>
      <c r="J22" s="1">
        <v>-8144.240000000001</v>
      </c>
      <c r="K22" s="1">
        <v>-9892.48</v>
      </c>
      <c r="L22" s="2"/>
      <c r="M22" s="2"/>
      <c r="N22" s="2"/>
      <c r="O22" s="2"/>
      <c r="P22" s="2"/>
      <c r="Q22" s="2"/>
      <c r="R22" s="2"/>
      <c r="S22" s="2"/>
      <c r="T22" s="2"/>
      <c r="U22" s="2"/>
      <c r="V22" s="2"/>
      <c r="W22" s="2"/>
      <c r="X22" s="2"/>
      <c r="Y22" s="2"/>
      <c r="Z22" s="2"/>
    </row>
    <row r="23" ht="15.75" customHeight="1">
      <c r="A23" s="1" t="s">
        <v>46</v>
      </c>
      <c r="B23" s="1">
        <v>1541.6</v>
      </c>
      <c r="C23" s="1">
        <v>424.76</v>
      </c>
      <c r="D23" s="1">
        <v>1185.72</v>
      </c>
      <c r="E23" s="1">
        <v>1625.24</v>
      </c>
      <c r="F23" s="1">
        <v>3316.08</v>
      </c>
      <c r="G23" s="1">
        <v>6732.200000000001</v>
      </c>
      <c r="H23" s="1">
        <v>1674.44</v>
      </c>
      <c r="I23" s="1">
        <v>4180.360000000001</v>
      </c>
      <c r="J23" s="1">
        <v>4070.48</v>
      </c>
      <c r="K23" s="1">
        <v>2989.72</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-10354.96</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-2230.4</v>
      </c>
      <c r="C25" s="1">
        <v>4203.320000000001</v>
      </c>
      <c r="D25" s="1">
        <v>63.468</v>
      </c>
      <c r="E25" s="1">
        <v>-485.44</v>
      </c>
      <c r="F25" s="1">
        <v>347.68</v>
      </c>
      <c r="G25" s="1">
        <v>132.512</v>
      </c>
      <c r="H25" s="1">
        <v>-813.44</v>
      </c>
      <c r="I25" s="1">
        <v>-21.32</v>
      </c>
      <c r="J25" s="1">
        <v>-2822.44</v>
      </c>
      <c r="K25" s="1">
        <v>19.188</v>
      </c>
      <c r="L25" s="2"/>
      <c r="M25" s="2"/>
      <c r="N25" s="2"/>
      <c r="O25" s="2"/>
      <c r="P25" s="2"/>
      <c r="Q25" s="2"/>
      <c r="R25" s="2"/>
      <c r="S25" s="2"/>
      <c r="T25" s="2"/>
      <c r="U25" s="2"/>
      <c r="V25" s="2"/>
      <c r="W25" s="2"/>
      <c r="X25" s="2"/>
      <c r="Y25" s="2"/>
      <c r="Z25" s="2"/>
    </row>
    <row r="26" ht="15.75" customHeight="1">
      <c r="A26" s="1" t="s">
        <v>49</v>
      </c>
      <c r="B26" s="1">
        <v>147.764</v>
      </c>
      <c r="C26" s="1">
        <v>143.336</v>
      </c>
      <c r="D26" s="1">
        <v>264.04</v>
      </c>
      <c r="E26" s="1">
        <v>237.8</v>
      </c>
      <c r="F26" s="1">
        <v>475.6</v>
      </c>
      <c r="G26" s="1">
        <v>7763.76</v>
      </c>
      <c r="H26" s="1">
        <v>206.64</v>
      </c>
      <c r="I26" s="1">
        <v>3253.76</v>
      </c>
      <c r="J26" s="1">
        <v>6177.88</v>
      </c>
      <c r="K26" s="1">
        <v>405.08</v>
      </c>
      <c r="L26" s="2"/>
      <c r="M26" s="2"/>
      <c r="N26" s="2"/>
      <c r="O26" s="2"/>
      <c r="P26" s="2"/>
      <c r="Q26" s="2"/>
      <c r="R26" s="2"/>
      <c r="S26" s="2"/>
      <c r="T26" s="2"/>
      <c r="U26" s="2"/>
      <c r="V26" s="2"/>
      <c r="W26" s="2"/>
      <c r="X26" s="2"/>
      <c r="Y26" s="2"/>
      <c r="Z26" s="2"/>
    </row>
    <row r="27" ht="15.75" customHeight="1">
      <c r="A27" s="1" t="s">
        <v>50</v>
      </c>
      <c r="B27" s="1">
        <v>-13974.44</v>
      </c>
      <c r="C27" s="1">
        <v>-6924.08</v>
      </c>
      <c r="D27" s="1">
        <v>-6569.84</v>
      </c>
      <c r="E27" s="1">
        <v>-5776.08</v>
      </c>
      <c r="F27" s="1">
        <v>-3075.0</v>
      </c>
      <c r="G27" s="1">
        <v>-1303.8</v>
      </c>
      <c r="H27" s="1">
        <v>-3847.44</v>
      </c>
      <c r="I27" s="1">
        <v>1815.48</v>
      </c>
      <c r="J27" s="1">
        <v>-718.32</v>
      </c>
      <c r="K27" s="1">
        <v>-6478.0</v>
      </c>
      <c r="L27" s="2"/>
      <c r="M27" s="2"/>
      <c r="N27" s="2"/>
      <c r="O27" s="2"/>
      <c r="P27" s="2"/>
      <c r="Q27" s="2"/>
      <c r="R27" s="2"/>
      <c r="S27" s="2"/>
      <c r="T27" s="2"/>
      <c r="U27" s="2"/>
      <c r="V27" s="2"/>
      <c r="W27" s="2"/>
      <c r="X27" s="2"/>
      <c r="Y27" s="2"/>
      <c r="Z27" s="2"/>
    </row>
    <row r="28" ht="15.75" customHeight="1">
      <c r="A28" s="1" t="s">
        <v>51</v>
      </c>
      <c r="B28" s="1">
        <v>11950.68</v>
      </c>
      <c r="C28" s="1">
        <v>9210.24</v>
      </c>
      <c r="D28" s="1">
        <v>10625.56</v>
      </c>
      <c r="E28" s="1">
        <v>14181.08</v>
      </c>
      <c r="F28" s="1">
        <v>6235.280000000001</v>
      </c>
      <c r="G28" s="1">
        <v>4782.24</v>
      </c>
      <c r="H28" s="1">
        <v>14025.28</v>
      </c>
      <c r="I28" s="1">
        <v>1582.6</v>
      </c>
      <c r="J28" s="1">
        <v>2486.24</v>
      </c>
      <c r="K28" s="1">
        <v>1758.08</v>
      </c>
      <c r="L28" s="2"/>
      <c r="M28" s="2"/>
      <c r="N28" s="2"/>
      <c r="O28" s="2"/>
      <c r="P28" s="2"/>
      <c r="Q28" s="2"/>
      <c r="R28" s="2"/>
      <c r="S28" s="2"/>
      <c r="T28" s="2"/>
      <c r="U28" s="2"/>
      <c r="V28" s="2"/>
      <c r="W28" s="2"/>
      <c r="X28" s="2"/>
      <c r="Y28" s="2"/>
      <c r="Z28" s="2"/>
    </row>
    <row r="29" ht="15.75" customHeight="1">
      <c r="A29" s="1" t="s">
        <v>52</v>
      </c>
      <c r="B29" s="1">
        <v>11950.68</v>
      </c>
      <c r="C29" s="1">
        <v>9210.24</v>
      </c>
      <c r="D29" s="1">
        <v>10625.56</v>
      </c>
      <c r="E29" s="1">
        <v>14181.08</v>
      </c>
      <c r="F29" s="1">
        <v>6235.280000000001</v>
      </c>
      <c r="G29" s="1">
        <v>4782.24</v>
      </c>
      <c r="H29" s="1">
        <v>14025.28</v>
      </c>
      <c r="I29" s="1">
        <v>1582.6</v>
      </c>
      <c r="J29" s="1">
        <v>2486.24</v>
      </c>
      <c r="K29" s="1">
        <v>1758.08</v>
      </c>
      <c r="L29" s="2"/>
      <c r="M29" s="2"/>
      <c r="N29" s="2"/>
      <c r="O29" s="2"/>
      <c r="P29" s="2"/>
      <c r="Q29" s="2"/>
      <c r="R29" s="2"/>
      <c r="S29" s="2"/>
      <c r="T29" s="2"/>
      <c r="U29" s="2"/>
      <c r="V29" s="2"/>
      <c r="W29" s="2"/>
      <c r="X29" s="2"/>
      <c r="Y29" s="2"/>
      <c r="Z29" s="2"/>
    </row>
    <row r="30" ht="15.75" customHeight="1">
      <c r="A30" s="1" t="s">
        <v>53</v>
      </c>
      <c r="B30" s="1">
        <v>-3875.32</v>
      </c>
      <c r="C30" s="1">
        <v>-8157.360000000001</v>
      </c>
      <c r="D30" s="1">
        <v>-17384.0</v>
      </c>
      <c r="E30" s="1">
        <v>-18860.0</v>
      </c>
      <c r="F30" s="1">
        <v>-19844.0</v>
      </c>
      <c r="G30" s="1">
        <v>-20992.0</v>
      </c>
      <c r="H30" s="1">
        <v>-26896.0</v>
      </c>
      <c r="I30" s="1">
        <v>-23780.0</v>
      </c>
      <c r="J30" s="1">
        <v>-12363.96</v>
      </c>
      <c r="K30" s="1">
        <v>-8596.880000000001</v>
      </c>
      <c r="L30" s="2"/>
      <c r="M30" s="2"/>
      <c r="N30" s="2"/>
      <c r="O30" s="2"/>
      <c r="P30" s="2"/>
      <c r="Q30" s="2"/>
      <c r="R30" s="2"/>
      <c r="S30" s="2"/>
      <c r="T30" s="2"/>
      <c r="U30" s="2"/>
      <c r="V30" s="2"/>
      <c r="W30" s="2"/>
      <c r="X30" s="2"/>
      <c r="Y30" s="2"/>
      <c r="Z30" s="2"/>
    </row>
    <row r="31" ht="15.75" customHeight="1">
      <c r="A31" s="1" t="s">
        <v>54</v>
      </c>
      <c r="B31" s="1">
        <v>-3875.32</v>
      </c>
      <c r="C31" s="1">
        <v>-8157.360000000001</v>
      </c>
      <c r="D31" s="1">
        <v>-17384.0</v>
      </c>
      <c r="E31" s="1">
        <v>-18860.0</v>
      </c>
      <c r="F31" s="1">
        <v>-19844.0</v>
      </c>
      <c r="G31" s="1">
        <v>-20992.0</v>
      </c>
      <c r="H31" s="1">
        <v>-26896.0</v>
      </c>
      <c r="I31" s="1">
        <v>-23780.0</v>
      </c>
      <c r="J31" s="1">
        <v>-12363.96</v>
      </c>
      <c r="K31" s="1">
        <v>-8596.880000000001</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0.0</v>
      </c>
      <c r="K32" s="1">
        <v>-596.96</v>
      </c>
      <c r="L32" s="2"/>
      <c r="M32" s="2"/>
      <c r="N32" s="2"/>
      <c r="O32" s="2"/>
      <c r="P32" s="2"/>
      <c r="Q32" s="2"/>
      <c r="R32" s="2"/>
      <c r="S32" s="2"/>
      <c r="T32" s="2"/>
      <c r="U32" s="2"/>
      <c r="V32" s="2"/>
      <c r="W32" s="2"/>
      <c r="X32" s="2"/>
      <c r="Y32" s="2"/>
      <c r="Z32" s="2"/>
    </row>
    <row r="33" ht="15.75" customHeight="1">
      <c r="A33" s="1" t="s">
        <v>56</v>
      </c>
      <c r="B33" s="1">
        <v>-1433.36</v>
      </c>
      <c r="C33" s="1">
        <v>0.0</v>
      </c>
      <c r="D33" s="1">
        <v>0.0</v>
      </c>
      <c r="E33" s="1">
        <v>0.0</v>
      </c>
      <c r="F33" s="1">
        <v>-388.68</v>
      </c>
      <c r="G33" s="1">
        <v>-1228.36</v>
      </c>
      <c r="H33" s="1">
        <v>-1018.44</v>
      </c>
      <c r="I33" s="1">
        <v>-11832.6</v>
      </c>
      <c r="J33" s="1">
        <v>-31816.0</v>
      </c>
      <c r="K33" s="1">
        <v>-16058.88</v>
      </c>
      <c r="L33" s="2"/>
      <c r="M33" s="2"/>
      <c r="N33" s="2"/>
      <c r="O33" s="2"/>
      <c r="P33" s="2"/>
      <c r="Q33" s="2"/>
      <c r="R33" s="2"/>
      <c r="S33" s="2"/>
      <c r="T33" s="2"/>
      <c r="U33" s="2"/>
      <c r="V33" s="2"/>
      <c r="W33" s="2"/>
      <c r="X33" s="2"/>
      <c r="Y33" s="2"/>
      <c r="Z33" s="2"/>
    </row>
    <row r="34" ht="15.75" customHeight="1">
      <c r="A34" s="1" t="s">
        <v>57</v>
      </c>
      <c r="B34" s="1">
        <v>-1433.36</v>
      </c>
      <c r="C34" s="1">
        <v>0.0</v>
      </c>
      <c r="D34" s="1">
        <v>0.0</v>
      </c>
      <c r="E34" s="1">
        <v>0.0</v>
      </c>
      <c r="F34" s="1">
        <v>-388.68</v>
      </c>
      <c r="G34" s="1">
        <v>-1228.36</v>
      </c>
      <c r="H34" s="1">
        <v>-1018.44</v>
      </c>
      <c r="I34" s="1">
        <v>-11832.6</v>
      </c>
      <c r="J34" s="1">
        <v>-31816.0</v>
      </c>
      <c r="K34" s="1">
        <v>-16058.88</v>
      </c>
      <c r="L34" s="2"/>
      <c r="M34" s="2"/>
      <c r="N34" s="2"/>
      <c r="O34" s="2"/>
      <c r="P34" s="2"/>
      <c r="Q34" s="2"/>
      <c r="R34" s="2"/>
      <c r="S34" s="2"/>
      <c r="T34" s="2"/>
      <c r="U34" s="2"/>
      <c r="V34" s="2"/>
      <c r="W34" s="2"/>
      <c r="X34" s="2"/>
      <c r="Y34" s="2"/>
      <c r="Z34" s="2"/>
    </row>
    <row r="35" ht="15.75" customHeight="1">
      <c r="A35" s="1" t="s">
        <v>58</v>
      </c>
      <c r="B35" s="1">
        <v>-2355.04</v>
      </c>
      <c r="C35" s="1">
        <v>-3380.04</v>
      </c>
      <c r="D35" s="1">
        <v>-4211.52</v>
      </c>
      <c r="E35" s="1">
        <v>-2929.04</v>
      </c>
      <c r="F35" s="1">
        <v>-3478.44</v>
      </c>
      <c r="G35" s="1">
        <v>-3321.0</v>
      </c>
      <c r="H35" s="1">
        <v>-2743.72</v>
      </c>
      <c r="I35" s="1">
        <v>-2105.76</v>
      </c>
      <c r="J35" s="1">
        <v>-1595.72</v>
      </c>
      <c r="K35" s="1">
        <v>-1667.88</v>
      </c>
      <c r="L35" s="2"/>
      <c r="M35" s="2"/>
      <c r="N35" s="2"/>
      <c r="O35" s="2"/>
      <c r="P35" s="2"/>
      <c r="Q35" s="2"/>
      <c r="R35" s="2"/>
      <c r="S35" s="2"/>
      <c r="T35" s="2"/>
      <c r="U35" s="2"/>
      <c r="V35" s="2"/>
      <c r="W35" s="2"/>
      <c r="X35" s="2"/>
      <c r="Y35" s="2"/>
      <c r="Z35" s="2"/>
    </row>
    <row r="36" ht="15.75" customHeight="1">
      <c r="A36" s="1" t="s">
        <v>59</v>
      </c>
      <c r="B36" s="1">
        <v>4288.6</v>
      </c>
      <c r="C36" s="1">
        <v>-2327.16</v>
      </c>
      <c r="D36" s="1">
        <v>-10943.72</v>
      </c>
      <c r="E36" s="1">
        <v>-7622.72</v>
      </c>
      <c r="F36" s="1">
        <v>-17384.0</v>
      </c>
      <c r="G36" s="1">
        <v>-20664.0</v>
      </c>
      <c r="H36" s="1">
        <v>-16728.0</v>
      </c>
      <c r="I36" s="1">
        <v>-36080.0</v>
      </c>
      <c r="J36" s="1">
        <v>-43296.0</v>
      </c>
      <c r="K36" s="1">
        <v>-25092.0</v>
      </c>
      <c r="L36" s="2"/>
      <c r="M36" s="2"/>
      <c r="N36" s="2"/>
      <c r="O36" s="2"/>
      <c r="P36" s="2"/>
      <c r="Q36" s="2"/>
      <c r="R36" s="2"/>
      <c r="S36" s="2"/>
      <c r="T36" s="2"/>
      <c r="U36" s="2"/>
      <c r="V36" s="2"/>
      <c r="W36" s="2"/>
      <c r="X36" s="2"/>
      <c r="Y36" s="2"/>
      <c r="Z36" s="2"/>
    </row>
    <row r="37" ht="15.75" customHeight="1">
      <c r="A37" s="1" t="s">
        <v>60</v>
      </c>
      <c r="B37" s="1">
        <v>636.32</v>
      </c>
      <c r="C37" s="1">
        <v>3872.04</v>
      </c>
      <c r="D37" s="1">
        <v>-1912.24</v>
      </c>
      <c r="E37" s="1">
        <v>101.516</v>
      </c>
      <c r="F37" s="1">
        <v>1367.76</v>
      </c>
      <c r="G37" s="1">
        <v>1377.6</v>
      </c>
      <c r="H37" s="1">
        <v>1364.48</v>
      </c>
      <c r="I37" s="1">
        <v>598.6</v>
      </c>
      <c r="J37" s="1">
        <v>-596.96</v>
      </c>
      <c r="K37" s="1">
        <v>-472.32</v>
      </c>
      <c r="L37" s="2"/>
      <c r="M37" s="2"/>
      <c r="N37" s="2"/>
      <c r="O37" s="2"/>
      <c r="P37" s="2"/>
      <c r="Q37" s="2"/>
      <c r="R37" s="2"/>
      <c r="S37" s="2"/>
      <c r="T37" s="2"/>
      <c r="U37" s="2"/>
      <c r="V37" s="2"/>
      <c r="W37" s="2"/>
      <c r="X37" s="2"/>
      <c r="Y37" s="2"/>
      <c r="Z37" s="2"/>
    </row>
    <row r="38" ht="15.75" customHeight="1">
      <c r="A38" s="1" t="s">
        <v>61</v>
      </c>
      <c r="B38" s="1">
        <v>1159.48</v>
      </c>
      <c r="C38" s="1">
        <v>8792.04</v>
      </c>
      <c r="D38" s="1">
        <v>-4713.360000000001</v>
      </c>
      <c r="E38" s="1">
        <v>883.96</v>
      </c>
      <c r="F38" s="1">
        <v>-3384.96</v>
      </c>
      <c r="G38" s="1">
        <v>-3955.68</v>
      </c>
      <c r="H38" s="1">
        <v>5116.8</v>
      </c>
      <c r="I38" s="1">
        <v>-401.8</v>
      </c>
      <c r="J38" s="1">
        <v>-2748.64</v>
      </c>
      <c r="K38" s="1">
        <v>3261.96</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2314.04</v>
      </c>
      <c r="C40" s="1">
        <v>3419.4</v>
      </c>
      <c r="D40" s="1">
        <v>4191.84</v>
      </c>
      <c r="E40" s="1">
        <v>3657.2</v>
      </c>
      <c r="F40" s="1">
        <v>3437.44</v>
      </c>
      <c r="G40" s="1">
        <v>2889.68</v>
      </c>
      <c r="H40" s="1">
        <v>2596.12</v>
      </c>
      <c r="I40" s="1">
        <v>1994.24</v>
      </c>
      <c r="J40" s="1">
        <v>1584.24</v>
      </c>
      <c r="K40" s="1">
        <v>1623.6</v>
      </c>
      <c r="L40" s="2"/>
      <c r="M40" s="2"/>
      <c r="N40" s="2"/>
      <c r="O40" s="2"/>
      <c r="P40" s="2"/>
      <c r="Q40" s="2"/>
      <c r="R40" s="2"/>
      <c r="S40" s="2"/>
      <c r="T40" s="2"/>
      <c r="U40" s="2"/>
      <c r="V40" s="2"/>
      <c r="W40" s="2"/>
      <c r="X40" s="2"/>
      <c r="Y40" s="2"/>
      <c r="Z40" s="2"/>
    </row>
    <row r="41" ht="15.75" customHeight="1">
      <c r="A41" s="1" t="s">
        <v>64</v>
      </c>
      <c r="B41" s="1">
        <v>326.36</v>
      </c>
      <c r="C41" s="1">
        <v>293.56</v>
      </c>
      <c r="D41" s="1">
        <v>209.92</v>
      </c>
      <c r="E41" s="1">
        <v>416.56</v>
      </c>
      <c r="F41" s="1">
        <v>1562.92</v>
      </c>
      <c r="G41" s="1">
        <v>1508.8</v>
      </c>
      <c r="H41" s="1">
        <v>272.24</v>
      </c>
      <c r="I41" s="1">
        <v>1910.6</v>
      </c>
      <c r="J41" s="1">
        <v>9700.6</v>
      </c>
      <c r="K41" s="1">
        <v>8316.44</v>
      </c>
      <c r="L41" s="2"/>
      <c r="M41" s="2"/>
      <c r="N41" s="2"/>
      <c r="O41" s="2"/>
      <c r="P41" s="2"/>
      <c r="Q41" s="2"/>
      <c r="R41" s="2"/>
      <c r="S41" s="2"/>
      <c r="T41" s="2"/>
      <c r="U41" s="2"/>
      <c r="V41" s="2"/>
      <c r="W41" s="2"/>
      <c r="X41" s="2"/>
      <c r="Y41" s="2"/>
      <c r="Z41" s="2"/>
    </row>
    <row r="42" ht="15.75" customHeight="1">
      <c r="A42" s="1" t="s">
        <v>65</v>
      </c>
      <c r="B42" s="1">
        <v>-4459.16</v>
      </c>
      <c r="C42" s="1">
        <v>-85.608</v>
      </c>
      <c r="D42" s="1">
        <v>2355.04</v>
      </c>
      <c r="E42" s="1">
        <v>4811.76</v>
      </c>
      <c r="F42" s="1">
        <v>8870.76</v>
      </c>
      <c r="G42" s="1">
        <v>1334.96</v>
      </c>
      <c r="H42" s="1">
        <v>15985.08</v>
      </c>
      <c r="I42" s="1">
        <v>16129.4</v>
      </c>
      <c r="J42" s="1">
        <v>38540.0</v>
      </c>
      <c r="K42" s="1">
        <v>23780.0</v>
      </c>
      <c r="L42" s="2"/>
      <c r="M42" s="2"/>
      <c r="N42" s="2"/>
      <c r="O42" s="2"/>
      <c r="P42" s="2"/>
      <c r="Q42" s="2"/>
      <c r="R42" s="2"/>
      <c r="S42" s="2"/>
      <c r="T42" s="2"/>
      <c r="U42" s="2"/>
      <c r="V42" s="2"/>
      <c r="W42" s="2"/>
      <c r="X42" s="2"/>
      <c r="Y42" s="2"/>
      <c r="Z42" s="2"/>
    </row>
    <row r="43" ht="15.75" customHeight="1">
      <c r="A43" s="1" t="s">
        <v>66</v>
      </c>
      <c r="B43" s="1">
        <v>-3704.76</v>
      </c>
      <c r="C43" s="1">
        <v>1664.6</v>
      </c>
      <c r="D43" s="1">
        <v>4503.440000000001</v>
      </c>
      <c r="E43" s="1">
        <v>6581.320000000001</v>
      </c>
      <c r="F43" s="1">
        <v>10435.32</v>
      </c>
      <c r="G43" s="1">
        <v>3362.0</v>
      </c>
      <c r="H43" s="1">
        <v>17384.0</v>
      </c>
      <c r="I43" s="1">
        <v>17876.0</v>
      </c>
      <c r="J43" s="1">
        <v>39852.0</v>
      </c>
      <c r="K43" s="1">
        <v>25256.0</v>
      </c>
      <c r="L43" s="2"/>
      <c r="M43" s="2"/>
      <c r="N43" s="2"/>
      <c r="O43" s="2"/>
      <c r="P43" s="2"/>
      <c r="Q43" s="2"/>
      <c r="R43" s="2"/>
      <c r="S43" s="2"/>
      <c r="T43" s="2"/>
      <c r="U43" s="2"/>
      <c r="V43" s="2"/>
      <c r="W43" s="2"/>
      <c r="X43" s="2"/>
      <c r="Y43" s="2"/>
      <c r="Z43" s="2"/>
    </row>
    <row r="44" ht="15.75" customHeight="1">
      <c r="A44" s="1" t="s">
        <v>67</v>
      </c>
      <c r="B44" s="1">
        <v>260.76</v>
      </c>
      <c r="C44" s="1">
        <v>-70.19200000000001</v>
      </c>
      <c r="D44" s="1">
        <v>1866.32</v>
      </c>
      <c r="E44" s="1">
        <v>-1482.56</v>
      </c>
      <c r="F44" s="1">
        <v>-2148.4</v>
      </c>
      <c r="G44" s="1">
        <v>167.28</v>
      </c>
      <c r="H44" s="1">
        <v>-1751.52</v>
      </c>
      <c r="I44" s="1">
        <v>4723.2</v>
      </c>
      <c r="J44" s="1">
        <v>-5108.6</v>
      </c>
      <c r="K44" s="1">
        <v>-2806.04</v>
      </c>
      <c r="L44" s="2"/>
      <c r="M44" s="2"/>
      <c r="N44" s="2"/>
      <c r="O44" s="2"/>
      <c r="P44" s="2"/>
      <c r="Q44" s="2"/>
      <c r="R44" s="2"/>
      <c r="S44" s="2"/>
      <c r="T44" s="2"/>
      <c r="U44" s="2"/>
      <c r="V44" s="2"/>
      <c r="W44" s="2"/>
      <c r="X44" s="2"/>
      <c r="Y44" s="2"/>
      <c r="Z44" s="2"/>
    </row>
    <row r="45" ht="15.75" customHeight="1">
      <c r="A45" s="1" t="s">
        <v>68</v>
      </c>
      <c r="B45" s="1">
        <v>8075.360000000001</v>
      </c>
      <c r="C45" s="1">
        <v>1052.88</v>
      </c>
      <c r="D45" s="1">
        <v>-6732.200000000001</v>
      </c>
      <c r="E45" s="1">
        <v>-4693.68</v>
      </c>
      <c r="F45" s="1">
        <v>-13530.0</v>
      </c>
      <c r="G45" s="1">
        <v>-16168.76</v>
      </c>
      <c r="H45" s="1">
        <v>-12928.12</v>
      </c>
      <c r="I45" s="1">
        <v>-22140.0</v>
      </c>
      <c r="J45" s="1">
        <v>-9877.720000000001</v>
      </c>
      <c r="K45" s="1">
        <v>-6838.8</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7255.360000000001</v>
      </c>
      <c r="C3" s="1">
        <v>16045.76</v>
      </c>
      <c r="D3" s="1">
        <v>11334.04</v>
      </c>
      <c r="E3" s="1">
        <v>12216.36</v>
      </c>
      <c r="F3" s="1">
        <v>8831.4</v>
      </c>
      <c r="G3" s="1">
        <v>4872.440000000001</v>
      </c>
      <c r="H3" s="1">
        <v>9981.04</v>
      </c>
      <c r="I3" s="1">
        <v>9579.24</v>
      </c>
      <c r="J3" s="1">
        <v>6842.08</v>
      </c>
      <c r="K3" s="1">
        <v>10104.04</v>
      </c>
      <c r="L3" s="2"/>
      <c r="M3" s="2"/>
      <c r="N3" s="2"/>
      <c r="O3" s="2"/>
      <c r="P3" s="2"/>
      <c r="Q3" s="2"/>
      <c r="R3" s="2"/>
      <c r="S3" s="2"/>
      <c r="T3" s="2"/>
      <c r="U3" s="2"/>
      <c r="V3" s="2"/>
      <c r="W3" s="2"/>
      <c r="X3" s="2"/>
      <c r="Y3" s="2"/>
      <c r="Z3" s="2"/>
    </row>
    <row r="4">
      <c r="A4" s="1" t="s">
        <v>71</v>
      </c>
      <c r="B4" s="1">
        <v>2889.68</v>
      </c>
      <c r="C4" s="1">
        <v>0.8200000000000001</v>
      </c>
      <c r="D4" s="1">
        <v>0.0</v>
      </c>
      <c r="E4" s="1">
        <v>444.44</v>
      </c>
      <c r="F4" s="1">
        <v>0.0</v>
      </c>
      <c r="G4" s="1">
        <v>587.12</v>
      </c>
      <c r="H4" s="1">
        <v>560.88</v>
      </c>
      <c r="I4" s="1">
        <v>0.0</v>
      </c>
      <c r="J4" s="1">
        <v>2373.08</v>
      </c>
      <c r="K4" s="1">
        <v>2238.6</v>
      </c>
      <c r="L4" s="2"/>
      <c r="M4" s="2"/>
      <c r="N4" s="2"/>
      <c r="O4" s="2"/>
      <c r="P4" s="2"/>
      <c r="Q4" s="2"/>
      <c r="R4" s="2"/>
      <c r="S4" s="2"/>
      <c r="T4" s="2"/>
      <c r="U4" s="2"/>
      <c r="V4" s="2"/>
      <c r="W4" s="2"/>
      <c r="X4" s="2"/>
      <c r="Y4" s="2"/>
      <c r="Z4" s="2"/>
    </row>
    <row r="5">
      <c r="A5" s="1" t="s">
        <v>72</v>
      </c>
      <c r="B5" s="1">
        <v>1172.6</v>
      </c>
      <c r="C5" s="1">
        <v>498.56</v>
      </c>
      <c r="D5" s="1">
        <v>419.84</v>
      </c>
      <c r="E5" s="1">
        <v>578.9200000000001</v>
      </c>
      <c r="F5" s="1">
        <v>688.8000000000001</v>
      </c>
      <c r="G5" s="1">
        <v>0.0</v>
      </c>
      <c r="H5" s="1">
        <v>0.0</v>
      </c>
      <c r="I5" s="1">
        <v>595.32</v>
      </c>
      <c r="J5" s="1">
        <v>0.0</v>
      </c>
      <c r="K5" s="1">
        <v>0.0</v>
      </c>
      <c r="L5" s="2"/>
      <c r="M5" s="2"/>
      <c r="N5" s="2"/>
      <c r="O5" s="2"/>
      <c r="P5" s="2"/>
      <c r="Q5" s="2"/>
      <c r="R5" s="2"/>
      <c r="S5" s="2"/>
      <c r="T5" s="2"/>
      <c r="U5" s="2"/>
      <c r="V5" s="2"/>
      <c r="W5" s="2"/>
      <c r="X5" s="2"/>
      <c r="Y5" s="2"/>
      <c r="Z5" s="2"/>
    </row>
    <row r="6">
      <c r="A6" s="1" t="s">
        <v>73</v>
      </c>
      <c r="B6" s="1">
        <v>11316.0</v>
      </c>
      <c r="C6" s="1">
        <v>16564.0</v>
      </c>
      <c r="D6" s="1">
        <v>11752.24</v>
      </c>
      <c r="E6" s="1">
        <v>13239.72</v>
      </c>
      <c r="F6" s="1">
        <v>9520.2</v>
      </c>
      <c r="G6" s="1">
        <v>5459.56</v>
      </c>
      <c r="H6" s="1">
        <v>10541.92</v>
      </c>
      <c r="I6" s="1">
        <v>10174.56</v>
      </c>
      <c r="J6" s="1">
        <v>9215.16</v>
      </c>
      <c r="K6" s="1">
        <v>12342.64</v>
      </c>
      <c r="L6" s="2"/>
      <c r="M6" s="2"/>
      <c r="N6" s="2"/>
      <c r="O6" s="2"/>
      <c r="P6" s="2"/>
      <c r="Q6" s="2"/>
      <c r="R6" s="2"/>
      <c r="S6" s="2"/>
      <c r="T6" s="2"/>
      <c r="U6" s="2"/>
      <c r="V6" s="2"/>
      <c r="W6" s="2"/>
      <c r="X6" s="2"/>
      <c r="Y6" s="2"/>
      <c r="Z6" s="2"/>
    </row>
    <row r="7">
      <c r="A7" s="1" t="s">
        <v>74</v>
      </c>
      <c r="B7" s="1">
        <v>3471.88</v>
      </c>
      <c r="C7" s="1">
        <v>3716.24</v>
      </c>
      <c r="D7" s="1">
        <v>2548.56</v>
      </c>
      <c r="E7" s="1">
        <v>2697.8</v>
      </c>
      <c r="F7" s="1">
        <v>3650.64</v>
      </c>
      <c r="G7" s="1">
        <v>2486.24</v>
      </c>
      <c r="H7" s="1">
        <v>4031.12</v>
      </c>
      <c r="I7" s="1">
        <v>5828.56</v>
      </c>
      <c r="J7" s="1">
        <v>4286.96</v>
      </c>
      <c r="K7" s="1">
        <v>4870.8</v>
      </c>
      <c r="L7" s="2"/>
      <c r="M7" s="2"/>
      <c r="N7" s="2"/>
      <c r="O7" s="2"/>
      <c r="P7" s="2"/>
      <c r="Q7" s="2"/>
      <c r="R7" s="2"/>
      <c r="S7" s="2"/>
      <c r="T7" s="2"/>
      <c r="U7" s="2"/>
      <c r="V7" s="2"/>
      <c r="W7" s="2"/>
      <c r="X7" s="2"/>
      <c r="Y7" s="2"/>
      <c r="Z7" s="2"/>
    </row>
    <row r="8">
      <c r="A8" s="1" t="s">
        <v>75</v>
      </c>
      <c r="B8" s="1">
        <v>888.88</v>
      </c>
      <c r="C8" s="1">
        <v>1243.12</v>
      </c>
      <c r="D8" s="1">
        <v>820.0</v>
      </c>
      <c r="E8" s="1">
        <v>1321.84</v>
      </c>
      <c r="F8" s="1">
        <v>1292.32</v>
      </c>
      <c r="G8" s="1">
        <v>2343.56</v>
      </c>
      <c r="H8" s="1">
        <v>1779.4</v>
      </c>
      <c r="I8" s="1">
        <v>1231.64</v>
      </c>
      <c r="J8" s="1">
        <v>1118.48</v>
      </c>
      <c r="K8" s="1">
        <v>934.8000000000001</v>
      </c>
      <c r="L8" s="2"/>
      <c r="M8" s="2"/>
      <c r="N8" s="2"/>
      <c r="O8" s="2"/>
      <c r="P8" s="2"/>
      <c r="Q8" s="2"/>
      <c r="R8" s="2"/>
      <c r="S8" s="2"/>
      <c r="T8" s="2"/>
      <c r="U8" s="2"/>
      <c r="V8" s="2"/>
      <c r="W8" s="2"/>
      <c r="X8" s="2"/>
      <c r="Y8" s="2"/>
      <c r="Z8" s="2"/>
    </row>
    <row r="9">
      <c r="A9" s="1" t="s">
        <v>76</v>
      </c>
      <c r="B9" s="1">
        <v>4359.12</v>
      </c>
      <c r="C9" s="1">
        <v>4959.360000000001</v>
      </c>
      <c r="D9" s="1">
        <v>3368.56</v>
      </c>
      <c r="E9" s="1">
        <v>4019.64</v>
      </c>
      <c r="F9" s="1">
        <v>4944.6</v>
      </c>
      <c r="G9" s="1">
        <v>4829.8</v>
      </c>
      <c r="H9" s="1">
        <v>5810.52</v>
      </c>
      <c r="I9" s="1">
        <v>7060.200000000001</v>
      </c>
      <c r="J9" s="1">
        <v>5405.440000000001</v>
      </c>
      <c r="K9" s="1">
        <v>5805.6</v>
      </c>
      <c r="L9" s="2"/>
      <c r="M9" s="2"/>
      <c r="N9" s="2"/>
      <c r="O9" s="2"/>
      <c r="P9" s="2"/>
      <c r="Q9" s="2"/>
      <c r="R9" s="2"/>
      <c r="S9" s="2"/>
      <c r="T9" s="2"/>
      <c r="U9" s="2"/>
      <c r="V9" s="2"/>
      <c r="W9" s="2"/>
      <c r="X9" s="2"/>
      <c r="Y9" s="2"/>
      <c r="Z9" s="2"/>
    </row>
    <row r="10">
      <c r="A10" s="1" t="s">
        <v>77</v>
      </c>
      <c r="B10" s="1">
        <v>4995.440000000001</v>
      </c>
      <c r="C10" s="1">
        <v>4765.84</v>
      </c>
      <c r="D10" s="1">
        <v>4529.68</v>
      </c>
      <c r="E10" s="1">
        <v>4605.12</v>
      </c>
      <c r="F10" s="1">
        <v>5710.48</v>
      </c>
      <c r="G10" s="1">
        <v>5413.64</v>
      </c>
      <c r="H10" s="1">
        <v>4838.0</v>
      </c>
      <c r="I10" s="1">
        <v>6640.360000000001</v>
      </c>
      <c r="J10" s="1">
        <v>7511.200000000001</v>
      </c>
      <c r="K10" s="1">
        <v>6097.52</v>
      </c>
      <c r="L10" s="2"/>
      <c r="M10" s="2"/>
      <c r="N10" s="2"/>
      <c r="O10" s="2"/>
      <c r="P10" s="2"/>
      <c r="Q10" s="2"/>
      <c r="R10" s="2"/>
      <c r="S10" s="2"/>
      <c r="T10" s="2"/>
      <c r="U10" s="2"/>
      <c r="V10" s="2"/>
      <c r="W10" s="2"/>
      <c r="X10" s="2"/>
      <c r="Y10" s="2"/>
      <c r="Z10" s="2"/>
    </row>
    <row r="11">
      <c r="A11" s="1" t="s">
        <v>78</v>
      </c>
      <c r="B11" s="1">
        <v>1472.72</v>
      </c>
      <c r="C11" s="1">
        <v>1539.96</v>
      </c>
      <c r="D11" s="1">
        <v>4277.12</v>
      </c>
      <c r="E11" s="1">
        <v>3704.76</v>
      </c>
      <c r="F11" s="1">
        <v>3375.12</v>
      </c>
      <c r="G11" s="1">
        <v>2681.4</v>
      </c>
      <c r="H11" s="1">
        <v>2150.04</v>
      </c>
      <c r="I11" s="1">
        <v>3717.88</v>
      </c>
      <c r="J11" s="1">
        <v>4606.76</v>
      </c>
      <c r="K11" s="1">
        <v>1513.72</v>
      </c>
      <c r="L11" s="2"/>
      <c r="M11" s="2"/>
      <c r="N11" s="2"/>
      <c r="O11" s="2"/>
      <c r="P11" s="2"/>
      <c r="Q11" s="2"/>
      <c r="R11" s="2"/>
      <c r="S11" s="2"/>
      <c r="T11" s="2"/>
      <c r="U11" s="2"/>
      <c r="V11" s="2"/>
      <c r="W11" s="2"/>
      <c r="X11" s="2"/>
      <c r="Y11" s="2"/>
      <c r="Z11" s="2"/>
    </row>
    <row r="12">
      <c r="A12" s="1" t="s">
        <v>79</v>
      </c>
      <c r="B12" s="1">
        <v>22140.0</v>
      </c>
      <c r="C12" s="1">
        <v>27880.0</v>
      </c>
      <c r="D12" s="1">
        <v>23944.0</v>
      </c>
      <c r="E12" s="1">
        <v>25584.0</v>
      </c>
      <c r="F12" s="1">
        <v>23616.0</v>
      </c>
      <c r="G12" s="1">
        <v>18368.0</v>
      </c>
      <c r="H12" s="1">
        <v>23288.0</v>
      </c>
      <c r="I12" s="1">
        <v>27552.0</v>
      </c>
      <c r="J12" s="1">
        <v>26732.0</v>
      </c>
      <c r="K12" s="1">
        <v>25748.0</v>
      </c>
      <c r="L12" s="2"/>
      <c r="M12" s="2"/>
      <c r="N12" s="2"/>
      <c r="O12" s="2"/>
      <c r="P12" s="2"/>
      <c r="Q12" s="2"/>
      <c r="R12" s="2"/>
      <c r="S12" s="2"/>
      <c r="T12" s="2"/>
      <c r="U12" s="2"/>
      <c r="V12" s="2"/>
      <c r="W12" s="2"/>
      <c r="X12" s="2"/>
      <c r="Y12" s="2"/>
      <c r="Z12" s="2"/>
    </row>
    <row r="13">
      <c r="A13" s="1" t="s">
        <v>80</v>
      </c>
      <c r="B13" s="1">
        <v>128084.0</v>
      </c>
      <c r="C13" s="1">
        <v>144484.0</v>
      </c>
      <c r="D13" s="1">
        <v>137268.0</v>
      </c>
      <c r="E13" s="1">
        <v>145140.0</v>
      </c>
      <c r="F13" s="1">
        <v>154160.0</v>
      </c>
      <c r="G13" s="1">
        <v>162524.0</v>
      </c>
      <c r="H13" s="1">
        <v>191716.0</v>
      </c>
      <c r="I13" s="1">
        <v>198112.0</v>
      </c>
      <c r="J13" s="1">
        <v>197620.0</v>
      </c>
      <c r="K13" s="1">
        <v>217464.0</v>
      </c>
      <c r="L13" s="2"/>
      <c r="M13" s="2"/>
      <c r="N13" s="2"/>
      <c r="O13" s="2"/>
      <c r="P13" s="2"/>
      <c r="Q13" s="2"/>
      <c r="R13" s="2"/>
      <c r="S13" s="2"/>
      <c r="T13" s="2"/>
      <c r="U13" s="2"/>
      <c r="V13" s="2"/>
      <c r="W13" s="2"/>
      <c r="X13" s="2"/>
      <c r="Y13" s="2"/>
      <c r="Z13" s="2"/>
    </row>
    <row r="14">
      <c r="A14" s="1" t="s">
        <v>81</v>
      </c>
      <c r="B14" s="1">
        <v>-32800.0</v>
      </c>
      <c r="C14" s="1">
        <v>-41328.0</v>
      </c>
      <c r="D14" s="1">
        <v>-43460.0</v>
      </c>
      <c r="E14" s="1">
        <v>-49364.0</v>
      </c>
      <c r="F14" s="1">
        <v>-54120.0</v>
      </c>
      <c r="G14" s="1">
        <v>-57236.0</v>
      </c>
      <c r="H14" s="1">
        <v>-85772.0</v>
      </c>
      <c r="I14" s="1">
        <v>-83312.0</v>
      </c>
      <c r="J14" s="1">
        <v>-86264.0</v>
      </c>
      <c r="K14" s="1">
        <v>-95612.0</v>
      </c>
      <c r="L14" s="2"/>
      <c r="M14" s="2"/>
      <c r="N14" s="2"/>
      <c r="O14" s="2"/>
      <c r="P14" s="2"/>
      <c r="Q14" s="2"/>
      <c r="R14" s="2"/>
      <c r="S14" s="2"/>
      <c r="T14" s="2"/>
      <c r="U14" s="2"/>
      <c r="V14" s="2"/>
      <c r="W14" s="2"/>
      <c r="X14" s="2"/>
      <c r="Y14" s="2"/>
      <c r="Z14" s="2"/>
    </row>
    <row r="15">
      <c r="A15" s="1" t="s">
        <v>82</v>
      </c>
      <c r="B15" s="1">
        <v>95284.0</v>
      </c>
      <c r="C15" s="1">
        <v>103320.0</v>
      </c>
      <c r="D15" s="1">
        <v>93808.0</v>
      </c>
      <c r="E15" s="1">
        <v>95776.0</v>
      </c>
      <c r="F15" s="1">
        <v>100040.0</v>
      </c>
      <c r="G15" s="1">
        <v>105288.0</v>
      </c>
      <c r="H15" s="1">
        <v>105780.0</v>
      </c>
      <c r="I15" s="1">
        <v>114636.0</v>
      </c>
      <c r="J15" s="1">
        <v>111356.0</v>
      </c>
      <c r="K15" s="1">
        <v>121852.0</v>
      </c>
      <c r="L15" s="2"/>
      <c r="M15" s="2"/>
      <c r="N15" s="2"/>
      <c r="O15" s="2"/>
      <c r="P15" s="2"/>
      <c r="Q15" s="2"/>
      <c r="R15" s="2"/>
      <c r="S15" s="2"/>
      <c r="T15" s="2"/>
      <c r="U15" s="2"/>
      <c r="V15" s="2"/>
      <c r="W15" s="2"/>
      <c r="X15" s="2"/>
      <c r="Y15" s="2"/>
      <c r="Z15" s="2"/>
    </row>
    <row r="16">
      <c r="A16" s="1" t="s">
        <v>83</v>
      </c>
      <c r="B16" s="1">
        <v>2553.48</v>
      </c>
      <c r="C16" s="1">
        <v>2314.04</v>
      </c>
      <c r="D16" s="1">
        <v>1679.36</v>
      </c>
      <c r="E16" s="1">
        <v>2092.64</v>
      </c>
      <c r="F16" s="1">
        <v>1787.6</v>
      </c>
      <c r="G16" s="1">
        <v>3673.6</v>
      </c>
      <c r="H16" s="1">
        <v>2827.36</v>
      </c>
      <c r="I16" s="1">
        <v>1421.88</v>
      </c>
      <c r="J16" s="1">
        <v>2677.956</v>
      </c>
      <c r="K16" s="1">
        <v>2991.36</v>
      </c>
      <c r="L16" s="2"/>
      <c r="M16" s="2"/>
      <c r="N16" s="2"/>
      <c r="O16" s="2"/>
      <c r="P16" s="2"/>
      <c r="Q16" s="2"/>
      <c r="R16" s="2"/>
      <c r="S16" s="2"/>
      <c r="T16" s="2"/>
      <c r="U16" s="2"/>
      <c r="V16" s="2"/>
      <c r="W16" s="2"/>
      <c r="X16" s="2"/>
      <c r="Y16" s="2"/>
      <c r="Z16" s="2"/>
    </row>
    <row r="17">
      <c r="A17" s="1" t="s">
        <v>84</v>
      </c>
      <c r="B17" s="1">
        <v>159.244</v>
      </c>
      <c r="C17" s="1">
        <v>183.68</v>
      </c>
      <c r="D17" s="1">
        <v>117.752</v>
      </c>
      <c r="E17" s="1">
        <v>118.08</v>
      </c>
      <c r="F17" s="1">
        <v>128.904</v>
      </c>
      <c r="G17" s="1">
        <v>41.328</v>
      </c>
      <c r="H17" s="1">
        <v>20.5</v>
      </c>
      <c r="I17" s="1">
        <v>20.172</v>
      </c>
      <c r="J17" s="1">
        <v>20.172</v>
      </c>
      <c r="K17" s="1">
        <v>20.172</v>
      </c>
      <c r="L17" s="2"/>
      <c r="M17" s="2"/>
      <c r="N17" s="2"/>
      <c r="O17" s="2"/>
      <c r="P17" s="2"/>
      <c r="Q17" s="2"/>
      <c r="R17" s="2"/>
      <c r="S17" s="2"/>
      <c r="T17" s="2"/>
      <c r="U17" s="2"/>
      <c r="V17" s="2"/>
      <c r="W17" s="2"/>
      <c r="X17" s="2"/>
      <c r="Y17" s="2"/>
      <c r="Z17" s="2"/>
    </row>
    <row r="18">
      <c r="A18" s="1" t="s">
        <v>85</v>
      </c>
      <c r="B18" s="1">
        <v>1804.0</v>
      </c>
      <c r="C18" s="1">
        <v>1797.44</v>
      </c>
      <c r="D18" s="1">
        <v>1630.16</v>
      </c>
      <c r="E18" s="1">
        <v>1151.28</v>
      </c>
      <c r="F18" s="1">
        <v>1653.12</v>
      </c>
      <c r="G18" s="1">
        <v>12831.36</v>
      </c>
      <c r="H18" s="1">
        <v>12718.2</v>
      </c>
      <c r="I18" s="1">
        <v>2748.64</v>
      </c>
      <c r="J18" s="1">
        <v>2535.44</v>
      </c>
      <c r="K18" s="1">
        <v>2394.4</v>
      </c>
      <c r="L18" s="2"/>
      <c r="M18" s="2"/>
      <c r="N18" s="2"/>
      <c r="O18" s="2"/>
      <c r="P18" s="2"/>
      <c r="Q18" s="2"/>
      <c r="R18" s="2"/>
      <c r="S18" s="2"/>
      <c r="T18" s="2"/>
      <c r="U18" s="2"/>
      <c r="V18" s="2"/>
      <c r="W18" s="2"/>
      <c r="X18" s="2"/>
      <c r="Y18" s="2"/>
      <c r="Z18" s="2"/>
    </row>
    <row r="19">
      <c r="A19" s="1" t="s">
        <v>86</v>
      </c>
      <c r="B19" s="1">
        <v>2368.16</v>
      </c>
      <c r="C19" s="1">
        <v>2350.12</v>
      </c>
      <c r="D19" s="1">
        <v>2432.12</v>
      </c>
      <c r="E19" s="1">
        <v>2807.68</v>
      </c>
      <c r="F19" s="1">
        <v>3489.92</v>
      </c>
      <c r="G19" s="1">
        <v>1695.76</v>
      </c>
      <c r="H19" s="1">
        <v>2243.52</v>
      </c>
      <c r="I19" s="1">
        <v>1738.4</v>
      </c>
      <c r="J19" s="1">
        <v>2087.72</v>
      </c>
      <c r="K19" s="1">
        <v>1466.16</v>
      </c>
      <c r="L19" s="2"/>
      <c r="M19" s="2"/>
      <c r="N19" s="2"/>
      <c r="O19" s="2"/>
      <c r="P19" s="2"/>
      <c r="Q19" s="2"/>
      <c r="R19" s="2"/>
      <c r="S19" s="2"/>
      <c r="T19" s="2"/>
      <c r="U19" s="2"/>
      <c r="V19" s="2"/>
      <c r="W19" s="2"/>
      <c r="X19" s="2"/>
      <c r="Y19" s="2"/>
      <c r="Z19" s="2"/>
    </row>
    <row r="20">
      <c r="A20" s="1" t="s">
        <v>87</v>
      </c>
      <c r="B20" s="1">
        <v>437.88</v>
      </c>
      <c r="C20" s="1">
        <v>3852.36</v>
      </c>
      <c r="D20" s="1">
        <v>2302.56</v>
      </c>
      <c r="E20" s="1">
        <v>1864.68</v>
      </c>
      <c r="F20" s="1">
        <v>1702.32</v>
      </c>
      <c r="G20" s="1">
        <v>916.76</v>
      </c>
      <c r="H20" s="1">
        <v>5497.280000000001</v>
      </c>
      <c r="I20" s="1">
        <v>552.6800000000001</v>
      </c>
      <c r="J20" s="1">
        <v>711.76</v>
      </c>
      <c r="K20" s="1">
        <v>765.88</v>
      </c>
      <c r="L20" s="2"/>
      <c r="M20" s="2"/>
      <c r="N20" s="2"/>
      <c r="O20" s="2"/>
      <c r="P20" s="2"/>
      <c r="Q20" s="2"/>
      <c r="R20" s="2"/>
      <c r="S20" s="2"/>
      <c r="T20" s="2"/>
      <c r="U20" s="2"/>
      <c r="V20" s="2"/>
      <c r="W20" s="2"/>
      <c r="X20" s="2"/>
      <c r="Y20" s="2"/>
      <c r="Z20" s="2"/>
    </row>
    <row r="21" ht="15.75" customHeight="1">
      <c r="A21" s="1" t="s">
        <v>88</v>
      </c>
      <c r="B21" s="1">
        <v>5362.8</v>
      </c>
      <c r="C21" s="1">
        <v>6022.08</v>
      </c>
      <c r="D21" s="1">
        <v>6131.96</v>
      </c>
      <c r="E21" s="1">
        <v>6929.0</v>
      </c>
      <c r="F21" s="1">
        <v>8792.04</v>
      </c>
      <c r="G21" s="1">
        <v>9042.960000000001</v>
      </c>
      <c r="H21" s="1">
        <v>9438.2</v>
      </c>
      <c r="I21" s="1">
        <v>10786.28</v>
      </c>
      <c r="J21" s="1">
        <v>14020.36</v>
      </c>
      <c r="K21" s="1">
        <v>17056.0</v>
      </c>
      <c r="L21" s="2"/>
      <c r="M21" s="2"/>
      <c r="N21" s="2"/>
      <c r="O21" s="2"/>
      <c r="P21" s="2"/>
      <c r="Q21" s="2"/>
      <c r="R21" s="2"/>
      <c r="S21" s="2"/>
      <c r="T21" s="2"/>
      <c r="U21" s="2"/>
      <c r="V21" s="2"/>
      <c r="W21" s="2"/>
      <c r="X21" s="2"/>
      <c r="Y21" s="2"/>
      <c r="Z21" s="2"/>
    </row>
    <row r="22" ht="15.75" customHeight="1">
      <c r="A22" s="1" t="s">
        <v>89</v>
      </c>
      <c r="B22" s="1">
        <v>130052.0</v>
      </c>
      <c r="C22" s="1">
        <v>147600.0</v>
      </c>
      <c r="D22" s="1">
        <v>132020.0</v>
      </c>
      <c r="E22" s="1">
        <v>136448.0</v>
      </c>
      <c r="F22" s="1">
        <v>141040.0</v>
      </c>
      <c r="G22" s="1">
        <v>151864.0</v>
      </c>
      <c r="H22" s="1">
        <v>161868.0</v>
      </c>
      <c r="I22" s="1">
        <v>159572.0</v>
      </c>
      <c r="J22" s="1">
        <v>160228.0</v>
      </c>
      <c r="K22" s="1">
        <v>172364.0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4250.88</v>
      </c>
      <c r="C24" s="1">
        <v>4085.24</v>
      </c>
      <c r="D24" s="1">
        <v>3079.92</v>
      </c>
      <c r="E24" s="1">
        <v>3129.12</v>
      </c>
      <c r="F24" s="1">
        <v>4021.28</v>
      </c>
      <c r="G24" s="1">
        <v>3703.12</v>
      </c>
      <c r="H24" s="1">
        <v>5844.96</v>
      </c>
      <c r="I24" s="1">
        <v>5018.400000000001</v>
      </c>
      <c r="J24" s="1">
        <v>4675.64</v>
      </c>
      <c r="K24" s="1">
        <v>3821.2</v>
      </c>
      <c r="L24" s="2"/>
      <c r="M24" s="2"/>
      <c r="N24" s="2"/>
      <c r="O24" s="2"/>
      <c r="P24" s="2"/>
      <c r="Q24" s="2"/>
      <c r="R24" s="2"/>
      <c r="S24" s="2"/>
      <c r="T24" s="2"/>
      <c r="U24" s="2"/>
      <c r="V24" s="2"/>
      <c r="W24" s="2"/>
      <c r="X24" s="2"/>
      <c r="Y24" s="2"/>
      <c r="Z24" s="2"/>
    </row>
    <row r="25" ht="15.75" customHeight="1">
      <c r="A25" s="1" t="s">
        <v>92</v>
      </c>
      <c r="B25" s="1">
        <v>2806.04</v>
      </c>
      <c r="C25" s="1">
        <v>3037.28</v>
      </c>
      <c r="D25" s="1">
        <v>3273.44</v>
      </c>
      <c r="E25" s="1">
        <v>3534.2</v>
      </c>
      <c r="F25" s="1">
        <v>3616.2</v>
      </c>
      <c r="G25" s="1">
        <v>3772.0</v>
      </c>
      <c r="H25" s="1">
        <v>5129.92</v>
      </c>
      <c r="I25" s="1">
        <v>5523.52</v>
      </c>
      <c r="J25" s="1">
        <v>4359.12</v>
      </c>
      <c r="K25" s="1">
        <v>5371.0</v>
      </c>
      <c r="L25" s="2"/>
      <c r="M25" s="2"/>
      <c r="N25" s="2"/>
      <c r="O25" s="2"/>
      <c r="P25" s="2"/>
      <c r="Q25" s="2"/>
      <c r="R25" s="2"/>
      <c r="S25" s="2"/>
      <c r="T25" s="2"/>
      <c r="U25" s="2"/>
      <c r="V25" s="2"/>
      <c r="W25" s="2"/>
      <c r="X25" s="2"/>
      <c r="Y25" s="2"/>
      <c r="Z25" s="2"/>
    </row>
    <row r="26" ht="15.75" customHeight="1">
      <c r="A26" s="1" t="s">
        <v>93</v>
      </c>
      <c r="B26" s="1">
        <v>1517.0</v>
      </c>
      <c r="C26" s="1">
        <v>975.8000000000001</v>
      </c>
      <c r="D26" s="1">
        <v>191.88</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94</v>
      </c>
      <c r="B27" s="1">
        <v>3652.28</v>
      </c>
      <c r="C27" s="1">
        <v>8427.960000000001</v>
      </c>
      <c r="D27" s="1">
        <v>5023.320000000001</v>
      </c>
      <c r="E27" s="1">
        <v>3798.24</v>
      </c>
      <c r="F27" s="1">
        <v>2330.44</v>
      </c>
      <c r="G27" s="1">
        <v>2953.64</v>
      </c>
      <c r="H27" s="1">
        <v>3567.0</v>
      </c>
      <c r="I27" s="1">
        <v>3332.48</v>
      </c>
      <c r="J27" s="1">
        <v>3060.24</v>
      </c>
      <c r="K27" s="1">
        <v>3430.88</v>
      </c>
      <c r="L27" s="2"/>
      <c r="M27" s="2"/>
      <c r="N27" s="2"/>
      <c r="O27" s="2"/>
      <c r="P27" s="2"/>
      <c r="Q27" s="2"/>
      <c r="R27" s="2"/>
      <c r="S27" s="2"/>
      <c r="T27" s="2"/>
      <c r="U27" s="2"/>
      <c r="V27" s="2"/>
      <c r="W27" s="2"/>
      <c r="X27" s="2"/>
      <c r="Y27" s="2"/>
      <c r="Z27" s="2"/>
    </row>
    <row r="28" ht="15.75" customHeight="1">
      <c r="A28" s="1" t="s">
        <v>95</v>
      </c>
      <c r="B28" s="1">
        <v>6.888</v>
      </c>
      <c r="C28" s="1">
        <v>7.872</v>
      </c>
      <c r="D28" s="1">
        <v>9.676</v>
      </c>
      <c r="E28" s="1">
        <v>13.776</v>
      </c>
      <c r="F28" s="1">
        <v>14.596</v>
      </c>
      <c r="G28" s="1">
        <v>3793.32</v>
      </c>
      <c r="H28" s="1">
        <v>4856.04</v>
      </c>
      <c r="I28" s="1">
        <v>4972.48</v>
      </c>
      <c r="J28" s="1">
        <v>4754.360000000001</v>
      </c>
      <c r="K28" s="1">
        <v>5717.04</v>
      </c>
      <c r="L28" s="2"/>
      <c r="M28" s="2"/>
      <c r="N28" s="2"/>
      <c r="O28" s="2"/>
      <c r="P28" s="2"/>
      <c r="Q28" s="2"/>
      <c r="R28" s="2"/>
      <c r="S28" s="2"/>
      <c r="T28" s="2"/>
      <c r="U28" s="2"/>
      <c r="V28" s="2"/>
      <c r="W28" s="2"/>
      <c r="X28" s="2"/>
      <c r="Y28" s="2"/>
      <c r="Z28" s="2"/>
    </row>
    <row r="29" ht="15.75" customHeight="1">
      <c r="A29" s="1" t="s">
        <v>96</v>
      </c>
      <c r="B29" s="1">
        <v>107.748</v>
      </c>
      <c r="C29" s="1">
        <v>158.588</v>
      </c>
      <c r="D29" s="1">
        <v>85.28</v>
      </c>
      <c r="E29" s="1">
        <v>177.12</v>
      </c>
      <c r="F29" s="1">
        <v>149.404</v>
      </c>
      <c r="G29" s="1">
        <v>195.16</v>
      </c>
      <c r="H29" s="1">
        <v>180.4</v>
      </c>
      <c r="I29" s="1">
        <v>692.08</v>
      </c>
      <c r="J29" s="1">
        <v>2482.96</v>
      </c>
      <c r="K29" s="1">
        <v>1080.76</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84.296</v>
      </c>
      <c r="H30" s="1">
        <v>58.384</v>
      </c>
      <c r="I30" s="1">
        <v>0.0</v>
      </c>
      <c r="J30" s="1">
        <v>0.0</v>
      </c>
      <c r="K30" s="1">
        <v>0.0</v>
      </c>
      <c r="L30" s="2"/>
      <c r="M30" s="2"/>
      <c r="N30" s="2"/>
      <c r="O30" s="2"/>
      <c r="P30" s="2"/>
      <c r="Q30" s="2"/>
      <c r="R30" s="2"/>
      <c r="S30" s="2"/>
      <c r="T30" s="2"/>
      <c r="U30" s="2"/>
      <c r="V30" s="2"/>
      <c r="W30" s="2"/>
      <c r="X30" s="2"/>
      <c r="Y30" s="2"/>
      <c r="Z30" s="2"/>
    </row>
    <row r="31" ht="15.75" customHeight="1">
      <c r="A31" s="1" t="s">
        <v>98</v>
      </c>
      <c r="B31" s="1">
        <v>1213.6</v>
      </c>
      <c r="C31" s="1">
        <v>1603.92</v>
      </c>
      <c r="D31" s="1">
        <v>1648.2</v>
      </c>
      <c r="E31" s="1">
        <v>2883.12</v>
      </c>
      <c r="F31" s="1">
        <v>5789.2</v>
      </c>
      <c r="G31" s="1">
        <v>4547.72</v>
      </c>
      <c r="H31" s="1">
        <v>2714.2</v>
      </c>
      <c r="I31" s="1">
        <v>2587.92</v>
      </c>
      <c r="J31" s="1">
        <v>7519.400000000001</v>
      </c>
      <c r="K31" s="1">
        <v>7462.0</v>
      </c>
      <c r="L31" s="2"/>
      <c r="M31" s="2"/>
      <c r="N31" s="2"/>
      <c r="O31" s="2"/>
      <c r="P31" s="2"/>
      <c r="Q31" s="2"/>
      <c r="R31" s="2"/>
      <c r="S31" s="2"/>
      <c r="T31" s="2"/>
      <c r="U31" s="2"/>
      <c r="V31" s="2"/>
      <c r="W31" s="2"/>
      <c r="X31" s="2"/>
      <c r="Y31" s="2"/>
      <c r="Z31" s="2"/>
    </row>
    <row r="32" ht="15.75" customHeight="1">
      <c r="A32" s="1" t="s">
        <v>99</v>
      </c>
      <c r="B32" s="1">
        <v>13556.24</v>
      </c>
      <c r="C32" s="1">
        <v>18368.0</v>
      </c>
      <c r="D32" s="1">
        <v>13311.88</v>
      </c>
      <c r="E32" s="1">
        <v>13536.56</v>
      </c>
      <c r="F32" s="1">
        <v>15919.48</v>
      </c>
      <c r="G32" s="1">
        <v>19024.0</v>
      </c>
      <c r="H32" s="1">
        <v>22304.0</v>
      </c>
      <c r="I32" s="1">
        <v>22140.0</v>
      </c>
      <c r="J32" s="1">
        <v>26896.0</v>
      </c>
      <c r="K32" s="1">
        <v>26896.0</v>
      </c>
      <c r="L32" s="2"/>
      <c r="M32" s="2"/>
      <c r="N32" s="2"/>
      <c r="O32" s="2"/>
      <c r="P32" s="2"/>
      <c r="Q32" s="2"/>
      <c r="R32" s="2"/>
      <c r="S32" s="2"/>
      <c r="T32" s="2"/>
      <c r="U32" s="2"/>
      <c r="V32" s="2"/>
      <c r="W32" s="2"/>
      <c r="X32" s="2"/>
      <c r="Y32" s="2"/>
      <c r="Z32" s="2"/>
    </row>
    <row r="33" ht="15.75" customHeight="1">
      <c r="A33" s="1" t="s">
        <v>100</v>
      </c>
      <c r="B33" s="1">
        <v>52316.0</v>
      </c>
      <c r="C33" s="1">
        <v>71340.0</v>
      </c>
      <c r="D33" s="1">
        <v>57892.0</v>
      </c>
      <c r="E33" s="1">
        <v>55432.0</v>
      </c>
      <c r="F33" s="1">
        <v>51168.0</v>
      </c>
      <c r="G33" s="1">
        <v>38868.0</v>
      </c>
      <c r="H33" s="1">
        <v>42312.0</v>
      </c>
      <c r="I33" s="1">
        <v>29356.0</v>
      </c>
      <c r="J33" s="1">
        <v>22632.0</v>
      </c>
      <c r="K33" s="1">
        <v>19516.0</v>
      </c>
      <c r="L33" s="2"/>
      <c r="M33" s="2"/>
      <c r="N33" s="2"/>
      <c r="O33" s="2"/>
      <c r="P33" s="2"/>
      <c r="Q33" s="2"/>
      <c r="R33" s="2"/>
      <c r="S33" s="2"/>
      <c r="T33" s="2"/>
      <c r="U33" s="2"/>
      <c r="V33" s="2"/>
      <c r="W33" s="2"/>
      <c r="X33" s="2"/>
      <c r="Y33" s="2"/>
      <c r="Z33" s="2"/>
    </row>
    <row r="34" ht="15.75" customHeight="1">
      <c r="A34" s="1" t="s">
        <v>101</v>
      </c>
      <c r="B34" s="1">
        <v>24.272</v>
      </c>
      <c r="C34" s="1">
        <v>25.256</v>
      </c>
      <c r="D34" s="1">
        <v>120.704</v>
      </c>
      <c r="E34" s="1">
        <v>110.7</v>
      </c>
      <c r="F34" s="1">
        <v>102.664</v>
      </c>
      <c r="G34" s="1">
        <v>11980.2</v>
      </c>
      <c r="H34" s="1">
        <v>13595.6</v>
      </c>
      <c r="I34" s="1">
        <v>16117.92</v>
      </c>
      <c r="J34" s="1">
        <v>15648.88</v>
      </c>
      <c r="K34" s="1">
        <v>21156.0</v>
      </c>
      <c r="L34" s="2"/>
      <c r="M34" s="2"/>
      <c r="N34" s="2"/>
      <c r="O34" s="2"/>
      <c r="P34" s="2"/>
      <c r="Q34" s="2"/>
      <c r="R34" s="2"/>
      <c r="S34" s="2"/>
      <c r="T34" s="2"/>
      <c r="U34" s="2"/>
      <c r="V34" s="2"/>
      <c r="W34" s="2"/>
      <c r="X34" s="2"/>
      <c r="Y34" s="2"/>
      <c r="Z34" s="2"/>
    </row>
    <row r="35" ht="15.75" customHeight="1">
      <c r="A35" s="1" t="s">
        <v>102</v>
      </c>
      <c r="B35" s="1">
        <v>7183.200000000001</v>
      </c>
      <c r="C35" s="1">
        <v>7809.68</v>
      </c>
      <c r="D35" s="1">
        <v>11480.0</v>
      </c>
      <c r="E35" s="1">
        <v>11384.88</v>
      </c>
      <c r="F35" s="1">
        <v>13941.64</v>
      </c>
      <c r="G35" s="1">
        <v>16892.0</v>
      </c>
      <c r="H35" s="1">
        <v>12373.8</v>
      </c>
      <c r="I35" s="1">
        <v>8446.0</v>
      </c>
      <c r="J35" s="1">
        <v>9006.880000000001</v>
      </c>
      <c r="K35" s="1">
        <v>12286.88</v>
      </c>
      <c r="L35" s="2"/>
      <c r="M35" s="2"/>
      <c r="N35" s="2"/>
      <c r="O35" s="2"/>
      <c r="P35" s="2"/>
      <c r="Q35" s="2"/>
      <c r="R35" s="2"/>
      <c r="S35" s="2"/>
      <c r="T35" s="2"/>
      <c r="U35" s="2"/>
      <c r="V35" s="2"/>
      <c r="W35" s="2"/>
      <c r="X35" s="2"/>
      <c r="Y35" s="2"/>
      <c r="Z35" s="2"/>
    </row>
    <row r="36" ht="15.75" customHeight="1">
      <c r="A36" s="1" t="s">
        <v>103</v>
      </c>
      <c r="B36" s="1">
        <v>1320.2</v>
      </c>
      <c r="C36" s="1">
        <v>148.584</v>
      </c>
      <c r="D36" s="1">
        <v>140.384</v>
      </c>
      <c r="E36" s="1">
        <v>649.44</v>
      </c>
      <c r="F36" s="1">
        <v>416.56</v>
      </c>
      <c r="G36" s="1">
        <v>1164.4</v>
      </c>
      <c r="H36" s="1">
        <v>167.28</v>
      </c>
      <c r="I36" s="1">
        <v>1125.04</v>
      </c>
      <c r="J36" s="1">
        <v>5776.08</v>
      </c>
      <c r="K36" s="1">
        <v>8662.48</v>
      </c>
      <c r="L36" s="2"/>
      <c r="M36" s="2"/>
      <c r="N36" s="2"/>
      <c r="O36" s="2"/>
      <c r="P36" s="2"/>
      <c r="Q36" s="2"/>
      <c r="R36" s="2"/>
      <c r="S36" s="2"/>
      <c r="T36" s="2"/>
      <c r="U36" s="2"/>
      <c r="V36" s="2"/>
      <c r="W36" s="2"/>
      <c r="X36" s="2"/>
      <c r="Y36" s="2"/>
      <c r="Z36" s="2"/>
    </row>
    <row r="37" ht="15.75" customHeight="1">
      <c r="A37" s="1" t="s">
        <v>104</v>
      </c>
      <c r="B37" s="1">
        <v>4701.88</v>
      </c>
      <c r="C37" s="1">
        <v>7648.96</v>
      </c>
      <c r="D37" s="1">
        <v>7585.0</v>
      </c>
      <c r="E37" s="1">
        <v>11112.64</v>
      </c>
      <c r="F37" s="1">
        <v>13075.72</v>
      </c>
      <c r="G37" s="1">
        <v>14825.6</v>
      </c>
      <c r="H37" s="1">
        <v>20008.0</v>
      </c>
      <c r="I37" s="1">
        <v>18532.0</v>
      </c>
      <c r="J37" s="1">
        <v>20500.0</v>
      </c>
      <c r="K37" s="1">
        <v>21320.0</v>
      </c>
      <c r="L37" s="2"/>
      <c r="M37" s="2"/>
      <c r="N37" s="2"/>
      <c r="O37" s="2"/>
      <c r="P37" s="2"/>
      <c r="Q37" s="2"/>
      <c r="R37" s="2"/>
      <c r="S37" s="2"/>
      <c r="T37" s="2"/>
      <c r="U37" s="2"/>
      <c r="V37" s="2"/>
      <c r="W37" s="2"/>
      <c r="X37" s="2"/>
      <c r="Y37" s="2"/>
      <c r="Z37" s="2"/>
    </row>
    <row r="38" ht="15.75" customHeight="1">
      <c r="A38" s="1" t="s">
        <v>105</v>
      </c>
      <c r="B38" s="1">
        <v>79212.0</v>
      </c>
      <c r="C38" s="1">
        <v>105288.0</v>
      </c>
      <c r="D38" s="1">
        <v>90528.0</v>
      </c>
      <c r="E38" s="1">
        <v>92168.0</v>
      </c>
      <c r="F38" s="1">
        <v>94628.0</v>
      </c>
      <c r="G38" s="1">
        <v>102828.0</v>
      </c>
      <c r="H38" s="1">
        <v>110864.0</v>
      </c>
      <c r="I38" s="1">
        <v>95612.0</v>
      </c>
      <c r="J38" s="1">
        <v>100368.0</v>
      </c>
      <c r="K38" s="1">
        <v>109716.0</v>
      </c>
      <c r="L38" s="2"/>
      <c r="M38" s="2"/>
      <c r="N38" s="2"/>
      <c r="O38" s="2"/>
      <c r="P38" s="2"/>
      <c r="Q38" s="2"/>
      <c r="R38" s="2"/>
      <c r="S38" s="2"/>
      <c r="T38" s="2"/>
      <c r="U38" s="2"/>
      <c r="V38" s="2"/>
      <c r="W38" s="2"/>
      <c r="X38" s="2"/>
      <c r="Y38" s="2"/>
      <c r="Z38" s="2"/>
    </row>
    <row r="39" ht="15.75" customHeight="1">
      <c r="A39" s="1" t="s">
        <v>106</v>
      </c>
      <c r="B39" s="1">
        <v>33620.0</v>
      </c>
      <c r="C39" s="1">
        <v>33620.0</v>
      </c>
      <c r="D39" s="1">
        <v>33620.0</v>
      </c>
      <c r="E39" s="1">
        <v>33620.0</v>
      </c>
      <c r="F39" s="1">
        <v>33620.0</v>
      </c>
      <c r="G39" s="1">
        <v>33620.0</v>
      </c>
      <c r="H39" s="1">
        <v>33620.0</v>
      </c>
      <c r="I39" s="1">
        <v>33620.0</v>
      </c>
      <c r="J39" s="1">
        <v>33620.0</v>
      </c>
      <c r="K39" s="1">
        <v>33620.0</v>
      </c>
      <c r="L39" s="2"/>
      <c r="M39" s="2"/>
      <c r="N39" s="2"/>
      <c r="O39" s="2"/>
      <c r="P39" s="2"/>
      <c r="Q39" s="2"/>
      <c r="R39" s="2"/>
      <c r="S39" s="2"/>
      <c r="T39" s="2"/>
      <c r="U39" s="2"/>
      <c r="V39" s="2"/>
      <c r="W39" s="2"/>
      <c r="X39" s="2"/>
      <c r="Y39" s="2"/>
      <c r="Z39" s="2"/>
    </row>
    <row r="40" ht="15.75" customHeight="1">
      <c r="A40" s="1" t="s">
        <v>107</v>
      </c>
      <c r="B40" s="1">
        <v>20828.0</v>
      </c>
      <c r="C40" s="1">
        <v>15188.04</v>
      </c>
      <c r="D40" s="1">
        <v>12759.2</v>
      </c>
      <c r="E40" s="1">
        <v>12687.04</v>
      </c>
      <c r="F40" s="1">
        <v>15639.04</v>
      </c>
      <c r="G40" s="1">
        <v>20500.0</v>
      </c>
      <c r="H40" s="1">
        <v>20992.0</v>
      </c>
      <c r="I40" s="1">
        <v>26896.0</v>
      </c>
      <c r="J40" s="1">
        <v>21156.0</v>
      </c>
      <c r="K40" s="1">
        <v>26076.0</v>
      </c>
      <c r="L40" s="2"/>
      <c r="M40" s="2"/>
      <c r="N40" s="2"/>
      <c r="O40" s="2"/>
      <c r="P40" s="2"/>
      <c r="Q40" s="2"/>
      <c r="R40" s="2"/>
      <c r="S40" s="2"/>
      <c r="T40" s="2"/>
      <c r="U40" s="2"/>
      <c r="V40" s="2"/>
      <c r="W40" s="2"/>
      <c r="X40" s="2"/>
      <c r="Y40" s="2"/>
      <c r="Z40" s="2"/>
    </row>
    <row r="41" ht="15.75" customHeight="1">
      <c r="A41" s="1" t="s">
        <v>108</v>
      </c>
      <c r="B41" s="1">
        <v>-3939.28</v>
      </c>
      <c r="C41" s="1">
        <v>-7102.84</v>
      </c>
      <c r="D41" s="1">
        <v>-5412.0</v>
      </c>
      <c r="E41" s="1">
        <v>-3084.84</v>
      </c>
      <c r="F41" s="1">
        <v>-3865.48</v>
      </c>
      <c r="G41" s="1">
        <v>-5694.08</v>
      </c>
      <c r="H41" s="1">
        <v>-4022.92</v>
      </c>
      <c r="I41" s="1">
        <v>2894.6</v>
      </c>
      <c r="J41" s="1">
        <v>4690.400000000001</v>
      </c>
      <c r="K41" s="1">
        <v>2597.76</v>
      </c>
      <c r="L41" s="2"/>
      <c r="M41" s="2"/>
      <c r="N41" s="2"/>
      <c r="O41" s="2"/>
      <c r="P41" s="2"/>
      <c r="Q41" s="2"/>
      <c r="R41" s="2"/>
      <c r="S41" s="2"/>
      <c r="T41" s="2"/>
      <c r="U41" s="2"/>
      <c r="V41" s="2"/>
      <c r="W41" s="2"/>
      <c r="X41" s="2"/>
      <c r="Y41" s="2"/>
      <c r="Z41" s="2"/>
    </row>
    <row r="42" ht="15.75" customHeight="1">
      <c r="A42" s="1" t="s">
        <v>109</v>
      </c>
      <c r="B42" s="1">
        <v>50676.0</v>
      </c>
      <c r="C42" s="1">
        <v>41820.0</v>
      </c>
      <c r="D42" s="1">
        <v>41000.0</v>
      </c>
      <c r="E42" s="1">
        <v>43296.0</v>
      </c>
      <c r="F42" s="1">
        <v>45428.0</v>
      </c>
      <c r="G42" s="1">
        <v>48544.0</v>
      </c>
      <c r="H42" s="1">
        <v>50512.0</v>
      </c>
      <c r="I42" s="1">
        <v>63468.0</v>
      </c>
      <c r="J42" s="1">
        <v>59532.0</v>
      </c>
      <c r="K42" s="1">
        <v>62320.0</v>
      </c>
      <c r="L42" s="2"/>
      <c r="M42" s="2"/>
      <c r="N42" s="2"/>
      <c r="O42" s="2"/>
      <c r="P42" s="2"/>
      <c r="Q42" s="2"/>
      <c r="R42" s="2"/>
      <c r="S42" s="2"/>
      <c r="T42" s="2"/>
      <c r="U42" s="2"/>
      <c r="V42" s="2"/>
      <c r="W42" s="2"/>
      <c r="X42" s="2"/>
      <c r="Y42" s="2"/>
      <c r="Z42" s="2"/>
    </row>
    <row r="43" ht="15.75" customHeight="1">
      <c r="A43" s="1" t="s">
        <v>110</v>
      </c>
      <c r="B43" s="1">
        <v>306.68</v>
      </c>
      <c r="C43" s="1">
        <v>524.8000000000001</v>
      </c>
      <c r="D43" s="1">
        <v>411.64</v>
      </c>
      <c r="E43" s="1">
        <v>921.6800000000001</v>
      </c>
      <c r="F43" s="1">
        <v>1036.48</v>
      </c>
      <c r="G43" s="1">
        <v>590.4</v>
      </c>
      <c r="H43" s="1">
        <v>449.36</v>
      </c>
      <c r="I43" s="1">
        <v>369.0</v>
      </c>
      <c r="J43" s="1">
        <v>293.56</v>
      </c>
      <c r="K43" s="1">
        <v>311.6</v>
      </c>
      <c r="L43" s="2"/>
      <c r="M43" s="2"/>
      <c r="N43" s="2"/>
      <c r="O43" s="2"/>
      <c r="P43" s="2"/>
      <c r="Q43" s="2"/>
      <c r="R43" s="2"/>
      <c r="S43" s="2"/>
      <c r="T43" s="2"/>
      <c r="U43" s="2"/>
      <c r="V43" s="2"/>
      <c r="W43" s="2"/>
      <c r="X43" s="2"/>
      <c r="Y43" s="2"/>
      <c r="Z43" s="2"/>
    </row>
    <row r="44" ht="15.75" customHeight="1">
      <c r="A44" s="1" t="s">
        <v>111</v>
      </c>
      <c r="B44" s="1">
        <v>51004.0</v>
      </c>
      <c r="C44" s="1">
        <v>42312.0</v>
      </c>
      <c r="D44" s="1">
        <v>41492.0</v>
      </c>
      <c r="E44" s="1">
        <v>44280.0</v>
      </c>
      <c r="F44" s="1">
        <v>46576.0</v>
      </c>
      <c r="G44" s="1">
        <v>49036.0</v>
      </c>
      <c r="H44" s="1">
        <v>51004.0</v>
      </c>
      <c r="I44" s="1">
        <v>63960.0</v>
      </c>
      <c r="J44" s="1">
        <v>59696.0</v>
      </c>
      <c r="K44" s="1">
        <v>62648.0</v>
      </c>
      <c r="L44" s="2"/>
      <c r="M44" s="2"/>
      <c r="N44" s="2"/>
      <c r="O44" s="2"/>
      <c r="P44" s="2"/>
      <c r="Q44" s="2"/>
      <c r="R44" s="2"/>
      <c r="S44" s="2"/>
      <c r="T44" s="2"/>
      <c r="U44" s="2"/>
      <c r="V44" s="2"/>
      <c r="W44" s="2"/>
      <c r="X44" s="2"/>
      <c r="Y44" s="2"/>
      <c r="Z44" s="2"/>
    </row>
    <row r="45" ht="15.75" customHeight="1">
      <c r="A45" s="1" t="s">
        <v>112</v>
      </c>
      <c r="B45" s="1">
        <v>130052.0</v>
      </c>
      <c r="C45" s="1">
        <v>147600.0</v>
      </c>
      <c r="D45" s="1">
        <v>132020.0</v>
      </c>
      <c r="E45" s="1">
        <v>136448.0</v>
      </c>
      <c r="F45" s="1">
        <v>141040.0</v>
      </c>
      <c r="G45" s="1">
        <v>151864.0</v>
      </c>
      <c r="H45" s="1">
        <v>161868.0</v>
      </c>
      <c r="I45" s="1">
        <v>159572.0</v>
      </c>
      <c r="J45" s="1">
        <v>160228.0</v>
      </c>
      <c r="K45" s="1">
        <v>172364.0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2138.56</v>
      </c>
      <c r="C47" s="1">
        <v>2138.56</v>
      </c>
      <c r="D47" s="1">
        <v>2138.56</v>
      </c>
      <c r="E47" s="1">
        <v>2138.56</v>
      </c>
      <c r="F47" s="1">
        <v>2138.56</v>
      </c>
      <c r="G47" s="1">
        <v>2138.56</v>
      </c>
      <c r="H47" s="1">
        <v>2138.56</v>
      </c>
      <c r="I47" s="1">
        <v>2138.56</v>
      </c>
      <c r="J47" s="1">
        <v>2138.56</v>
      </c>
      <c r="K47" s="1">
        <v>2122.16</v>
      </c>
      <c r="L47" s="2"/>
      <c r="M47" s="2"/>
      <c r="N47" s="2"/>
      <c r="O47" s="2"/>
      <c r="P47" s="2"/>
      <c r="Q47" s="2"/>
      <c r="R47" s="2"/>
      <c r="S47" s="2"/>
      <c r="T47" s="2"/>
      <c r="U47" s="2"/>
      <c r="V47" s="2"/>
      <c r="W47" s="2"/>
      <c r="X47" s="2"/>
      <c r="Y47" s="2"/>
      <c r="Z47" s="2"/>
    </row>
    <row r="48" ht="15.75" customHeight="1">
      <c r="A48" s="1" t="s">
        <v>114</v>
      </c>
      <c r="B48" s="1">
        <v>2138.56</v>
      </c>
      <c r="C48" s="1">
        <v>2138.56</v>
      </c>
      <c r="D48" s="1">
        <v>2138.56</v>
      </c>
      <c r="E48" s="1">
        <v>2138.56</v>
      </c>
      <c r="F48" s="1">
        <v>2138.56</v>
      </c>
      <c r="G48" s="1">
        <v>2138.56</v>
      </c>
      <c r="H48" s="1">
        <v>2138.56</v>
      </c>
      <c r="I48" s="1">
        <v>2138.56</v>
      </c>
      <c r="J48" s="1">
        <v>2138.56</v>
      </c>
      <c r="K48" s="1">
        <v>2122.16</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48708.0</v>
      </c>
      <c r="C50" s="1">
        <v>39852.0</v>
      </c>
      <c r="D50" s="1">
        <v>39360.0</v>
      </c>
      <c r="E50" s="1">
        <v>41984.0</v>
      </c>
      <c r="F50" s="1">
        <v>43624.0</v>
      </c>
      <c r="G50" s="1">
        <v>35588.0</v>
      </c>
      <c r="H50" s="1">
        <v>37884.0</v>
      </c>
      <c r="I50" s="1">
        <v>60680.0</v>
      </c>
      <c r="J50" s="1">
        <v>56908.0</v>
      </c>
      <c r="K50" s="1">
        <v>60024.0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57564.0</v>
      </c>
      <c r="C52" s="1">
        <v>80852.0</v>
      </c>
      <c r="D52" s="1">
        <v>63304.0</v>
      </c>
      <c r="E52" s="1">
        <v>59204.0</v>
      </c>
      <c r="F52" s="1">
        <v>53628.0</v>
      </c>
      <c r="G52" s="1">
        <v>57564.0</v>
      </c>
      <c r="H52" s="1">
        <v>64452.0</v>
      </c>
      <c r="I52" s="1">
        <v>53792.0</v>
      </c>
      <c r="J52" s="1">
        <v>46084.0</v>
      </c>
      <c r="K52" s="1">
        <v>49692.0</v>
      </c>
      <c r="L52" s="2"/>
      <c r="M52" s="2"/>
      <c r="N52" s="2"/>
      <c r="O52" s="2"/>
      <c r="P52" s="2"/>
      <c r="Q52" s="2"/>
      <c r="R52" s="2"/>
      <c r="S52" s="2"/>
      <c r="T52" s="2"/>
      <c r="U52" s="2"/>
      <c r="V52" s="2"/>
      <c r="W52" s="2"/>
      <c r="X52" s="2"/>
      <c r="Y52" s="2"/>
      <c r="Z52" s="2"/>
    </row>
    <row r="53" ht="15.75" customHeight="1">
      <c r="A53" s="1" t="s">
        <v>139</v>
      </c>
      <c r="B53" s="1">
        <v>46248.0</v>
      </c>
      <c r="C53" s="1">
        <v>64288.0</v>
      </c>
      <c r="D53" s="1">
        <v>51496.0</v>
      </c>
      <c r="E53" s="1">
        <v>46084.0</v>
      </c>
      <c r="F53" s="1">
        <v>44116.0</v>
      </c>
      <c r="G53" s="1">
        <v>52152.0</v>
      </c>
      <c r="H53" s="1">
        <v>53792.0</v>
      </c>
      <c r="I53" s="1">
        <v>43624.0</v>
      </c>
      <c r="J53" s="1">
        <v>36900.0</v>
      </c>
      <c r="K53" s="1">
        <v>37392.0</v>
      </c>
      <c r="L53" s="2"/>
      <c r="M53" s="2"/>
      <c r="N53" s="2"/>
      <c r="O53" s="2"/>
      <c r="P53" s="2"/>
      <c r="Q53" s="2"/>
      <c r="R53" s="2"/>
      <c r="S53" s="2"/>
      <c r="T53" s="2"/>
      <c r="U53" s="2"/>
      <c r="V53" s="2"/>
      <c r="W53" s="2"/>
      <c r="X53" s="2"/>
      <c r="Y53" s="2"/>
      <c r="Z53" s="2"/>
    </row>
    <row r="54" ht="15.75" customHeight="1">
      <c r="A54" s="1" t="s">
        <v>140</v>
      </c>
      <c r="B54" s="1">
        <v>3601.44</v>
      </c>
      <c r="C54" s="1">
        <v>3903.2</v>
      </c>
      <c r="D54" s="1">
        <v>5923.68</v>
      </c>
      <c r="E54" s="1">
        <v>5982.72</v>
      </c>
      <c r="F54" s="1">
        <v>6681.360000000001</v>
      </c>
      <c r="G54" s="1">
        <v>9590.720000000001</v>
      </c>
      <c r="H54" s="1">
        <v>8767.44</v>
      </c>
      <c r="I54" s="1">
        <v>4936.400000000001</v>
      </c>
      <c r="J54" s="1">
        <v>4647.76</v>
      </c>
      <c r="K54" s="1">
        <v>5336.56</v>
      </c>
      <c r="L54" s="2"/>
      <c r="M54" s="2"/>
      <c r="N54" s="2"/>
      <c r="O54" s="2"/>
      <c r="P54" s="2"/>
      <c r="Q54" s="2"/>
      <c r="R54" s="2"/>
      <c r="S54" s="2"/>
      <c r="T54" s="2"/>
      <c r="U54" s="2"/>
      <c r="V54" s="2"/>
      <c r="W54" s="2"/>
      <c r="X54" s="2"/>
      <c r="Y54" s="2"/>
      <c r="Z54" s="2"/>
    </row>
    <row r="55" ht="15.75" customHeight="1">
      <c r="A55" s="1" t="s">
        <v>141</v>
      </c>
      <c r="B55" s="1">
        <v>32964.0</v>
      </c>
      <c r="C55" s="1">
        <v>42640.0</v>
      </c>
      <c r="D55" s="1">
        <v>45264.0</v>
      </c>
      <c r="E55" s="1">
        <v>42804.0</v>
      </c>
      <c r="F55" s="1">
        <v>34276.0</v>
      </c>
      <c r="G55" s="1">
        <v>7857.240000000001</v>
      </c>
      <c r="H55" s="1">
        <v>6058.16</v>
      </c>
      <c r="I55" s="1">
        <v>7155.320000000001</v>
      </c>
      <c r="J55" s="1">
        <v>7954.0</v>
      </c>
      <c r="K55" s="1">
        <v>7714.56</v>
      </c>
      <c r="L55" s="2"/>
      <c r="M55" s="2"/>
      <c r="N55" s="2"/>
      <c r="O55" s="2"/>
      <c r="P55" s="2"/>
      <c r="Q55" s="2"/>
      <c r="R55" s="2"/>
      <c r="S55" s="2"/>
      <c r="T55" s="2"/>
      <c r="U55" s="2"/>
      <c r="V55" s="2"/>
      <c r="W55" s="2"/>
      <c r="X55" s="2"/>
      <c r="Y55" s="2"/>
      <c r="Z55" s="2"/>
    </row>
    <row r="56" ht="15.75" customHeight="1">
      <c r="A56" s="1" t="s">
        <v>142</v>
      </c>
      <c r="B56" s="1">
        <v>306.68</v>
      </c>
      <c r="C56" s="1">
        <v>524.8000000000001</v>
      </c>
      <c r="D56" s="1">
        <v>411.64</v>
      </c>
      <c r="E56" s="1">
        <v>921.6800000000001</v>
      </c>
      <c r="F56" s="1">
        <v>1036.48</v>
      </c>
      <c r="G56" s="1">
        <v>590.4</v>
      </c>
      <c r="H56" s="1">
        <v>449.36</v>
      </c>
      <c r="I56" s="1">
        <v>369.0</v>
      </c>
      <c r="J56" s="1">
        <v>293.56</v>
      </c>
      <c r="K56" s="1">
        <v>311.6</v>
      </c>
      <c r="L56" s="2"/>
      <c r="M56" s="2"/>
      <c r="N56" s="2"/>
      <c r="O56" s="2"/>
      <c r="P56" s="2"/>
      <c r="Q56" s="2"/>
      <c r="R56" s="2"/>
      <c r="S56" s="2"/>
      <c r="T56" s="2"/>
      <c r="U56" s="2"/>
      <c r="V56" s="2"/>
      <c r="W56" s="2"/>
      <c r="X56" s="2"/>
      <c r="Y56" s="2"/>
      <c r="Z56" s="2"/>
    </row>
    <row r="57" ht="15.75" customHeight="1">
      <c r="A57" s="1" t="s">
        <v>143</v>
      </c>
      <c r="B57" s="1">
        <v>2499.36</v>
      </c>
      <c r="C57" s="1">
        <v>2258.28</v>
      </c>
      <c r="D57" s="1">
        <v>1631.8</v>
      </c>
      <c r="E57" s="1">
        <v>2058.2</v>
      </c>
      <c r="F57" s="1">
        <v>1753.16</v>
      </c>
      <c r="G57" s="1">
        <v>788.84</v>
      </c>
      <c r="H57" s="1">
        <v>2786.36</v>
      </c>
      <c r="I57" s="1">
        <v>1379.24</v>
      </c>
      <c r="J57" s="1">
        <v>1336.6</v>
      </c>
      <c r="K57" s="1">
        <v>1075.84</v>
      </c>
      <c r="L57" s="2"/>
      <c r="M57" s="2"/>
      <c r="N57" s="2"/>
      <c r="O57" s="2"/>
      <c r="P57" s="2"/>
      <c r="Q57" s="2"/>
      <c r="R57" s="2"/>
      <c r="S57" s="2"/>
      <c r="T57" s="2"/>
      <c r="U57" s="2"/>
      <c r="V57" s="2"/>
      <c r="W57" s="2"/>
      <c r="X57" s="2"/>
      <c r="Y57" s="2"/>
      <c r="Z57" s="2"/>
    </row>
    <row r="58" ht="15.75" customHeight="1">
      <c r="A58" s="1" t="s">
        <v>144</v>
      </c>
      <c r="B58" s="1">
        <v>0.984</v>
      </c>
      <c r="C58" s="1">
        <v>0.984</v>
      </c>
      <c r="D58" s="1">
        <v>0.984</v>
      </c>
      <c r="E58" s="1">
        <v>0.984</v>
      </c>
      <c r="F58" s="1">
        <v>0.984</v>
      </c>
      <c r="G58" s="1">
        <v>0.984</v>
      </c>
      <c r="H58" s="1">
        <v>0.984</v>
      </c>
      <c r="I58" s="1">
        <v>0.984</v>
      </c>
      <c r="J58" s="1">
        <v>0.984</v>
      </c>
      <c r="K58" s="1">
        <v>0.984</v>
      </c>
      <c r="L58" s="2"/>
      <c r="M58" s="2"/>
      <c r="N58" s="2"/>
      <c r="O58" s="2"/>
      <c r="P58" s="2"/>
      <c r="Q58" s="2"/>
      <c r="R58" s="2"/>
      <c r="S58" s="2"/>
      <c r="T58" s="2"/>
      <c r="U58" s="2"/>
      <c r="V58" s="2"/>
      <c r="W58" s="2"/>
      <c r="X58" s="2"/>
      <c r="Y58" s="2"/>
      <c r="Z58" s="2"/>
    </row>
    <row r="59" ht="15.75" customHeight="1">
      <c r="A59" s="1" t="s">
        <v>145</v>
      </c>
      <c r="B59" s="1">
        <v>0.0</v>
      </c>
      <c r="C59" s="1">
        <v>0.0</v>
      </c>
      <c r="D59" s="1">
        <v>0.0</v>
      </c>
      <c r="E59" s="1">
        <v>623.2</v>
      </c>
      <c r="F59" s="1">
        <v>711.76</v>
      </c>
      <c r="G59" s="1">
        <v>790.48</v>
      </c>
      <c r="H59" s="1">
        <v>813.44</v>
      </c>
      <c r="I59" s="1">
        <v>736.36</v>
      </c>
      <c r="J59" s="1">
        <v>874.12</v>
      </c>
      <c r="K59" s="1">
        <v>1097.16</v>
      </c>
      <c r="L59" s="2"/>
      <c r="M59" s="2"/>
      <c r="N59" s="2"/>
      <c r="O59" s="2"/>
      <c r="P59" s="2"/>
      <c r="Q59" s="2"/>
      <c r="R59" s="2"/>
      <c r="S59" s="2"/>
      <c r="T59" s="2"/>
      <c r="U59" s="2"/>
      <c r="V59" s="2"/>
      <c r="W59" s="2"/>
      <c r="X59" s="2"/>
      <c r="Y59" s="2"/>
      <c r="Z59" s="2"/>
    </row>
    <row r="60" ht="15.75" customHeight="1">
      <c r="A60" s="1" t="s">
        <v>146</v>
      </c>
      <c r="B60" s="1">
        <v>0.0</v>
      </c>
      <c r="C60" s="1">
        <v>0.0</v>
      </c>
      <c r="D60" s="1">
        <v>0.0</v>
      </c>
      <c r="E60" s="1">
        <v>332.756</v>
      </c>
      <c r="F60" s="1">
        <v>387.04</v>
      </c>
      <c r="G60" s="1">
        <v>387.04</v>
      </c>
      <c r="H60" s="1">
        <v>337.84</v>
      </c>
      <c r="I60" s="1">
        <v>487.08</v>
      </c>
      <c r="J60" s="1">
        <v>501.84</v>
      </c>
      <c r="K60" s="1">
        <v>505.12</v>
      </c>
      <c r="L60" s="2"/>
      <c r="M60" s="2"/>
      <c r="N60" s="2"/>
      <c r="O60" s="2"/>
      <c r="P60" s="2"/>
      <c r="Q60" s="2"/>
      <c r="R60" s="2"/>
      <c r="S60" s="2"/>
      <c r="T60" s="2"/>
      <c r="U60" s="2"/>
      <c r="V60" s="2"/>
      <c r="W60" s="2"/>
      <c r="X60" s="2"/>
      <c r="Y60" s="2"/>
      <c r="Z60" s="2"/>
    </row>
    <row r="61" ht="15.75" customHeight="1">
      <c r="A61" s="1" t="s">
        <v>147</v>
      </c>
      <c r="B61" s="1">
        <v>0.0</v>
      </c>
      <c r="C61" s="1">
        <v>0.0</v>
      </c>
      <c r="D61" s="1">
        <v>0.0</v>
      </c>
      <c r="E61" s="1">
        <v>3649.0</v>
      </c>
      <c r="F61" s="1">
        <v>4611.68</v>
      </c>
      <c r="G61" s="1">
        <v>4236.12</v>
      </c>
      <c r="H61" s="1">
        <v>3686.72</v>
      </c>
      <c r="I61" s="1">
        <v>5416.92</v>
      </c>
      <c r="J61" s="1">
        <v>6135.240000000001</v>
      </c>
      <c r="K61" s="1">
        <v>4496.88</v>
      </c>
      <c r="L61" s="2"/>
      <c r="M61" s="2"/>
      <c r="N61" s="2"/>
      <c r="O61" s="2"/>
      <c r="P61" s="2"/>
      <c r="Q61" s="2"/>
      <c r="R61" s="2"/>
      <c r="S61" s="2"/>
      <c r="T61" s="2"/>
      <c r="U61" s="2"/>
      <c r="V61" s="2"/>
      <c r="W61" s="2"/>
      <c r="X61" s="2"/>
      <c r="Y61" s="2"/>
      <c r="Z61" s="2"/>
    </row>
    <row r="62" ht="15.75" customHeight="1">
      <c r="A62" s="1" t="s">
        <v>148</v>
      </c>
      <c r="B62" s="1">
        <v>4782.24</v>
      </c>
      <c r="C62" s="1">
        <v>5503.84</v>
      </c>
      <c r="D62" s="1">
        <v>5344.76</v>
      </c>
      <c r="E62" s="1">
        <v>5379.2</v>
      </c>
      <c r="F62" s="1">
        <v>4975.76</v>
      </c>
      <c r="G62" s="1">
        <v>4532.96</v>
      </c>
      <c r="H62" s="1">
        <v>4644.48</v>
      </c>
      <c r="I62" s="1">
        <v>3734.28</v>
      </c>
      <c r="J62" s="1">
        <v>3716.24</v>
      </c>
      <c r="K62" s="1">
        <v>3678.52</v>
      </c>
      <c r="L62" s="2"/>
      <c r="M62" s="2"/>
      <c r="N62" s="2"/>
      <c r="O62" s="2"/>
      <c r="P62" s="2"/>
      <c r="Q62" s="2"/>
      <c r="R62" s="2"/>
      <c r="S62" s="2"/>
      <c r="T62" s="2"/>
      <c r="U62" s="2"/>
      <c r="V62" s="2"/>
      <c r="W62" s="2"/>
      <c r="X62" s="2"/>
      <c r="Y62" s="2"/>
      <c r="Z62" s="2"/>
    </row>
    <row r="63" ht="15.75" customHeight="1">
      <c r="A63" s="1" t="s">
        <v>149</v>
      </c>
      <c r="B63" s="1">
        <v>61828.0</v>
      </c>
      <c r="C63" s="1">
        <v>71996.0</v>
      </c>
      <c r="D63" s="1">
        <v>68224.0</v>
      </c>
      <c r="E63" s="1">
        <v>69700.0</v>
      </c>
      <c r="F63" s="1">
        <v>81836.0</v>
      </c>
      <c r="G63" s="1">
        <v>79376.0</v>
      </c>
      <c r="H63" s="1">
        <v>91348.0</v>
      </c>
      <c r="I63" s="1">
        <v>89708.0</v>
      </c>
      <c r="J63" s="1">
        <v>90200.0</v>
      </c>
      <c r="K63" s="1">
        <v>93808.0</v>
      </c>
      <c r="L63" s="2"/>
      <c r="M63" s="2"/>
      <c r="N63" s="2"/>
      <c r="O63" s="2"/>
      <c r="P63" s="2"/>
      <c r="Q63" s="2"/>
      <c r="R63" s="2"/>
      <c r="S63" s="2"/>
      <c r="T63" s="2"/>
      <c r="U63" s="2"/>
      <c r="V63" s="2"/>
      <c r="W63" s="2"/>
      <c r="X63" s="2"/>
      <c r="Y63" s="2"/>
      <c r="Z63" s="2"/>
    </row>
    <row r="64" ht="15.75" customHeight="1">
      <c r="A64" s="1" t="s">
        <v>150</v>
      </c>
      <c r="B64" s="1">
        <v>1.312</v>
      </c>
      <c r="C64" s="1">
        <v>1.148</v>
      </c>
      <c r="D64" s="1">
        <v>0.984</v>
      </c>
      <c r="E64" s="1">
        <v>0.984</v>
      </c>
      <c r="F64" s="1">
        <v>0.984</v>
      </c>
      <c r="G64" s="1">
        <v>0.8200000000000001</v>
      </c>
      <c r="H64" s="1">
        <v>0.656</v>
      </c>
      <c r="I64" s="1">
        <v>0.656</v>
      </c>
      <c r="J64" s="1">
        <v>0.656</v>
      </c>
      <c r="K64" s="1">
        <v>0.656</v>
      </c>
      <c r="L64" s="2"/>
      <c r="M64" s="2"/>
      <c r="N64" s="2"/>
      <c r="O64" s="2"/>
      <c r="P64" s="2"/>
      <c r="Q64" s="2"/>
      <c r="R64" s="2"/>
      <c r="S64" s="2"/>
      <c r="T64" s="2"/>
      <c r="U64" s="2"/>
      <c r="V64" s="2"/>
      <c r="W64" s="2"/>
      <c r="X64" s="2"/>
      <c r="Y64" s="2"/>
      <c r="Z64" s="2"/>
    </row>
    <row r="65" ht="15.75" customHeight="1">
      <c r="A65" s="1" t="s">
        <v>151</v>
      </c>
      <c r="B65" s="1">
        <v>629.76</v>
      </c>
      <c r="C65" s="1">
        <v>1082.4</v>
      </c>
      <c r="D65" s="1">
        <v>1074.2</v>
      </c>
      <c r="E65" s="1">
        <v>1121.76</v>
      </c>
      <c r="F65" s="1">
        <v>1088.96</v>
      </c>
      <c r="G65" s="1">
        <v>728.1600000000001</v>
      </c>
      <c r="H65" s="1">
        <v>186.96</v>
      </c>
      <c r="I65" s="1">
        <v>144.32</v>
      </c>
      <c r="J65" s="1">
        <v>209.92</v>
      </c>
      <c r="K65" s="1">
        <v>226.32</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50184.0</v>
      </c>
      <c r="C2" s="1">
        <v>49528.0</v>
      </c>
      <c r="D2" s="1">
        <v>43624.0</v>
      </c>
      <c r="E2" s="1">
        <v>46576.0</v>
      </c>
      <c r="F2" s="1">
        <v>50840.0</v>
      </c>
      <c r="G2" s="1">
        <v>49528.0</v>
      </c>
      <c r="H2" s="1">
        <v>39688.0</v>
      </c>
      <c r="I2" s="1">
        <v>74292.0</v>
      </c>
      <c r="J2" s="1">
        <v>105124.0</v>
      </c>
      <c r="K2" s="1">
        <v>83968.0</v>
      </c>
      <c r="L2" s="2"/>
      <c r="M2" s="2"/>
      <c r="N2" s="2"/>
      <c r="O2" s="2"/>
      <c r="P2" s="2"/>
      <c r="Q2" s="2"/>
      <c r="R2" s="2"/>
      <c r="S2" s="2"/>
      <c r="T2" s="2"/>
      <c r="U2" s="2"/>
      <c r="V2" s="2"/>
      <c r="W2" s="2"/>
      <c r="X2" s="2"/>
      <c r="Y2" s="2"/>
      <c r="Z2" s="2"/>
    </row>
    <row r="3">
      <c r="A3" s="1" t="s">
        <v>153</v>
      </c>
      <c r="B3" s="1">
        <v>50184.0</v>
      </c>
      <c r="C3" s="1">
        <v>49528.0</v>
      </c>
      <c r="D3" s="1">
        <v>43624.0</v>
      </c>
      <c r="E3" s="1">
        <v>46576.0</v>
      </c>
      <c r="F3" s="1">
        <v>50840.0</v>
      </c>
      <c r="G3" s="1">
        <v>49528.0</v>
      </c>
      <c r="H3" s="1">
        <v>39688.0</v>
      </c>
      <c r="I3" s="1">
        <v>74292.0</v>
      </c>
      <c r="J3" s="1">
        <v>105124.0</v>
      </c>
      <c r="K3" s="1">
        <v>83968.0</v>
      </c>
      <c r="L3" s="2"/>
      <c r="M3" s="2"/>
      <c r="N3" s="2"/>
      <c r="O3" s="2"/>
      <c r="P3" s="2"/>
      <c r="Q3" s="2"/>
      <c r="R3" s="2"/>
      <c r="S3" s="2"/>
      <c r="T3" s="2"/>
      <c r="U3" s="2"/>
      <c r="V3" s="2"/>
      <c r="W3" s="2"/>
      <c r="X3" s="2"/>
      <c r="Y3" s="2"/>
      <c r="Z3" s="2"/>
    </row>
    <row r="4">
      <c r="A4" s="1" t="s">
        <v>154</v>
      </c>
      <c r="B4" s="1">
        <v>36900.0</v>
      </c>
      <c r="C4" s="1">
        <v>33292.0</v>
      </c>
      <c r="D4" s="1">
        <v>28864.0</v>
      </c>
      <c r="E4" s="1">
        <v>31488.0</v>
      </c>
      <c r="F4" s="1">
        <v>30340.0</v>
      </c>
      <c r="G4" s="1">
        <v>29520.0</v>
      </c>
      <c r="H4" s="1">
        <v>19352.0</v>
      </c>
      <c r="I4" s="1">
        <v>38212.0</v>
      </c>
      <c r="J4" s="1">
        <v>50348.0</v>
      </c>
      <c r="K4" s="1">
        <v>39688.0</v>
      </c>
      <c r="L4" s="2"/>
      <c r="M4" s="2"/>
      <c r="N4" s="2"/>
      <c r="O4" s="2"/>
      <c r="P4" s="2"/>
      <c r="Q4" s="2"/>
      <c r="R4" s="2"/>
      <c r="S4" s="2"/>
      <c r="T4" s="2"/>
      <c r="U4" s="2"/>
      <c r="V4" s="2"/>
      <c r="W4" s="2"/>
      <c r="X4" s="2"/>
      <c r="Y4" s="2"/>
      <c r="Z4" s="2"/>
    </row>
    <row r="5">
      <c r="A5" s="1" t="s">
        <v>155</v>
      </c>
      <c r="B5" s="1">
        <v>13192.16</v>
      </c>
      <c r="C5" s="1">
        <v>16167.12</v>
      </c>
      <c r="D5" s="1">
        <v>14756.72</v>
      </c>
      <c r="E5" s="1">
        <v>15022.4</v>
      </c>
      <c r="F5" s="1">
        <v>20500.0</v>
      </c>
      <c r="G5" s="1">
        <v>20008.0</v>
      </c>
      <c r="H5" s="1">
        <v>20336.0</v>
      </c>
      <c r="I5" s="1">
        <v>36080.0</v>
      </c>
      <c r="J5" s="1">
        <v>54776.0</v>
      </c>
      <c r="K5" s="1">
        <v>44280.0</v>
      </c>
      <c r="L5" s="2"/>
      <c r="M5" s="2"/>
      <c r="N5" s="2"/>
      <c r="O5" s="2"/>
      <c r="P5" s="2"/>
      <c r="Q5" s="2"/>
      <c r="R5" s="2"/>
      <c r="S5" s="2"/>
      <c r="T5" s="2"/>
      <c r="U5" s="2"/>
      <c r="V5" s="2"/>
      <c r="W5" s="2"/>
      <c r="X5" s="2"/>
      <c r="Y5" s="2"/>
      <c r="Z5" s="2"/>
    </row>
    <row r="6">
      <c r="A6" s="1" t="s">
        <v>156</v>
      </c>
      <c r="B6" s="1">
        <v>4631.360000000001</v>
      </c>
      <c r="C6" s="1">
        <v>4414.88</v>
      </c>
      <c r="D6" s="1">
        <v>4150.84</v>
      </c>
      <c r="E6" s="1">
        <v>3906.48</v>
      </c>
      <c r="F6" s="1">
        <v>4229.56</v>
      </c>
      <c r="G6" s="1">
        <v>4282.04</v>
      </c>
      <c r="H6" s="1">
        <v>5008.56</v>
      </c>
      <c r="I6" s="1">
        <v>4780.6</v>
      </c>
      <c r="J6" s="1">
        <v>5300.48</v>
      </c>
      <c r="K6" s="1">
        <v>5431.68</v>
      </c>
      <c r="L6" s="2"/>
      <c r="M6" s="2"/>
      <c r="N6" s="2"/>
      <c r="O6" s="2"/>
      <c r="P6" s="2"/>
      <c r="Q6" s="2"/>
      <c r="R6" s="2"/>
      <c r="S6" s="2"/>
      <c r="T6" s="2"/>
      <c r="U6" s="2"/>
      <c r="V6" s="2"/>
      <c r="W6" s="2"/>
      <c r="X6" s="2"/>
      <c r="Y6" s="2"/>
      <c r="Z6" s="2"/>
    </row>
    <row r="7">
      <c r="A7" s="1" t="s">
        <v>157</v>
      </c>
      <c r="B7" s="1">
        <v>342.76</v>
      </c>
      <c r="C7" s="1">
        <v>254.2</v>
      </c>
      <c r="D7" s="1">
        <v>277.16</v>
      </c>
      <c r="E7" s="1">
        <v>273.88</v>
      </c>
      <c r="F7" s="1">
        <v>260.76</v>
      </c>
      <c r="G7" s="1">
        <v>319.8</v>
      </c>
      <c r="H7" s="1">
        <v>293.56</v>
      </c>
      <c r="I7" s="1">
        <v>388.68</v>
      </c>
      <c r="J7" s="1">
        <v>168.92</v>
      </c>
      <c r="K7" s="1">
        <v>459.2</v>
      </c>
      <c r="L7" s="2"/>
      <c r="M7" s="2"/>
      <c r="N7" s="2"/>
      <c r="O7" s="2"/>
      <c r="P7" s="2"/>
      <c r="Q7" s="2"/>
      <c r="R7" s="2"/>
      <c r="S7" s="2"/>
      <c r="T7" s="2"/>
      <c r="U7" s="2"/>
      <c r="V7" s="2"/>
      <c r="W7" s="2"/>
      <c r="X7" s="2"/>
      <c r="Y7" s="2"/>
      <c r="Z7" s="2"/>
    </row>
    <row r="8">
      <c r="A8" s="1" t="s">
        <v>158</v>
      </c>
      <c r="B8" s="1">
        <v>424.76</v>
      </c>
      <c r="C8" s="1">
        <v>331.28</v>
      </c>
      <c r="D8" s="1">
        <v>300.12</v>
      </c>
      <c r="E8" s="1">
        <v>300.12</v>
      </c>
      <c r="F8" s="1">
        <v>385.4</v>
      </c>
      <c r="G8" s="1">
        <v>372.28</v>
      </c>
      <c r="H8" s="1">
        <v>298.48</v>
      </c>
      <c r="I8" s="1">
        <v>496.92</v>
      </c>
      <c r="J8" s="1">
        <v>670.76</v>
      </c>
      <c r="K8" s="1">
        <v>593.6800000000001</v>
      </c>
      <c r="L8" s="2"/>
      <c r="M8" s="2"/>
      <c r="N8" s="2"/>
      <c r="O8" s="2"/>
      <c r="P8" s="2"/>
      <c r="Q8" s="2"/>
      <c r="R8" s="2"/>
      <c r="S8" s="2"/>
      <c r="T8" s="2"/>
      <c r="U8" s="2"/>
      <c r="V8" s="2"/>
      <c r="W8" s="2"/>
      <c r="X8" s="2"/>
      <c r="Y8" s="2"/>
      <c r="Z8" s="2"/>
    </row>
    <row r="9">
      <c r="A9" s="1" t="s">
        <v>159</v>
      </c>
      <c r="B9" s="1">
        <v>2527.24</v>
      </c>
      <c r="C9" s="1">
        <v>4295.16</v>
      </c>
      <c r="D9" s="1">
        <v>1664.6</v>
      </c>
      <c r="E9" s="1">
        <v>252.56</v>
      </c>
      <c r="F9" s="1">
        <v>952.84</v>
      </c>
      <c r="G9" s="1">
        <v>49.036</v>
      </c>
      <c r="H9" s="1">
        <v>2735.52</v>
      </c>
      <c r="I9" s="1">
        <v>-1384.16</v>
      </c>
      <c r="J9" s="1">
        <v>664.2</v>
      </c>
      <c r="K9" s="1">
        <v>593.6800000000001</v>
      </c>
      <c r="L9" s="2"/>
      <c r="M9" s="2"/>
      <c r="N9" s="2"/>
      <c r="O9" s="2"/>
      <c r="P9" s="2"/>
      <c r="Q9" s="2"/>
      <c r="R9" s="2"/>
      <c r="S9" s="2"/>
      <c r="T9" s="2"/>
      <c r="U9" s="2"/>
      <c r="V9" s="2"/>
      <c r="W9" s="2"/>
      <c r="X9" s="2"/>
      <c r="Y9" s="2"/>
      <c r="Z9" s="2"/>
    </row>
    <row r="10">
      <c r="A10" s="1" t="s">
        <v>160</v>
      </c>
      <c r="B10" s="1">
        <v>1375.96</v>
      </c>
      <c r="C10" s="1">
        <v>2601.04</v>
      </c>
      <c r="D10" s="1">
        <v>641.24</v>
      </c>
      <c r="E10" s="1">
        <v>2209.08</v>
      </c>
      <c r="F10" s="1">
        <v>2774.88</v>
      </c>
      <c r="G10" s="1">
        <v>2228.76</v>
      </c>
      <c r="H10" s="1">
        <v>-1192.28</v>
      </c>
      <c r="I10" s="1">
        <v>990.5600000000001</v>
      </c>
      <c r="J10" s="1">
        <v>-1790.88</v>
      </c>
      <c r="K10" s="1">
        <v>3744.12</v>
      </c>
      <c r="L10" s="2"/>
      <c r="M10" s="2"/>
      <c r="N10" s="2"/>
      <c r="O10" s="2"/>
      <c r="P10" s="2"/>
      <c r="Q10" s="2"/>
      <c r="R10" s="2"/>
      <c r="S10" s="2"/>
      <c r="T10" s="2"/>
      <c r="U10" s="2"/>
      <c r="V10" s="2"/>
      <c r="W10" s="2"/>
      <c r="X10" s="2"/>
      <c r="Y10" s="2"/>
      <c r="Z10" s="2"/>
    </row>
    <row r="11">
      <c r="A11" s="1" t="s">
        <v>161</v>
      </c>
      <c r="B11" s="1">
        <v>9300.44</v>
      </c>
      <c r="C11" s="1">
        <v>11896.56</v>
      </c>
      <c r="D11" s="1">
        <v>7032.320000000001</v>
      </c>
      <c r="E11" s="1">
        <v>6943.76</v>
      </c>
      <c r="F11" s="1">
        <v>8603.44</v>
      </c>
      <c r="G11" s="1">
        <v>7252.08</v>
      </c>
      <c r="H11" s="1">
        <v>7143.84</v>
      </c>
      <c r="I11" s="1">
        <v>5272.6</v>
      </c>
      <c r="J11" s="1">
        <v>5013.48</v>
      </c>
      <c r="K11" s="1">
        <v>10824.0</v>
      </c>
      <c r="L11" s="2"/>
      <c r="M11" s="2"/>
      <c r="N11" s="2"/>
      <c r="O11" s="2"/>
      <c r="P11" s="2"/>
      <c r="Q11" s="2"/>
      <c r="R11" s="2"/>
      <c r="S11" s="2"/>
      <c r="T11" s="2"/>
      <c r="U11" s="2"/>
      <c r="V11" s="2"/>
      <c r="W11" s="2"/>
      <c r="X11" s="2"/>
      <c r="Y11" s="2"/>
      <c r="Z11" s="2"/>
    </row>
    <row r="12">
      <c r="A12" s="1" t="s">
        <v>162</v>
      </c>
      <c r="B12" s="1">
        <v>3891.72</v>
      </c>
      <c r="C12" s="1">
        <v>4270.56</v>
      </c>
      <c r="D12" s="1">
        <v>7724.400000000001</v>
      </c>
      <c r="E12" s="1">
        <v>8078.64</v>
      </c>
      <c r="F12" s="1">
        <v>11821.12</v>
      </c>
      <c r="G12" s="1">
        <v>12773.96</v>
      </c>
      <c r="H12" s="1">
        <v>13185.6</v>
      </c>
      <c r="I12" s="1">
        <v>30668.0</v>
      </c>
      <c r="J12" s="1">
        <v>49856.0</v>
      </c>
      <c r="K12" s="1">
        <v>33456.0</v>
      </c>
      <c r="L12" s="2"/>
      <c r="M12" s="2"/>
      <c r="N12" s="2"/>
      <c r="O12" s="2"/>
      <c r="P12" s="2"/>
      <c r="Q12" s="2"/>
      <c r="R12" s="2"/>
      <c r="S12" s="2"/>
      <c r="T12" s="2"/>
      <c r="U12" s="2"/>
      <c r="V12" s="2"/>
      <c r="W12" s="2"/>
      <c r="X12" s="2"/>
      <c r="Y12" s="2"/>
      <c r="Z12" s="2"/>
    </row>
    <row r="13">
      <c r="A13" s="1" t="s">
        <v>163</v>
      </c>
      <c r="B13" s="1">
        <v>-1208.68</v>
      </c>
      <c r="C13" s="1">
        <v>-2801.12</v>
      </c>
      <c r="D13" s="1">
        <v>-3437.44</v>
      </c>
      <c r="E13" s="1">
        <v>-2830.64</v>
      </c>
      <c r="F13" s="1">
        <v>-2502.64</v>
      </c>
      <c r="G13" s="1">
        <v>-3243.92</v>
      </c>
      <c r="H13" s="1">
        <v>-2246.8</v>
      </c>
      <c r="I13" s="1">
        <v>-2755.2</v>
      </c>
      <c r="J13" s="1">
        <v>-2261.56</v>
      </c>
      <c r="K13" s="1">
        <v>-2256.64</v>
      </c>
      <c r="L13" s="2"/>
      <c r="M13" s="2"/>
      <c r="N13" s="2"/>
      <c r="O13" s="2"/>
      <c r="P13" s="2"/>
      <c r="Q13" s="2"/>
      <c r="R13" s="2"/>
      <c r="S13" s="2"/>
      <c r="T13" s="2"/>
      <c r="U13" s="2"/>
      <c r="V13" s="2"/>
      <c r="W13" s="2"/>
      <c r="X13" s="2"/>
      <c r="Y13" s="2"/>
      <c r="Z13" s="2"/>
    </row>
    <row r="14">
      <c r="A14" s="1" t="s">
        <v>164</v>
      </c>
      <c r="B14" s="1">
        <v>387.04</v>
      </c>
      <c r="C14" s="1">
        <v>391.96</v>
      </c>
      <c r="D14" s="1">
        <v>314.88</v>
      </c>
      <c r="E14" s="1">
        <v>316.52</v>
      </c>
      <c r="F14" s="1">
        <v>336.2</v>
      </c>
      <c r="G14" s="1">
        <v>362.44</v>
      </c>
      <c r="H14" s="1">
        <v>234.52</v>
      </c>
      <c r="I14" s="1">
        <v>280.44</v>
      </c>
      <c r="J14" s="1">
        <v>977.44</v>
      </c>
      <c r="K14" s="1">
        <v>1354.64</v>
      </c>
      <c r="L14" s="2"/>
      <c r="M14" s="2"/>
      <c r="N14" s="2"/>
      <c r="O14" s="2"/>
      <c r="P14" s="2"/>
      <c r="Q14" s="2"/>
      <c r="R14" s="2"/>
      <c r="S14" s="2"/>
      <c r="T14" s="2"/>
      <c r="U14" s="2"/>
      <c r="V14" s="2"/>
      <c r="W14" s="2"/>
      <c r="X14" s="2"/>
      <c r="Y14" s="2"/>
      <c r="Z14" s="2"/>
    </row>
    <row r="15">
      <c r="A15" s="1" t="s">
        <v>165</v>
      </c>
      <c r="B15" s="1">
        <v>-820.0</v>
      </c>
      <c r="C15" s="1">
        <v>-2407.52</v>
      </c>
      <c r="D15" s="1">
        <v>-3122.56</v>
      </c>
      <c r="E15" s="1">
        <v>-2514.12</v>
      </c>
      <c r="F15" s="1">
        <v>-2166.44</v>
      </c>
      <c r="G15" s="1">
        <v>-2881.48</v>
      </c>
      <c r="H15" s="1">
        <v>-2012.28</v>
      </c>
      <c r="I15" s="1">
        <v>-2476.4</v>
      </c>
      <c r="J15" s="1">
        <v>-1285.76</v>
      </c>
      <c r="K15" s="1">
        <v>-903.64</v>
      </c>
      <c r="L15" s="2"/>
      <c r="M15" s="2"/>
      <c r="N15" s="2"/>
      <c r="O15" s="2"/>
      <c r="P15" s="2"/>
      <c r="Q15" s="2"/>
      <c r="R15" s="2"/>
      <c r="S15" s="2"/>
      <c r="T15" s="2"/>
      <c r="U15" s="2"/>
      <c r="V15" s="2"/>
      <c r="W15" s="2"/>
      <c r="X15" s="2"/>
      <c r="Y15" s="2"/>
      <c r="Z15" s="2"/>
    </row>
    <row r="16">
      <c r="A16" s="1" t="s">
        <v>166</v>
      </c>
      <c r="B16" s="1">
        <v>73.964</v>
      </c>
      <c r="C16" s="1">
        <v>-130.708</v>
      </c>
      <c r="D16" s="1">
        <v>-103.156</v>
      </c>
      <c r="E16" s="1">
        <v>352.6</v>
      </c>
      <c r="F16" s="1">
        <v>314.88</v>
      </c>
      <c r="G16" s="1">
        <v>89.708</v>
      </c>
      <c r="H16" s="1">
        <v>-536.28</v>
      </c>
      <c r="I16" s="1">
        <v>1382.52</v>
      </c>
      <c r="J16" s="1">
        <v>211.56</v>
      </c>
      <c r="K16" s="1">
        <v>-242.72</v>
      </c>
      <c r="L16" s="2"/>
      <c r="M16" s="2"/>
      <c r="N16" s="2"/>
      <c r="O16" s="2"/>
      <c r="P16" s="2"/>
      <c r="Q16" s="2"/>
      <c r="R16" s="2"/>
      <c r="S16" s="2"/>
      <c r="T16" s="2"/>
      <c r="U16" s="2"/>
      <c r="V16" s="2"/>
      <c r="W16" s="2"/>
      <c r="X16" s="2"/>
      <c r="Y16" s="2"/>
      <c r="Z16" s="2"/>
    </row>
    <row r="17">
      <c r="A17" s="1" t="s">
        <v>167</v>
      </c>
      <c r="B17" s="1">
        <v>110.208</v>
      </c>
      <c r="C17" s="1">
        <v>-1848.28</v>
      </c>
      <c r="D17" s="1">
        <v>-1120.12</v>
      </c>
      <c r="E17" s="1">
        <v>278.8</v>
      </c>
      <c r="F17" s="1">
        <v>-1943.4</v>
      </c>
      <c r="G17" s="1">
        <v>-1984.4</v>
      </c>
      <c r="H17" s="1">
        <v>-3493.2</v>
      </c>
      <c r="I17" s="1">
        <v>-6515.72</v>
      </c>
      <c r="J17" s="1">
        <v>-3204.56</v>
      </c>
      <c r="K17" s="1">
        <v>-1251.32</v>
      </c>
      <c r="L17" s="2"/>
      <c r="M17" s="2"/>
      <c r="N17" s="2"/>
      <c r="O17" s="2"/>
      <c r="P17" s="2"/>
      <c r="Q17" s="2"/>
      <c r="R17" s="2"/>
      <c r="S17" s="2"/>
      <c r="T17" s="2"/>
      <c r="U17" s="2"/>
      <c r="V17" s="2"/>
      <c r="W17" s="2"/>
      <c r="X17" s="2"/>
      <c r="Y17" s="2"/>
      <c r="Z17" s="2"/>
    </row>
    <row r="18">
      <c r="A18" s="1" t="s">
        <v>168</v>
      </c>
      <c r="B18" s="1">
        <v>-151.864</v>
      </c>
      <c r="C18" s="1">
        <v>-341.12</v>
      </c>
      <c r="D18" s="1">
        <v>161.212</v>
      </c>
      <c r="E18" s="1">
        <v>-2527.24</v>
      </c>
      <c r="F18" s="1">
        <v>1203.76</v>
      </c>
      <c r="G18" s="1">
        <v>280.44</v>
      </c>
      <c r="H18" s="1">
        <v>-1087.32</v>
      </c>
      <c r="I18" s="1">
        <v>900.36</v>
      </c>
      <c r="J18" s="1">
        <v>1867.96</v>
      </c>
      <c r="K18" s="1">
        <v>915.12</v>
      </c>
      <c r="L18" s="2"/>
      <c r="M18" s="2"/>
      <c r="N18" s="2"/>
      <c r="O18" s="2"/>
      <c r="P18" s="2"/>
      <c r="Q18" s="2"/>
      <c r="R18" s="2"/>
      <c r="S18" s="2"/>
      <c r="T18" s="2"/>
      <c r="U18" s="2"/>
      <c r="V18" s="2"/>
      <c r="W18" s="2"/>
      <c r="X18" s="2"/>
      <c r="Y18" s="2"/>
      <c r="Z18" s="2"/>
    </row>
    <row r="19">
      <c r="A19" s="1" t="s">
        <v>169</v>
      </c>
      <c r="B19" s="1">
        <v>3102.88</v>
      </c>
      <c r="C19" s="1">
        <v>-459.2</v>
      </c>
      <c r="D19" s="1">
        <v>3539.12</v>
      </c>
      <c r="E19" s="1">
        <v>3668.68</v>
      </c>
      <c r="F19" s="1">
        <v>9229.92</v>
      </c>
      <c r="G19" s="1">
        <v>8275.44</v>
      </c>
      <c r="H19" s="1">
        <v>6056.52</v>
      </c>
      <c r="I19" s="1">
        <v>24108.0</v>
      </c>
      <c r="J19" s="1">
        <v>47396.0</v>
      </c>
      <c r="K19" s="1">
        <v>31980.0</v>
      </c>
      <c r="L19" s="2"/>
      <c r="M19" s="2"/>
      <c r="N19" s="2"/>
      <c r="O19" s="2"/>
      <c r="P19" s="2"/>
      <c r="Q19" s="2"/>
      <c r="R19" s="2"/>
      <c r="S19" s="2"/>
      <c r="T19" s="2"/>
      <c r="U19" s="2"/>
      <c r="V19" s="2"/>
      <c r="W19" s="2"/>
      <c r="X19" s="2"/>
      <c r="Y19" s="2"/>
      <c r="Z19" s="2"/>
    </row>
    <row r="20">
      <c r="A20" s="1" t="s">
        <v>170</v>
      </c>
      <c r="B20" s="1">
        <v>-400.16</v>
      </c>
      <c r="C20" s="1">
        <v>-68.388</v>
      </c>
      <c r="D20" s="1">
        <v>-669.12</v>
      </c>
      <c r="E20" s="1">
        <v>124.148</v>
      </c>
      <c r="F20" s="1">
        <v>0.0</v>
      </c>
      <c r="G20" s="1">
        <v>-129.724</v>
      </c>
      <c r="H20" s="1">
        <v>-887.24</v>
      </c>
      <c r="I20" s="1">
        <v>10.168</v>
      </c>
      <c r="J20" s="1">
        <v>0.0</v>
      </c>
      <c r="K20" s="1">
        <v>0.0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0.0</v>
      </c>
      <c r="G21" s="1">
        <v>0.0</v>
      </c>
      <c r="H21" s="1">
        <v>-5.084000000000001</v>
      </c>
      <c r="I21" s="1">
        <v>0.0</v>
      </c>
      <c r="J21" s="1">
        <v>0.0</v>
      </c>
      <c r="K21" s="1">
        <v>0.0</v>
      </c>
      <c r="L21" s="2"/>
      <c r="M21" s="2"/>
      <c r="N21" s="2"/>
      <c r="O21" s="2"/>
      <c r="P21" s="2"/>
      <c r="Q21" s="2"/>
      <c r="R21" s="2"/>
      <c r="S21" s="2"/>
      <c r="T21" s="2"/>
      <c r="U21" s="2"/>
      <c r="V21" s="2"/>
      <c r="W21" s="2"/>
      <c r="X21" s="2"/>
      <c r="Y21" s="2"/>
      <c r="Z21" s="2"/>
    </row>
    <row r="22" ht="15.75" customHeight="1">
      <c r="A22" s="1" t="s">
        <v>172</v>
      </c>
      <c r="B22" s="1">
        <v>153.012</v>
      </c>
      <c r="C22" s="1">
        <v>0.0</v>
      </c>
      <c r="D22" s="1">
        <v>0.0</v>
      </c>
      <c r="E22" s="1">
        <v>114.472</v>
      </c>
      <c r="F22" s="1">
        <v>0.0</v>
      </c>
      <c r="G22" s="1">
        <v>0.0</v>
      </c>
      <c r="H22" s="1">
        <v>-36.9</v>
      </c>
      <c r="I22" s="1">
        <v>-36.08</v>
      </c>
      <c r="J22" s="1">
        <v>0.0</v>
      </c>
      <c r="K22" s="1">
        <v>0.0</v>
      </c>
      <c r="L22" s="2"/>
      <c r="M22" s="2"/>
      <c r="N22" s="2"/>
      <c r="O22" s="2"/>
      <c r="P22" s="2"/>
      <c r="Q22" s="2"/>
      <c r="R22" s="2"/>
      <c r="S22" s="2"/>
      <c r="T22" s="2"/>
      <c r="U22" s="2"/>
      <c r="V22" s="2"/>
      <c r="W22" s="2"/>
      <c r="X22" s="2"/>
      <c r="Y22" s="2"/>
      <c r="Z22" s="2"/>
    </row>
    <row r="23" ht="15.75" customHeight="1">
      <c r="A23" s="1" t="s">
        <v>173</v>
      </c>
      <c r="B23" s="1">
        <v>273.88</v>
      </c>
      <c r="C23" s="1">
        <v>-137.432</v>
      </c>
      <c r="D23" s="1">
        <v>-747.84</v>
      </c>
      <c r="E23" s="1">
        <v>606.8000000000001</v>
      </c>
      <c r="F23" s="1">
        <v>178.76</v>
      </c>
      <c r="G23" s="1">
        <v>3903.2</v>
      </c>
      <c r="H23" s="1">
        <v>444.44</v>
      </c>
      <c r="I23" s="1">
        <v>1785.96</v>
      </c>
      <c r="J23" s="1">
        <v>964.32</v>
      </c>
      <c r="K23" s="1">
        <v>1067.64</v>
      </c>
      <c r="L23" s="2"/>
      <c r="M23" s="2"/>
      <c r="N23" s="2"/>
      <c r="O23" s="2"/>
      <c r="P23" s="2"/>
      <c r="Q23" s="2"/>
      <c r="R23" s="2"/>
      <c r="S23" s="2"/>
      <c r="T23" s="2"/>
      <c r="U23" s="2"/>
      <c r="V23" s="2"/>
      <c r="W23" s="2"/>
      <c r="X23" s="2"/>
      <c r="Y23" s="2"/>
      <c r="Z23" s="2"/>
    </row>
    <row r="24" ht="15.75" customHeight="1">
      <c r="A24" s="1" t="s">
        <v>174</v>
      </c>
      <c r="B24" s="1">
        <v>-6069.64</v>
      </c>
      <c r="C24" s="1">
        <v>-4498.52</v>
      </c>
      <c r="D24" s="1">
        <v>-2081.16</v>
      </c>
      <c r="E24" s="1">
        <v>-337.84</v>
      </c>
      <c r="F24" s="1">
        <v>-360.8</v>
      </c>
      <c r="G24" s="1">
        <v>-2063.12</v>
      </c>
      <c r="H24" s="1">
        <v>-3268.52</v>
      </c>
      <c r="I24" s="1">
        <v>1162.76</v>
      </c>
      <c r="J24" s="1">
        <v>-1047.96</v>
      </c>
      <c r="K24" s="1">
        <v>-1899.12</v>
      </c>
      <c r="L24" s="2"/>
      <c r="M24" s="2"/>
      <c r="N24" s="2"/>
      <c r="O24" s="2"/>
      <c r="P24" s="2"/>
      <c r="Q24" s="2"/>
      <c r="R24" s="2"/>
      <c r="S24" s="2"/>
      <c r="T24" s="2"/>
      <c r="U24" s="2"/>
      <c r="V24" s="2"/>
      <c r="W24" s="2"/>
      <c r="X24" s="2"/>
      <c r="Y24" s="2"/>
      <c r="Z24" s="2"/>
    </row>
    <row r="25" ht="15.75" customHeight="1">
      <c r="A25" s="1" t="s">
        <v>175</v>
      </c>
      <c r="B25" s="1">
        <v>143.828</v>
      </c>
      <c r="C25" s="1">
        <v>-915.12</v>
      </c>
      <c r="D25" s="1">
        <v>-718.32</v>
      </c>
      <c r="E25" s="1">
        <v>-2168.08</v>
      </c>
      <c r="F25" s="1">
        <v>-924.96</v>
      </c>
      <c r="G25" s="1">
        <v>-833.12</v>
      </c>
      <c r="H25" s="1">
        <v>-300.12</v>
      </c>
      <c r="I25" s="1">
        <v>-429.68</v>
      </c>
      <c r="J25" s="1">
        <v>-1067.64</v>
      </c>
      <c r="K25" s="1">
        <v>-560.88</v>
      </c>
      <c r="L25" s="2"/>
      <c r="M25" s="2"/>
      <c r="N25" s="2"/>
      <c r="O25" s="2"/>
      <c r="P25" s="2"/>
      <c r="Q25" s="2"/>
      <c r="R25" s="2"/>
      <c r="S25" s="2"/>
      <c r="T25" s="2"/>
      <c r="U25" s="2"/>
      <c r="V25" s="2"/>
      <c r="W25" s="2"/>
      <c r="X25" s="2"/>
      <c r="Y25" s="2"/>
      <c r="Z25" s="2"/>
    </row>
    <row r="26" ht="15.75" customHeight="1">
      <c r="A26" s="1" t="s">
        <v>176</v>
      </c>
      <c r="B26" s="1">
        <v>-1436.64</v>
      </c>
      <c r="C26" s="1">
        <v>-682.24</v>
      </c>
      <c r="D26" s="1">
        <v>-1075.84</v>
      </c>
      <c r="E26" s="1">
        <v>-995.48</v>
      </c>
      <c r="F26" s="1">
        <v>-944.64</v>
      </c>
      <c r="G26" s="1">
        <v>-1405.48</v>
      </c>
      <c r="H26" s="1">
        <v>-1999.16</v>
      </c>
      <c r="I26" s="1">
        <v>-1676.08</v>
      </c>
      <c r="J26" s="1">
        <v>-1118.48</v>
      </c>
      <c r="K26" s="1">
        <v>-1466.16</v>
      </c>
      <c r="L26" s="2"/>
      <c r="M26" s="2"/>
      <c r="N26" s="2"/>
      <c r="O26" s="2"/>
      <c r="P26" s="2"/>
      <c r="Q26" s="2"/>
      <c r="R26" s="2"/>
      <c r="S26" s="2"/>
      <c r="T26" s="2"/>
      <c r="U26" s="2"/>
      <c r="V26" s="2"/>
      <c r="W26" s="2"/>
      <c r="X26" s="2"/>
      <c r="Y26" s="2"/>
      <c r="Z26" s="2"/>
    </row>
    <row r="27" ht="15.75" customHeight="1">
      <c r="A27" s="1" t="s">
        <v>177</v>
      </c>
      <c r="B27" s="1">
        <v>-4234.48</v>
      </c>
      <c r="C27" s="1">
        <v>-6761.72</v>
      </c>
      <c r="D27" s="1">
        <v>-1754.8</v>
      </c>
      <c r="E27" s="1">
        <v>1011.88</v>
      </c>
      <c r="F27" s="1">
        <v>7179.92</v>
      </c>
      <c r="G27" s="1">
        <v>7747.360000000001</v>
      </c>
      <c r="H27" s="1">
        <v>6.068000000000001</v>
      </c>
      <c r="I27" s="1">
        <v>24928.0</v>
      </c>
      <c r="J27" s="1">
        <v>45100.0</v>
      </c>
      <c r="K27" s="1">
        <v>29028.0</v>
      </c>
      <c r="L27" s="2"/>
      <c r="M27" s="2"/>
      <c r="N27" s="2"/>
      <c r="O27" s="2"/>
      <c r="P27" s="2"/>
      <c r="Q27" s="2"/>
      <c r="R27" s="2"/>
      <c r="S27" s="2"/>
      <c r="T27" s="2"/>
      <c r="U27" s="2"/>
      <c r="V27" s="2"/>
      <c r="W27" s="2"/>
      <c r="X27" s="2"/>
      <c r="Y27" s="2"/>
      <c r="Z27" s="2"/>
    </row>
    <row r="28" ht="15.75" customHeight="1">
      <c r="A28" s="1" t="s">
        <v>178</v>
      </c>
      <c r="B28" s="1">
        <v>-637.96</v>
      </c>
      <c r="C28" s="1">
        <v>-993.84</v>
      </c>
      <c r="D28" s="1">
        <v>383.76</v>
      </c>
      <c r="E28" s="1">
        <v>951.2</v>
      </c>
      <c r="F28" s="1">
        <v>2801.12</v>
      </c>
      <c r="G28" s="1">
        <v>2689.6</v>
      </c>
      <c r="H28" s="1">
        <v>-1018.44</v>
      </c>
      <c r="I28" s="1">
        <v>7266.84</v>
      </c>
      <c r="J28" s="1">
        <v>14102.36</v>
      </c>
      <c r="K28" s="1">
        <v>8580.48</v>
      </c>
      <c r="L28" s="2"/>
      <c r="M28" s="2"/>
      <c r="N28" s="2"/>
      <c r="O28" s="2"/>
      <c r="P28" s="2"/>
      <c r="Q28" s="2"/>
      <c r="R28" s="2"/>
      <c r="S28" s="2"/>
      <c r="T28" s="2"/>
      <c r="U28" s="2"/>
      <c r="V28" s="2"/>
      <c r="W28" s="2"/>
      <c r="X28" s="2"/>
      <c r="Y28" s="2"/>
      <c r="Z28" s="2"/>
    </row>
    <row r="29" ht="15.75" customHeight="1">
      <c r="A29" s="1" t="s">
        <v>179</v>
      </c>
      <c r="B29" s="1">
        <v>-3594.88</v>
      </c>
      <c r="C29" s="1">
        <v>-5767.88</v>
      </c>
      <c r="D29" s="1">
        <v>-2138.56</v>
      </c>
      <c r="E29" s="1">
        <v>61.828</v>
      </c>
      <c r="F29" s="1">
        <v>4378.8</v>
      </c>
      <c r="G29" s="1">
        <v>5057.76</v>
      </c>
      <c r="H29" s="1">
        <v>1025.0</v>
      </c>
      <c r="I29" s="1">
        <v>17548.0</v>
      </c>
      <c r="J29" s="1">
        <v>30996.0</v>
      </c>
      <c r="K29" s="1">
        <v>20500.0</v>
      </c>
      <c r="L29" s="2"/>
      <c r="M29" s="2"/>
      <c r="N29" s="2"/>
      <c r="O29" s="2"/>
      <c r="P29" s="2"/>
      <c r="Q29" s="2"/>
      <c r="R29" s="2"/>
      <c r="S29" s="2"/>
      <c r="T29" s="2"/>
      <c r="U29" s="2"/>
      <c r="V29" s="2"/>
      <c r="W29" s="2"/>
      <c r="X29" s="2"/>
      <c r="Y29" s="2"/>
      <c r="Z29" s="2"/>
    </row>
    <row r="30" ht="15.75" customHeight="1">
      <c r="A30" s="1" t="s">
        <v>180</v>
      </c>
      <c r="B30" s="1">
        <v>0.0</v>
      </c>
      <c r="C30" s="1">
        <v>0.0</v>
      </c>
      <c r="D30" s="1">
        <v>0.0</v>
      </c>
      <c r="E30" s="1">
        <v>0.0</v>
      </c>
      <c r="F30" s="1">
        <v>0.0</v>
      </c>
      <c r="G30" s="1">
        <v>1661.32</v>
      </c>
      <c r="H30" s="1">
        <v>0.0</v>
      </c>
      <c r="I30" s="1">
        <v>0.0</v>
      </c>
      <c r="J30" s="1">
        <v>0.0</v>
      </c>
      <c r="K30" s="1">
        <v>0.0</v>
      </c>
      <c r="L30" s="2"/>
      <c r="M30" s="2"/>
      <c r="N30" s="2"/>
      <c r="O30" s="2"/>
      <c r="P30" s="2"/>
      <c r="Q30" s="2"/>
      <c r="R30" s="2"/>
      <c r="S30" s="2"/>
      <c r="T30" s="2"/>
      <c r="U30" s="2"/>
      <c r="V30" s="2"/>
      <c r="W30" s="2"/>
      <c r="X30" s="2"/>
      <c r="Y30" s="2"/>
      <c r="Z30" s="2"/>
    </row>
    <row r="31" ht="15.75" customHeight="1">
      <c r="A31" s="1" t="s">
        <v>181</v>
      </c>
      <c r="B31" s="1">
        <v>-3594.88</v>
      </c>
      <c r="C31" s="1">
        <v>-5767.88</v>
      </c>
      <c r="D31" s="1">
        <v>-2138.56</v>
      </c>
      <c r="E31" s="1">
        <v>61.828</v>
      </c>
      <c r="F31" s="1">
        <v>4378.8</v>
      </c>
      <c r="G31" s="1">
        <v>6719.08</v>
      </c>
      <c r="H31" s="1">
        <v>1025.0</v>
      </c>
      <c r="I31" s="1">
        <v>17548.0</v>
      </c>
      <c r="J31" s="1">
        <v>30996.0</v>
      </c>
      <c r="K31" s="1">
        <v>20500.0</v>
      </c>
      <c r="L31" s="2"/>
      <c r="M31" s="2"/>
      <c r="N31" s="2"/>
      <c r="O31" s="2"/>
      <c r="P31" s="2"/>
      <c r="Q31" s="2"/>
      <c r="R31" s="2"/>
      <c r="S31" s="2"/>
      <c r="T31" s="2"/>
      <c r="U31" s="2"/>
      <c r="V31" s="2"/>
      <c r="W31" s="2"/>
      <c r="X31" s="2"/>
      <c r="Y31" s="2"/>
      <c r="Z31" s="2"/>
    </row>
    <row r="32" ht="15.75" customHeight="1">
      <c r="A32" s="1" t="s">
        <v>110</v>
      </c>
      <c r="B32" s="1">
        <v>55.268</v>
      </c>
      <c r="C32" s="1">
        <v>54.94</v>
      </c>
      <c r="D32" s="1">
        <v>-291.92</v>
      </c>
      <c r="E32" s="1">
        <v>-134.972</v>
      </c>
      <c r="F32" s="1">
        <v>-150.716</v>
      </c>
      <c r="G32" s="1">
        <v>-136.612</v>
      </c>
      <c r="H32" s="1">
        <v>141.368</v>
      </c>
      <c r="I32" s="1">
        <v>-97.744</v>
      </c>
      <c r="J32" s="1">
        <v>-111.028</v>
      </c>
      <c r="K32" s="1">
        <v>-91.84</v>
      </c>
      <c r="L32" s="2"/>
      <c r="M32" s="2"/>
      <c r="N32" s="2"/>
      <c r="O32" s="2"/>
      <c r="P32" s="2"/>
      <c r="Q32" s="2"/>
      <c r="R32" s="2"/>
      <c r="S32" s="2"/>
      <c r="T32" s="2"/>
      <c r="U32" s="2"/>
      <c r="V32" s="2"/>
      <c r="W32" s="2"/>
      <c r="X32" s="2"/>
      <c r="Y32" s="2"/>
      <c r="Z32" s="2"/>
    </row>
    <row r="33" ht="15.75" customHeight="1">
      <c r="A33" s="1" t="s">
        <v>182</v>
      </c>
      <c r="B33" s="1">
        <v>-3540.76</v>
      </c>
      <c r="C33" s="1">
        <v>-5713.76</v>
      </c>
      <c r="D33" s="1">
        <v>-2430.48</v>
      </c>
      <c r="E33" s="1">
        <v>-73.144</v>
      </c>
      <c r="F33" s="1">
        <v>4227.92</v>
      </c>
      <c r="G33" s="1">
        <v>6582.96</v>
      </c>
      <c r="H33" s="1">
        <v>1166.04</v>
      </c>
      <c r="I33" s="1">
        <v>17548.0</v>
      </c>
      <c r="J33" s="1">
        <v>30832.0</v>
      </c>
      <c r="K33" s="1">
        <v>20500.0</v>
      </c>
      <c r="L33" s="2"/>
      <c r="M33" s="2"/>
      <c r="N33" s="2"/>
      <c r="O33" s="2"/>
      <c r="P33" s="2"/>
      <c r="Q33" s="2"/>
      <c r="R33" s="2"/>
      <c r="S33" s="2"/>
      <c r="T33" s="2"/>
      <c r="U33" s="2"/>
      <c r="V33" s="2"/>
      <c r="W33" s="2"/>
      <c r="X33" s="2"/>
      <c r="Y33" s="2"/>
      <c r="Z33" s="2"/>
    </row>
    <row r="34" ht="15.75" customHeight="1">
      <c r="A34" s="1" t="s">
        <v>183</v>
      </c>
      <c r="B34" s="1">
        <v>-3540.76</v>
      </c>
      <c r="C34" s="1">
        <v>-5713.76</v>
      </c>
      <c r="D34" s="1">
        <v>-2430.48</v>
      </c>
      <c r="E34" s="1">
        <v>-73.144</v>
      </c>
      <c r="F34" s="1">
        <v>4227.92</v>
      </c>
      <c r="G34" s="1">
        <v>6582.96</v>
      </c>
      <c r="H34" s="1">
        <v>1166.04</v>
      </c>
      <c r="I34" s="1">
        <v>17548.0</v>
      </c>
      <c r="J34" s="1">
        <v>30832.0</v>
      </c>
      <c r="K34" s="1">
        <v>20500.0</v>
      </c>
      <c r="L34" s="2"/>
      <c r="M34" s="2"/>
      <c r="N34" s="2"/>
      <c r="O34" s="2"/>
      <c r="P34" s="2"/>
      <c r="Q34" s="2"/>
      <c r="R34" s="2"/>
      <c r="S34" s="2"/>
      <c r="T34" s="2"/>
      <c r="U34" s="2"/>
      <c r="V34" s="2"/>
      <c r="W34" s="2"/>
      <c r="X34" s="2"/>
      <c r="Y34" s="2"/>
      <c r="Z34" s="2"/>
    </row>
    <row r="35" ht="15.75" customHeight="1">
      <c r="A35" s="1" t="s">
        <v>184</v>
      </c>
      <c r="B35" s="1">
        <v>-3540.76</v>
      </c>
      <c r="C35" s="1">
        <v>-5713.76</v>
      </c>
      <c r="D35" s="1">
        <v>-2430.48</v>
      </c>
      <c r="E35" s="1">
        <v>-73.144</v>
      </c>
      <c r="F35" s="1">
        <v>4227.92</v>
      </c>
      <c r="G35" s="1">
        <v>4921.64</v>
      </c>
      <c r="H35" s="1">
        <v>1166.04</v>
      </c>
      <c r="I35" s="1">
        <v>17548.0</v>
      </c>
      <c r="J35" s="1">
        <v>30832.0</v>
      </c>
      <c r="K35" s="1">
        <v>20500.0</v>
      </c>
      <c r="L35" s="2"/>
      <c r="M35" s="2"/>
      <c r="N35" s="2"/>
      <c r="O35" s="2"/>
      <c r="P35" s="2"/>
      <c r="Q35" s="2"/>
      <c r="R35" s="2"/>
      <c r="S35" s="2"/>
      <c r="T35" s="2"/>
      <c r="U35" s="2"/>
      <c r="V35" s="2"/>
      <c r="W35" s="2"/>
      <c r="X35" s="2"/>
      <c r="Y35" s="2"/>
      <c r="Z35" s="2"/>
    </row>
    <row r="36" ht="15.75" customHeight="1">
      <c r="A36" s="1" t="s">
        <v>185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t="s">
        <v>187</v>
      </c>
      <c r="C37" s="1" t="s">
        <v>188</v>
      </c>
      <c r="D37" s="1" t="s">
        <v>189</v>
      </c>
      <c r="E37" s="1" t="s">
        <v>190</v>
      </c>
      <c r="F37" s="1" t="s">
        <v>191</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197</v>
      </c>
      <c r="B38" s="1" t="s">
        <v>187</v>
      </c>
      <c r="C38" s="1" t="s">
        <v>188</v>
      </c>
      <c r="D38" s="1" t="s">
        <v>189</v>
      </c>
      <c r="E38" s="1" t="s">
        <v>190</v>
      </c>
      <c r="F38" s="1" t="s">
        <v>191</v>
      </c>
      <c r="G38" s="1" t="s">
        <v>198</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199</v>
      </c>
      <c r="B39" s="1">
        <v>13040.0</v>
      </c>
      <c r="C39" s="1">
        <v>13040.0</v>
      </c>
      <c r="D39" s="1">
        <v>13040.0</v>
      </c>
      <c r="E39" s="1">
        <v>13040.0</v>
      </c>
      <c r="F39" s="1">
        <v>13040.0</v>
      </c>
      <c r="G39" s="1">
        <v>13040.0</v>
      </c>
      <c r="H39" s="1">
        <v>13040.0</v>
      </c>
      <c r="I39" s="1">
        <v>13040.0</v>
      </c>
      <c r="J39" s="1">
        <v>13040.0</v>
      </c>
      <c r="K39" s="1">
        <v>13020.0</v>
      </c>
      <c r="L39" s="2"/>
      <c r="M39" s="2"/>
      <c r="N39" s="2"/>
      <c r="O39" s="2"/>
      <c r="P39" s="2"/>
      <c r="Q39" s="2"/>
      <c r="R39" s="2"/>
      <c r="S39" s="2"/>
      <c r="T39" s="2"/>
      <c r="U39" s="2"/>
      <c r="V39" s="2"/>
      <c r="W39" s="2"/>
      <c r="X39" s="2"/>
      <c r="Y39" s="2"/>
      <c r="Z39" s="2"/>
    </row>
    <row r="40" ht="15.75" customHeight="1">
      <c r="A40" s="1" t="s">
        <v>200</v>
      </c>
      <c r="B40" s="1" t="s">
        <v>187</v>
      </c>
      <c r="C40" s="1" t="s">
        <v>188</v>
      </c>
      <c r="D40" s="1" t="s">
        <v>189</v>
      </c>
      <c r="E40" s="1" t="s">
        <v>190</v>
      </c>
      <c r="F40" s="1" t="s">
        <v>191</v>
      </c>
      <c r="G40" s="1" t="s">
        <v>192</v>
      </c>
      <c r="H40" s="1" t="s">
        <v>193</v>
      </c>
      <c r="I40" s="1" t="s">
        <v>194</v>
      </c>
      <c r="J40" s="1" t="s">
        <v>195</v>
      </c>
      <c r="K40" s="1" t="s">
        <v>196</v>
      </c>
      <c r="L40" s="2"/>
      <c r="M40" s="2"/>
      <c r="N40" s="2"/>
      <c r="O40" s="2"/>
      <c r="P40" s="2"/>
      <c r="Q40" s="2"/>
      <c r="R40" s="2"/>
      <c r="S40" s="2"/>
      <c r="T40" s="2"/>
      <c r="U40" s="2"/>
      <c r="V40" s="2"/>
      <c r="W40" s="2"/>
      <c r="X40" s="2"/>
      <c r="Y40" s="2"/>
      <c r="Z40" s="2"/>
    </row>
    <row r="41" ht="15.75" customHeight="1">
      <c r="A41" s="1" t="s">
        <v>201</v>
      </c>
      <c r="B41" s="1" t="s">
        <v>187</v>
      </c>
      <c r="C41" s="1" t="s">
        <v>188</v>
      </c>
      <c r="D41" s="1" t="s">
        <v>189</v>
      </c>
      <c r="E41" s="1" t="s">
        <v>190</v>
      </c>
      <c r="F41" s="1" t="s">
        <v>191</v>
      </c>
      <c r="G41" s="1" t="s">
        <v>198</v>
      </c>
      <c r="H41" s="1" t="s">
        <v>193</v>
      </c>
      <c r="I41" s="1" t="s">
        <v>194</v>
      </c>
      <c r="J41" s="1" t="s">
        <v>195</v>
      </c>
      <c r="K41" s="1" t="s">
        <v>196</v>
      </c>
      <c r="L41" s="2"/>
      <c r="M41" s="2"/>
      <c r="N41" s="2"/>
      <c r="O41" s="2"/>
      <c r="P41" s="2"/>
      <c r="Q41" s="2"/>
      <c r="R41" s="2"/>
      <c r="S41" s="2"/>
      <c r="T41" s="2"/>
      <c r="U41" s="2"/>
      <c r="V41" s="2"/>
      <c r="W41" s="2"/>
      <c r="X41" s="2"/>
      <c r="Y41" s="2"/>
      <c r="Z41" s="2"/>
    </row>
    <row r="42" ht="15.75" customHeight="1">
      <c r="A42" s="1" t="s">
        <v>202</v>
      </c>
      <c r="B42" s="1">
        <v>13040.0</v>
      </c>
      <c r="C42" s="1">
        <v>13040.0</v>
      </c>
      <c r="D42" s="1">
        <v>13040.0</v>
      </c>
      <c r="E42" s="1">
        <v>13040.0</v>
      </c>
      <c r="F42" s="1">
        <v>13040.0</v>
      </c>
      <c r="G42" s="1">
        <v>13040.0</v>
      </c>
      <c r="H42" s="1">
        <v>13040.0</v>
      </c>
      <c r="I42" s="1">
        <v>13040.0</v>
      </c>
      <c r="J42" s="1">
        <v>13040.0</v>
      </c>
      <c r="K42" s="1">
        <v>13020.0</v>
      </c>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t="s">
        <v>204</v>
      </c>
      <c r="C44" s="1" t="s">
        <v>205</v>
      </c>
      <c r="D44" s="1" t="s">
        <v>206</v>
      </c>
      <c r="E44" s="1" t="s">
        <v>207</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215</v>
      </c>
      <c r="B45" s="1">
        <v>0.0</v>
      </c>
      <c r="C45" s="1">
        <v>0.0</v>
      </c>
      <c r="D45" s="1">
        <v>0.0</v>
      </c>
      <c r="E45" s="1">
        <v>0.0</v>
      </c>
      <c r="F45" s="1" t="s">
        <v>216</v>
      </c>
      <c r="G45" s="1" t="s">
        <v>204</v>
      </c>
      <c r="H45" s="1" t="s">
        <v>217</v>
      </c>
      <c r="I45" s="1" t="s">
        <v>218</v>
      </c>
      <c r="J45" s="1" t="s">
        <v>219</v>
      </c>
      <c r="K45" s="1" t="s">
        <v>220</v>
      </c>
      <c r="L45" s="2"/>
      <c r="M45" s="2"/>
      <c r="N45" s="2"/>
      <c r="O45" s="2"/>
      <c r="P45" s="2"/>
      <c r="Q45" s="2"/>
      <c r="R45" s="2"/>
      <c r="S45" s="2"/>
      <c r="T45" s="2"/>
      <c r="U45" s="2"/>
      <c r="V45" s="2"/>
      <c r="W45" s="2"/>
      <c r="X45" s="2"/>
      <c r="Y45" s="2"/>
      <c r="Z45" s="2"/>
    </row>
    <row r="46" ht="15.75" customHeight="1">
      <c r="A46" s="1" t="s">
        <v>221</v>
      </c>
      <c r="B46" s="1" t="s">
        <v>222</v>
      </c>
      <c r="C46" s="1">
        <v>0.0</v>
      </c>
      <c r="D46" s="1">
        <v>0.0</v>
      </c>
      <c r="E46" s="1">
        <v>0.0</v>
      </c>
      <c r="F46" s="1" t="s">
        <v>223</v>
      </c>
      <c r="G46" s="1" t="s">
        <v>224</v>
      </c>
      <c r="H46" s="1" t="s">
        <v>225</v>
      </c>
      <c r="I46" s="1" t="s">
        <v>226</v>
      </c>
      <c r="J46" s="1" t="s">
        <v>227</v>
      </c>
      <c r="K46" s="1" t="s">
        <v>228</v>
      </c>
      <c r="L46" s="2"/>
      <c r="M46" s="2"/>
      <c r="N46" s="2"/>
      <c r="O46" s="2"/>
      <c r="P46" s="2"/>
      <c r="Q46" s="2"/>
      <c r="R46" s="2"/>
      <c r="S46" s="2"/>
      <c r="T46" s="2"/>
      <c r="U46" s="2"/>
      <c r="V46" s="2"/>
      <c r="W46" s="2"/>
      <c r="X46" s="2"/>
      <c r="Y46" s="2"/>
      <c r="Z46" s="2"/>
    </row>
    <row r="47" ht="15.75" customHeight="1">
      <c r="A47" s="1" t="s">
        <v>229</v>
      </c>
      <c r="B47" s="1">
        <v>2.0</v>
      </c>
      <c r="C47" s="1">
        <v>2.0</v>
      </c>
      <c r="D47" s="1">
        <v>2.0</v>
      </c>
      <c r="E47" s="1">
        <v>2.0</v>
      </c>
      <c r="F47" s="1">
        <v>2.0</v>
      </c>
      <c r="G47" s="1">
        <v>2.0</v>
      </c>
      <c r="H47" s="1">
        <v>2.0</v>
      </c>
      <c r="I47" s="1">
        <v>2.0</v>
      </c>
      <c r="J47" s="1">
        <v>2.0</v>
      </c>
      <c r="K47" s="1">
        <v>2.0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230</v>
      </c>
      <c r="B49" s="1">
        <v>11378.32</v>
      </c>
      <c r="C49" s="1">
        <v>14819.04</v>
      </c>
      <c r="D49" s="1">
        <v>17220.0</v>
      </c>
      <c r="E49" s="1">
        <v>15211.0</v>
      </c>
      <c r="F49" s="1">
        <v>19844.0</v>
      </c>
      <c r="G49" s="1">
        <v>20992.0</v>
      </c>
      <c r="H49" s="1">
        <v>22140.0</v>
      </c>
      <c r="I49" s="1">
        <v>35916.0</v>
      </c>
      <c r="J49" s="1">
        <v>57728.0</v>
      </c>
      <c r="K49" s="1">
        <v>40344.0</v>
      </c>
      <c r="L49" s="2"/>
      <c r="M49" s="2"/>
      <c r="N49" s="2"/>
      <c r="O49" s="2"/>
      <c r="P49" s="2"/>
      <c r="Q49" s="2"/>
      <c r="R49" s="2"/>
      <c r="S49" s="2"/>
      <c r="T49" s="2"/>
      <c r="U49" s="2"/>
      <c r="V49" s="2"/>
      <c r="W49" s="2"/>
      <c r="X49" s="2"/>
      <c r="Y49" s="2"/>
      <c r="Z49" s="2"/>
    </row>
    <row r="50" ht="15.75" customHeight="1">
      <c r="A50" s="1" t="s">
        <v>231</v>
      </c>
      <c r="B50" s="1">
        <v>3904.84</v>
      </c>
      <c r="C50" s="1">
        <v>4282.04</v>
      </c>
      <c r="D50" s="1">
        <v>7735.88</v>
      </c>
      <c r="E50" s="1">
        <v>8088.48</v>
      </c>
      <c r="F50" s="1">
        <v>11830.96</v>
      </c>
      <c r="G50" s="1">
        <v>12780.52</v>
      </c>
      <c r="H50" s="1">
        <v>13192.16</v>
      </c>
      <c r="I50" s="1">
        <v>30832.0</v>
      </c>
      <c r="J50" s="1">
        <v>49856.0</v>
      </c>
      <c r="K50" s="1">
        <v>33456.0</v>
      </c>
      <c r="L50" s="2"/>
      <c r="M50" s="2"/>
      <c r="N50" s="2"/>
      <c r="O50" s="2"/>
      <c r="P50" s="2"/>
      <c r="Q50" s="2"/>
      <c r="R50" s="2"/>
      <c r="S50" s="2"/>
      <c r="T50" s="2"/>
      <c r="U50" s="2"/>
      <c r="V50" s="2"/>
      <c r="W50" s="2"/>
      <c r="X50" s="2"/>
      <c r="Y50" s="2"/>
      <c r="Z50" s="2"/>
    </row>
    <row r="51" ht="15.75" customHeight="1">
      <c r="A51" s="1" t="s">
        <v>232</v>
      </c>
      <c r="B51" s="1">
        <v>3891.72</v>
      </c>
      <c r="C51" s="1">
        <v>4270.56</v>
      </c>
      <c r="D51" s="1">
        <v>7724.400000000001</v>
      </c>
      <c r="E51" s="1">
        <v>8078.64</v>
      </c>
      <c r="F51" s="1">
        <v>11821.12</v>
      </c>
      <c r="G51" s="1">
        <v>12773.96</v>
      </c>
      <c r="H51" s="1">
        <v>13185.6</v>
      </c>
      <c r="I51" s="1">
        <v>30668.0</v>
      </c>
      <c r="J51" s="1">
        <v>49856.0</v>
      </c>
      <c r="K51" s="1">
        <v>33456.0</v>
      </c>
      <c r="L51" s="2"/>
      <c r="M51" s="2"/>
      <c r="N51" s="2"/>
      <c r="O51" s="2"/>
      <c r="P51" s="2"/>
      <c r="Q51" s="2"/>
      <c r="R51" s="2"/>
      <c r="S51" s="2"/>
      <c r="T51" s="2"/>
      <c r="U51" s="2"/>
      <c r="V51" s="2"/>
      <c r="W51" s="2"/>
      <c r="X51" s="2"/>
      <c r="Y51" s="2"/>
      <c r="Z51" s="2"/>
    </row>
    <row r="52" ht="15.75" customHeight="1">
      <c r="A52" s="1" t="s">
        <v>233</v>
      </c>
      <c r="B52" s="1">
        <v>15496.36</v>
      </c>
      <c r="C52" s="1">
        <v>20172.0</v>
      </c>
      <c r="D52" s="1">
        <v>22960.0</v>
      </c>
      <c r="E52" s="1">
        <v>20500.0</v>
      </c>
      <c r="F52" s="1">
        <v>24108.0</v>
      </c>
      <c r="G52" s="1">
        <v>21976.0</v>
      </c>
      <c r="H52" s="1">
        <v>22796.0</v>
      </c>
      <c r="I52" s="1">
        <v>36736.0</v>
      </c>
      <c r="J52" s="1">
        <v>58712.0</v>
      </c>
      <c r="K52" s="1">
        <v>41328.0</v>
      </c>
      <c r="L52" s="2"/>
      <c r="M52" s="2"/>
      <c r="N52" s="2"/>
      <c r="O52" s="2"/>
      <c r="P52" s="2"/>
      <c r="Q52" s="2"/>
      <c r="R52" s="2"/>
      <c r="S52" s="2"/>
      <c r="T52" s="2"/>
      <c r="U52" s="2"/>
      <c r="V52" s="2"/>
      <c r="W52" s="2"/>
      <c r="X52" s="2"/>
      <c r="Y52" s="2"/>
      <c r="Z52" s="2"/>
    </row>
    <row r="53" ht="15.75" customHeight="1">
      <c r="A53" s="1" t="s">
        <v>234</v>
      </c>
      <c r="B53" s="1" t="s">
        <v>235</v>
      </c>
      <c r="C53" s="1" t="s">
        <v>236</v>
      </c>
      <c r="D53" s="1" t="s">
        <v>237</v>
      </c>
      <c r="E53" s="1" t="s">
        <v>238</v>
      </c>
      <c r="F53" s="1" t="s">
        <v>239</v>
      </c>
      <c r="G53" s="1" t="s">
        <v>240</v>
      </c>
      <c r="H53" s="1">
        <v>-1.0</v>
      </c>
      <c r="I53" s="1" t="s">
        <v>241</v>
      </c>
      <c r="J53" s="1" t="s">
        <v>242</v>
      </c>
      <c r="K53" s="1" t="s">
        <v>243</v>
      </c>
      <c r="L53" s="2"/>
      <c r="M53" s="2"/>
      <c r="N53" s="2"/>
      <c r="O53" s="2"/>
      <c r="P53" s="2"/>
      <c r="Q53" s="2"/>
      <c r="R53" s="2"/>
      <c r="S53" s="2"/>
      <c r="T53" s="2"/>
      <c r="U53" s="2"/>
      <c r="V53" s="2"/>
      <c r="W53" s="2"/>
      <c r="X53" s="2"/>
      <c r="Y53" s="2"/>
      <c r="Z53" s="2"/>
    </row>
    <row r="54" ht="15.75" customHeight="1">
      <c r="A54" s="1" t="s">
        <v>244</v>
      </c>
      <c r="B54" s="1">
        <v>677.32</v>
      </c>
      <c r="C54" s="1">
        <v>467.4</v>
      </c>
      <c r="D54" s="1">
        <v>921.6800000000001</v>
      </c>
      <c r="E54" s="1">
        <v>711.76</v>
      </c>
      <c r="F54" s="1">
        <v>2343.56</v>
      </c>
      <c r="G54" s="1">
        <v>879.0400000000001</v>
      </c>
      <c r="H54" s="1">
        <v>447.72</v>
      </c>
      <c r="I54" s="1">
        <v>3717.88</v>
      </c>
      <c r="J54" s="1">
        <v>13362.72</v>
      </c>
      <c r="K54" s="1">
        <v>7834.280000000001</v>
      </c>
      <c r="L54" s="2"/>
      <c r="M54" s="2"/>
      <c r="N54" s="2"/>
      <c r="O54" s="2"/>
      <c r="P54" s="2"/>
      <c r="Q54" s="2"/>
      <c r="R54" s="2"/>
      <c r="S54" s="2"/>
      <c r="T54" s="2"/>
      <c r="U54" s="2"/>
      <c r="V54" s="2"/>
      <c r="W54" s="2"/>
      <c r="X54" s="2"/>
      <c r="Y54" s="2"/>
      <c r="Z54" s="2"/>
    </row>
    <row r="55" ht="15.75" customHeight="1">
      <c r="A55" s="1" t="s">
        <v>245</v>
      </c>
      <c r="B55" s="1">
        <v>-1315.28</v>
      </c>
      <c r="C55" s="1">
        <v>-1461.24</v>
      </c>
      <c r="D55" s="1">
        <v>-537.9200000000001</v>
      </c>
      <c r="E55" s="1">
        <v>237.8</v>
      </c>
      <c r="F55" s="1">
        <v>457.56</v>
      </c>
      <c r="G55" s="1">
        <v>1810.56</v>
      </c>
      <c r="H55" s="1">
        <v>-1466.16</v>
      </c>
      <c r="I55" s="1">
        <v>3548.96</v>
      </c>
      <c r="J55" s="1">
        <v>741.2800000000001</v>
      </c>
      <c r="K55" s="1">
        <v>744.5600000000001</v>
      </c>
      <c r="L55" s="2"/>
      <c r="M55" s="2"/>
      <c r="N55" s="2"/>
      <c r="O55" s="2"/>
      <c r="P55" s="2"/>
      <c r="Q55" s="2"/>
      <c r="R55" s="2"/>
      <c r="S55" s="2"/>
      <c r="T55" s="2"/>
      <c r="U55" s="2"/>
      <c r="V55" s="2"/>
      <c r="W55" s="2"/>
      <c r="X55" s="2"/>
      <c r="Y55" s="2"/>
      <c r="Z55" s="2"/>
    </row>
    <row r="56" ht="15.75" customHeight="1">
      <c r="A56" s="1" t="s">
        <v>246</v>
      </c>
      <c r="B56" s="1">
        <v>1994.24</v>
      </c>
      <c r="C56" s="1">
        <v>-232.88</v>
      </c>
      <c r="D56" s="1">
        <v>1920.44</v>
      </c>
      <c r="E56" s="1">
        <v>2158.24</v>
      </c>
      <c r="F56" s="1">
        <v>5618.64</v>
      </c>
      <c r="G56" s="1">
        <v>5036.440000000001</v>
      </c>
      <c r="H56" s="1">
        <v>3927.8</v>
      </c>
      <c r="I56" s="1">
        <v>14927.28</v>
      </c>
      <c r="J56" s="1">
        <v>29520.0</v>
      </c>
      <c r="K56" s="1">
        <v>19844.0</v>
      </c>
      <c r="L56" s="2"/>
      <c r="M56" s="2"/>
      <c r="N56" s="2"/>
      <c r="O56" s="2"/>
      <c r="P56" s="2"/>
      <c r="Q56" s="2"/>
      <c r="R56" s="2"/>
      <c r="S56" s="2"/>
      <c r="T56" s="2"/>
      <c r="U56" s="2"/>
      <c r="V56" s="2"/>
      <c r="W56" s="2"/>
      <c r="X56" s="2"/>
      <c r="Y56" s="2"/>
      <c r="Z56" s="2"/>
    </row>
    <row r="57" ht="15.75" customHeight="1">
      <c r="A57" s="1" t="s">
        <v>247</v>
      </c>
      <c r="B57" s="1">
        <v>1385.8</v>
      </c>
      <c r="C57" s="1">
        <v>961.0400000000001</v>
      </c>
      <c r="D57" s="1">
        <v>984.0</v>
      </c>
      <c r="E57" s="1">
        <v>1034.84</v>
      </c>
      <c r="F57" s="1">
        <v>1079.12</v>
      </c>
      <c r="G57" s="1">
        <v>861.0</v>
      </c>
      <c r="H57" s="1">
        <v>787.2</v>
      </c>
      <c r="I57" s="1">
        <v>859.36</v>
      </c>
      <c r="J57" s="1">
        <v>872.48</v>
      </c>
      <c r="K57" s="1">
        <v>1054.52</v>
      </c>
      <c r="L57" s="2"/>
      <c r="M57" s="2"/>
      <c r="N57" s="2"/>
      <c r="O57" s="2"/>
      <c r="P57" s="2"/>
      <c r="Q57" s="2"/>
      <c r="R57" s="2"/>
      <c r="S57" s="2"/>
      <c r="T57" s="2"/>
      <c r="U57" s="2"/>
      <c r="V57" s="2"/>
      <c r="W57" s="2"/>
      <c r="X57" s="2"/>
      <c r="Y57" s="2"/>
      <c r="Z57" s="2"/>
    </row>
    <row r="58" ht="15.75" customHeight="1">
      <c r="A58" s="1" t="s">
        <v>248</v>
      </c>
      <c r="B58" s="1">
        <v>1494.04</v>
      </c>
      <c r="C58" s="1">
        <v>1167.68</v>
      </c>
      <c r="D58" s="1">
        <v>1200.48</v>
      </c>
      <c r="E58" s="1">
        <v>0.0</v>
      </c>
      <c r="F58" s="1">
        <v>0.0</v>
      </c>
      <c r="G58" s="1">
        <v>979.08</v>
      </c>
      <c r="H58" s="1">
        <v>0.0</v>
      </c>
      <c r="I58" s="1">
        <v>1079.12</v>
      </c>
      <c r="J58" s="1">
        <v>1138.16</v>
      </c>
      <c r="K58" s="1">
        <v>1457.96</v>
      </c>
      <c r="L58" s="2"/>
      <c r="M58" s="2"/>
      <c r="N58" s="2"/>
      <c r="O58" s="2"/>
      <c r="P58" s="2"/>
      <c r="Q58" s="2"/>
      <c r="R58" s="2"/>
      <c r="S58" s="2"/>
      <c r="T58" s="2"/>
      <c r="U58" s="2"/>
      <c r="V58" s="2"/>
      <c r="W58" s="2"/>
      <c r="X58" s="2"/>
      <c r="Y58" s="2"/>
      <c r="Z58" s="2"/>
    </row>
    <row r="59" ht="15.75" customHeight="1">
      <c r="A59" s="1" t="s">
        <v>249</v>
      </c>
      <c r="B59" s="1">
        <v>298.48</v>
      </c>
      <c r="C59" s="1">
        <v>455.92</v>
      </c>
      <c r="D59" s="1">
        <v>547.76</v>
      </c>
      <c r="E59" s="1">
        <v>631.4</v>
      </c>
      <c r="F59" s="1">
        <v>557.6</v>
      </c>
      <c r="G59" s="1">
        <v>552.6800000000001</v>
      </c>
      <c r="H59" s="1">
        <v>500.2</v>
      </c>
      <c r="I59" s="1">
        <v>565.8000000000001</v>
      </c>
      <c r="J59" s="1">
        <v>503.48</v>
      </c>
      <c r="K59" s="1">
        <v>554.32</v>
      </c>
      <c r="L59" s="2"/>
      <c r="M59" s="2"/>
      <c r="N59" s="2"/>
      <c r="O59" s="2"/>
      <c r="P59" s="2"/>
      <c r="Q59" s="2"/>
      <c r="R59" s="2"/>
      <c r="S59" s="2"/>
      <c r="T59" s="2"/>
      <c r="U59" s="2"/>
      <c r="V59" s="2"/>
      <c r="W59" s="2"/>
      <c r="X59" s="2"/>
      <c r="Y59" s="2"/>
      <c r="Z59" s="2"/>
    </row>
    <row r="60" ht="15.75" customHeight="1">
      <c r="A60" s="1" t="s">
        <v>250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251</v>
      </c>
      <c r="B61" s="1">
        <v>2619.08</v>
      </c>
      <c r="C61" s="1">
        <v>2605.96</v>
      </c>
      <c r="D61" s="1">
        <v>2266.48</v>
      </c>
      <c r="E61" s="1">
        <v>2379.64</v>
      </c>
      <c r="F61" s="1">
        <v>2765.04</v>
      </c>
      <c r="G61" s="1">
        <v>2911.0</v>
      </c>
      <c r="H61" s="1">
        <v>4103.28</v>
      </c>
      <c r="I61" s="1">
        <v>3740.84</v>
      </c>
      <c r="J61" s="1">
        <v>4173.8</v>
      </c>
      <c r="K61" s="1">
        <v>4126.24</v>
      </c>
      <c r="L61" s="2"/>
      <c r="M61" s="2"/>
      <c r="N61" s="2"/>
      <c r="O61" s="2"/>
      <c r="P61" s="2"/>
      <c r="Q61" s="2"/>
      <c r="R61" s="2"/>
      <c r="S61" s="2"/>
      <c r="T61" s="2"/>
      <c r="U61" s="2"/>
      <c r="V61" s="2"/>
      <c r="W61" s="2"/>
      <c r="X61" s="2"/>
      <c r="Y61" s="2"/>
      <c r="Z61" s="2"/>
    </row>
    <row r="62" ht="15.75" customHeight="1">
      <c r="A62" s="1" t="s">
        <v>252</v>
      </c>
      <c r="B62" s="1">
        <v>1840.08</v>
      </c>
      <c r="C62" s="1">
        <v>1808.92</v>
      </c>
      <c r="D62" s="1">
        <v>1882.72</v>
      </c>
      <c r="E62" s="1">
        <v>1526.84</v>
      </c>
      <c r="F62" s="1">
        <v>1464.52</v>
      </c>
      <c r="G62" s="1">
        <v>1372.68</v>
      </c>
      <c r="H62" s="1">
        <v>905.2800000000001</v>
      </c>
      <c r="I62" s="1">
        <v>1039.76</v>
      </c>
      <c r="J62" s="1">
        <v>1128.32</v>
      </c>
      <c r="K62" s="1">
        <v>1303.8</v>
      </c>
      <c r="L62" s="2"/>
      <c r="M62" s="2"/>
      <c r="N62" s="2"/>
      <c r="O62" s="2"/>
      <c r="P62" s="2"/>
      <c r="Q62" s="2"/>
      <c r="R62" s="2"/>
      <c r="S62" s="2"/>
      <c r="T62" s="2"/>
      <c r="U62" s="2"/>
      <c r="V62" s="2"/>
      <c r="W62" s="2"/>
      <c r="X62" s="2"/>
      <c r="Y62" s="2"/>
      <c r="Z62" s="2"/>
    </row>
    <row r="63" ht="15.75" customHeight="1">
      <c r="A63" s="1" t="s">
        <v>253</v>
      </c>
      <c r="B63" s="1">
        <v>478.88</v>
      </c>
      <c r="C63" s="1">
        <v>387.04</v>
      </c>
      <c r="D63" s="1">
        <v>355.88</v>
      </c>
      <c r="E63" s="1">
        <v>354.24</v>
      </c>
      <c r="F63" s="1">
        <v>429.68</v>
      </c>
      <c r="G63" s="1">
        <v>372.28</v>
      </c>
      <c r="H63" s="1">
        <v>298.48</v>
      </c>
      <c r="I63" s="1">
        <v>496.92</v>
      </c>
      <c r="J63" s="1">
        <v>670.76</v>
      </c>
      <c r="K63" s="1">
        <v>593.6800000000001</v>
      </c>
      <c r="L63" s="2"/>
      <c r="M63" s="2"/>
      <c r="N63" s="2"/>
      <c r="O63" s="2"/>
      <c r="P63" s="2"/>
      <c r="Q63" s="2"/>
      <c r="R63" s="2"/>
      <c r="S63" s="2"/>
      <c r="T63" s="2"/>
      <c r="U63" s="2"/>
      <c r="V63" s="2"/>
      <c r="W63" s="2"/>
      <c r="X63" s="2"/>
      <c r="Y63" s="2"/>
      <c r="Z63" s="2"/>
    </row>
    <row r="64" ht="15.75" customHeight="1">
      <c r="A64" s="1" t="s">
        <v>254</v>
      </c>
      <c r="B64" s="1">
        <v>342.76</v>
      </c>
      <c r="C64" s="1">
        <v>254.2</v>
      </c>
      <c r="D64" s="1">
        <v>277.16</v>
      </c>
      <c r="E64" s="1">
        <v>273.88</v>
      </c>
      <c r="F64" s="1">
        <v>260.76</v>
      </c>
      <c r="G64" s="1">
        <v>319.8</v>
      </c>
      <c r="H64" s="1">
        <v>293.56</v>
      </c>
      <c r="I64" s="1">
        <v>388.68</v>
      </c>
      <c r="J64" s="1">
        <v>168.92</v>
      </c>
      <c r="K64" s="1">
        <v>459.2</v>
      </c>
      <c r="L64" s="2"/>
      <c r="M64" s="2"/>
      <c r="N64" s="2"/>
      <c r="O64" s="2"/>
      <c r="P64" s="2"/>
      <c r="Q64" s="2"/>
      <c r="R64" s="2"/>
      <c r="S64" s="2"/>
      <c r="T64" s="2"/>
      <c r="U64" s="2"/>
      <c r="V64" s="2"/>
      <c r="W64" s="2"/>
      <c r="X64" s="2"/>
      <c r="Y64" s="2"/>
      <c r="Z64" s="2"/>
    </row>
    <row r="65" ht="15.75" customHeight="1">
      <c r="A65" s="1" t="s">
        <v>255</v>
      </c>
      <c r="B65" s="1">
        <v>4118.04</v>
      </c>
      <c r="C65" s="1">
        <v>5326.556</v>
      </c>
      <c r="D65" s="1">
        <v>5648.16</v>
      </c>
      <c r="E65" s="1">
        <v>5357.88</v>
      </c>
      <c r="F65" s="1">
        <v>4285.320000000001</v>
      </c>
      <c r="G65" s="1">
        <v>982.36</v>
      </c>
      <c r="H65" s="1">
        <v>757.6800000000001</v>
      </c>
      <c r="I65" s="1">
        <v>893.8000000000001</v>
      </c>
      <c r="J65" s="1">
        <v>993.84</v>
      </c>
      <c r="K65" s="1">
        <v>964.32</v>
      </c>
      <c r="L65" s="2"/>
      <c r="M65" s="2"/>
      <c r="N65" s="2"/>
      <c r="O65" s="2"/>
      <c r="P65" s="2"/>
      <c r="Q65" s="2"/>
      <c r="R65" s="2"/>
      <c r="S65" s="2"/>
      <c r="T65" s="2"/>
      <c r="U65" s="2"/>
      <c r="V65" s="2"/>
      <c r="W65" s="2"/>
      <c r="X65" s="2"/>
      <c r="Y65" s="2"/>
      <c r="Z65" s="2"/>
    </row>
    <row r="66" ht="15.75" customHeight="1">
      <c r="A66" s="1" t="s">
        <v>256</v>
      </c>
      <c r="B66" s="1">
        <v>1684.28</v>
      </c>
      <c r="C66" s="1">
        <v>2317.32</v>
      </c>
      <c r="D66" s="1">
        <v>2771.6</v>
      </c>
      <c r="E66" s="1">
        <v>2704.36</v>
      </c>
      <c r="F66" s="1">
        <v>2176.28</v>
      </c>
      <c r="G66" s="1">
        <v>580.5600000000001</v>
      </c>
      <c r="H66" s="1">
        <v>301.76</v>
      </c>
      <c r="I66" s="1">
        <v>437.88</v>
      </c>
      <c r="J66" s="1">
        <v>500.2</v>
      </c>
      <c r="K66" s="1">
        <v>533.0</v>
      </c>
      <c r="L66" s="2"/>
      <c r="M66" s="2"/>
      <c r="N66" s="2"/>
      <c r="O66" s="2"/>
      <c r="P66" s="2"/>
      <c r="Q66" s="2"/>
      <c r="R66" s="2"/>
      <c r="S66" s="2"/>
      <c r="T66" s="2"/>
      <c r="U66" s="2"/>
      <c r="V66" s="2"/>
      <c r="W66" s="2"/>
      <c r="X66" s="2"/>
      <c r="Y66" s="2"/>
      <c r="Z66" s="2"/>
    </row>
    <row r="67" ht="15.75" customHeight="1">
      <c r="A67" s="1" t="s">
        <v>257</v>
      </c>
      <c r="B67" s="1">
        <v>2433.76</v>
      </c>
      <c r="C67" s="1">
        <v>3011.04</v>
      </c>
      <c r="D67" s="1">
        <v>2876.56</v>
      </c>
      <c r="E67" s="1">
        <v>2653.52</v>
      </c>
      <c r="F67" s="1">
        <v>2109.04</v>
      </c>
      <c r="G67" s="1">
        <v>401.8</v>
      </c>
      <c r="H67" s="1">
        <v>455.92</v>
      </c>
      <c r="I67" s="1">
        <v>455.92</v>
      </c>
      <c r="J67" s="1">
        <v>495.28</v>
      </c>
      <c r="K67" s="1">
        <v>431.32</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198</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209</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317</v>
      </c>
      <c r="G14" s="1" t="s">
        <v>372</v>
      </c>
      <c r="H14" s="1" t="s">
        <v>373</v>
      </c>
      <c r="I14" s="1" t="s">
        <v>374</v>
      </c>
      <c r="J14" s="1" t="s">
        <v>375</v>
      </c>
      <c r="K14" s="1" t="s">
        <v>376</v>
      </c>
      <c r="L14" s="2"/>
      <c r="M14" s="2"/>
      <c r="N14" s="2"/>
      <c r="O14" s="2"/>
      <c r="P14" s="2"/>
      <c r="Q14" s="2"/>
      <c r="R14" s="2"/>
      <c r="S14" s="2"/>
      <c r="T14" s="2"/>
      <c r="U14" s="2"/>
      <c r="V14" s="2"/>
      <c r="W14" s="2"/>
      <c r="X14" s="2"/>
      <c r="Y14" s="2"/>
      <c r="Z14" s="2"/>
    </row>
    <row r="15">
      <c r="A15" s="1" t="s">
        <v>377</v>
      </c>
      <c r="B15" s="1" t="s">
        <v>368</v>
      </c>
      <c r="C15" s="1" t="s">
        <v>369</v>
      </c>
      <c r="D15" s="1" t="s">
        <v>370</v>
      </c>
      <c r="E15" s="1" t="s">
        <v>371</v>
      </c>
      <c r="F15" s="1" t="s">
        <v>317</v>
      </c>
      <c r="G15" s="1" t="s">
        <v>378</v>
      </c>
      <c r="H15" s="1" t="s">
        <v>373</v>
      </c>
      <c r="I15" s="1" t="s">
        <v>374</v>
      </c>
      <c r="J15" s="1" t="s">
        <v>375</v>
      </c>
      <c r="K15" s="1" t="s">
        <v>376</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387</v>
      </c>
      <c r="J16" s="1" t="s">
        <v>388</v>
      </c>
      <c r="K16" s="1" t="s">
        <v>116</v>
      </c>
      <c r="L16" s="2"/>
      <c r="M16" s="2"/>
      <c r="N16" s="2"/>
      <c r="O16" s="2"/>
      <c r="P16" s="2"/>
      <c r="Q16" s="2"/>
      <c r="R16" s="2"/>
      <c r="S16" s="2"/>
      <c r="T16" s="2"/>
      <c r="U16" s="2"/>
      <c r="V16" s="2"/>
      <c r="W16" s="2"/>
      <c r="X16" s="2"/>
      <c r="Y16" s="2"/>
      <c r="Z16" s="2"/>
    </row>
    <row r="17">
      <c r="A17" s="1" t="s">
        <v>389</v>
      </c>
      <c r="B17" s="1" t="s">
        <v>390</v>
      </c>
      <c r="C17" s="1" t="s">
        <v>294</v>
      </c>
      <c r="D17" s="1" t="s">
        <v>391</v>
      </c>
      <c r="E17" s="1" t="s">
        <v>392</v>
      </c>
      <c r="F17" s="1" t="s">
        <v>393</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401</v>
      </c>
      <c r="D18" s="1" t="s">
        <v>402</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417</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t="s">
        <v>429</v>
      </c>
      <c r="J21" s="1" t="s">
        <v>204</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337</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458</v>
      </c>
      <c r="G25" s="1" t="s">
        <v>459</v>
      </c>
      <c r="H25" s="1" t="s">
        <v>460</v>
      </c>
      <c r="I25" s="1" t="s">
        <v>461</v>
      </c>
      <c r="J25" s="1">
        <v>0.164</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193</v>
      </c>
      <c r="H26" s="1" t="s">
        <v>469</v>
      </c>
      <c r="I26" s="1" t="s">
        <v>470</v>
      </c>
      <c r="J26" s="1" t="s">
        <v>193</v>
      </c>
      <c r="K26" s="1" t="s">
        <v>471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477</v>
      </c>
      <c r="G27" s="1" t="s">
        <v>478</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v>8.856</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v>9.512</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t="s">
        <v>577</v>
      </c>
      <c r="I37" s="1" t="s">
        <v>578</v>
      </c>
      <c r="J37" s="1" t="s">
        <v>579</v>
      </c>
      <c r="K37" s="1" t="s">
        <v>580</v>
      </c>
      <c r="L37" s="2"/>
      <c r="M37" s="2"/>
      <c r="N37" s="2"/>
      <c r="O37" s="2"/>
      <c r="P37" s="2"/>
      <c r="Q37" s="2"/>
      <c r="R37" s="2"/>
      <c r="S37" s="2"/>
      <c r="T37" s="2"/>
      <c r="U37" s="2"/>
      <c r="V37" s="2"/>
      <c r="W37" s="2"/>
      <c r="X37" s="2"/>
      <c r="Y37" s="2"/>
      <c r="Z37" s="2"/>
    </row>
    <row r="38" ht="15.75" customHeight="1">
      <c r="A38" s="1" t="s">
        <v>581</v>
      </c>
      <c r="B38" s="1" t="s">
        <v>582</v>
      </c>
      <c r="C38" s="1" t="s">
        <v>455</v>
      </c>
      <c r="D38" s="1" t="s">
        <v>583</v>
      </c>
      <c r="E38" s="1" t="s">
        <v>584</v>
      </c>
      <c r="F38" s="1" t="s">
        <v>585</v>
      </c>
      <c r="G38" s="1" t="s">
        <v>586</v>
      </c>
      <c r="H38" s="1" t="s">
        <v>587</v>
      </c>
      <c r="I38" s="1" t="s">
        <v>588</v>
      </c>
      <c r="J38" s="1" t="s">
        <v>589</v>
      </c>
      <c r="K38" s="1" t="s">
        <v>590</v>
      </c>
      <c r="L38" s="2"/>
      <c r="M38" s="2"/>
      <c r="N38" s="2"/>
      <c r="O38" s="2"/>
      <c r="P38" s="2"/>
      <c r="Q38" s="2"/>
      <c r="R38" s="2"/>
      <c r="S38" s="2"/>
      <c r="T38" s="2"/>
      <c r="U38" s="2"/>
      <c r="V38" s="2"/>
      <c r="W38" s="2"/>
      <c r="X38" s="2"/>
      <c r="Y38" s="2"/>
      <c r="Z38" s="2"/>
    </row>
    <row r="39" ht="15.75" customHeight="1">
      <c r="A39" s="1" t="s">
        <v>591</v>
      </c>
      <c r="B39" s="1" t="s">
        <v>592</v>
      </c>
      <c r="C39" s="1" t="s">
        <v>593</v>
      </c>
      <c r="D39" s="1" t="s">
        <v>594</v>
      </c>
      <c r="E39" s="1" t="s">
        <v>595</v>
      </c>
      <c r="F39" s="1" t="s">
        <v>596</v>
      </c>
      <c r="G39" s="1" t="s">
        <v>597</v>
      </c>
      <c r="H39" s="1" t="s">
        <v>598</v>
      </c>
      <c r="I39" s="1" t="s">
        <v>599</v>
      </c>
      <c r="J39" s="1" t="s">
        <v>600</v>
      </c>
      <c r="K39" s="1" t="s">
        <v>601</v>
      </c>
      <c r="L39" s="2"/>
      <c r="M39" s="2"/>
      <c r="N39" s="2"/>
      <c r="O39" s="2"/>
      <c r="P39" s="2"/>
      <c r="Q39" s="2"/>
      <c r="R39" s="2"/>
      <c r="S39" s="2"/>
      <c r="T39" s="2"/>
      <c r="U39" s="2"/>
      <c r="V39" s="2"/>
      <c r="W39" s="2"/>
      <c r="X39" s="2"/>
      <c r="Y39" s="2"/>
      <c r="Z39" s="2"/>
    </row>
    <row r="40" ht="15.75" customHeight="1">
      <c r="A40" s="1" t="s">
        <v>602</v>
      </c>
      <c r="B40" s="1" t="s">
        <v>603</v>
      </c>
      <c r="C40" s="1" t="s">
        <v>604</v>
      </c>
      <c r="D40" s="1" t="s">
        <v>605</v>
      </c>
      <c r="E40" s="1" t="s">
        <v>584</v>
      </c>
      <c r="F40" s="1" t="s">
        <v>606</v>
      </c>
      <c r="G40" s="1" t="s">
        <v>607</v>
      </c>
      <c r="H40" s="1" t="s">
        <v>608</v>
      </c>
      <c r="I40" s="1" t="s">
        <v>609</v>
      </c>
      <c r="J40" s="1" t="s">
        <v>610</v>
      </c>
      <c r="K40" s="1" t="s">
        <v>611</v>
      </c>
      <c r="L40" s="2"/>
      <c r="M40" s="2"/>
      <c r="N40" s="2"/>
      <c r="O40" s="2"/>
      <c r="P40" s="2"/>
      <c r="Q40" s="2"/>
      <c r="R40" s="2"/>
      <c r="S40" s="2"/>
      <c r="T40" s="2"/>
      <c r="U40" s="2"/>
      <c r="V40" s="2"/>
      <c r="W40" s="2"/>
      <c r="X40" s="2"/>
      <c r="Y40" s="2"/>
      <c r="Z40" s="2"/>
    </row>
    <row r="41" ht="15.75" customHeight="1">
      <c r="A41" s="1" t="s">
        <v>612</v>
      </c>
      <c r="B41" s="1" t="s">
        <v>606</v>
      </c>
      <c r="C41" s="1" t="s">
        <v>264</v>
      </c>
      <c r="D41" s="1" t="s">
        <v>613</v>
      </c>
      <c r="E41" s="1" t="s">
        <v>614</v>
      </c>
      <c r="F41" s="1" t="s">
        <v>615</v>
      </c>
      <c r="G41" s="1" t="s">
        <v>616</v>
      </c>
      <c r="H41" s="1" t="s">
        <v>617</v>
      </c>
      <c r="I41" s="1" t="s">
        <v>618</v>
      </c>
      <c r="J41" s="1" t="s">
        <v>473</v>
      </c>
      <c r="K41" s="1" t="s">
        <v>475</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623</v>
      </c>
      <c r="F42" s="1" t="s">
        <v>624</v>
      </c>
      <c r="G42" s="1" t="s">
        <v>625</v>
      </c>
      <c r="H42" s="1" t="s">
        <v>626</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632</v>
      </c>
      <c r="D43" s="1" t="s">
        <v>633</v>
      </c>
      <c r="E43" s="1" t="s">
        <v>634</v>
      </c>
      <c r="F43" s="1" t="s">
        <v>635</v>
      </c>
      <c r="G43" s="1" t="s">
        <v>636</v>
      </c>
      <c r="H43" s="1" t="s">
        <v>637</v>
      </c>
      <c r="I43" s="1" t="s">
        <v>638</v>
      </c>
      <c r="J43" s="1" t="s">
        <v>639</v>
      </c>
      <c r="K43" s="1" t="s">
        <v>640</v>
      </c>
      <c r="L43" s="2"/>
      <c r="M43" s="2"/>
      <c r="N43" s="2"/>
      <c r="O43" s="2"/>
      <c r="P43" s="2"/>
      <c r="Q43" s="2"/>
      <c r="R43" s="2"/>
      <c r="S43" s="2"/>
      <c r="T43" s="2"/>
      <c r="U43" s="2"/>
      <c r="V43" s="2"/>
      <c r="W43" s="2"/>
      <c r="X43" s="2"/>
      <c r="Y43" s="2"/>
      <c r="Z43" s="2"/>
    </row>
    <row r="44" ht="15.75" customHeight="1">
      <c r="A44" s="1" t="s">
        <v>641</v>
      </c>
      <c r="B44" s="1" t="s">
        <v>642</v>
      </c>
      <c r="C44" s="1" t="s">
        <v>643</v>
      </c>
      <c r="D44" s="1" t="s">
        <v>644</v>
      </c>
      <c r="E44" s="1" t="s">
        <v>645</v>
      </c>
      <c r="F44" s="1" t="s">
        <v>646</v>
      </c>
      <c r="G44" s="1" t="s">
        <v>647</v>
      </c>
      <c r="H44" s="1" t="s">
        <v>648</v>
      </c>
      <c r="I44" s="1" t="s">
        <v>467</v>
      </c>
      <c r="J44" s="1" t="s">
        <v>649</v>
      </c>
      <c r="K44" s="1" t="s">
        <v>650</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656</v>
      </c>
      <c r="F46" s="1" t="s">
        <v>657</v>
      </c>
      <c r="G46" s="1" t="s">
        <v>658</v>
      </c>
      <c r="H46" s="1" t="s">
        <v>659</v>
      </c>
      <c r="I46" s="1" t="s">
        <v>660</v>
      </c>
      <c r="J46" s="1" t="s">
        <v>661</v>
      </c>
      <c r="K46" s="1" t="s">
        <v>662</v>
      </c>
      <c r="L46" s="2"/>
      <c r="M46" s="2"/>
      <c r="N46" s="2"/>
      <c r="O46" s="2"/>
      <c r="P46" s="2"/>
      <c r="Q46" s="2"/>
      <c r="R46" s="2"/>
      <c r="S46" s="2"/>
      <c r="T46" s="2"/>
      <c r="U46" s="2"/>
      <c r="V46" s="2"/>
      <c r="W46" s="2"/>
      <c r="X46" s="2"/>
      <c r="Y46" s="2"/>
      <c r="Z46" s="2"/>
    </row>
    <row r="47" ht="15.75" customHeight="1">
      <c r="A47" s="1" t="s">
        <v>663</v>
      </c>
      <c r="B47" s="1" t="s">
        <v>235</v>
      </c>
      <c r="C47" s="1" t="s">
        <v>664</v>
      </c>
      <c r="D47" s="1" t="s">
        <v>665</v>
      </c>
      <c r="E47" s="1" t="s">
        <v>456</v>
      </c>
      <c r="F47" s="1" t="s">
        <v>666</v>
      </c>
      <c r="G47" s="1" t="s">
        <v>667</v>
      </c>
      <c r="H47" s="1" t="s">
        <v>455</v>
      </c>
      <c r="I47" s="1" t="s">
        <v>668</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673</v>
      </c>
      <c r="D48" s="1" t="s">
        <v>674</v>
      </c>
      <c r="E48" s="1" t="s">
        <v>675</v>
      </c>
      <c r="F48" s="1" t="s">
        <v>676</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689</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t="s">
        <v>695</v>
      </c>
      <c r="D50" s="1" t="s">
        <v>696</v>
      </c>
      <c r="E50" s="1" t="s">
        <v>697</v>
      </c>
      <c r="F50" s="1" t="s">
        <v>698</v>
      </c>
      <c r="G50" s="1" t="s">
        <v>699</v>
      </c>
      <c r="H50" s="1" t="s">
        <v>700</v>
      </c>
      <c r="I50" s="1" t="s">
        <v>701</v>
      </c>
      <c r="J50" s="1" t="s">
        <v>702</v>
      </c>
      <c r="K50" s="1" t="s">
        <v>692</v>
      </c>
      <c r="L50" s="2"/>
      <c r="M50" s="2"/>
      <c r="N50" s="2"/>
      <c r="O50" s="2"/>
      <c r="P50" s="2"/>
      <c r="Q50" s="2"/>
      <c r="R50" s="2"/>
      <c r="S50" s="2"/>
      <c r="T50" s="2"/>
      <c r="U50" s="2"/>
      <c r="V50" s="2"/>
      <c r="W50" s="2"/>
      <c r="X50" s="2"/>
      <c r="Y50" s="2"/>
      <c r="Z50" s="2"/>
    </row>
    <row r="51" ht="15.75" customHeight="1">
      <c r="A51" s="1" t="s">
        <v>703</v>
      </c>
      <c r="B51" s="1" t="s">
        <v>704</v>
      </c>
      <c r="C51" s="1" t="s">
        <v>542</v>
      </c>
      <c r="D51" s="1" t="s">
        <v>705</v>
      </c>
      <c r="E51" s="1" t="s">
        <v>706</v>
      </c>
      <c r="F51" s="1">
        <v>0.0</v>
      </c>
      <c r="G51" s="1" t="s">
        <v>707</v>
      </c>
      <c r="H51" s="1" t="s">
        <v>708</v>
      </c>
      <c r="I51" s="1">
        <v>0.0</v>
      </c>
      <c r="J51" s="1" t="s">
        <v>709</v>
      </c>
      <c r="K51" s="1" t="s">
        <v>710</v>
      </c>
      <c r="L51" s="2"/>
      <c r="M51" s="2"/>
      <c r="N51" s="2"/>
      <c r="O51" s="2"/>
      <c r="P51" s="2"/>
      <c r="Q51" s="2"/>
      <c r="R51" s="2"/>
      <c r="S51" s="2"/>
      <c r="T51" s="2"/>
      <c r="U51" s="2"/>
      <c r="V51" s="2"/>
      <c r="W51" s="2"/>
      <c r="X51" s="2"/>
      <c r="Y51" s="2"/>
      <c r="Z51" s="2"/>
    </row>
    <row r="52" ht="15.75" customHeight="1">
      <c r="A52" s="1" t="s">
        <v>711</v>
      </c>
      <c r="B52" s="1" t="s">
        <v>712</v>
      </c>
      <c r="C52" s="1" t="s">
        <v>713</v>
      </c>
      <c r="D52" s="1" t="s">
        <v>714</v>
      </c>
      <c r="E52" s="1" t="s">
        <v>715</v>
      </c>
      <c r="F52" s="1">
        <v>0.0</v>
      </c>
      <c r="G52" s="1" t="s">
        <v>716</v>
      </c>
      <c r="H52" s="1" t="s">
        <v>717</v>
      </c>
      <c r="I52" s="1">
        <v>0.0</v>
      </c>
      <c r="J52" s="1" t="s">
        <v>718</v>
      </c>
      <c r="K52" s="1" t="s">
        <v>719</v>
      </c>
      <c r="L52" s="2"/>
      <c r="M52" s="2"/>
      <c r="N52" s="2"/>
      <c r="O52" s="2"/>
      <c r="P52" s="2"/>
      <c r="Q52" s="2"/>
      <c r="R52" s="2"/>
      <c r="S52" s="2"/>
      <c r="T52" s="2"/>
      <c r="U52" s="2"/>
      <c r="V52" s="2"/>
      <c r="W52" s="2"/>
      <c r="X52" s="2"/>
      <c r="Y52" s="2"/>
      <c r="Z52" s="2"/>
    </row>
    <row r="53" ht="15.75" customHeight="1">
      <c r="A53" s="1" t="s">
        <v>720</v>
      </c>
      <c r="B53" s="1" t="s">
        <v>721</v>
      </c>
      <c r="C53" s="1" t="s">
        <v>722</v>
      </c>
      <c r="D53" s="1">
        <v>0.0</v>
      </c>
      <c r="E53" s="1" t="s">
        <v>723</v>
      </c>
      <c r="F53" s="1" t="s">
        <v>724</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t="s">
        <v>712</v>
      </c>
      <c r="C54" s="1" t="s">
        <v>713</v>
      </c>
      <c r="D54" s="1" t="s">
        <v>714</v>
      </c>
      <c r="E54" s="1" t="s">
        <v>715</v>
      </c>
      <c r="F54" s="1">
        <v>0.0</v>
      </c>
      <c r="G54" s="1" t="s">
        <v>731</v>
      </c>
      <c r="H54" s="1" t="s">
        <v>732</v>
      </c>
      <c r="I54" s="1">
        <v>0.0</v>
      </c>
      <c r="J54" s="1" t="s">
        <v>718</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749</v>
      </c>
      <c r="F56" s="1" t="s">
        <v>750</v>
      </c>
      <c r="G56" s="1" t="s">
        <v>751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759</v>
      </c>
      <c r="E57" s="1" t="s">
        <v>760</v>
      </c>
      <c r="F57" s="1" t="s">
        <v>761</v>
      </c>
      <c r="G57" s="1" t="s">
        <v>762</v>
      </c>
      <c r="H57" s="1" t="s">
        <v>193</v>
      </c>
      <c r="I57" s="1" t="s">
        <v>763</v>
      </c>
      <c r="J57" s="1" t="s">
        <v>764</v>
      </c>
      <c r="K57" s="1" t="s">
        <v>765</v>
      </c>
      <c r="L57" s="2"/>
      <c r="M57" s="2"/>
      <c r="N57" s="2"/>
      <c r="O57" s="2"/>
      <c r="P57" s="2"/>
      <c r="Q57" s="2"/>
      <c r="R57" s="2"/>
      <c r="S57" s="2"/>
      <c r="T57" s="2"/>
      <c r="U57" s="2"/>
      <c r="V57" s="2"/>
      <c r="W57" s="2"/>
      <c r="X57" s="2"/>
      <c r="Y57" s="2"/>
      <c r="Z57" s="2"/>
    </row>
    <row r="58" ht="15.75" customHeight="1">
      <c r="A58" s="1" t="s">
        <v>766</v>
      </c>
      <c r="B58" s="1" t="s">
        <v>595</v>
      </c>
      <c r="C58" s="1" t="s">
        <v>767</v>
      </c>
      <c r="D58" s="1" t="s">
        <v>768</v>
      </c>
      <c r="E58" s="1" t="s">
        <v>769</v>
      </c>
      <c r="F58" s="1" t="s">
        <v>646</v>
      </c>
      <c r="G58" s="1" t="s">
        <v>770</v>
      </c>
      <c r="H58" s="1" t="s">
        <v>771</v>
      </c>
      <c r="I58" s="1" t="s">
        <v>772</v>
      </c>
      <c r="J58" s="1" t="s">
        <v>656</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790</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799</v>
      </c>
      <c r="E61" s="1" t="s">
        <v>800</v>
      </c>
      <c r="F61" s="1" t="s">
        <v>801</v>
      </c>
      <c r="G61" s="1" t="s">
        <v>802</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810</v>
      </c>
      <c r="E62" s="1" t="s">
        <v>811</v>
      </c>
      <c r="F62" s="1" t="s">
        <v>639</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v>0.0</v>
      </c>
      <c r="E63" s="1" t="s">
        <v>820</v>
      </c>
      <c r="F63" s="1" t="s">
        <v>821</v>
      </c>
      <c r="G63" s="1" t="s">
        <v>822</v>
      </c>
      <c r="H63" s="1">
        <v>0.0</v>
      </c>
      <c r="I63" s="1" t="s">
        <v>823</v>
      </c>
      <c r="J63" s="1">
        <v>22.796</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v>0.0</v>
      </c>
      <c r="C65" s="1">
        <v>0.0</v>
      </c>
      <c r="D65" s="1">
        <v>0.0</v>
      </c>
      <c r="E65" s="1">
        <v>0.0</v>
      </c>
      <c r="F65" s="1">
        <v>0.0</v>
      </c>
      <c r="G65" s="1" t="s">
        <v>837</v>
      </c>
      <c r="H65" s="1" t="s">
        <v>838</v>
      </c>
      <c r="I65" s="1" t="s">
        <v>839</v>
      </c>
      <c r="J65" s="1" t="s">
        <v>840</v>
      </c>
      <c r="K65" s="1" t="s">
        <v>841</v>
      </c>
      <c r="L65" s="2"/>
      <c r="M65" s="2"/>
      <c r="N65" s="2"/>
      <c r="O65" s="2"/>
      <c r="P65" s="2"/>
      <c r="Q65" s="2"/>
      <c r="R65" s="2"/>
      <c r="S65" s="2"/>
      <c r="T65" s="2"/>
      <c r="U65" s="2"/>
      <c r="V65" s="2"/>
      <c r="W65" s="2"/>
      <c r="X65" s="2"/>
      <c r="Y65" s="2"/>
      <c r="Z65" s="2"/>
    </row>
    <row r="66" ht="15.75" customHeight="1">
      <c r="A66" s="1" t="s">
        <v>842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843</v>
      </c>
      <c r="B67" s="1" t="s">
        <v>844</v>
      </c>
      <c r="C67" s="1" t="s">
        <v>594</v>
      </c>
      <c r="D67" s="1" t="s">
        <v>845</v>
      </c>
      <c r="E67" s="1" t="s">
        <v>846</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800</v>
      </c>
      <c r="F68" s="1" t="s">
        <v>857</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867</v>
      </c>
      <c r="F69" s="1" t="s">
        <v>868</v>
      </c>
      <c r="G69" s="1" t="s">
        <v>869</v>
      </c>
      <c r="H69" s="1" t="s">
        <v>870</v>
      </c>
      <c r="I69" s="1" t="s">
        <v>871</v>
      </c>
      <c r="J69" s="1" t="s">
        <v>872</v>
      </c>
      <c r="K69" s="1" t="s">
        <v>873</v>
      </c>
      <c r="L69" s="2"/>
      <c r="M69" s="2"/>
      <c r="N69" s="2"/>
      <c r="O69" s="2"/>
      <c r="P69" s="2"/>
      <c r="Q69" s="2"/>
      <c r="R69" s="2"/>
      <c r="S69" s="2"/>
      <c r="T69" s="2"/>
      <c r="U69" s="2"/>
      <c r="V69" s="2"/>
      <c r="W69" s="2"/>
      <c r="X69" s="2"/>
      <c r="Y69" s="2"/>
      <c r="Z69" s="2"/>
    </row>
    <row r="70" ht="15.75" customHeight="1">
      <c r="A70" s="1" t="s">
        <v>874</v>
      </c>
      <c r="B70" s="1" t="s">
        <v>875</v>
      </c>
      <c r="C70" s="1" t="s">
        <v>876</v>
      </c>
      <c r="D70" s="1" t="s">
        <v>877</v>
      </c>
      <c r="E70" s="1" t="s">
        <v>878</v>
      </c>
      <c r="F70" s="1" t="s">
        <v>879</v>
      </c>
      <c r="G70" s="1" t="s">
        <v>880</v>
      </c>
      <c r="H70" s="1" t="s">
        <v>881</v>
      </c>
      <c r="I70" s="1" t="s">
        <v>882</v>
      </c>
      <c r="J70" s="1" t="s">
        <v>883</v>
      </c>
      <c r="K70" s="1" t="s">
        <v>621</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888</v>
      </c>
      <c r="F71" s="1" t="s">
        <v>889</v>
      </c>
      <c r="G71" s="1" t="s">
        <v>890</v>
      </c>
      <c r="H71" s="1" t="s">
        <v>449</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122</v>
      </c>
      <c r="D72" s="1" t="s">
        <v>896</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v>-11.808</v>
      </c>
      <c r="D74" s="1" t="s">
        <v>917</v>
      </c>
      <c r="E74" s="1" t="s">
        <v>918</v>
      </c>
      <c r="F74" s="1" t="s">
        <v>919</v>
      </c>
      <c r="G74" s="1" t="s">
        <v>920</v>
      </c>
      <c r="H74" s="1" t="s">
        <v>921</v>
      </c>
      <c r="I74" s="1" t="s">
        <v>922</v>
      </c>
      <c r="J74" s="1" t="s">
        <v>923</v>
      </c>
      <c r="K74" s="1" t="s">
        <v>924</v>
      </c>
      <c r="L74" s="2"/>
      <c r="M74" s="2"/>
      <c r="N74" s="2"/>
      <c r="O74" s="2"/>
      <c r="P74" s="2"/>
      <c r="Q74" s="2"/>
      <c r="R74" s="2"/>
      <c r="S74" s="2"/>
      <c r="T74" s="2"/>
      <c r="U74" s="2"/>
      <c r="V74" s="2"/>
      <c r="W74" s="2"/>
      <c r="X74" s="2"/>
      <c r="Y74" s="2"/>
      <c r="Z74" s="2"/>
    </row>
    <row r="75" ht="15.75" customHeight="1">
      <c r="A75" s="1" t="s">
        <v>925</v>
      </c>
      <c r="B75" s="1" t="s">
        <v>905</v>
      </c>
      <c r="C75" s="1" t="s">
        <v>906</v>
      </c>
      <c r="D75" s="1" t="s">
        <v>907</v>
      </c>
      <c r="E75" s="1" t="s">
        <v>908</v>
      </c>
      <c r="F75" s="1" t="s">
        <v>909</v>
      </c>
      <c r="G75" s="1" t="s">
        <v>926</v>
      </c>
      <c r="H75" s="1" t="s">
        <v>927</v>
      </c>
      <c r="I75" s="1" t="s">
        <v>928</v>
      </c>
      <c r="J75" s="1" t="s">
        <v>913</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940</v>
      </c>
      <c r="L76" s="2"/>
      <c r="M76" s="2"/>
      <c r="N76" s="2"/>
      <c r="O76" s="2"/>
      <c r="P76" s="2"/>
      <c r="Q76" s="2"/>
      <c r="R76" s="2"/>
      <c r="S76" s="2"/>
      <c r="T76" s="2"/>
      <c r="U76" s="2"/>
      <c r="V76" s="2"/>
      <c r="W76" s="2"/>
      <c r="X76" s="2"/>
      <c r="Y76" s="2"/>
      <c r="Z76" s="2"/>
    </row>
    <row r="77" ht="15.75" customHeight="1">
      <c r="A77" s="1" t="s">
        <v>941</v>
      </c>
      <c r="B77" s="1" t="s">
        <v>942</v>
      </c>
      <c r="C77" s="1" t="s">
        <v>943</v>
      </c>
      <c r="D77" s="1" t="s">
        <v>944</v>
      </c>
      <c r="E77" s="1" t="s">
        <v>945</v>
      </c>
      <c r="F77" s="1" t="s">
        <v>946</v>
      </c>
      <c r="G77" s="1" t="s">
        <v>947</v>
      </c>
      <c r="H77" s="1" t="s">
        <v>948</v>
      </c>
      <c r="I77" s="1" t="s">
        <v>949</v>
      </c>
      <c r="J77" s="1" t="s">
        <v>950</v>
      </c>
      <c r="K77" s="1" t="s">
        <v>951</v>
      </c>
      <c r="L77" s="2"/>
      <c r="M77" s="2"/>
      <c r="N77" s="2"/>
      <c r="O77" s="2"/>
      <c r="P77" s="2"/>
      <c r="Q77" s="2"/>
      <c r="R77" s="2"/>
      <c r="S77" s="2"/>
      <c r="T77" s="2"/>
      <c r="U77" s="2"/>
      <c r="V77" s="2"/>
      <c r="W77" s="2"/>
      <c r="X77" s="2"/>
      <c r="Y77" s="2"/>
      <c r="Z77" s="2"/>
    </row>
    <row r="78" ht="15.75" customHeight="1">
      <c r="A78" s="1" t="s">
        <v>952</v>
      </c>
      <c r="B78" s="1" t="s">
        <v>953</v>
      </c>
      <c r="C78" s="1" t="s">
        <v>954</v>
      </c>
      <c r="D78" s="1" t="s">
        <v>955</v>
      </c>
      <c r="E78" s="1" t="s">
        <v>956</v>
      </c>
      <c r="F78" s="1" t="s">
        <v>957</v>
      </c>
      <c r="G78" s="1" t="s">
        <v>958</v>
      </c>
      <c r="H78" s="1" t="s">
        <v>667</v>
      </c>
      <c r="I78" s="1" t="s">
        <v>959</v>
      </c>
      <c r="J78" s="1" t="s">
        <v>363</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469</v>
      </c>
      <c r="E79" s="1" t="s">
        <v>964</v>
      </c>
      <c r="F79" s="1" t="s">
        <v>965</v>
      </c>
      <c r="G79" s="1" t="s">
        <v>966</v>
      </c>
      <c r="H79" s="1" t="s">
        <v>450</v>
      </c>
      <c r="I79" s="1" t="s">
        <v>967</v>
      </c>
      <c r="J79" s="1" t="s">
        <v>968</v>
      </c>
      <c r="K79" s="1" t="s">
        <v>969</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975</v>
      </c>
      <c r="G80" s="1" t="s">
        <v>948</v>
      </c>
      <c r="H80" s="1" t="s">
        <v>976</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456</v>
      </c>
      <c r="F81" s="1" t="s">
        <v>984</v>
      </c>
      <c r="G81" s="1" t="s">
        <v>738</v>
      </c>
      <c r="H81" s="1" t="s">
        <v>985</v>
      </c>
      <c r="I81" s="1" t="s">
        <v>986</v>
      </c>
      <c r="J81" s="1" t="s">
        <v>987</v>
      </c>
      <c r="K81" s="1" t="s">
        <v>988</v>
      </c>
      <c r="L81" s="2"/>
      <c r="M81" s="2"/>
      <c r="N81" s="2"/>
      <c r="O81" s="2"/>
      <c r="P81" s="2"/>
      <c r="Q81" s="2"/>
      <c r="R81" s="2"/>
      <c r="S81" s="2"/>
      <c r="T81" s="2"/>
      <c r="U81" s="2"/>
      <c r="V81" s="2"/>
      <c r="W81" s="2"/>
      <c r="X81" s="2"/>
      <c r="Y81" s="2"/>
      <c r="Z81" s="2"/>
    </row>
    <row r="82" ht="15.75" customHeight="1">
      <c r="A82" s="1" t="s">
        <v>989</v>
      </c>
      <c r="B82" s="1" t="s">
        <v>990</v>
      </c>
      <c r="C82" s="1" t="s">
        <v>991</v>
      </c>
      <c r="D82" s="1" t="s">
        <v>992</v>
      </c>
      <c r="E82" s="1" t="s">
        <v>993</v>
      </c>
      <c r="F82" s="1" t="s">
        <v>401</v>
      </c>
      <c r="G82" s="1" t="s">
        <v>994</v>
      </c>
      <c r="H82" s="1" t="s">
        <v>995</v>
      </c>
      <c r="I82" s="1" t="s">
        <v>996</v>
      </c>
      <c r="J82" s="1" t="s">
        <v>997</v>
      </c>
      <c r="K82" s="1" t="s">
        <v>960</v>
      </c>
      <c r="L82" s="2"/>
      <c r="M82" s="2"/>
      <c r="N82" s="2"/>
      <c r="O82" s="2"/>
      <c r="P82" s="2"/>
      <c r="Q82" s="2"/>
      <c r="R82" s="2"/>
      <c r="S82" s="2"/>
      <c r="T82" s="2"/>
      <c r="U82" s="2"/>
      <c r="V82" s="2"/>
      <c r="W82" s="2"/>
      <c r="X82" s="2"/>
      <c r="Y82" s="2"/>
      <c r="Z82" s="2"/>
    </row>
    <row r="83" ht="15.75" customHeight="1">
      <c r="A83" s="1" t="s">
        <v>998</v>
      </c>
      <c r="B83" s="1" t="s">
        <v>999</v>
      </c>
      <c r="C83" s="1" t="s">
        <v>1000</v>
      </c>
      <c r="D83" s="1" t="s">
        <v>1001</v>
      </c>
      <c r="E83" s="1" t="s">
        <v>1002</v>
      </c>
      <c r="F83" s="1" t="s">
        <v>1003</v>
      </c>
      <c r="G83" s="1" t="s">
        <v>1004</v>
      </c>
      <c r="H83" s="1" t="s">
        <v>1005</v>
      </c>
      <c r="I83" s="1" t="s">
        <v>1006</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1" t="s">
        <v>1021</v>
      </c>
      <c r="C85" s="1" t="s">
        <v>1022</v>
      </c>
      <c r="D85" s="1" t="s">
        <v>1023</v>
      </c>
      <c r="E85" s="1" t="s">
        <v>1024</v>
      </c>
      <c r="F85" s="1" t="s">
        <v>1025</v>
      </c>
      <c r="G85" s="1" t="s">
        <v>1026</v>
      </c>
      <c r="H85" s="1" t="s">
        <v>1027</v>
      </c>
      <c r="I85" s="1" t="s">
        <v>1028</v>
      </c>
      <c r="J85" s="1" t="s">
        <v>1029</v>
      </c>
      <c r="K85" s="1" t="s">
        <v>1030</v>
      </c>
      <c r="L85" s="2"/>
      <c r="M85" s="2"/>
      <c r="N85" s="2"/>
      <c r="O85" s="2"/>
      <c r="P85" s="2"/>
      <c r="Q85" s="2"/>
      <c r="R85" s="2"/>
      <c r="S85" s="2"/>
      <c r="T85" s="2"/>
      <c r="U85" s="2"/>
      <c r="V85" s="2"/>
      <c r="W85" s="2"/>
      <c r="X85" s="2"/>
      <c r="Y85" s="2"/>
      <c r="Z85" s="2"/>
    </row>
    <row r="86" ht="15.75" customHeight="1">
      <c r="A86" s="1" t="s">
        <v>1031</v>
      </c>
      <c r="B86" s="1">
        <v>0.0</v>
      </c>
      <c r="C86" s="1">
        <v>0.0</v>
      </c>
      <c r="D86" s="1">
        <v>0.0</v>
      </c>
      <c r="E86" s="1">
        <v>0.0</v>
      </c>
      <c r="F86" s="1">
        <v>0.0</v>
      </c>
      <c r="G86" s="1">
        <v>0.0</v>
      </c>
      <c r="H86" s="1" t="s">
        <v>1032</v>
      </c>
      <c r="I86" s="1" t="s">
        <v>1033</v>
      </c>
      <c r="J86" s="1" t="s">
        <v>1034</v>
      </c>
      <c r="K86" s="1" t="s">
        <v>1035</v>
      </c>
      <c r="L86" s="2"/>
      <c r="M86" s="2"/>
      <c r="N86" s="2"/>
      <c r="O86" s="2"/>
      <c r="P86" s="2"/>
      <c r="Q86" s="2"/>
      <c r="R86" s="2"/>
      <c r="S86" s="2"/>
      <c r="T86" s="2"/>
      <c r="U86" s="2"/>
      <c r="V86" s="2"/>
      <c r="W86" s="2"/>
      <c r="X86" s="2"/>
      <c r="Y86" s="2"/>
      <c r="Z86" s="2"/>
    </row>
    <row r="87" ht="15.75" customHeight="1">
      <c r="A87" s="1" t="s">
        <v>1036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1037</v>
      </c>
      <c r="B88" s="1" t="s">
        <v>218</v>
      </c>
      <c r="C88" s="1" t="s">
        <v>322</v>
      </c>
      <c r="D88" s="1" t="s">
        <v>1038</v>
      </c>
      <c r="E88" s="1" t="s">
        <v>1039</v>
      </c>
      <c r="F88" s="1" t="s">
        <v>1040</v>
      </c>
      <c r="G88" s="1" t="s">
        <v>1041</v>
      </c>
      <c r="H88" s="1" t="s">
        <v>1042</v>
      </c>
      <c r="I88" s="1" t="s">
        <v>1043</v>
      </c>
      <c r="J88" s="1" t="s">
        <v>1044</v>
      </c>
      <c r="K88" s="1" t="s">
        <v>1045</v>
      </c>
      <c r="L88" s="2"/>
      <c r="M88" s="2"/>
      <c r="N88" s="2"/>
      <c r="O88" s="2"/>
      <c r="P88" s="2"/>
      <c r="Q88" s="2"/>
      <c r="R88" s="2"/>
      <c r="S88" s="2"/>
      <c r="T88" s="2"/>
      <c r="U88" s="2"/>
      <c r="V88" s="2"/>
      <c r="W88" s="2"/>
      <c r="X88" s="2"/>
      <c r="Y88" s="2"/>
      <c r="Z88" s="2"/>
    </row>
    <row r="89" ht="15.75" customHeight="1">
      <c r="A89" s="1" t="s">
        <v>1046</v>
      </c>
      <c r="B89" s="1" t="s">
        <v>1047</v>
      </c>
      <c r="C89" s="1" t="s">
        <v>1048</v>
      </c>
      <c r="D89" s="1" t="s">
        <v>1049</v>
      </c>
      <c r="E89" s="1" t="s">
        <v>1050</v>
      </c>
      <c r="F89" s="1" t="s">
        <v>1051</v>
      </c>
      <c r="G89" s="1" t="s">
        <v>1052</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260</v>
      </c>
      <c r="C90" s="1" t="s">
        <v>1058</v>
      </c>
      <c r="D90" s="1" t="s">
        <v>1059</v>
      </c>
      <c r="E90" s="1" t="s">
        <v>385</v>
      </c>
      <c r="F90" s="1" t="s">
        <v>1060</v>
      </c>
      <c r="G90" s="1" t="s">
        <v>1061</v>
      </c>
      <c r="H90" s="1" t="s">
        <v>1062</v>
      </c>
      <c r="I90" s="1" t="s">
        <v>1063</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1069</v>
      </c>
      <c r="E91" s="1" t="s">
        <v>1070</v>
      </c>
      <c r="F91" s="1" t="s">
        <v>1071</v>
      </c>
      <c r="G91" s="1" t="s">
        <v>1072</v>
      </c>
      <c r="H91" s="1" t="s">
        <v>1073</v>
      </c>
      <c r="I91" s="1" t="s">
        <v>1074</v>
      </c>
      <c r="J91" s="1" t="s">
        <v>1075</v>
      </c>
      <c r="K91" s="1" t="s">
        <v>1076</v>
      </c>
      <c r="L91" s="2"/>
      <c r="M91" s="2"/>
      <c r="N91" s="2"/>
      <c r="O91" s="2"/>
      <c r="P91" s="2"/>
      <c r="Q91" s="2"/>
      <c r="R91" s="2"/>
      <c r="S91" s="2"/>
      <c r="T91" s="2"/>
      <c r="U91" s="2"/>
      <c r="V91" s="2"/>
      <c r="W91" s="2"/>
      <c r="X91" s="2"/>
      <c r="Y91" s="2"/>
      <c r="Z91" s="2"/>
    </row>
    <row r="92" ht="15.75" customHeight="1">
      <c r="A92" s="1" t="s">
        <v>1077</v>
      </c>
      <c r="B92" s="1" t="s">
        <v>1078</v>
      </c>
      <c r="C92" s="1" t="s">
        <v>1079</v>
      </c>
      <c r="D92" s="1" t="s">
        <v>1080</v>
      </c>
      <c r="E92" s="1" t="s">
        <v>1081</v>
      </c>
      <c r="F92" s="1" t="s">
        <v>1082</v>
      </c>
      <c r="G92" s="1" t="s">
        <v>1083</v>
      </c>
      <c r="H92" s="1" t="s">
        <v>855</v>
      </c>
      <c r="I92" s="1" t="s">
        <v>1074</v>
      </c>
      <c r="J92" s="1" t="s">
        <v>1084</v>
      </c>
      <c r="K92" s="1" t="s">
        <v>1085</v>
      </c>
      <c r="L92" s="2"/>
      <c r="M92" s="2"/>
      <c r="N92" s="2"/>
      <c r="O92" s="2"/>
      <c r="P92" s="2"/>
      <c r="Q92" s="2"/>
      <c r="R92" s="2"/>
      <c r="S92" s="2"/>
      <c r="T92" s="2"/>
      <c r="U92" s="2"/>
      <c r="V92" s="2"/>
      <c r="W92" s="2"/>
      <c r="X92" s="2"/>
      <c r="Y92" s="2"/>
      <c r="Z92" s="2"/>
    </row>
    <row r="93" ht="15.75" customHeight="1">
      <c r="A93" s="1" t="s">
        <v>1086</v>
      </c>
      <c r="B93" s="1" t="s">
        <v>1087</v>
      </c>
      <c r="C93" s="1" t="s">
        <v>1088</v>
      </c>
      <c r="D93" s="1" t="s">
        <v>1089</v>
      </c>
      <c r="E93" s="1" t="s">
        <v>1090</v>
      </c>
      <c r="F93" s="1" t="s">
        <v>1091</v>
      </c>
      <c r="G93" s="1" t="s">
        <v>341</v>
      </c>
      <c r="H93" s="1" t="s">
        <v>1092</v>
      </c>
      <c r="I93" s="1" t="s">
        <v>1093</v>
      </c>
      <c r="J93" s="1">
        <v>13.612</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1099</v>
      </c>
      <c r="F94" s="1" t="s">
        <v>1100</v>
      </c>
      <c r="G94" s="1" t="s">
        <v>1101</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t="s">
        <v>1107</v>
      </c>
      <c r="C95" s="1" t="s">
        <v>1108</v>
      </c>
      <c r="D95" s="1" t="s">
        <v>1109</v>
      </c>
      <c r="E95" s="1" t="s">
        <v>1110</v>
      </c>
      <c r="F95" s="1" t="s">
        <v>1111</v>
      </c>
      <c r="G95" s="1" t="s">
        <v>1112</v>
      </c>
      <c r="H95" s="1" t="s">
        <v>950</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1096</v>
      </c>
      <c r="C96" s="1" t="s">
        <v>1097</v>
      </c>
      <c r="D96" s="1" t="s">
        <v>1098</v>
      </c>
      <c r="E96" s="1" t="s">
        <v>1099</v>
      </c>
      <c r="F96" s="1" t="s">
        <v>1100</v>
      </c>
      <c r="G96" s="1" t="s">
        <v>485</v>
      </c>
      <c r="H96" s="1" t="s">
        <v>1117</v>
      </c>
      <c r="I96" s="1" t="s">
        <v>1118</v>
      </c>
      <c r="J96" s="1" t="s">
        <v>1119</v>
      </c>
      <c r="K96" s="1" t="s">
        <v>1120</v>
      </c>
      <c r="L96" s="2"/>
      <c r="M96" s="2"/>
      <c r="N96" s="2"/>
      <c r="O96" s="2"/>
      <c r="P96" s="2"/>
      <c r="Q96" s="2"/>
      <c r="R96" s="2"/>
      <c r="S96" s="2"/>
      <c r="T96" s="2"/>
      <c r="U96" s="2"/>
      <c r="V96" s="2"/>
      <c r="W96" s="2"/>
      <c r="X96" s="2"/>
      <c r="Y96" s="2"/>
      <c r="Z96" s="2"/>
    </row>
    <row r="97" ht="15.75" customHeight="1">
      <c r="A97" s="1" t="s">
        <v>1121</v>
      </c>
      <c r="B97" s="1" t="s">
        <v>1122</v>
      </c>
      <c r="C97" s="1" t="s">
        <v>190</v>
      </c>
      <c r="D97" s="1" t="s">
        <v>1123</v>
      </c>
      <c r="E97" s="1" t="s">
        <v>1124</v>
      </c>
      <c r="F97" s="1" t="s">
        <v>478</v>
      </c>
      <c r="G97" s="1" t="s">
        <v>1125</v>
      </c>
      <c r="H97" s="1" t="s">
        <v>1126</v>
      </c>
      <c r="I97" s="1" t="s">
        <v>1127</v>
      </c>
      <c r="J97" s="1" t="s">
        <v>493</v>
      </c>
      <c r="K97" s="1" t="s">
        <v>677</v>
      </c>
      <c r="L97" s="2"/>
      <c r="M97" s="2"/>
      <c r="N97" s="2"/>
      <c r="O97" s="2"/>
      <c r="P97" s="2"/>
      <c r="Q97" s="2"/>
      <c r="R97" s="2"/>
      <c r="S97" s="2"/>
      <c r="T97" s="2"/>
      <c r="U97" s="2"/>
      <c r="V97" s="2"/>
      <c r="W97" s="2"/>
      <c r="X97" s="2"/>
      <c r="Y97" s="2"/>
      <c r="Z97" s="2"/>
    </row>
    <row r="98" ht="15.75" customHeight="1">
      <c r="A98" s="1" t="s">
        <v>1128</v>
      </c>
      <c r="B98" s="1" t="s">
        <v>198</v>
      </c>
      <c r="C98" s="1" t="s">
        <v>1129</v>
      </c>
      <c r="D98" s="1" t="s">
        <v>1130</v>
      </c>
      <c r="E98" s="1" t="s">
        <v>188</v>
      </c>
      <c r="F98" s="1" t="s">
        <v>1131</v>
      </c>
      <c r="G98" s="1" t="s">
        <v>1132</v>
      </c>
      <c r="H98" s="1" t="s">
        <v>749</v>
      </c>
      <c r="I98" s="1" t="s">
        <v>1133</v>
      </c>
      <c r="J98" s="1" t="s">
        <v>1134</v>
      </c>
      <c r="K98" s="1" t="s">
        <v>903</v>
      </c>
      <c r="L98" s="2"/>
      <c r="M98" s="2"/>
      <c r="N98" s="2"/>
      <c r="O98" s="2"/>
      <c r="P98" s="2"/>
      <c r="Q98" s="2"/>
      <c r="R98" s="2"/>
      <c r="S98" s="2"/>
      <c r="T98" s="2"/>
      <c r="U98" s="2"/>
      <c r="V98" s="2"/>
      <c r="W98" s="2"/>
      <c r="X98" s="2"/>
      <c r="Y98" s="2"/>
      <c r="Z98" s="2"/>
    </row>
    <row r="99" ht="15.75" customHeight="1">
      <c r="A99" s="1" t="s">
        <v>1135</v>
      </c>
      <c r="B99" s="1" t="s">
        <v>1136</v>
      </c>
      <c r="C99" s="1" t="s">
        <v>1137</v>
      </c>
      <c r="D99" s="1" t="s">
        <v>270</v>
      </c>
      <c r="E99" s="1" t="s">
        <v>1138</v>
      </c>
      <c r="F99" s="1" t="s">
        <v>1139</v>
      </c>
      <c r="G99" s="1" t="s">
        <v>969</v>
      </c>
      <c r="H99" s="1" t="s">
        <v>689</v>
      </c>
      <c r="I99" s="1" t="s">
        <v>1140</v>
      </c>
      <c r="J99" s="1" t="s">
        <v>1141</v>
      </c>
      <c r="K99" s="1" t="s">
        <v>1142</v>
      </c>
      <c r="L99" s="2"/>
      <c r="M99" s="2"/>
      <c r="N99" s="2"/>
      <c r="O99" s="2"/>
      <c r="P99" s="2"/>
      <c r="Q99" s="2"/>
      <c r="R99" s="2"/>
      <c r="S99" s="2"/>
      <c r="T99" s="2"/>
      <c r="U99" s="2"/>
      <c r="V99" s="2"/>
      <c r="W99" s="2"/>
      <c r="X99" s="2"/>
      <c r="Y99" s="2"/>
      <c r="Z99" s="2"/>
    </row>
    <row r="100" ht="15.75" customHeight="1">
      <c r="A100" s="1" t="s">
        <v>1143</v>
      </c>
      <c r="B100" s="1" t="s">
        <v>1144</v>
      </c>
      <c r="C100" s="1" t="s">
        <v>1145</v>
      </c>
      <c r="D100" s="1" t="s">
        <v>583</v>
      </c>
      <c r="E100" s="1" t="s">
        <v>638</v>
      </c>
      <c r="F100" s="1" t="s">
        <v>1146</v>
      </c>
      <c r="G100" s="1" t="s">
        <v>1147</v>
      </c>
      <c r="H100" s="1" t="s">
        <v>446</v>
      </c>
      <c r="I100" s="1" t="s">
        <v>1148</v>
      </c>
      <c r="J100" s="1" t="s">
        <v>1149</v>
      </c>
      <c r="K100" s="1" t="s">
        <v>1150</v>
      </c>
      <c r="L100" s="2"/>
      <c r="M100" s="2"/>
      <c r="N100" s="2"/>
      <c r="O100" s="2"/>
      <c r="P100" s="2"/>
      <c r="Q100" s="2"/>
      <c r="R100" s="2"/>
      <c r="S100" s="2"/>
      <c r="T100" s="2"/>
      <c r="U100" s="2"/>
      <c r="V100" s="2"/>
      <c r="W100" s="2"/>
      <c r="X100" s="2"/>
      <c r="Y100" s="2"/>
      <c r="Z100" s="2"/>
    </row>
    <row r="101" ht="15.75" customHeight="1">
      <c r="A101" s="1" t="s">
        <v>1151</v>
      </c>
      <c r="B101" s="1" t="s">
        <v>1132</v>
      </c>
      <c r="C101" s="1" t="s">
        <v>1152</v>
      </c>
      <c r="D101" s="1" t="s">
        <v>1153</v>
      </c>
      <c r="E101" s="1" t="s">
        <v>775</v>
      </c>
      <c r="F101" s="1" t="s">
        <v>1154</v>
      </c>
      <c r="G101" s="1" t="s">
        <v>1155</v>
      </c>
      <c r="H101" s="1" t="s">
        <v>1156</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1" t="s">
        <v>1161</v>
      </c>
      <c r="C102" s="1" t="s">
        <v>1162</v>
      </c>
      <c r="D102" s="1" t="s">
        <v>1163</v>
      </c>
      <c r="E102" s="1" t="s">
        <v>1164</v>
      </c>
      <c r="F102" s="1" t="s">
        <v>1165</v>
      </c>
      <c r="G102" s="1" t="s">
        <v>1166</v>
      </c>
      <c r="H102" s="1" t="s">
        <v>1167</v>
      </c>
      <c r="I102" s="1" t="s">
        <v>1168</v>
      </c>
      <c r="J102" s="1" t="s">
        <v>736</v>
      </c>
      <c r="K102" s="1" t="s">
        <v>1169</v>
      </c>
      <c r="L102" s="2"/>
      <c r="M102" s="2"/>
      <c r="N102" s="2"/>
      <c r="O102" s="2"/>
      <c r="P102" s="2"/>
      <c r="Q102" s="2"/>
      <c r="R102" s="2"/>
      <c r="S102" s="2"/>
      <c r="T102" s="2"/>
      <c r="U102" s="2"/>
      <c r="V102" s="2"/>
      <c r="W102" s="2"/>
      <c r="X102" s="2"/>
      <c r="Y102" s="2"/>
      <c r="Z102" s="2"/>
    </row>
    <row r="103" ht="15.75" customHeight="1">
      <c r="A103" s="1" t="s">
        <v>1170</v>
      </c>
      <c r="B103" s="1" t="s">
        <v>965</v>
      </c>
      <c r="C103" s="1" t="s">
        <v>1171</v>
      </c>
      <c r="D103" s="1" t="s">
        <v>1171</v>
      </c>
      <c r="E103" s="1" t="s">
        <v>1172</v>
      </c>
      <c r="F103" s="1" t="s">
        <v>1173</v>
      </c>
      <c r="G103" s="1" t="s">
        <v>1174</v>
      </c>
      <c r="H103" s="1" t="s">
        <v>1175</v>
      </c>
      <c r="I103" s="1" t="s">
        <v>1176</v>
      </c>
      <c r="J103" s="1" t="s">
        <v>1177</v>
      </c>
      <c r="K103" s="1" t="s">
        <v>1178</v>
      </c>
      <c r="L103" s="2"/>
      <c r="M103" s="2"/>
      <c r="N103" s="2"/>
      <c r="O103" s="2"/>
      <c r="P103" s="2"/>
      <c r="Q103" s="2"/>
      <c r="R103" s="2"/>
      <c r="S103" s="2"/>
      <c r="T103" s="2"/>
      <c r="U103" s="2"/>
      <c r="V103" s="2"/>
      <c r="W103" s="2"/>
      <c r="X103" s="2"/>
      <c r="Y103" s="2"/>
      <c r="Z103" s="2"/>
    </row>
    <row r="104" ht="15.75" customHeight="1">
      <c r="A104" s="1" t="s">
        <v>1179</v>
      </c>
      <c r="B104" s="1" t="s">
        <v>1180</v>
      </c>
      <c r="C104" s="1" t="s">
        <v>1181</v>
      </c>
      <c r="D104" s="1" t="s">
        <v>1182</v>
      </c>
      <c r="E104" s="1" t="s">
        <v>1183</v>
      </c>
      <c r="F104" s="1" t="s">
        <v>1184</v>
      </c>
      <c r="G104" s="1" t="s">
        <v>1185</v>
      </c>
      <c r="H104" s="1" t="s">
        <v>1186</v>
      </c>
      <c r="I104" s="1" t="s">
        <v>1187</v>
      </c>
      <c r="J104" s="1" t="s">
        <v>1188</v>
      </c>
      <c r="K104" s="1" t="s">
        <v>1189</v>
      </c>
      <c r="L104" s="2"/>
      <c r="M104" s="2"/>
      <c r="N104" s="2"/>
      <c r="O104" s="2"/>
      <c r="P104" s="2"/>
      <c r="Q104" s="2"/>
      <c r="R104" s="2"/>
      <c r="S104" s="2"/>
      <c r="T104" s="2"/>
      <c r="U104" s="2"/>
      <c r="V104" s="2"/>
      <c r="W104" s="2"/>
      <c r="X104" s="2"/>
      <c r="Y104" s="2"/>
      <c r="Z104" s="2"/>
    </row>
    <row r="105" ht="15.75" customHeight="1">
      <c r="A105" s="1" t="s">
        <v>1190</v>
      </c>
      <c r="B105" s="1" t="s">
        <v>1191</v>
      </c>
      <c r="C105" s="1" t="s">
        <v>1192</v>
      </c>
      <c r="D105" s="1" t="s">
        <v>1193</v>
      </c>
      <c r="E105" s="1" t="s">
        <v>1194</v>
      </c>
      <c r="F105" s="1" t="s">
        <v>1195</v>
      </c>
      <c r="G105" s="1" t="s">
        <v>1196</v>
      </c>
      <c r="H105" s="1" t="s">
        <v>1197</v>
      </c>
      <c r="I105" s="1" t="s">
        <v>1198</v>
      </c>
      <c r="J105" s="1" t="s">
        <v>1199</v>
      </c>
      <c r="K105" s="1" t="s">
        <v>1200</v>
      </c>
      <c r="L105" s="2"/>
      <c r="M105" s="2"/>
      <c r="N105" s="2"/>
      <c r="O105" s="2"/>
      <c r="P105" s="2"/>
      <c r="Q105" s="2"/>
      <c r="R105" s="2"/>
      <c r="S105" s="2"/>
      <c r="T105" s="2"/>
      <c r="U105" s="2"/>
      <c r="V105" s="2"/>
      <c r="W105" s="2"/>
      <c r="X105" s="2"/>
      <c r="Y105" s="2"/>
      <c r="Z105" s="2"/>
    </row>
    <row r="106" ht="15.75" customHeight="1">
      <c r="A106" s="1" t="s">
        <v>1201</v>
      </c>
      <c r="B106" s="1" t="s">
        <v>1202</v>
      </c>
      <c r="C106" s="1" t="s">
        <v>1203</v>
      </c>
      <c r="D106" s="1" t="s">
        <v>1204</v>
      </c>
      <c r="E106" s="1" t="s">
        <v>1205</v>
      </c>
      <c r="F106" s="1" t="s">
        <v>1206</v>
      </c>
      <c r="G106" s="1" t="s">
        <v>1207</v>
      </c>
      <c r="H106" s="1" t="s">
        <v>1208</v>
      </c>
      <c r="I106" s="1">
        <v>3.28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v>0.0</v>
      </c>
      <c r="C107" s="1">
        <v>0.0</v>
      </c>
      <c r="D107" s="1">
        <v>0.0</v>
      </c>
      <c r="E107" s="1">
        <v>0.0</v>
      </c>
      <c r="F107" s="1">
        <v>0.0</v>
      </c>
      <c r="G107" s="1">
        <v>0.0</v>
      </c>
      <c r="H107" s="1">
        <v>0.0</v>
      </c>
      <c r="I107" s="1" t="s">
        <v>1212</v>
      </c>
      <c r="J107" s="1" t="s">
        <v>1213</v>
      </c>
      <c r="K107" s="1" t="s">
        <v>1214</v>
      </c>
      <c r="L107" s="2"/>
      <c r="M107" s="2"/>
      <c r="N107" s="2"/>
      <c r="O107" s="2"/>
      <c r="P107" s="2"/>
      <c r="Q107" s="2"/>
      <c r="R107" s="2"/>
      <c r="S107" s="2"/>
      <c r="T107" s="2"/>
      <c r="U107" s="2"/>
      <c r="V107" s="2"/>
      <c r="W107" s="2"/>
      <c r="X107" s="2"/>
      <c r="Y107" s="2"/>
      <c r="Z107" s="2"/>
    </row>
    <row r="108" ht="15.75" customHeight="1">
      <c r="A108" s="1" t="s">
        <v>1215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1216</v>
      </c>
      <c r="B109" s="1" t="s">
        <v>1217</v>
      </c>
      <c r="C109" s="1" t="s">
        <v>1218</v>
      </c>
      <c r="D109" s="1" t="s">
        <v>1219</v>
      </c>
      <c r="E109" s="1" t="s">
        <v>1220</v>
      </c>
      <c r="F109" s="1" t="s">
        <v>617</v>
      </c>
      <c r="G109" s="1" t="s">
        <v>1221</v>
      </c>
      <c r="H109" s="1" t="s">
        <v>1222</v>
      </c>
      <c r="I109" s="1" t="s">
        <v>1223</v>
      </c>
      <c r="J109" s="1" t="s">
        <v>657</v>
      </c>
      <c r="K109" s="1" t="s">
        <v>1224</v>
      </c>
      <c r="L109" s="2"/>
      <c r="M109" s="2"/>
      <c r="N109" s="2"/>
      <c r="O109" s="2"/>
      <c r="P109" s="2"/>
      <c r="Q109" s="2"/>
      <c r="R109" s="2"/>
      <c r="S109" s="2"/>
      <c r="T109" s="2"/>
      <c r="U109" s="2"/>
      <c r="V109" s="2"/>
      <c r="W109" s="2"/>
      <c r="X109" s="2"/>
      <c r="Y109" s="2"/>
      <c r="Z109" s="2"/>
    </row>
    <row r="110" ht="15.75" customHeight="1">
      <c r="A110" s="1" t="s">
        <v>1225</v>
      </c>
      <c r="B110" s="1" t="s">
        <v>1047</v>
      </c>
      <c r="C110" s="1" t="s">
        <v>1226</v>
      </c>
      <c r="D110" s="1" t="s">
        <v>700</v>
      </c>
      <c r="E110" s="1" t="s">
        <v>1227</v>
      </c>
      <c r="F110" s="1" t="s">
        <v>1228</v>
      </c>
      <c r="G110" s="1" t="s">
        <v>1229</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903</v>
      </c>
      <c r="D111" s="1" t="s">
        <v>1236</v>
      </c>
      <c r="E111" s="1" t="s">
        <v>1237</v>
      </c>
      <c r="F111" s="1" t="s">
        <v>1238</v>
      </c>
      <c r="G111" s="1" t="s">
        <v>1239</v>
      </c>
      <c r="H111" s="1" t="s">
        <v>1240</v>
      </c>
      <c r="I111" s="1" t="s">
        <v>1241</v>
      </c>
      <c r="J111" s="1" t="s">
        <v>1242</v>
      </c>
      <c r="K111" s="1" t="s">
        <v>858</v>
      </c>
      <c r="L111" s="2"/>
      <c r="M111" s="2"/>
      <c r="N111" s="2"/>
      <c r="O111" s="2"/>
      <c r="P111" s="2"/>
      <c r="Q111" s="2"/>
      <c r="R111" s="2"/>
      <c r="S111" s="2"/>
      <c r="T111" s="2"/>
      <c r="U111" s="2"/>
      <c r="V111" s="2"/>
      <c r="W111" s="2"/>
      <c r="X111" s="2"/>
      <c r="Y111" s="2"/>
      <c r="Z111" s="2"/>
    </row>
    <row r="112" ht="15.75" customHeight="1">
      <c r="A112" s="1" t="s">
        <v>1243</v>
      </c>
      <c r="B112" s="1">
        <v>-2.132</v>
      </c>
      <c r="C112" s="1" t="s">
        <v>1035</v>
      </c>
      <c r="D112" s="1" t="s">
        <v>628</v>
      </c>
      <c r="E112" s="1" t="s">
        <v>1244</v>
      </c>
      <c r="F112" s="1" t="s">
        <v>1245</v>
      </c>
      <c r="G112" s="1" t="s">
        <v>1246</v>
      </c>
      <c r="H112" s="1" t="s">
        <v>1247</v>
      </c>
      <c r="I112" s="1" t="s">
        <v>1248</v>
      </c>
      <c r="J112" s="1" t="s">
        <v>1249</v>
      </c>
      <c r="K112" s="1" t="s">
        <v>1250</v>
      </c>
      <c r="L112" s="2"/>
      <c r="M112" s="2"/>
      <c r="N112" s="2"/>
      <c r="O112" s="2"/>
      <c r="P112" s="2"/>
      <c r="Q112" s="2"/>
      <c r="R112" s="2"/>
      <c r="S112" s="2"/>
      <c r="T112" s="2"/>
      <c r="U112" s="2"/>
      <c r="V112" s="2"/>
      <c r="W112" s="2"/>
      <c r="X112" s="2"/>
      <c r="Y112" s="2"/>
      <c r="Z112" s="2"/>
    </row>
    <row r="113" ht="15.75" customHeight="1">
      <c r="A113" s="1" t="s">
        <v>1251</v>
      </c>
      <c r="B113" s="1" t="s">
        <v>1252</v>
      </c>
      <c r="C113" s="1" t="s">
        <v>1253</v>
      </c>
      <c r="D113" s="1" t="s">
        <v>1254</v>
      </c>
      <c r="E113" s="1" t="s">
        <v>1255</v>
      </c>
      <c r="F113" s="1" t="s">
        <v>1256</v>
      </c>
      <c r="G113" s="1" t="s">
        <v>1257</v>
      </c>
      <c r="H113" s="1" t="s">
        <v>1258</v>
      </c>
      <c r="I113" s="1" t="s">
        <v>1259</v>
      </c>
      <c r="J113" s="1" t="s">
        <v>1260</v>
      </c>
      <c r="K113" s="1" t="s">
        <v>1250</v>
      </c>
      <c r="L113" s="2"/>
      <c r="M113" s="2"/>
      <c r="N113" s="2"/>
      <c r="O113" s="2"/>
      <c r="P113" s="2"/>
      <c r="Q113" s="2"/>
      <c r="R113" s="2"/>
      <c r="S113" s="2"/>
      <c r="T113" s="2"/>
      <c r="U113" s="2"/>
      <c r="V113" s="2"/>
      <c r="W113" s="2"/>
      <c r="X113" s="2"/>
      <c r="Y113" s="2"/>
      <c r="Z113" s="2"/>
    </row>
    <row r="114" ht="15.75" customHeight="1">
      <c r="A114" s="1" t="s">
        <v>1261</v>
      </c>
      <c r="B114" s="1" t="s">
        <v>1262</v>
      </c>
      <c r="C114" s="1" t="s">
        <v>1263</v>
      </c>
      <c r="D114" s="1">
        <v>-2.788</v>
      </c>
      <c r="E114" s="1" t="s">
        <v>1264</v>
      </c>
      <c r="F114" s="1" t="s">
        <v>623</v>
      </c>
      <c r="G114" s="1" t="s">
        <v>442</v>
      </c>
      <c r="H114" s="1" t="s">
        <v>1265</v>
      </c>
      <c r="I114" s="1" t="s">
        <v>1266</v>
      </c>
      <c r="J114" s="1" t="s">
        <v>1267</v>
      </c>
      <c r="K114" s="1" t="s">
        <v>1268</v>
      </c>
      <c r="L114" s="2"/>
      <c r="M114" s="2"/>
      <c r="N114" s="2"/>
      <c r="O114" s="2"/>
      <c r="P114" s="2"/>
      <c r="Q114" s="2"/>
      <c r="R114" s="2"/>
      <c r="S114" s="2"/>
      <c r="T114" s="2"/>
      <c r="U114" s="2"/>
      <c r="V114" s="2"/>
      <c r="W114" s="2"/>
      <c r="X114" s="2"/>
      <c r="Y114" s="2"/>
      <c r="Z114" s="2"/>
    </row>
    <row r="115" ht="15.75" customHeight="1">
      <c r="A115" s="1" t="s">
        <v>1269</v>
      </c>
      <c r="B115" s="1" t="s">
        <v>1270</v>
      </c>
      <c r="C115" s="1" t="s">
        <v>1271</v>
      </c>
      <c r="D115" s="1" t="s">
        <v>1272</v>
      </c>
      <c r="E115" s="1" t="s">
        <v>1273</v>
      </c>
      <c r="F115" s="1" t="s">
        <v>1274</v>
      </c>
      <c r="G115" s="1" t="s">
        <v>1275</v>
      </c>
      <c r="H115" s="1" t="s">
        <v>1203</v>
      </c>
      <c r="I115" s="1" t="s">
        <v>1276</v>
      </c>
      <c r="J115" s="1" t="s">
        <v>1277</v>
      </c>
      <c r="K115" s="1" t="s">
        <v>1278</v>
      </c>
      <c r="L115" s="2"/>
      <c r="M115" s="2"/>
      <c r="N115" s="2"/>
      <c r="O115" s="2"/>
      <c r="P115" s="2"/>
      <c r="Q115" s="2"/>
      <c r="R115" s="2"/>
      <c r="S115" s="2"/>
      <c r="T115" s="2"/>
      <c r="U115" s="2"/>
      <c r="V115" s="2"/>
      <c r="W115" s="2"/>
      <c r="X115" s="2"/>
      <c r="Y115" s="2"/>
      <c r="Z115" s="2"/>
    </row>
    <row r="116" ht="15.75" customHeight="1">
      <c r="A116" s="1" t="s">
        <v>1279</v>
      </c>
      <c r="B116" s="1" t="s">
        <v>1280</v>
      </c>
      <c r="C116" s="1" t="s">
        <v>1281</v>
      </c>
      <c r="D116" s="1" t="s">
        <v>1282</v>
      </c>
      <c r="E116" s="1" t="s">
        <v>1283</v>
      </c>
      <c r="F116" s="1" t="s">
        <v>1284</v>
      </c>
      <c r="G116" s="1" t="s">
        <v>1285</v>
      </c>
      <c r="H116" s="1" t="s">
        <v>1286</v>
      </c>
      <c r="I116" s="1" t="s">
        <v>1287</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1291</v>
      </c>
      <c r="C117" s="1" t="s">
        <v>1292</v>
      </c>
      <c r="D117" s="1" t="s">
        <v>1272</v>
      </c>
      <c r="E117" s="1" t="s">
        <v>1273</v>
      </c>
      <c r="F117" s="1" t="s">
        <v>1274</v>
      </c>
      <c r="G117" s="1" t="s">
        <v>1293</v>
      </c>
      <c r="H117" s="1" t="s">
        <v>1203</v>
      </c>
      <c r="I117" s="1" t="s">
        <v>1276</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1297</v>
      </c>
      <c r="C118" s="1" t="s">
        <v>1298</v>
      </c>
      <c r="D118" s="1" t="s">
        <v>1299</v>
      </c>
      <c r="E118" s="1" t="s">
        <v>1300</v>
      </c>
      <c r="F118" s="1" t="s">
        <v>1301</v>
      </c>
      <c r="G118" s="1" t="s">
        <v>1302</v>
      </c>
      <c r="H118" s="1" t="s">
        <v>1303</v>
      </c>
      <c r="I118" s="1" t="s">
        <v>1304</v>
      </c>
      <c r="J118" s="1" t="s">
        <v>1305</v>
      </c>
      <c r="K118" s="1" t="s">
        <v>1306</v>
      </c>
      <c r="L118" s="2"/>
      <c r="M118" s="2"/>
      <c r="N118" s="2"/>
      <c r="O118" s="2"/>
      <c r="P118" s="2"/>
      <c r="Q118" s="2"/>
      <c r="R118" s="2"/>
      <c r="S118" s="2"/>
      <c r="T118" s="2"/>
      <c r="U118" s="2"/>
      <c r="V118" s="2"/>
      <c r="W118" s="2"/>
      <c r="X118" s="2"/>
      <c r="Y118" s="2"/>
      <c r="Z118" s="2"/>
    </row>
    <row r="119" ht="15.75" customHeight="1">
      <c r="A119" s="1" t="s">
        <v>1307</v>
      </c>
      <c r="B119" s="1" t="s">
        <v>1308</v>
      </c>
      <c r="C119" s="1" t="s">
        <v>1051</v>
      </c>
      <c r="D119" s="1" t="s">
        <v>1309</v>
      </c>
      <c r="E119" s="1" t="s">
        <v>189</v>
      </c>
      <c r="F119" s="1" t="s">
        <v>478</v>
      </c>
      <c r="G119" s="1" t="s">
        <v>1310</v>
      </c>
      <c r="H119" s="1" t="s">
        <v>1311</v>
      </c>
      <c r="I119" s="1" t="s">
        <v>1312</v>
      </c>
      <c r="J119" s="1" t="s">
        <v>1313</v>
      </c>
      <c r="K119" s="1" t="s">
        <v>482</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1317</v>
      </c>
      <c r="E120" s="1" t="s">
        <v>1318</v>
      </c>
      <c r="F120" s="1" t="s">
        <v>615</v>
      </c>
      <c r="G120" s="1" t="s">
        <v>1319</v>
      </c>
      <c r="H120" s="1" t="s">
        <v>425</v>
      </c>
      <c r="I120" s="1" t="s">
        <v>1320</v>
      </c>
      <c r="J120" s="1" t="s">
        <v>960</v>
      </c>
      <c r="K120" s="1" t="s">
        <v>1321</v>
      </c>
      <c r="L120" s="2"/>
      <c r="M120" s="2"/>
      <c r="N120" s="2"/>
      <c r="O120" s="2"/>
      <c r="P120" s="2"/>
      <c r="Q120" s="2"/>
      <c r="R120" s="2"/>
      <c r="S120" s="2"/>
      <c r="T120" s="2"/>
      <c r="U120" s="2"/>
      <c r="V120" s="2"/>
      <c r="W120" s="2"/>
      <c r="X120" s="2"/>
      <c r="Y120" s="2"/>
      <c r="Z120" s="2"/>
    </row>
    <row r="121" ht="15.75" customHeight="1">
      <c r="A121" s="1" t="s">
        <v>1322</v>
      </c>
      <c r="B121" s="1" t="s">
        <v>1323</v>
      </c>
      <c r="C121" s="1" t="s">
        <v>1324</v>
      </c>
      <c r="D121" s="1" t="s">
        <v>1325</v>
      </c>
      <c r="E121" s="1" t="s">
        <v>1326</v>
      </c>
      <c r="F121" s="1" t="s">
        <v>1327</v>
      </c>
      <c r="G121" s="1" t="s">
        <v>637</v>
      </c>
      <c r="H121" s="1" t="s">
        <v>1328</v>
      </c>
      <c r="I121" s="1" t="s">
        <v>1329</v>
      </c>
      <c r="J121" s="1" t="s">
        <v>1330</v>
      </c>
      <c r="K121" s="1" t="s">
        <v>1331</v>
      </c>
      <c r="L121" s="2"/>
      <c r="M121" s="2"/>
      <c r="N121" s="2"/>
      <c r="O121" s="2"/>
      <c r="P121" s="2"/>
      <c r="Q121" s="2"/>
      <c r="R121" s="2"/>
      <c r="S121" s="2"/>
      <c r="T121" s="2"/>
      <c r="U121" s="2"/>
      <c r="V121" s="2"/>
      <c r="W121" s="2"/>
      <c r="X121" s="2"/>
      <c r="Y121" s="2"/>
      <c r="Z121" s="2"/>
    </row>
    <row r="122" ht="15.75" customHeight="1">
      <c r="A122" s="1" t="s">
        <v>1332</v>
      </c>
      <c r="B122" s="1" t="s">
        <v>1333</v>
      </c>
      <c r="C122" s="1" t="s">
        <v>1334</v>
      </c>
      <c r="D122" s="1" t="s">
        <v>1335</v>
      </c>
      <c r="E122" s="1" t="s">
        <v>430</v>
      </c>
      <c r="F122" s="1" t="s">
        <v>1336</v>
      </c>
      <c r="G122" s="1" t="s">
        <v>1337</v>
      </c>
      <c r="H122" s="1">
        <v>-0.164</v>
      </c>
      <c r="I122" s="1" t="s">
        <v>1338</v>
      </c>
      <c r="J122" s="1" t="s">
        <v>1339</v>
      </c>
      <c r="K122" s="1" t="s">
        <v>1340</v>
      </c>
      <c r="L122" s="2"/>
      <c r="M122" s="2"/>
      <c r="N122" s="2"/>
      <c r="O122" s="2"/>
      <c r="P122" s="2"/>
      <c r="Q122" s="2"/>
      <c r="R122" s="2"/>
      <c r="S122" s="2"/>
      <c r="T122" s="2"/>
      <c r="U122" s="2"/>
      <c r="V122" s="2"/>
      <c r="W122" s="2"/>
      <c r="X122" s="2"/>
      <c r="Y122" s="2"/>
      <c r="Z122" s="2"/>
    </row>
    <row r="123" ht="15.75" customHeight="1">
      <c r="A123" s="1" t="s">
        <v>1341</v>
      </c>
      <c r="B123" s="1" t="s">
        <v>1188</v>
      </c>
      <c r="C123" s="1" t="s">
        <v>1342</v>
      </c>
      <c r="D123" s="1" t="s">
        <v>1343</v>
      </c>
      <c r="E123" s="1" t="s">
        <v>1344</v>
      </c>
      <c r="F123" s="1" t="s">
        <v>1345</v>
      </c>
      <c r="G123" s="1" t="s">
        <v>1346</v>
      </c>
      <c r="H123" s="1" t="s">
        <v>614</v>
      </c>
      <c r="I123" s="1" t="s">
        <v>1347</v>
      </c>
      <c r="J123" s="1" t="s">
        <v>1340</v>
      </c>
      <c r="K123" s="1" t="s">
        <v>1348</v>
      </c>
      <c r="L123" s="2"/>
      <c r="M123" s="2"/>
      <c r="N123" s="2"/>
      <c r="O123" s="2"/>
      <c r="P123" s="2"/>
      <c r="Q123" s="2"/>
      <c r="R123" s="2"/>
      <c r="S123" s="2"/>
      <c r="T123" s="2"/>
      <c r="U123" s="2"/>
      <c r="V123" s="2"/>
      <c r="W123" s="2"/>
      <c r="X123" s="2"/>
      <c r="Y123" s="2"/>
      <c r="Z123" s="2"/>
    </row>
    <row r="124" ht="15.75" customHeight="1">
      <c r="A124" s="1" t="s">
        <v>1349</v>
      </c>
      <c r="B124" s="1" t="s">
        <v>1350</v>
      </c>
      <c r="C124" s="1" t="s">
        <v>1351</v>
      </c>
      <c r="D124" s="1" t="s">
        <v>1352</v>
      </c>
      <c r="E124" s="1" t="s">
        <v>1353</v>
      </c>
      <c r="F124" s="1" t="s">
        <v>1354</v>
      </c>
      <c r="G124" s="1" t="s">
        <v>402</v>
      </c>
      <c r="H124" s="1" t="s">
        <v>1355</v>
      </c>
      <c r="I124" s="1" t="s">
        <v>1356</v>
      </c>
      <c r="J124" s="1" t="s">
        <v>1357</v>
      </c>
      <c r="K124" s="1" t="s">
        <v>1358</v>
      </c>
      <c r="L124" s="2"/>
      <c r="M124" s="2"/>
      <c r="N124" s="2"/>
      <c r="O124" s="2"/>
      <c r="P124" s="2"/>
      <c r="Q124" s="2"/>
      <c r="R124" s="2"/>
      <c r="S124" s="2"/>
      <c r="T124" s="2"/>
      <c r="U124" s="2"/>
      <c r="V124" s="2"/>
      <c r="W124" s="2"/>
      <c r="X124" s="2"/>
      <c r="Y124" s="2"/>
      <c r="Z124" s="2"/>
    </row>
    <row r="125" ht="15.75" customHeight="1">
      <c r="A125" s="1" t="s">
        <v>1359</v>
      </c>
      <c r="B125" s="1" t="s">
        <v>1360</v>
      </c>
      <c r="C125" s="1" t="s">
        <v>1361</v>
      </c>
      <c r="D125" s="1" t="s">
        <v>1362</v>
      </c>
      <c r="E125" s="1" t="s">
        <v>1363</v>
      </c>
      <c r="F125" s="1" t="s">
        <v>1364</v>
      </c>
      <c r="G125" s="1" t="s">
        <v>1365</v>
      </c>
      <c r="H125" s="1" t="s">
        <v>1366</v>
      </c>
      <c r="I125" s="1" t="s">
        <v>1367</v>
      </c>
      <c r="J125" s="1" t="s">
        <v>208</v>
      </c>
      <c r="K125" s="1" t="s">
        <v>1368</v>
      </c>
      <c r="L125" s="2"/>
      <c r="M125" s="2"/>
      <c r="N125" s="2"/>
      <c r="O125" s="2"/>
      <c r="P125" s="2"/>
      <c r="Q125" s="2"/>
      <c r="R125" s="2"/>
      <c r="S125" s="2"/>
      <c r="T125" s="2"/>
      <c r="U125" s="2"/>
      <c r="V125" s="2"/>
      <c r="W125" s="2"/>
      <c r="X125" s="2"/>
      <c r="Y125" s="2"/>
      <c r="Z125" s="2"/>
    </row>
    <row r="126" ht="15.75" customHeight="1">
      <c r="A126" s="1" t="s">
        <v>1369</v>
      </c>
      <c r="B126" s="1" t="s">
        <v>1370</v>
      </c>
      <c r="C126" s="1" t="s">
        <v>1371</v>
      </c>
      <c r="D126" s="1" t="s">
        <v>1372</v>
      </c>
      <c r="E126" s="1" t="s">
        <v>905</v>
      </c>
      <c r="F126" s="1" t="s">
        <v>1373</v>
      </c>
      <c r="G126" s="1" t="s">
        <v>1374</v>
      </c>
      <c r="H126" s="1" t="s">
        <v>1375</v>
      </c>
      <c r="I126" s="1" t="s">
        <v>1376</v>
      </c>
      <c r="J126" s="1" t="s">
        <v>1377</v>
      </c>
      <c r="K126" s="1" t="s">
        <v>1378</v>
      </c>
      <c r="L126" s="2"/>
      <c r="M126" s="2"/>
      <c r="N126" s="2"/>
      <c r="O126" s="2"/>
      <c r="P126" s="2"/>
      <c r="Q126" s="2"/>
      <c r="R126" s="2"/>
      <c r="S126" s="2"/>
      <c r="T126" s="2"/>
      <c r="U126" s="2"/>
      <c r="V126" s="2"/>
      <c r="W126" s="2"/>
      <c r="X126" s="2"/>
      <c r="Y126" s="2"/>
      <c r="Z126" s="2"/>
    </row>
    <row r="127" ht="15.75" customHeight="1">
      <c r="A127" s="1" t="s">
        <v>1379</v>
      </c>
      <c r="B127" s="1" t="s">
        <v>1380</v>
      </c>
      <c r="C127" s="1" t="s">
        <v>1381</v>
      </c>
      <c r="D127" s="1" t="s">
        <v>1382</v>
      </c>
      <c r="E127" s="1" t="s">
        <v>1049</v>
      </c>
      <c r="F127" s="1" t="s">
        <v>848</v>
      </c>
      <c r="G127" s="1" t="s">
        <v>1383</v>
      </c>
      <c r="H127" s="1" t="s">
        <v>1384</v>
      </c>
      <c r="I127" s="1" t="s">
        <v>1385</v>
      </c>
      <c r="J127" s="1" t="s">
        <v>1386</v>
      </c>
      <c r="K127" s="1" t="s">
        <v>1387</v>
      </c>
      <c r="L127" s="2"/>
      <c r="M127" s="2"/>
      <c r="N127" s="2"/>
      <c r="O127" s="2"/>
      <c r="P127" s="2"/>
      <c r="Q127" s="2"/>
      <c r="R127" s="2"/>
      <c r="S127" s="2"/>
      <c r="T127" s="2"/>
      <c r="U127" s="2"/>
      <c r="V127" s="2"/>
      <c r="W127" s="2"/>
      <c r="X127" s="2"/>
      <c r="Y127" s="2"/>
      <c r="Z127" s="2"/>
    </row>
    <row r="128" ht="15.75" customHeight="1">
      <c r="A128" s="1" t="s">
        <v>1388</v>
      </c>
      <c r="B128" s="1">
        <v>0.0</v>
      </c>
      <c r="C128" s="1">
        <v>0.0</v>
      </c>
      <c r="D128" s="1">
        <v>0.0</v>
      </c>
      <c r="E128" s="1">
        <v>0.0</v>
      </c>
      <c r="F128" s="1" t="s">
        <v>1389</v>
      </c>
      <c r="G128" s="1">
        <v>0.0</v>
      </c>
      <c r="H128" s="1">
        <v>0.0</v>
      </c>
      <c r="I128" s="1">
        <v>0.0</v>
      </c>
      <c r="J128" s="1">
        <v>0.0</v>
      </c>
      <c r="K128" s="1" t="s">
        <v>1390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1391</v>
      </c>
      <c r="C1" s="1" t="s">
        <v>1392</v>
      </c>
      <c r="D1" s="1" t="s">
        <v>1393</v>
      </c>
      <c r="E1" s="1" t="s">
        <v>1394</v>
      </c>
      <c r="F1" s="1" t="s">
        <v>1395</v>
      </c>
      <c r="G1" s="1" t="s">
        <v>1396</v>
      </c>
      <c r="H1" s="1" t="s">
        <v>1397</v>
      </c>
      <c r="I1" s="1" t="s">
        <v>1398</v>
      </c>
      <c r="J1" s="2"/>
      <c r="K1" s="2"/>
      <c r="L1" s="2"/>
      <c r="M1" s="2"/>
      <c r="N1" s="2"/>
      <c r="O1" s="2"/>
      <c r="P1" s="2"/>
      <c r="Q1" s="2"/>
      <c r="R1" s="2"/>
      <c r="S1" s="2"/>
      <c r="T1" s="2"/>
      <c r="U1" s="2"/>
      <c r="V1" s="2"/>
      <c r="W1" s="2"/>
      <c r="X1" s="2"/>
      <c r="Y1" s="2"/>
      <c r="Z1" s="2"/>
    </row>
    <row r="2">
      <c r="A2" s="1" t="s">
        <v>1399</v>
      </c>
      <c r="B2" s="1" t="s">
        <v>1400</v>
      </c>
      <c r="C2" s="1" t="s">
        <v>1401</v>
      </c>
      <c r="D2" s="1" t="s">
        <v>1402</v>
      </c>
      <c r="E2" s="1" t="s">
        <v>1403</v>
      </c>
      <c r="F2" s="1" t="s">
        <v>1404</v>
      </c>
      <c r="G2" s="1" t="s">
        <v>1405</v>
      </c>
      <c r="H2" s="1" t="s">
        <v>1405</v>
      </c>
      <c r="I2" s="1" t="s">
        <v>1406</v>
      </c>
      <c r="J2" s="2"/>
      <c r="K2" s="2"/>
      <c r="L2" s="2"/>
      <c r="M2" s="2"/>
      <c r="N2" s="2"/>
      <c r="O2" s="2"/>
      <c r="P2" s="2"/>
      <c r="Q2" s="2"/>
      <c r="R2" s="2"/>
      <c r="S2" s="2"/>
      <c r="T2" s="2"/>
      <c r="U2" s="2"/>
      <c r="V2" s="2"/>
      <c r="W2" s="2"/>
      <c r="X2" s="2"/>
      <c r="Y2" s="2"/>
      <c r="Z2" s="2"/>
    </row>
    <row r="3">
      <c r="A3" s="1" t="s">
        <v>1407</v>
      </c>
      <c r="B3" s="1" t="s">
        <v>1406</v>
      </c>
      <c r="C3" s="1" t="s">
        <v>1408</v>
      </c>
      <c r="D3" s="1" t="s">
        <v>1409</v>
      </c>
      <c r="E3" s="1" t="s">
        <v>1410</v>
      </c>
      <c r="F3" s="1" t="s">
        <v>1411</v>
      </c>
      <c r="G3" s="1" t="s">
        <v>1412</v>
      </c>
      <c r="H3" s="1" t="s">
        <v>1413</v>
      </c>
      <c r="I3" s="1" t="s">
        <v>1406</v>
      </c>
      <c r="J3" s="2"/>
      <c r="K3" s="2"/>
      <c r="L3" s="2"/>
      <c r="M3" s="2"/>
      <c r="N3" s="2"/>
      <c r="O3" s="2"/>
      <c r="P3" s="2"/>
      <c r="Q3" s="2"/>
      <c r="R3" s="2"/>
      <c r="S3" s="2"/>
      <c r="T3" s="2"/>
      <c r="U3" s="2"/>
      <c r="V3" s="2"/>
      <c r="W3" s="2"/>
      <c r="X3" s="2"/>
      <c r="Y3" s="2"/>
      <c r="Z3" s="2"/>
    </row>
    <row r="4">
      <c r="A4" s="1" t="s">
        <v>1414</v>
      </c>
      <c r="B4" s="1" t="s">
        <v>1415</v>
      </c>
      <c r="C4" s="1" t="s">
        <v>1416</v>
      </c>
      <c r="D4" s="1" t="s">
        <v>1417</v>
      </c>
      <c r="E4" s="1" t="s">
        <v>1418</v>
      </c>
      <c r="F4" s="1" t="s">
        <v>1419</v>
      </c>
      <c r="G4" s="1" t="s">
        <v>1420</v>
      </c>
      <c r="H4" s="1" t="s">
        <v>1421</v>
      </c>
      <c r="I4" s="1" t="s">
        <v>1422</v>
      </c>
      <c r="J4" s="2"/>
      <c r="K4" s="2"/>
      <c r="L4" s="2"/>
      <c r="M4" s="2"/>
      <c r="N4" s="2"/>
      <c r="O4" s="2"/>
      <c r="P4" s="2"/>
      <c r="Q4" s="2"/>
      <c r="R4" s="2"/>
      <c r="S4" s="2"/>
      <c r="T4" s="2"/>
      <c r="U4" s="2"/>
      <c r="V4" s="2"/>
      <c r="W4" s="2"/>
      <c r="X4" s="2"/>
      <c r="Y4" s="2"/>
      <c r="Z4" s="2"/>
    </row>
    <row r="5">
      <c r="A5" s="1" t="s">
        <v>1407</v>
      </c>
      <c r="B5" s="1" t="s">
        <v>1406</v>
      </c>
      <c r="C5" s="1" t="s">
        <v>1423</v>
      </c>
      <c r="D5" s="1" t="s">
        <v>1424</v>
      </c>
      <c r="E5" s="1" t="s">
        <v>1425</v>
      </c>
      <c r="F5" s="1" t="s">
        <v>1426</v>
      </c>
      <c r="G5" s="1" t="s">
        <v>1427</v>
      </c>
      <c r="H5" s="1" t="s">
        <v>1428</v>
      </c>
      <c r="I5" s="1" t="s">
        <v>1429</v>
      </c>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1436</v>
      </c>
      <c r="H6" s="1" t="s">
        <v>1437</v>
      </c>
      <c r="I6" s="1" t="s">
        <v>1438</v>
      </c>
      <c r="J6" s="2"/>
      <c r="K6" s="2"/>
      <c r="L6" s="2"/>
      <c r="M6" s="2"/>
      <c r="N6" s="2"/>
      <c r="O6" s="2"/>
      <c r="P6" s="2"/>
      <c r="Q6" s="2"/>
      <c r="R6" s="2"/>
      <c r="S6" s="2"/>
      <c r="T6" s="2"/>
      <c r="U6" s="2"/>
      <c r="V6" s="2"/>
      <c r="W6" s="2"/>
      <c r="X6" s="2"/>
      <c r="Y6" s="2"/>
      <c r="Z6" s="2"/>
    </row>
    <row r="7">
      <c r="A7" s="1" t="s">
        <v>1</v>
      </c>
      <c r="B7" s="1" t="s">
        <v>1439</v>
      </c>
      <c r="C7" s="1" t="s">
        <v>1440</v>
      </c>
      <c r="D7" s="1" t="s">
        <v>1441</v>
      </c>
      <c r="E7" s="1" t="s">
        <v>1442</v>
      </c>
      <c r="F7" s="1" t="s">
        <v>1443</v>
      </c>
      <c r="G7" s="1" t="s">
        <v>1444</v>
      </c>
      <c r="H7" s="1" t="s">
        <v>1445</v>
      </c>
      <c r="I7" s="1" t="s">
        <v>1446</v>
      </c>
      <c r="J7" s="2"/>
      <c r="K7" s="2"/>
      <c r="L7" s="2"/>
      <c r="M7" s="2"/>
      <c r="N7" s="2"/>
      <c r="O7" s="2"/>
      <c r="P7" s="2"/>
      <c r="Q7" s="2"/>
      <c r="R7" s="2"/>
      <c r="S7" s="2"/>
      <c r="T7" s="2"/>
      <c r="U7" s="2"/>
      <c r="V7" s="2"/>
      <c r="W7" s="2"/>
      <c r="X7" s="2"/>
      <c r="Y7" s="2"/>
      <c r="Z7" s="2"/>
    </row>
    <row r="8">
      <c r="A8" s="1" t="s">
        <v>1447</v>
      </c>
      <c r="B8" s="1" t="s">
        <v>1406</v>
      </c>
      <c r="C8" s="1" t="s">
        <v>1448</v>
      </c>
      <c r="D8" s="1" t="s">
        <v>1449</v>
      </c>
      <c r="E8" s="1" t="s">
        <v>1449</v>
      </c>
      <c r="F8" s="1" t="s">
        <v>1450</v>
      </c>
      <c r="G8" s="1" t="s">
        <v>1451</v>
      </c>
      <c r="H8" s="1" t="s">
        <v>1452</v>
      </c>
      <c r="I8" s="1" t="s">
        <v>1453</v>
      </c>
      <c r="J8" s="2"/>
      <c r="K8" s="2"/>
      <c r="L8" s="2"/>
      <c r="M8" s="2"/>
      <c r="N8" s="2"/>
      <c r="O8" s="2"/>
      <c r="P8" s="2"/>
      <c r="Q8" s="2"/>
      <c r="R8" s="2"/>
      <c r="S8" s="2"/>
      <c r="T8" s="2"/>
      <c r="U8" s="2"/>
      <c r="V8" s="2"/>
      <c r="W8" s="2"/>
      <c r="X8" s="2"/>
      <c r="Y8" s="2"/>
      <c r="Z8" s="2"/>
    </row>
    <row r="9">
      <c r="A9" s="1" t="s">
        <v>1454</v>
      </c>
      <c r="B9" s="1" t="s">
        <v>1455</v>
      </c>
      <c r="C9" s="1" t="s">
        <v>1444</v>
      </c>
      <c r="D9" s="1" t="s">
        <v>1456</v>
      </c>
      <c r="E9" s="1" t="s">
        <v>1457</v>
      </c>
      <c r="F9" s="1" t="s">
        <v>1458</v>
      </c>
      <c r="G9" s="1" t="s">
        <v>1459</v>
      </c>
      <c r="H9" s="1" t="s">
        <v>1460</v>
      </c>
      <c r="I9" s="1" t="s">
        <v>1459</v>
      </c>
      <c r="J9" s="2"/>
      <c r="K9" s="2"/>
      <c r="L9" s="2"/>
      <c r="M9" s="2"/>
      <c r="N9" s="2"/>
      <c r="O9" s="2"/>
      <c r="P9" s="2"/>
      <c r="Q9" s="2"/>
      <c r="R9" s="2"/>
      <c r="S9" s="2"/>
      <c r="T9" s="2"/>
      <c r="U9" s="2"/>
      <c r="V9" s="2"/>
      <c r="W9" s="2"/>
      <c r="X9" s="2"/>
      <c r="Y9" s="2"/>
      <c r="Z9" s="2"/>
    </row>
    <row r="10">
      <c r="A10" s="1" t="s">
        <v>1461</v>
      </c>
      <c r="B10" s="1" t="s">
        <v>1462</v>
      </c>
      <c r="C10" s="1" t="s">
        <v>1463</v>
      </c>
      <c r="D10" s="1" t="s">
        <v>1464</v>
      </c>
      <c r="E10" s="1" t="s">
        <v>1465</v>
      </c>
      <c r="F10" s="1" t="s">
        <v>1466</v>
      </c>
      <c r="G10" s="1" t="s">
        <v>1467</v>
      </c>
      <c r="H10" s="1" t="s">
        <v>1468</v>
      </c>
      <c r="I10" s="1" t="s">
        <v>1467</v>
      </c>
      <c r="J10" s="2"/>
      <c r="K10" s="2"/>
      <c r="L10" s="2"/>
      <c r="M10" s="2"/>
      <c r="N10" s="2"/>
      <c r="O10" s="2"/>
      <c r="P10" s="2"/>
      <c r="Q10" s="2"/>
      <c r="R10" s="2"/>
      <c r="S10" s="2"/>
      <c r="T10" s="2"/>
      <c r="U10" s="2"/>
      <c r="V10" s="2"/>
      <c r="W10" s="2"/>
      <c r="X10" s="2"/>
      <c r="Y10" s="2"/>
      <c r="Z10" s="2"/>
    </row>
    <row r="11">
      <c r="A11" s="1" t="s">
        <v>1469</v>
      </c>
      <c r="B11" s="1" t="s">
        <v>1470</v>
      </c>
      <c r="C11" s="1" t="s">
        <v>1471</v>
      </c>
      <c r="D11" s="1" t="s">
        <v>1472</v>
      </c>
      <c r="E11" s="1" t="s">
        <v>1473</v>
      </c>
      <c r="F11" s="1" t="s">
        <v>1474</v>
      </c>
      <c r="G11" s="1" t="s">
        <v>1475</v>
      </c>
      <c r="H11" s="1" t="s">
        <v>1476</v>
      </c>
      <c r="I11" s="1" t="s">
        <v>1477</v>
      </c>
      <c r="J11" s="2"/>
      <c r="K11" s="2"/>
      <c r="L11" s="2"/>
      <c r="M11" s="2"/>
      <c r="N11" s="2"/>
      <c r="O11" s="2"/>
      <c r="P11" s="2"/>
      <c r="Q11" s="2"/>
      <c r="R11" s="2"/>
      <c r="S11" s="2"/>
      <c r="T11" s="2"/>
      <c r="U11" s="2"/>
      <c r="V11" s="2"/>
      <c r="W11" s="2"/>
      <c r="X11" s="2"/>
      <c r="Y11" s="2"/>
      <c r="Z11" s="2"/>
    </row>
    <row r="12">
      <c r="A12" s="1" t="s">
        <v>1478</v>
      </c>
      <c r="B12" s="1" t="s">
        <v>1479</v>
      </c>
      <c r="C12" s="1" t="s">
        <v>1480</v>
      </c>
      <c r="D12" s="1" t="s">
        <v>1481</v>
      </c>
      <c r="E12" s="1" t="s">
        <v>1482</v>
      </c>
      <c r="F12" s="1" t="s">
        <v>1483</v>
      </c>
      <c r="G12" s="1" t="s">
        <v>1484</v>
      </c>
      <c r="H12" s="1" t="s">
        <v>1485</v>
      </c>
      <c r="I12" s="1" t="s">
        <v>1486</v>
      </c>
      <c r="J12" s="2"/>
      <c r="K12" s="2"/>
      <c r="L12" s="2"/>
      <c r="M12" s="2"/>
      <c r="N12" s="2"/>
      <c r="O12" s="2"/>
      <c r="P12" s="2"/>
      <c r="Q12" s="2"/>
      <c r="R12" s="2"/>
      <c r="S12" s="2"/>
      <c r="T12" s="2"/>
      <c r="U12" s="2"/>
      <c r="V12" s="2"/>
      <c r="W12" s="2"/>
      <c r="X12" s="2"/>
      <c r="Y12" s="2"/>
      <c r="Z12" s="2"/>
    </row>
    <row r="13">
      <c r="A13" s="1" t="s">
        <v>1487</v>
      </c>
      <c r="B13" s="1" t="s">
        <v>1488</v>
      </c>
      <c r="C13" s="1" t="s">
        <v>1489</v>
      </c>
      <c r="D13" s="1" t="s">
        <v>1490</v>
      </c>
      <c r="E13" s="1" t="s">
        <v>1491</v>
      </c>
      <c r="F13" s="1" t="s">
        <v>1492</v>
      </c>
      <c r="G13" s="1" t="s">
        <v>1493</v>
      </c>
      <c r="H13" s="1" t="s">
        <v>1494</v>
      </c>
      <c r="I13" s="1" t="s">
        <v>1495</v>
      </c>
      <c r="J13" s="2"/>
      <c r="K13" s="2"/>
      <c r="L13" s="2"/>
      <c r="M13" s="2"/>
      <c r="N13" s="2"/>
      <c r="O13" s="2"/>
      <c r="P13" s="2"/>
      <c r="Q13" s="2"/>
      <c r="R13" s="2"/>
      <c r="S13" s="2"/>
      <c r="T13" s="2"/>
      <c r="U13" s="2"/>
      <c r="V13" s="2"/>
      <c r="W13" s="2"/>
      <c r="X13" s="2"/>
      <c r="Y13" s="2"/>
      <c r="Z13" s="2"/>
    </row>
    <row r="14">
      <c r="A14" s="1" t="s">
        <v>1496</v>
      </c>
      <c r="B14" s="1" t="s">
        <v>1497</v>
      </c>
      <c r="C14" s="1" t="s">
        <v>1498</v>
      </c>
      <c r="D14" s="1" t="s">
        <v>1499</v>
      </c>
      <c r="E14" s="1" t="s">
        <v>1500</v>
      </c>
      <c r="F14" s="1" t="s">
        <v>1501</v>
      </c>
      <c r="G14" s="1" t="s">
        <v>1502</v>
      </c>
      <c r="H14" s="1" t="s">
        <v>1503</v>
      </c>
      <c r="I14" s="1" t="s">
        <v>1504</v>
      </c>
      <c r="J14" s="2"/>
      <c r="K14" s="2"/>
      <c r="L14" s="2"/>
      <c r="M14" s="2"/>
      <c r="N14" s="2"/>
      <c r="O14" s="2"/>
      <c r="P14" s="2"/>
      <c r="Q14" s="2"/>
      <c r="R14" s="2"/>
      <c r="S14" s="2"/>
      <c r="T14" s="2"/>
      <c r="U14" s="2"/>
      <c r="V14" s="2"/>
      <c r="W14" s="2"/>
      <c r="X14" s="2"/>
      <c r="Y14" s="2"/>
      <c r="Z14" s="2"/>
    </row>
    <row r="15">
      <c r="A15" s="1" t="s">
        <v>1505</v>
      </c>
      <c r="B15" s="1" t="s">
        <v>1506</v>
      </c>
      <c r="C15" s="1" t="s">
        <v>1507</v>
      </c>
      <c r="D15" s="1" t="s">
        <v>1508</v>
      </c>
      <c r="E15" s="1" t="s">
        <v>1509</v>
      </c>
      <c r="F15" s="1" t="s">
        <v>1510</v>
      </c>
      <c r="G15" s="1" t="s">
        <v>1511</v>
      </c>
      <c r="H15" s="1" t="s">
        <v>1512</v>
      </c>
      <c r="I15" s="1" t="s">
        <v>1513</v>
      </c>
      <c r="J15" s="2"/>
      <c r="K15" s="2"/>
      <c r="L15" s="2"/>
      <c r="M15" s="2"/>
      <c r="N15" s="2"/>
      <c r="O15" s="2"/>
      <c r="P15" s="2"/>
      <c r="Q15" s="2"/>
      <c r="R15" s="2"/>
      <c r="S15" s="2"/>
      <c r="T15" s="2"/>
      <c r="U15" s="2"/>
      <c r="V15" s="2"/>
      <c r="W15" s="2"/>
      <c r="X15" s="2"/>
      <c r="Y15" s="2"/>
      <c r="Z15" s="2"/>
    </row>
    <row r="16">
      <c r="A16" s="1" t="s">
        <v>1514</v>
      </c>
      <c r="B16" s="1" t="s">
        <v>1515</v>
      </c>
      <c r="C16" s="1" t="s">
        <v>1516</v>
      </c>
      <c r="D16" s="1" t="s">
        <v>1517</v>
      </c>
      <c r="E16" s="1" t="s">
        <v>1518</v>
      </c>
      <c r="F16" s="1" t="s">
        <v>1519</v>
      </c>
      <c r="G16" s="1" t="s">
        <v>1520</v>
      </c>
      <c r="H16" s="1" t="s">
        <v>1521</v>
      </c>
      <c r="I16" s="1" t="s">
        <v>1522</v>
      </c>
      <c r="J16" s="2"/>
      <c r="K16" s="2"/>
      <c r="L16" s="2"/>
      <c r="M16" s="2"/>
      <c r="N16" s="2"/>
      <c r="O16" s="2"/>
      <c r="P16" s="2"/>
      <c r="Q16" s="2"/>
      <c r="R16" s="2"/>
      <c r="S16" s="2"/>
      <c r="T16" s="2"/>
      <c r="U16" s="2"/>
      <c r="V16" s="2"/>
      <c r="W16" s="2"/>
      <c r="X16" s="2"/>
      <c r="Y16" s="2"/>
      <c r="Z16" s="2"/>
    </row>
    <row r="17">
      <c r="A17" s="1" t="s">
        <v>1523</v>
      </c>
      <c r="B17" s="1" t="s">
        <v>192</v>
      </c>
      <c r="C17" s="1" t="s">
        <v>193</v>
      </c>
      <c r="D17" s="1" t="s">
        <v>194</v>
      </c>
      <c r="E17" s="1" t="s">
        <v>195</v>
      </c>
      <c r="F17" s="1" t="s">
        <v>196</v>
      </c>
      <c r="G17" s="1" t="s">
        <v>1524</v>
      </c>
      <c r="H17" s="1" t="s">
        <v>1525</v>
      </c>
      <c r="I17" s="1" t="s">
        <v>1526</v>
      </c>
      <c r="J17" s="2"/>
      <c r="K17" s="2"/>
      <c r="L17" s="2"/>
      <c r="M17" s="2"/>
      <c r="N17" s="2"/>
      <c r="O17" s="2"/>
      <c r="P17" s="2"/>
      <c r="Q17" s="2"/>
      <c r="R17" s="2"/>
      <c r="S17" s="2"/>
      <c r="T17" s="2"/>
      <c r="U17" s="2"/>
      <c r="V17" s="2"/>
      <c r="W17" s="2"/>
      <c r="X17" s="2"/>
      <c r="Y17" s="2"/>
      <c r="Z17" s="2"/>
    </row>
    <row r="18">
      <c r="A18" s="1" t="s">
        <v>1527</v>
      </c>
      <c r="B18" s="1" t="s">
        <v>1528</v>
      </c>
      <c r="C18" s="1" t="s">
        <v>1529</v>
      </c>
      <c r="D18" s="1" t="s">
        <v>1530</v>
      </c>
      <c r="E18" s="1" t="s">
        <v>1531</v>
      </c>
      <c r="F18" s="1" t="s">
        <v>1532</v>
      </c>
      <c r="G18" s="1" t="s">
        <v>1531</v>
      </c>
      <c r="H18" s="1" t="s">
        <v>1533</v>
      </c>
      <c r="I18" s="1" t="s">
        <v>1534</v>
      </c>
      <c r="J18" s="2"/>
      <c r="K18" s="2"/>
      <c r="L18" s="2"/>
      <c r="M18" s="2"/>
      <c r="N18" s="2"/>
      <c r="O18" s="2"/>
      <c r="P18" s="2"/>
      <c r="Q18" s="2"/>
      <c r="R18" s="2"/>
      <c r="S18" s="2"/>
      <c r="T18" s="2"/>
      <c r="U18" s="2"/>
      <c r="V18" s="2"/>
      <c r="W18" s="2"/>
      <c r="X18" s="2"/>
      <c r="Y18" s="2"/>
      <c r="Z18" s="2"/>
    </row>
    <row r="19">
      <c r="A19" s="1" t="s">
        <v>1535</v>
      </c>
      <c r="B19" s="1" t="s">
        <v>1536</v>
      </c>
      <c r="C19" s="1" t="s">
        <v>1537</v>
      </c>
      <c r="D19" s="1" t="s">
        <v>1538</v>
      </c>
      <c r="E19" s="1" t="s">
        <v>1539</v>
      </c>
      <c r="F19" s="1" t="s">
        <v>1540</v>
      </c>
      <c r="G19" s="1" t="s">
        <v>1541</v>
      </c>
      <c r="H19" s="1" t="s">
        <v>1542</v>
      </c>
      <c r="I19" s="1" t="s">
        <v>1543</v>
      </c>
      <c r="J19" s="2"/>
      <c r="K19" s="2"/>
      <c r="L19" s="2"/>
      <c r="M19" s="2"/>
      <c r="N19" s="2"/>
      <c r="O19" s="2"/>
      <c r="P19" s="2"/>
      <c r="Q19" s="2"/>
      <c r="R19" s="2"/>
      <c r="S19" s="2"/>
      <c r="T19" s="2"/>
      <c r="U19" s="2"/>
      <c r="V19" s="2"/>
      <c r="W19" s="2"/>
      <c r="X19" s="2"/>
      <c r="Y19" s="2"/>
      <c r="Z19" s="2"/>
    </row>
    <row r="20">
      <c r="A20" s="1" t="s">
        <v>1544</v>
      </c>
      <c r="B20" s="1" t="s">
        <v>1545</v>
      </c>
      <c r="C20" s="1" t="s">
        <v>1546</v>
      </c>
      <c r="D20" s="1" t="s">
        <v>1547</v>
      </c>
      <c r="E20" s="1" t="s">
        <v>1548</v>
      </c>
      <c r="F20" s="1" t="s">
        <v>1549</v>
      </c>
      <c r="G20" s="1" t="s">
        <v>1550</v>
      </c>
      <c r="H20" s="1" t="s">
        <v>1551</v>
      </c>
      <c r="I20" s="1" t="s">
        <v>1552</v>
      </c>
      <c r="J20" s="2"/>
      <c r="K20" s="2"/>
      <c r="L20" s="2"/>
      <c r="M20" s="2"/>
      <c r="N20" s="2"/>
      <c r="O20" s="2"/>
      <c r="P20" s="2"/>
      <c r="Q20" s="2"/>
      <c r="R20" s="2"/>
      <c r="S20" s="2"/>
      <c r="T20" s="2"/>
      <c r="U20" s="2"/>
      <c r="V20" s="2"/>
      <c r="W20" s="2"/>
      <c r="X20" s="2"/>
      <c r="Y20" s="2"/>
      <c r="Z20" s="2"/>
    </row>
    <row r="21" ht="15.75" customHeight="1">
      <c r="A21" s="1" t="s">
        <v>1553</v>
      </c>
      <c r="B21" s="1" t="s">
        <v>1554</v>
      </c>
      <c r="C21" s="1" t="s">
        <v>1555</v>
      </c>
      <c r="D21" s="1" t="s">
        <v>1556</v>
      </c>
      <c r="E21" s="1" t="s">
        <v>1557</v>
      </c>
      <c r="F21" s="1" t="s">
        <v>1558</v>
      </c>
      <c r="G21" s="1" t="s">
        <v>1559</v>
      </c>
      <c r="H21" s="1" t="s">
        <v>1560</v>
      </c>
      <c r="I21" s="1" t="s">
        <v>1561</v>
      </c>
      <c r="J21" s="2"/>
      <c r="K21" s="2"/>
      <c r="L21" s="2"/>
      <c r="M21" s="2"/>
      <c r="N21" s="2"/>
      <c r="O21" s="2"/>
      <c r="P21" s="2"/>
      <c r="Q21" s="2"/>
      <c r="R21" s="2"/>
      <c r="S21" s="2"/>
      <c r="T21" s="2"/>
      <c r="U21" s="2"/>
      <c r="V21" s="2"/>
      <c r="W21" s="2"/>
      <c r="X21" s="2"/>
      <c r="Y21" s="2"/>
      <c r="Z21" s="2"/>
    </row>
    <row r="22" ht="15.75" customHeight="1">
      <c r="A22" s="1" t="s">
        <v>1562</v>
      </c>
      <c r="B22" s="1" t="s">
        <v>1563</v>
      </c>
      <c r="C22" s="1" t="s">
        <v>1564</v>
      </c>
      <c r="D22" s="1" t="s">
        <v>1565</v>
      </c>
      <c r="E22" s="1" t="s">
        <v>1566</v>
      </c>
      <c r="F22" s="1" t="s">
        <v>1567</v>
      </c>
      <c r="G22" s="1" t="s">
        <v>1568</v>
      </c>
      <c r="H22" s="1" t="s">
        <v>1569</v>
      </c>
      <c r="I22" s="1" t="s">
        <v>1570</v>
      </c>
      <c r="J22" s="2"/>
      <c r="K22" s="2"/>
      <c r="L22" s="2"/>
      <c r="M22" s="2"/>
      <c r="N22" s="2"/>
      <c r="O22" s="2"/>
      <c r="P22" s="2"/>
      <c r="Q22" s="2"/>
      <c r="R22" s="2"/>
      <c r="S22" s="2"/>
      <c r="T22" s="2"/>
      <c r="U22" s="2"/>
      <c r="V22" s="2"/>
      <c r="W22" s="2"/>
      <c r="X22" s="2"/>
      <c r="Y22" s="2"/>
      <c r="Z22" s="2"/>
    </row>
    <row r="23" ht="15.75" customHeight="1">
      <c r="A23" s="1" t="s">
        <v>1571</v>
      </c>
      <c r="B23" s="1" t="s">
        <v>1572</v>
      </c>
      <c r="C23" s="1" t="s">
        <v>1573</v>
      </c>
      <c r="D23" s="1" t="s">
        <v>1574</v>
      </c>
      <c r="E23" s="1" t="s">
        <v>1575</v>
      </c>
      <c r="F23" s="1" t="s">
        <v>1576</v>
      </c>
      <c r="G23" s="1" t="s">
        <v>1577</v>
      </c>
      <c r="H23" s="1" t="s">
        <v>1578</v>
      </c>
      <c r="I23" s="1" t="s">
        <v>1579</v>
      </c>
      <c r="J23" s="2"/>
      <c r="K23" s="2"/>
      <c r="L23" s="2"/>
      <c r="M23" s="2"/>
      <c r="N23" s="2"/>
      <c r="O23" s="2"/>
      <c r="P23" s="2"/>
      <c r="Q23" s="2"/>
      <c r="R23" s="2"/>
      <c r="S23" s="2"/>
      <c r="T23" s="2"/>
      <c r="U23" s="2"/>
      <c r="V23" s="2"/>
      <c r="W23" s="2"/>
      <c r="X23" s="2"/>
      <c r="Y23" s="2"/>
      <c r="Z23" s="2"/>
    </row>
    <row r="24" ht="15.75" customHeight="1">
      <c r="A24" s="1" t="s">
        <v>1580</v>
      </c>
      <c r="B24" s="1" t="s">
        <v>1581</v>
      </c>
      <c r="C24" s="1" t="s">
        <v>1582</v>
      </c>
      <c r="D24" s="1" t="s">
        <v>1176</v>
      </c>
      <c r="E24" s="1" t="s">
        <v>1583</v>
      </c>
      <c r="F24" s="1" t="s">
        <v>753</v>
      </c>
      <c r="G24" s="1" t="s">
        <v>1584</v>
      </c>
      <c r="H24" s="1" t="s">
        <v>1584</v>
      </c>
      <c r="I24" s="1" t="s">
        <v>1584</v>
      </c>
      <c r="J24" s="2"/>
      <c r="K24" s="2"/>
      <c r="L24" s="2"/>
      <c r="M24" s="2"/>
      <c r="N24" s="2"/>
      <c r="O24" s="2"/>
      <c r="P24" s="2"/>
      <c r="Q24" s="2"/>
      <c r="R24" s="2"/>
      <c r="S24" s="2"/>
      <c r="T24" s="2"/>
      <c r="U24" s="2"/>
      <c r="V24" s="2"/>
      <c r="W24" s="2"/>
      <c r="X24" s="2"/>
      <c r="Y24" s="2"/>
      <c r="Z24" s="2"/>
    </row>
    <row r="25" ht="15.75" customHeight="1">
      <c r="A25" s="1" t="s">
        <v>1585</v>
      </c>
      <c r="B25" s="1" t="s">
        <v>1586</v>
      </c>
      <c r="C25" s="1" t="s">
        <v>1586</v>
      </c>
      <c r="D25" s="1" t="s">
        <v>1586</v>
      </c>
      <c r="E25" s="1" t="s">
        <v>1586</v>
      </c>
      <c r="F25" s="1" t="s">
        <v>1587</v>
      </c>
      <c r="G25" s="1" t="s">
        <v>1588</v>
      </c>
      <c r="H25" s="1" t="s">
        <v>1588</v>
      </c>
      <c r="I25" s="1" t="s">
        <v>1406</v>
      </c>
      <c r="J25" s="2"/>
      <c r="K25" s="2"/>
      <c r="L25" s="2"/>
      <c r="M25" s="2"/>
      <c r="N25" s="2"/>
      <c r="O25" s="2"/>
      <c r="P25" s="2"/>
      <c r="Q25" s="2"/>
      <c r="R25" s="2"/>
      <c r="S25" s="2"/>
      <c r="T25" s="2"/>
      <c r="U25" s="2"/>
      <c r="V25" s="2"/>
      <c r="W25" s="2"/>
      <c r="X25" s="2"/>
      <c r="Y25" s="2"/>
      <c r="Z25" s="2"/>
    </row>
    <row r="26" ht="15.75" customHeight="1">
      <c r="A26" s="1" t="s">
        <v>1589</v>
      </c>
      <c r="B26" s="1" t="s">
        <v>1590</v>
      </c>
      <c r="C26" s="1" t="s">
        <v>1591</v>
      </c>
      <c r="D26" s="1" t="s">
        <v>1592</v>
      </c>
      <c r="E26" s="1" t="s">
        <v>1593</v>
      </c>
      <c r="F26" s="1" t="s">
        <v>1594</v>
      </c>
      <c r="G26" s="1" t="s">
        <v>1406</v>
      </c>
      <c r="H26" s="1" t="s">
        <v>1406</v>
      </c>
      <c r="I26" s="1" t="s">
        <v>1406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1595</v>
      </c>
      <c r="B2" s="1" t="s">
        <v>1596</v>
      </c>
      <c r="C2" s="2"/>
      <c r="D2" s="2"/>
      <c r="E2" s="2"/>
      <c r="F2" s="2"/>
      <c r="G2" s="2"/>
      <c r="H2" s="2"/>
      <c r="I2" s="2"/>
      <c r="J2" s="2"/>
      <c r="K2" s="2"/>
      <c r="L2" s="2"/>
      <c r="M2" s="2"/>
      <c r="N2" s="2"/>
      <c r="O2" s="2"/>
      <c r="P2" s="2"/>
      <c r="Q2" s="2"/>
      <c r="R2" s="2"/>
      <c r="S2" s="2"/>
      <c r="T2" s="2"/>
      <c r="U2" s="2"/>
      <c r="V2" s="2"/>
      <c r="W2" s="2"/>
      <c r="X2" s="2"/>
      <c r="Y2" s="2"/>
      <c r="Z2" s="2"/>
    </row>
    <row r="3">
      <c r="A3" s="3" t="s">
        <v>1597</v>
      </c>
      <c r="B3" s="1" t="s">
        <v>1598</v>
      </c>
      <c r="C3" s="2"/>
      <c r="D3" s="2"/>
      <c r="E3" s="2"/>
      <c r="F3" s="2"/>
      <c r="G3" s="2"/>
      <c r="H3" s="2"/>
      <c r="I3" s="2"/>
      <c r="J3" s="2"/>
      <c r="K3" s="2"/>
      <c r="L3" s="2"/>
      <c r="M3" s="2"/>
      <c r="N3" s="2"/>
      <c r="O3" s="2"/>
      <c r="P3" s="2"/>
      <c r="Q3" s="2"/>
      <c r="R3" s="2"/>
      <c r="S3" s="2"/>
      <c r="T3" s="2"/>
      <c r="U3" s="2"/>
      <c r="V3" s="2"/>
      <c r="W3" s="2"/>
      <c r="X3" s="2"/>
      <c r="Y3" s="2"/>
      <c r="Z3" s="2"/>
    </row>
    <row r="4">
      <c r="A4" s="3" t="s">
        <v>1599</v>
      </c>
      <c r="B4" s="1" t="s">
        <v>1600</v>
      </c>
      <c r="C4" s="2"/>
      <c r="D4" s="2"/>
      <c r="E4" s="2"/>
      <c r="F4" s="2"/>
      <c r="G4" s="2"/>
      <c r="H4" s="2"/>
      <c r="I4" s="2"/>
      <c r="J4" s="2"/>
      <c r="K4" s="2"/>
      <c r="L4" s="2"/>
      <c r="M4" s="2"/>
      <c r="N4" s="2"/>
      <c r="O4" s="2"/>
      <c r="P4" s="2"/>
      <c r="Q4" s="2"/>
      <c r="R4" s="2"/>
      <c r="S4" s="2"/>
      <c r="T4" s="2"/>
      <c r="U4" s="2"/>
      <c r="V4" s="2"/>
      <c r="W4" s="2"/>
      <c r="X4" s="2"/>
      <c r="Y4" s="2"/>
      <c r="Z4" s="2"/>
    </row>
    <row r="5">
      <c r="A5" s="3" t="s">
        <v>1601</v>
      </c>
      <c r="B5" s="1" t="s">
        <v>1602</v>
      </c>
      <c r="C5" s="2"/>
      <c r="D5" s="2"/>
      <c r="E5" s="2"/>
      <c r="F5" s="2"/>
      <c r="G5" s="2"/>
      <c r="H5" s="2"/>
      <c r="I5" s="2"/>
      <c r="J5" s="2"/>
      <c r="K5" s="2"/>
      <c r="L5" s="2"/>
      <c r="M5" s="2"/>
      <c r="N5" s="2"/>
      <c r="O5" s="2"/>
      <c r="P5" s="2"/>
      <c r="Q5" s="2"/>
      <c r="R5" s="2"/>
      <c r="S5" s="2"/>
      <c r="T5" s="2"/>
      <c r="U5" s="2"/>
      <c r="V5" s="2"/>
      <c r="W5" s="2"/>
      <c r="X5" s="2"/>
      <c r="Y5" s="2"/>
      <c r="Z5" s="2"/>
    </row>
    <row r="6">
      <c r="A6" s="3" t="s">
        <v>1603</v>
      </c>
      <c r="B6" s="1" t="s">
        <v>1604</v>
      </c>
      <c r="C6" s="2"/>
      <c r="D6" s="2"/>
      <c r="E6" s="2"/>
      <c r="F6" s="2"/>
      <c r="G6" s="2"/>
      <c r="H6" s="2"/>
      <c r="I6" s="2"/>
      <c r="J6" s="2"/>
      <c r="K6" s="2"/>
      <c r="L6" s="2"/>
      <c r="M6" s="2"/>
      <c r="N6" s="2"/>
      <c r="O6" s="2"/>
      <c r="P6" s="2"/>
      <c r="Q6" s="2"/>
      <c r="R6" s="2"/>
      <c r="S6" s="2"/>
      <c r="T6" s="2"/>
      <c r="U6" s="2"/>
      <c r="V6" s="2"/>
      <c r="W6" s="2"/>
      <c r="X6" s="2"/>
      <c r="Y6" s="2"/>
      <c r="Z6" s="2"/>
    </row>
    <row r="7">
      <c r="A7" s="3" t="s">
        <v>1605</v>
      </c>
      <c r="B7" s="1" t="s">
        <v>11</v>
      </c>
      <c r="C7" s="2"/>
      <c r="D7" s="2"/>
      <c r="E7" s="2"/>
      <c r="F7" s="2"/>
      <c r="G7" s="2"/>
      <c r="H7" s="2"/>
      <c r="I7" s="2"/>
      <c r="J7" s="2"/>
      <c r="K7" s="2"/>
      <c r="L7" s="2"/>
      <c r="M7" s="2"/>
      <c r="N7" s="2"/>
      <c r="O7" s="2"/>
      <c r="P7" s="2"/>
      <c r="Q7" s="2"/>
      <c r="R7" s="2"/>
      <c r="S7" s="2"/>
      <c r="T7" s="2"/>
      <c r="U7" s="2"/>
      <c r="V7" s="2"/>
      <c r="W7" s="2"/>
      <c r="X7" s="2"/>
      <c r="Y7" s="2"/>
      <c r="Z7" s="2"/>
    </row>
    <row r="8">
      <c r="A8" s="3" t="s">
        <v>1606</v>
      </c>
      <c r="B8" s="4" t="s">
        <v>1607</v>
      </c>
      <c r="C8" s="2"/>
      <c r="D8" s="2"/>
      <c r="E8" s="2"/>
      <c r="F8" s="2"/>
      <c r="G8" s="2"/>
      <c r="H8" s="2"/>
      <c r="I8" s="2"/>
      <c r="J8" s="2"/>
      <c r="K8" s="2"/>
      <c r="L8" s="2"/>
      <c r="M8" s="2"/>
      <c r="N8" s="2"/>
      <c r="O8" s="2"/>
      <c r="P8" s="2"/>
      <c r="Q8" s="2"/>
      <c r="R8" s="2"/>
      <c r="S8" s="2"/>
      <c r="T8" s="2"/>
      <c r="U8" s="2"/>
      <c r="V8" s="2"/>
      <c r="W8" s="2"/>
      <c r="X8" s="2"/>
      <c r="Y8" s="2"/>
      <c r="Z8" s="2"/>
    </row>
    <row r="9">
      <c r="A9" s="3" t="s">
        <v>1608</v>
      </c>
      <c r="B9" s="1" t="s">
        <v>1609</v>
      </c>
      <c r="C9" s="2"/>
      <c r="D9" s="2"/>
      <c r="E9" s="2"/>
      <c r="F9" s="2"/>
      <c r="G9" s="2"/>
      <c r="H9" s="2"/>
      <c r="I9" s="2"/>
      <c r="J9" s="2"/>
      <c r="K9" s="2"/>
      <c r="L9" s="2"/>
      <c r="M9" s="2"/>
      <c r="N9" s="2"/>
      <c r="O9" s="2"/>
      <c r="P9" s="2"/>
      <c r="Q9" s="2"/>
      <c r="R9" s="2"/>
      <c r="S9" s="2"/>
      <c r="T9" s="2"/>
      <c r="U9" s="2"/>
      <c r="V9" s="2"/>
      <c r="W9" s="2"/>
      <c r="X9" s="2"/>
      <c r="Y9" s="2"/>
      <c r="Z9" s="2"/>
    </row>
    <row r="10">
      <c r="A10" s="3" t="s">
        <v>1610</v>
      </c>
      <c r="B10" s="1" t="s">
        <v>1611</v>
      </c>
      <c r="C10" s="2"/>
      <c r="D10" s="2"/>
      <c r="E10" s="2"/>
      <c r="F10" s="2"/>
      <c r="G10" s="2"/>
      <c r="H10" s="2"/>
      <c r="I10" s="2"/>
      <c r="J10" s="2"/>
      <c r="K10" s="2"/>
      <c r="L10" s="2"/>
      <c r="M10" s="2"/>
      <c r="N10" s="2"/>
      <c r="O10" s="2"/>
      <c r="P10" s="2"/>
      <c r="Q10" s="2"/>
      <c r="R10" s="2"/>
      <c r="S10" s="2"/>
      <c r="T10" s="2"/>
      <c r="U10" s="2"/>
      <c r="V10" s="2"/>
      <c r="W10" s="2"/>
      <c r="X10" s="2"/>
      <c r="Y10" s="2"/>
      <c r="Z10" s="2"/>
    </row>
    <row r="11">
      <c r="A11" s="3" t="s">
        <v>1612</v>
      </c>
      <c r="B11" s="1" t="s">
        <v>1609</v>
      </c>
      <c r="C11" s="2"/>
      <c r="D11" s="2"/>
      <c r="E11" s="2"/>
      <c r="F11" s="2"/>
      <c r="G11" s="2"/>
      <c r="H11" s="2"/>
      <c r="I11" s="2"/>
      <c r="J11" s="2"/>
      <c r="K11" s="2"/>
      <c r="L11" s="2"/>
      <c r="M11" s="2"/>
      <c r="N11" s="2"/>
      <c r="O11" s="2"/>
      <c r="P11" s="2"/>
      <c r="Q11" s="2"/>
      <c r="R11" s="2"/>
      <c r="S11" s="2"/>
      <c r="T11" s="2"/>
      <c r="U11" s="2"/>
      <c r="V11" s="2"/>
      <c r="W11" s="2"/>
      <c r="X11" s="2"/>
      <c r="Y11" s="2"/>
      <c r="Z11" s="2"/>
    </row>
    <row r="12">
      <c r="A12" s="3" t="s">
        <v>1613</v>
      </c>
      <c r="B12" s="1" t="s">
        <v>1614</v>
      </c>
      <c r="C12" s="2"/>
      <c r="D12" s="2"/>
      <c r="E12" s="2"/>
      <c r="F12" s="2"/>
      <c r="G12" s="2"/>
      <c r="H12" s="2"/>
      <c r="I12" s="2"/>
      <c r="J12" s="2"/>
      <c r="K12" s="2"/>
      <c r="L12" s="2"/>
      <c r="M12" s="2"/>
      <c r="N12" s="2"/>
      <c r="O12" s="2"/>
      <c r="P12" s="2"/>
      <c r="Q12" s="2"/>
      <c r="R12" s="2"/>
      <c r="S12" s="2"/>
      <c r="T12" s="2"/>
      <c r="U12" s="2"/>
      <c r="V12" s="2"/>
      <c r="W12" s="2"/>
      <c r="X12" s="2"/>
      <c r="Y12" s="2"/>
      <c r="Z12" s="2"/>
    </row>
    <row r="13">
      <c r="A13" s="3" t="s">
        <v>1615</v>
      </c>
      <c r="B13" s="1" t="s">
        <v>1616</v>
      </c>
      <c r="C13" s="2"/>
      <c r="D13" s="2"/>
      <c r="E13" s="2"/>
      <c r="F13" s="2"/>
      <c r="G13" s="2"/>
      <c r="H13" s="2"/>
      <c r="I13" s="2"/>
      <c r="J13" s="2"/>
      <c r="K13" s="2"/>
      <c r="L13" s="2"/>
      <c r="M13" s="2"/>
      <c r="N13" s="2"/>
      <c r="O13" s="2"/>
      <c r="P13" s="2"/>
      <c r="Q13" s="2"/>
      <c r="R13" s="2"/>
      <c r="S13" s="2"/>
      <c r="T13" s="2"/>
      <c r="U13" s="2"/>
      <c r="V13" s="2"/>
      <c r="W13" s="2"/>
      <c r="X13" s="2"/>
      <c r="Y13" s="2"/>
      <c r="Z13" s="2"/>
    </row>
    <row r="14">
      <c r="A14" s="3" t="s">
        <v>1617</v>
      </c>
      <c r="B14" s="1" t="s">
        <v>1614</v>
      </c>
      <c r="C14" s="2"/>
      <c r="D14" s="2"/>
      <c r="E14" s="2"/>
      <c r="F14" s="2"/>
      <c r="G14" s="2"/>
      <c r="H14" s="2"/>
      <c r="I14" s="2"/>
      <c r="J14" s="2"/>
      <c r="K14" s="2"/>
      <c r="L14" s="2"/>
      <c r="M14" s="2"/>
      <c r="N14" s="2"/>
      <c r="O14" s="2"/>
      <c r="P14" s="2"/>
      <c r="Q14" s="2"/>
      <c r="R14" s="2"/>
      <c r="S14" s="2"/>
      <c r="T14" s="2"/>
      <c r="U14" s="2"/>
      <c r="V14" s="2"/>
      <c r="W14" s="2"/>
      <c r="X14" s="2"/>
      <c r="Y14" s="2"/>
      <c r="Z14" s="2"/>
    </row>
    <row r="15">
      <c r="A15" s="3" t="s">
        <v>1618</v>
      </c>
      <c r="B15" s="1" t="s">
        <v>1619</v>
      </c>
      <c r="C15" s="2"/>
      <c r="D15" s="2"/>
      <c r="E15" s="2"/>
      <c r="F15" s="2"/>
      <c r="G15" s="2"/>
      <c r="H15" s="2"/>
      <c r="I15" s="2"/>
      <c r="J15" s="2"/>
      <c r="K15" s="2"/>
      <c r="L15" s="2"/>
      <c r="M15" s="2"/>
      <c r="N15" s="2"/>
      <c r="O15" s="2"/>
      <c r="P15" s="2"/>
      <c r="Q15" s="2"/>
      <c r="R15" s="2"/>
      <c r="S15" s="2"/>
      <c r="T15" s="2"/>
      <c r="U15" s="2"/>
      <c r="V15" s="2"/>
      <c r="W15" s="2"/>
      <c r="X15" s="2"/>
      <c r="Y15" s="2"/>
      <c r="Z15" s="2"/>
    </row>
    <row r="16">
      <c r="A16" s="3" t="s">
        <v>1620</v>
      </c>
      <c r="B16" s="1">
        <v>46730.0</v>
      </c>
      <c r="C16" s="2"/>
      <c r="D16" s="2"/>
      <c r="E16" s="2"/>
      <c r="F16" s="2"/>
      <c r="G16" s="2"/>
      <c r="H16" s="2"/>
      <c r="I16" s="2"/>
      <c r="J16" s="2"/>
      <c r="K16" s="2"/>
      <c r="L16" s="2"/>
      <c r="M16" s="2"/>
      <c r="N16" s="2"/>
      <c r="O16" s="2"/>
      <c r="P16" s="2"/>
      <c r="Q16" s="2"/>
      <c r="R16" s="2"/>
      <c r="S16" s="2"/>
      <c r="T16" s="2"/>
      <c r="U16" s="2"/>
      <c r="V16" s="2"/>
      <c r="W16" s="2"/>
      <c r="X16" s="2"/>
      <c r="Y16" s="2"/>
      <c r="Z16" s="2"/>
    </row>
    <row r="17">
      <c r="A17" s="3" t="s">
        <v>1621</v>
      </c>
      <c r="B17" s="1" t="s">
        <v>1622</v>
      </c>
      <c r="C17" s="2"/>
      <c r="D17" s="2"/>
      <c r="E17" s="2"/>
      <c r="F17" s="2"/>
      <c r="G17" s="2"/>
      <c r="H17" s="2"/>
      <c r="I17" s="2"/>
      <c r="J17" s="2"/>
      <c r="K17" s="2"/>
      <c r="L17" s="2"/>
      <c r="M17" s="2"/>
      <c r="N17" s="2"/>
      <c r="O17" s="2"/>
      <c r="P17" s="2"/>
      <c r="Q17" s="2"/>
      <c r="R17" s="2"/>
      <c r="S17" s="2"/>
      <c r="T17" s="2"/>
      <c r="U17" s="2"/>
      <c r="V17" s="2"/>
      <c r="W17" s="2"/>
      <c r="X17" s="2"/>
      <c r="Y17" s="2"/>
      <c r="Z17" s="2"/>
    </row>
    <row r="18">
      <c r="A18" s="3" t="s">
        <v>1623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1624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1625</v>
      </c>
      <c r="B20" s="1">
        <v>13.48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1626</v>
      </c>
      <c r="B21" s="1">
        <v>13.49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1627</v>
      </c>
      <c r="B22" s="1">
        <v>13.4508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1628</v>
      </c>
      <c r="B23" s="1">
        <v>13.69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1629</v>
      </c>
      <c r="B24" s="1">
        <v>13.48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1630</v>
      </c>
      <c r="B25" s="1">
        <v>13.49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1631</v>
      </c>
      <c r="B26" s="1">
        <v>13.4508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1632</v>
      </c>
      <c r="B27" s="1">
        <v>13.69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1633</v>
      </c>
      <c r="B28" s="1">
        <v>2.83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1634</v>
      </c>
      <c r="B29" s="1">
        <v>0.21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1635</v>
      </c>
      <c r="B30" s="1">
        <v>1.7352576E9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1636</v>
      </c>
      <c r="B31" s="1">
        <v>0.9432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1637</v>
      </c>
      <c r="B32" s="1">
        <v>19.67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1638</v>
      </c>
      <c r="B33" s="1">
        <v>0.914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1639</v>
      </c>
      <c r="B34" s="1">
        <v>5.2607007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1640</v>
      </c>
      <c r="B35" s="1">
        <v>4.3025537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1641</v>
      </c>
      <c r="B36" s="1">
        <v>8122823.0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1642</v>
      </c>
      <c r="B37" s="1">
        <v>8122823.0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1643</v>
      </c>
      <c r="B38" s="1">
        <v>1.4812193E7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1644</v>
      </c>
      <c r="B39" s="1">
        <v>1.280777E7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1645</v>
      </c>
      <c r="B40" s="1">
        <v>1.280777E7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1646</v>
      </c>
      <c r="B41" s="1">
        <v>13.48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1647</v>
      </c>
      <c r="B42" s="1">
        <v>13.52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1648</v>
      </c>
      <c r="B43" s="1">
        <v>2900.0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1649</v>
      </c>
      <c r="B44" s="1">
        <v>3200.0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1650</v>
      </c>
      <c r="B45" s="1">
        <v>8.2454290432E10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1651</v>
      </c>
      <c r="B46" s="1">
        <v>12.55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1652</v>
      </c>
      <c r="B47" s="1">
        <v>17.91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1653</v>
      </c>
      <c r="B48" s="1">
        <v>0.16365856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1654</v>
      </c>
      <c r="B49" s="1">
        <v>13.6822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1655</v>
      </c>
      <c r="B50" s="1">
        <v>14.69805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1656</v>
      </c>
      <c r="B51" s="1">
        <v>6.075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1657</v>
      </c>
      <c r="B52" s="1">
        <v>0.45066765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1658</v>
      </c>
      <c r="B53" s="1" t="s">
        <v>1659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1660</v>
      </c>
      <c r="B54" s="1">
        <v>4.19972677632E11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1661</v>
      </c>
      <c r="B55" s="1">
        <v>0.1681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1662</v>
      </c>
      <c r="B56" s="1">
        <v>7.950930353E9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1663</v>
      </c>
      <c r="B57" s="1">
        <v>3.72112E9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1664</v>
      </c>
      <c r="B58" s="1">
        <v>2.541443E7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1665</v>
      </c>
      <c r="B59" s="1">
        <v>2.2481402E7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1668</v>
      </c>
      <c r="B62" s="1">
        <v>0.0039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1669</v>
      </c>
      <c r="B63" s="1">
        <v>3.0000001E-5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1670</v>
      </c>
      <c r="B64" s="1">
        <v>0.19830999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1671</v>
      </c>
      <c r="B65" s="1">
        <v>1.58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1672</v>
      </c>
      <c r="B66" s="1">
        <v>0.014400001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1673</v>
      </c>
      <c r="B67" s="1">
        <v>6.50772992E9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1674</v>
      </c>
      <c r="B68" s="1">
        <v>30.543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1675</v>
      </c>
      <c r="B69" s="1">
        <v>0.44265464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1679</v>
      </c>
      <c r="B73" s="1">
        <v>0.223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1680</v>
      </c>
      <c r="B74" s="1">
        <v>8.4693000192E10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1681</v>
      </c>
      <c r="B75" s="1">
        <v>2.57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1682</v>
      </c>
      <c r="B76" s="1">
        <v>2.97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1683</v>
      </c>
      <c r="B77" s="1" t="s">
        <v>1684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1685</v>
      </c>
      <c r="B78" s="1">
        <v>1.2102048E9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1686</v>
      </c>
      <c r="B79" s="1">
        <v>0.834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1687</v>
      </c>
      <c r="B80" s="1">
        <v>1.878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1688</v>
      </c>
      <c r="B81" s="1">
        <v>-0.16169155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v>0.463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1691</v>
      </c>
      <c r="B84" s="1">
        <v>1.7352576E9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1692</v>
      </c>
      <c r="B85" s="1" t="s">
        <v>1693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1694</v>
      </c>
      <c r="B86" s="1" t="s">
        <v>1695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1698</v>
      </c>
      <c r="B89" s="1" t="s">
        <v>1699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1700</v>
      </c>
      <c r="B90" s="1" t="s">
        <v>1701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1702</v>
      </c>
      <c r="B91" s="1">
        <v>9.659142E8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1703</v>
      </c>
      <c r="B92" s="1" t="s">
        <v>1704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1705</v>
      </c>
      <c r="B93" s="1" t="s">
        <v>1706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1707</v>
      </c>
      <c r="B94" s="1" t="s">
        <v>1708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1709</v>
      </c>
      <c r="B95" s="1" t="s">
        <v>1710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1711</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1712</v>
      </c>
      <c r="B97" s="1">
        <v>13.52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1713</v>
      </c>
      <c r="B98" s="1">
        <v>19.5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1714</v>
      </c>
      <c r="B99" s="1">
        <v>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1715</v>
      </c>
      <c r="B100" s="1">
        <v>16.65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1716</v>
      </c>
      <c r="B101" s="1">
        <v>16.8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1717</v>
      </c>
      <c r="B102" s="1">
        <v>1.93333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1718</v>
      </c>
      <c r="B103" s="1" t="s">
        <v>1719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1720</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1721</v>
      </c>
      <c r="B105" s="1">
        <v>7.7838000128E10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1722</v>
      </c>
      <c r="B106" s="1">
        <v>6.039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1723</v>
      </c>
      <c r="B107" s="1">
        <v>2.23582994432E11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1724</v>
      </c>
      <c r="B108" s="1">
        <v>3.22156986368E11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1725</v>
      </c>
      <c r="B109" s="1">
        <v>0.643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1726</v>
      </c>
      <c r="B110" s="1">
        <v>0.935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1727</v>
      </c>
      <c r="B111" s="1">
        <v>5.03819010048E11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1728</v>
      </c>
      <c r="B112" s="1">
        <v>81.548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1729</v>
      </c>
      <c r="B113" s="1">
        <v>78.002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1730</v>
      </c>
      <c r="B114" s="1">
        <v>0.109230004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1731</v>
      </c>
      <c r="B115" s="1">
        <v>0.21757999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1732</v>
      </c>
      <c r="B116" s="1">
        <v>2.60951998464E11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1733</v>
      </c>
      <c r="B117" s="1">
        <v>1.11708872704E11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1734</v>
      </c>
      <c r="B118" s="1">
        <v>2.14028992512E11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1735</v>
      </c>
      <c r="B119" s="1">
        <v>0.237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1736</v>
      </c>
      <c r="B120" s="1">
        <v>0.038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1737</v>
      </c>
      <c r="B121" s="1">
        <v>0.51795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1738</v>
      </c>
      <c r="B122" s="1">
        <v>0.44377998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1739</v>
      </c>
      <c r="B123" s="1">
        <v>0.39625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1740</v>
      </c>
      <c r="B124" s="1" t="s">
        <v>1741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1742</v>
      </c>
      <c r="B125" s="1">
        <v>2.6123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-3704.76</v>
      </c>
      <c r="C3" s="1">
        <v>1664.6</v>
      </c>
      <c r="D3" s="1">
        <v>4503.440000000001</v>
      </c>
      <c r="E3" s="1">
        <v>6581.320000000001</v>
      </c>
      <c r="F3" s="1">
        <v>10435.32</v>
      </c>
      <c r="G3" s="1">
        <v>3362.0</v>
      </c>
      <c r="H3" s="1">
        <v>17384.0</v>
      </c>
      <c r="I3" s="1">
        <v>17876.0</v>
      </c>
      <c r="J3" s="1">
        <v>39852.0</v>
      </c>
      <c r="K3" s="1">
        <v>25256.0</v>
      </c>
      <c r="L3" s="1">
        <f>IF(K3*FORECAST(L2,B3:K3,B2:K2)&gt;0,FORECAST(L2,B3:K3,B2:K2),K3)*$X$1</f>
        <v>32992.864</v>
      </c>
      <c r="M3" s="1">
        <f>IF(L3*FORECAST(M2,B3:L3,B2:L2)&gt;0,FORECAST(M2,B3:L3,B2:L2),L3)*$X$1</f>
        <v>36751.38618</v>
      </c>
      <c r="N3" s="1">
        <f>IF(M3*FORECAST(N2,B3:M3,B2:M2)&gt;0,FORECAST(N2,B3:M3,B2:M2),M3)*$X$1</f>
        <v>40509.90836</v>
      </c>
      <c r="O3" s="1">
        <f>IF(N3*FORECAST(O2,B3:N3,B2:N2)&gt;0,FORECAST(O2,B3:N3,B2:N2),N3)*$X$1</f>
        <v>44268.43055</v>
      </c>
      <c r="P3" s="1">
        <f>IF(O3*FORECAST(P2,B3:O3,B2:O2)&gt;0,FORECAST(P2,B3:O3,B2:O2),O3)*$X$1</f>
        <v>48026.95273</v>
      </c>
      <c r="Q3" s="1">
        <f>IF(P3*FORECAST(Q2,B3:P3,B2:P2)&gt;0,FORECAST(Q2,B3:P3,B2:P2),P3)*$X$1</f>
        <v>51785.47491</v>
      </c>
      <c r="R3" s="1">
        <f>IF(Q3*FORECAST(R2,B3:Q3,B2:Q2)&gt;0,FORECAST(R2,B3:Q3,B2:Q2),Q3)*$X$1</f>
        <v>55543.99709</v>
      </c>
      <c r="S3" s="5">
        <f>IF(R3*FORECAST(S2,B3:R3,B2:R2)&gt;0,FORECAST(S2,B3:R3,B2:R2),R3)*$X$1</f>
        <v>59302.51927</v>
      </c>
      <c r="T3" s="5">
        <f>IF(S3*FORECAST(T2,B3:S3,B2:S2)&gt;0,FORECAST(T2,B3:S3,B2:S2),S3)*$X$1</f>
        <v>63061.04145</v>
      </c>
      <c r="U3" s="5">
        <f>IF(T3*FORECAST(U2,B3:T3,B2:T2)&gt;0,FORECAST(U2,B3:T3,B2:T2),T3)*$X$1</f>
        <v>66819.56364</v>
      </c>
      <c r="V3" s="5">
        <f>IF(U3*FORECAST(V2,B3:U3,B2:U2)&gt;0,FORECAST(V2,B3:U3,B2:U2),U3)*$X$1</f>
        <v>70578.08582</v>
      </c>
      <c r="W3" s="5">
        <f>IF(V3*FORECAST(W2,B3:V3,B2:V2)&gt;0,FORECAST(W2,B3:V3,B2:V2),V3)*$X$1</f>
        <v>74336.608</v>
      </c>
      <c r="X3" s="2"/>
      <c r="Y3" s="2"/>
      <c r="Z3" s="2"/>
    </row>
    <row r="4">
      <c r="A4" s="3" t="s">
        <v>138</v>
      </c>
      <c r="B4" s="1">
        <v>46248.0</v>
      </c>
      <c r="C4" s="1">
        <v>64288.0</v>
      </c>
      <c r="D4" s="1">
        <v>51496.0</v>
      </c>
      <c r="E4" s="1">
        <v>46084.0</v>
      </c>
      <c r="F4" s="1">
        <v>44116.0</v>
      </c>
      <c r="G4" s="1">
        <v>52152.0</v>
      </c>
      <c r="H4" s="1">
        <v>53792.0</v>
      </c>
      <c r="I4" s="1">
        <v>43624.0</v>
      </c>
      <c r="J4" s="1">
        <v>36900.0</v>
      </c>
      <c r="K4" s="1">
        <v>37392.0</v>
      </c>
      <c r="L4" s="2"/>
      <c r="M4" s="2"/>
      <c r="N4" s="2"/>
      <c r="O4" s="2"/>
      <c r="P4" s="2"/>
      <c r="Q4" s="2"/>
      <c r="R4" s="2"/>
      <c r="S4" s="2"/>
      <c r="T4" s="2"/>
      <c r="U4" s="2"/>
      <c r="V4" s="2"/>
      <c r="W4" s="2"/>
      <c r="X4" s="2"/>
      <c r="Y4" s="2"/>
      <c r="Z4" s="2"/>
    </row>
    <row r="5">
      <c r="A5" s="3" t="s">
        <v>1743</v>
      </c>
      <c r="B5" s="1">
        <v>13040.0</v>
      </c>
      <c r="C5" s="1">
        <v>13040.0</v>
      </c>
      <c r="D5" s="1">
        <v>13040.0</v>
      </c>
      <c r="E5" s="1">
        <v>13040.0</v>
      </c>
      <c r="F5" s="1">
        <v>13040.0</v>
      </c>
      <c r="G5" s="1">
        <v>13040.0</v>
      </c>
      <c r="H5" s="1">
        <v>13040.0</v>
      </c>
      <c r="I5" s="1">
        <v>13040.0</v>
      </c>
      <c r="J5" s="1">
        <v>13040.0</v>
      </c>
      <c r="K5" s="1">
        <v>13020.0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1744</v>
      </c>
      <c r="L7" s="1">
        <f>IF(W3*FORECAST(W2,B3:W3,B2:W2)&gt;0,FORECAST(W2,B3:W3,B2:W2),V3)*$X$1 * (1+0.02)/(0.1852-0.02)</f>
        <v>458979.0567</v>
      </c>
      <c r="M7" s="2"/>
      <c r="N7" s="2"/>
      <c r="O7" s="2"/>
      <c r="P7" s="2"/>
      <c r="Q7" s="2"/>
      <c r="R7" s="2"/>
      <c r="S7" s="2"/>
      <c r="T7" s="2"/>
      <c r="U7" s="2"/>
      <c r="V7" s="2"/>
      <c r="W7" s="2"/>
      <c r="X7" s="2"/>
      <c r="Y7" s="2"/>
      <c r="Z7" s="2"/>
    </row>
    <row r="8">
      <c r="A8" s="2"/>
      <c r="B8" s="2"/>
      <c r="C8" s="2"/>
      <c r="D8" s="2"/>
      <c r="E8" s="2"/>
      <c r="F8" s="2"/>
      <c r="G8" s="2"/>
      <c r="H8" s="2"/>
      <c r="I8" s="2"/>
      <c r="J8" s="2"/>
      <c r="K8" s="1" t="s">
        <v>1745</v>
      </c>
      <c r="L8" s="6">
        <f t="array" ref="L8">NPV(0.1852,M3:W3)</f>
        <v>226062.9857</v>
      </c>
      <c r="M8" s="2"/>
      <c r="N8" s="2"/>
      <c r="O8" s="2"/>
      <c r="P8" s="2"/>
      <c r="Q8" s="2"/>
      <c r="R8" s="2"/>
      <c r="S8" s="2"/>
      <c r="T8" s="2"/>
      <c r="U8" s="2"/>
      <c r="V8" s="2"/>
      <c r="W8" s="2"/>
      <c r="X8" s="2"/>
      <c r="Y8" s="2"/>
      <c r="Z8" s="2"/>
    </row>
    <row r="9">
      <c r="A9" s="2"/>
      <c r="B9" s="2"/>
      <c r="C9" s="2"/>
      <c r="D9" s="2"/>
      <c r="E9" s="2"/>
      <c r="F9" s="2"/>
      <c r="G9" s="2"/>
      <c r="H9" s="2"/>
      <c r="I9" s="2"/>
      <c r="J9" s="2"/>
      <c r="K9" s="1" t="s">
        <v>1746</v>
      </c>
      <c r="L9" s="6">
        <f t="array" ref="L9">NPV(0.1852,M16:W16)</f>
        <v>70808.40278</v>
      </c>
      <c r="M9" s="2"/>
      <c r="N9" s="2"/>
      <c r="O9" s="2"/>
      <c r="P9" s="2"/>
      <c r="Q9" s="2"/>
      <c r="R9" s="2"/>
      <c r="S9" s="2"/>
      <c r="T9" s="2"/>
      <c r="U9" s="2"/>
      <c r="V9" s="2"/>
      <c r="W9" s="2"/>
      <c r="X9" s="2"/>
      <c r="Y9" s="2"/>
      <c r="Z9" s="2"/>
    </row>
    <row r="10">
      <c r="A10" s="2"/>
      <c r="B10" s="2"/>
      <c r="C10" s="2"/>
      <c r="D10" s="2"/>
      <c r="E10" s="2"/>
      <c r="F10" s="2"/>
      <c r="G10" s="2"/>
      <c r="H10" s="2"/>
      <c r="I10" s="2"/>
      <c r="J10" s="2"/>
      <c r="K10" s="1" t="s">
        <v>1747</v>
      </c>
      <c r="L10" s="6">
        <f>L8 + L9</f>
        <v>296871.3885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37392.0</v>
      </c>
      <c r="M11" s="2"/>
      <c r="N11" s="2"/>
      <c r="O11" s="2"/>
      <c r="P11" s="2"/>
      <c r="Q11" s="2"/>
      <c r="R11" s="2"/>
      <c r="S11" s="2"/>
      <c r="T11" s="2"/>
      <c r="U11" s="2"/>
      <c r="V11" s="2"/>
      <c r="W11" s="2"/>
      <c r="X11" s="2"/>
      <c r="Y11" s="2"/>
      <c r="Z11" s="2"/>
    </row>
    <row r="12">
      <c r="A12" s="2"/>
      <c r="B12" s="2"/>
      <c r="C12" s="2"/>
      <c r="D12" s="2"/>
      <c r="E12" s="2"/>
      <c r="F12" s="2"/>
      <c r="G12" s="2"/>
      <c r="H12" s="2"/>
      <c r="I12" s="2"/>
      <c r="J12" s="2"/>
      <c r="K12" s="1" t="s">
        <v>1748</v>
      </c>
      <c r="L12" s="6">
        <f>L10 - L11</f>
        <v>259479.3885</v>
      </c>
      <c r="M12" s="2"/>
      <c r="N12" s="2"/>
      <c r="O12" s="2"/>
      <c r="P12" s="2"/>
      <c r="Q12" s="2"/>
      <c r="R12" s="2"/>
      <c r="S12" s="2"/>
      <c r="T12" s="2"/>
      <c r="U12" s="2"/>
      <c r="V12" s="2"/>
      <c r="W12" s="2"/>
      <c r="X12" s="2"/>
      <c r="Y12" s="2"/>
      <c r="Z12" s="2"/>
    </row>
    <row r="13">
      <c r="A13" s="2"/>
      <c r="B13" s="2"/>
      <c r="C13" s="2"/>
      <c r="D13" s="2"/>
      <c r="E13" s="2"/>
      <c r="F13" s="2"/>
      <c r="G13" s="2"/>
      <c r="H13" s="2"/>
      <c r="I13" s="2"/>
      <c r="J13" s="2"/>
      <c r="K13" s="1" t="s">
        <v>1749</v>
      </c>
      <c r="L13" s="1">
        <v>13020.0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19.92929251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(1+0.02)/(0.1852-0.02)</f>
        <v>458979.0567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-3594.88</v>
      </c>
      <c r="C3" s="1">
        <v>-5767.88</v>
      </c>
      <c r="D3" s="1">
        <v>-2138.56</v>
      </c>
      <c r="E3" s="1">
        <v>61.828</v>
      </c>
      <c r="F3" s="1">
        <v>4378.8</v>
      </c>
      <c r="G3" s="1">
        <v>6719.08</v>
      </c>
      <c r="H3" s="1">
        <v>1025.0</v>
      </c>
      <c r="I3" s="1">
        <v>17548.0</v>
      </c>
      <c r="J3" s="1">
        <v>30996.0</v>
      </c>
      <c r="K3" s="1">
        <v>20500.0</v>
      </c>
      <c r="L3" s="1">
        <f>IF(K3*FORECAST(L2,B3:K3,B2:K2)&gt;0,FORECAST(L2,B3:K3,B2:K2),K3)*$X$1</f>
        <v>26234.86133</v>
      </c>
      <c r="M3" s="1">
        <f>IF(L3*FORECAST(M2,B3:L3,B2:L2)&gt;0,FORECAST(M2,B3:L3,B2:L2),L3)*$X$1</f>
        <v>29737.06543</v>
      </c>
      <c r="N3" s="1">
        <f>IF(M3*FORECAST(N2,B3:M3,B2:M2)&gt;0,FORECAST(N2,B3:M3,B2:M2),M3)*$X$1</f>
        <v>33239.26953</v>
      </c>
      <c r="O3" s="1">
        <f>IF(N3*FORECAST(O2,B3:N3,B2:N2)&gt;0,FORECAST(O2,B3:N3,B2:N2),N3)*$X$1</f>
        <v>36741.47362</v>
      </c>
      <c r="P3" s="1">
        <f>IF(O3*FORECAST(P2,B3:O3,B2:O2)&gt;0,FORECAST(P2,B3:O3,B2:O2),O3)*$X$1</f>
        <v>40243.67772</v>
      </c>
      <c r="Q3" s="1">
        <f>IF(P3*FORECAST(Q2,B3:P3,B2:P2)&gt;0,FORECAST(Q2,B3:P3,B2:P2),P3)*$X$1</f>
        <v>43745.88182</v>
      </c>
      <c r="R3" s="1">
        <f>IF(Q3*FORECAST(R2,B3:Q3,B2:Q2)&gt;0,FORECAST(R2,B3:Q3,B2:Q2),Q3)*$X$1</f>
        <v>47248.08592</v>
      </c>
      <c r="S3" s="5">
        <f>IF(R3*FORECAST(S2,B3:R3,B2:R2)&gt;0,FORECAST(S2,B3:R3,B2:R2),R3)*$X$1</f>
        <v>50750.29001</v>
      </c>
      <c r="T3" s="5">
        <f>IF(S3*FORECAST(T2,B3:S3,B2:S2)&gt;0,FORECAST(T2,B3:S3,B2:S2),S3)*$X$1</f>
        <v>54252.49411</v>
      </c>
      <c r="U3" s="5">
        <f>IF(T3*FORECAST(U2,B3:T3,B2:T2)&gt;0,FORECAST(U2,B3:T3,B2:T2),T3)*$X$1</f>
        <v>57754.69821</v>
      </c>
      <c r="V3" s="5">
        <f>IF(U3*FORECAST(V2,B3:U3,B2:U2)&gt;0,FORECAST(V2,B3:U3,B2:U2),U3)*$X$1</f>
        <v>61256.9023</v>
      </c>
      <c r="W3" s="5">
        <f>IF(V3*FORECAST(W2,B3:V3,B2:V2)&gt;0,FORECAST(W2,B3:V3,B2:V2),V3)*$X$1</f>
        <v>64759.1064</v>
      </c>
      <c r="X3" s="2"/>
      <c r="Y3" s="2"/>
      <c r="Z3" s="2"/>
    </row>
    <row r="4">
      <c r="A4" s="3" t="s">
        <v>138</v>
      </c>
      <c r="B4" s="1">
        <v>46248.0</v>
      </c>
      <c r="C4" s="1">
        <v>64288.0</v>
      </c>
      <c r="D4" s="1">
        <v>51496.0</v>
      </c>
      <c r="E4" s="1">
        <v>46084.0</v>
      </c>
      <c r="F4" s="1">
        <v>44116.0</v>
      </c>
      <c r="G4" s="1">
        <v>52152.0</v>
      </c>
      <c r="H4" s="1">
        <v>53792.0</v>
      </c>
      <c r="I4" s="1">
        <v>43624.0</v>
      </c>
      <c r="J4" s="1">
        <v>36900.0</v>
      </c>
      <c r="K4" s="1">
        <v>37392.0</v>
      </c>
      <c r="L4" s="2"/>
      <c r="M4" s="2"/>
      <c r="N4" s="2"/>
      <c r="O4" s="2"/>
      <c r="P4" s="2"/>
      <c r="Q4" s="2"/>
      <c r="R4" s="2"/>
      <c r="S4" s="2"/>
      <c r="T4" s="2"/>
      <c r="U4" s="2"/>
      <c r="V4" s="2"/>
      <c r="W4" s="2"/>
      <c r="X4" s="2"/>
      <c r="Y4" s="2"/>
      <c r="Z4" s="2"/>
    </row>
    <row r="5">
      <c r="A5" s="3" t="s">
        <v>1743</v>
      </c>
      <c r="B5" s="1">
        <v>13040.0</v>
      </c>
      <c r="C5" s="1">
        <v>13040.0</v>
      </c>
      <c r="D5" s="1">
        <v>13040.0</v>
      </c>
      <c r="E5" s="1">
        <v>13040.0</v>
      </c>
      <c r="F5" s="1">
        <v>13040.0</v>
      </c>
      <c r="G5" s="1">
        <v>13040.0</v>
      </c>
      <c r="H5" s="1">
        <v>13040.0</v>
      </c>
      <c r="I5" s="1">
        <v>13040.0</v>
      </c>
      <c r="J5" s="1">
        <v>13040.0</v>
      </c>
      <c r="K5" s="1">
        <v>13020.0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1744</v>
      </c>
      <c r="L7" s="1">
        <f>IF(W3*FORECAST(W2,B3:W3,B2:W2)&gt;0,FORECAST(W2,B3:W3,B2:W2),V3)*$X$1 * (1+0.02)/(0.1852-0.02)</f>
        <v>399844.3615</v>
      </c>
      <c r="M7" s="2"/>
      <c r="N7" s="2"/>
      <c r="O7" s="2"/>
      <c r="P7" s="2"/>
      <c r="Q7" s="2"/>
      <c r="R7" s="2"/>
      <c r="S7" s="2"/>
      <c r="T7" s="2"/>
      <c r="U7" s="2"/>
      <c r="V7" s="2"/>
      <c r="W7" s="2"/>
      <c r="X7" s="2"/>
      <c r="Y7" s="2"/>
      <c r="Z7" s="2"/>
    </row>
    <row r="8">
      <c r="A8" s="2"/>
      <c r="B8" s="2"/>
      <c r="C8" s="2"/>
      <c r="D8" s="2"/>
      <c r="E8" s="2"/>
      <c r="F8" s="2"/>
      <c r="G8" s="2"/>
      <c r="H8" s="2"/>
      <c r="I8" s="2"/>
      <c r="J8" s="2"/>
      <c r="K8" s="1" t="s">
        <v>1745</v>
      </c>
      <c r="L8" s="6">
        <f t="array" ref="L8">NPV(0.1852,M3:W3)</f>
        <v>190060.2215</v>
      </c>
      <c r="M8" s="2"/>
      <c r="N8" s="2"/>
      <c r="O8" s="2"/>
      <c r="P8" s="2"/>
      <c r="Q8" s="2"/>
      <c r="R8" s="2"/>
      <c r="S8" s="2"/>
      <c r="T8" s="2"/>
      <c r="U8" s="2"/>
      <c r="V8" s="2"/>
      <c r="W8" s="2"/>
      <c r="X8" s="2"/>
      <c r="Y8" s="2"/>
      <c r="Z8" s="2"/>
    </row>
    <row r="9">
      <c r="A9" s="2"/>
      <c r="B9" s="2"/>
      <c r="C9" s="2"/>
      <c r="D9" s="2"/>
      <c r="E9" s="2"/>
      <c r="F9" s="2"/>
      <c r="G9" s="2"/>
      <c r="H9" s="2"/>
      <c r="I9" s="2"/>
      <c r="J9" s="2"/>
      <c r="K9" s="1" t="s">
        <v>1746</v>
      </c>
      <c r="L9" s="6">
        <f t="array" ref="L9">NPV(0.1852,M16:W16)</f>
        <v>61685.47386</v>
      </c>
      <c r="M9" s="2"/>
      <c r="N9" s="2"/>
      <c r="O9" s="2"/>
      <c r="P9" s="2"/>
      <c r="Q9" s="2"/>
      <c r="R9" s="2"/>
      <c r="S9" s="2"/>
      <c r="T9" s="2"/>
      <c r="U9" s="2"/>
      <c r="V9" s="2"/>
      <c r="W9" s="2"/>
      <c r="X9" s="2"/>
      <c r="Y9" s="2"/>
      <c r="Z9" s="2"/>
    </row>
    <row r="10">
      <c r="A10" s="2"/>
      <c r="B10" s="2"/>
      <c r="C10" s="2"/>
      <c r="D10" s="2"/>
      <c r="E10" s="2"/>
      <c r="F10" s="2"/>
      <c r="G10" s="2"/>
      <c r="H10" s="2"/>
      <c r="I10" s="2"/>
      <c r="J10" s="2"/>
      <c r="K10" s="1" t="s">
        <v>1747</v>
      </c>
      <c r="L10" s="6">
        <f>L8 + L9</f>
        <v>251745.6953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37392.0</v>
      </c>
      <c r="M11" s="2"/>
      <c r="N11" s="2"/>
      <c r="O11" s="2"/>
      <c r="P11" s="2"/>
      <c r="Q11" s="2"/>
      <c r="R11" s="2"/>
      <c r="S11" s="2"/>
      <c r="T11" s="2"/>
      <c r="U11" s="2"/>
      <c r="V11" s="2"/>
      <c r="W11" s="2"/>
      <c r="X11" s="2"/>
      <c r="Y11" s="2"/>
      <c r="Z11" s="2"/>
    </row>
    <row r="12">
      <c r="A12" s="2"/>
      <c r="B12" s="2"/>
      <c r="C12" s="2"/>
      <c r="D12" s="2"/>
      <c r="E12" s="2"/>
      <c r="F12" s="2"/>
      <c r="G12" s="2"/>
      <c r="H12" s="2"/>
      <c r="I12" s="2"/>
      <c r="J12" s="2"/>
      <c r="K12" s="1" t="s">
        <v>1748</v>
      </c>
      <c r="L12" s="6">
        <f>L10 - L11</f>
        <v>214353.6953</v>
      </c>
      <c r="M12" s="2"/>
      <c r="N12" s="2"/>
      <c r="O12" s="2"/>
      <c r="P12" s="2"/>
      <c r="Q12" s="2"/>
      <c r="R12" s="2"/>
      <c r="S12" s="2"/>
      <c r="T12" s="2"/>
      <c r="U12" s="2"/>
      <c r="V12" s="2"/>
      <c r="W12" s="2"/>
      <c r="X12" s="2"/>
      <c r="Y12" s="2"/>
      <c r="Z12" s="2"/>
    </row>
    <row r="13">
      <c r="A13" s="2"/>
      <c r="B13" s="2"/>
      <c r="C13" s="2"/>
      <c r="D13" s="2"/>
      <c r="E13" s="2"/>
      <c r="F13" s="2"/>
      <c r="G13" s="2"/>
      <c r="H13" s="2"/>
      <c r="I13" s="2"/>
      <c r="J13" s="2"/>
      <c r="K13" s="1" t="s">
        <v>1749</v>
      </c>
      <c r="L13" s="1">
        <v>13020.0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16.46341746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(1+0.02)/(0.1852-0.02)</f>
        <v>399844.3615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