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<sst xmlns="http://schemas.openxmlformats.org/spreadsheetml/2006/main" count="1952" uniqueCount="1672">
  <si>
    <t>ticker</t>
  </si>
  <si>
    <t>327</t>
  </si>
  <si>
    <t>nombre</t>
  </si>
  <si>
    <t>PAX GLOBAL TECHNOLOGY LIM</t>
  </si>
  <si>
    <t>empresa</t>
  </si>
  <si>
    <t>Office Equipment</t>
  </si>
  <si>
    <t>Open</t>
  </si>
  <si>
    <t>Target Price</t>
  </si>
  <si>
    <t>Upside</t>
  </si>
  <si>
    <t>-99.61%</t>
  </si>
  <si>
    <t>Country</t>
  </si>
  <si>
    <t>Cayman Islands</t>
  </si>
  <si>
    <t>Market Cap</t>
  </si>
  <si>
    <t>Book Value</t>
  </si>
  <si>
    <t>Pe ratio</t>
  </si>
  <si>
    <t>Dividend Ratio</t>
  </si>
  <si>
    <t>Net Debt Growth</t>
  </si>
  <si>
    <t>-11.87%</t>
  </si>
  <si>
    <t>Total Assets Growth</t>
  </si>
  <si>
    <t>-18.38%</t>
  </si>
  <si>
    <t>Net Property, Plant and Equipment Growth</t>
  </si>
  <si>
    <t>0.00%</t>
  </si>
  <si>
    <t>EBITDA Growth</t>
  </si>
  <si>
    <t>33.27%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</si>
  <si>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</si>
  <si>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</si>
  <si>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</si>
  <si>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</si>
  <si>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</si>
  <si>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</si>
  <si>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</si>
  <si>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</si>
  <si>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</si>
  <si>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</si>
  <si>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</si>
  <si>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</si>
  <si>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</si>
  <si>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</si>
  <si>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</si>
  <si>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</si>
  <si>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</si>
  <si>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</si>
  <si>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</si>
  <si>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</si>
  <si>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</si>
  <si>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</si>
  <si>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</si>
  <si>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</si>
  <si>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</si>
  <si>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</si>
  <si>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</si>
  <si>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</si>
  <si>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</si>
  <si>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</si>
  <si>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</si>
  <si>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</si>
  <si>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</si>
  <si>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</si>
  <si>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</si>
  <si>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</si>
  <si>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</si>
  <si>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</si>
  <si>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</si>
  <si>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</si>
  <si>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</si>
  <si>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</si>
  <si>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</si>
  <si>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</si>
  <si>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</si>
  <si>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</si>
  <si>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</si>
  <si>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</si>
  <si>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</si>
  <si>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</si>
  <si>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</si>
  <si>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</si>
  <si>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</si>
  <si>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</si>
  <si>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</si>
  <si>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</si>
  <si>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</si>
  <si>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</si>
  <si>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</si>
  <si>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</si>
  <si>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</si>
  <si>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</si>
  <si>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</si>
  <si>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</si>
  <si>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</si>
  <si>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</si>
  <si>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</si>
  <si>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</si>
  <si>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</si>
  <si>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</si>
  <si>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</si>
  <si>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</si>
  <si>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</si>
  <si>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</si>
  <si>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</si>
  <si>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</si>
  <si>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</si>
  <si>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</si>
  <si>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</si>
  <si>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</si>
  <si>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</si>
  <si>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</si>
  <si>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</si>
  <si>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</si>
  <si>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</si>
  <si>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</si>
  <si>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</si>
  <si>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</si>
  <si>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</si>
  <si>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</si>
  <si>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</si>
  <si>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</si>
  <si>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</si>
  <si>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</si>
  <si>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2.31</t>
  </si>
  <si>
    <t>2.77</t>
  </si>
  <si>
    <t>3.13</t>
  </si>
  <si>
    <t>3.57</t>
  </si>
  <si>
    <t>3.86</t>
  </si>
  <si>
    <t>4.33</t>
  </si>
  <si>
    <t>5.13</t>
  </si>
  <si>
    <t>5.96</t>
  </si>
  <si>
    <t>6.42</t>
  </si>
  <si>
    <t>6.97</t>
  </si>
  <si>
    <t>Tangible Book Value</t>
  </si>
  <si>
    <t>Tangible Book Value Per Share</t>
  </si>
  <si>
    <t>2.75</t>
  </si>
  <si>
    <t>3.05</t>
  </si>
  <si>
    <t>3.41</t>
  </si>
  <si>
    <t>3.71</t>
  </si>
  <si>
    <t>4.28</t>
  </si>
  <si>
    <t>5.09</t>
  </si>
  <si>
    <t>5.93</t>
  </si>
  <si>
    <t>6.4</t>
  </si>
  <si>
    <t>6.95</t>
  </si>
  <si>
    <t>Total Debt</t>
  </si>
  <si>
    <t>0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</si>
  <si>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</si>
  <si>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</si>
  <si>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</si>
  <si>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</si>
  <si>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</si>
  <si>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</si>
  <si>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</si>
  <si>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</si>
  <si>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</si>
  <si>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</si>
  <si>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</si>
  <si>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</si>
  <si>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</si>
  <si>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</si>
  <si>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</si>
  <si>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</si>
  <si>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</si>
  <si>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</si>
  <si>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</si>
  <si>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</si>
  <si>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</si>
  <si>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</si>
  <si>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</si>
  <si>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</si>
  <si>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</si>
  <si>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</si>
  <si>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</si>
  <si>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</si>
  <si>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</si>
  <si>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</si>
  <si>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</si>
  <si>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</si>
  <si>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</si>
  <si>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</si>
  <si>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</si>
  <si>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</si>
  <si>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</si>
  <si>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</si>
  <si>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</si>
  <si>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</si>
  <si>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</si>
  <si>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</si>
  <si>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0.36</t>
  </si>
  <si>
    <t>0.56</t>
  </si>
  <si>
    <t>0.54</t>
  </si>
  <si>
    <t>0.37</t>
  </si>
  <si>
    <t>0.47</t>
  </si>
  <si>
    <t>0.57</t>
  </si>
  <si>
    <t>0.83</t>
  </si>
  <si>
    <t>0.99</t>
  </si>
  <si>
    <t>1.17</t>
  </si>
  <si>
    <t>1.07</t>
  </si>
  <si>
    <t>Basic EPS - Continuing Operations</t>
  </si>
  <si>
    <t>Basic Weighted Average Shares Outstanding</t>
  </si>
  <si>
    <t>Net EPS - Diluted</t>
  </si>
  <si>
    <t>0.35</t>
  </si>
  <si>
    <t>0.55</t>
  </si>
  <si>
    <t>0.82</t>
  </si>
  <si>
    <t>0.96</t>
  </si>
  <si>
    <t>1.14</t>
  </si>
  <si>
    <t>1.05</t>
  </si>
  <si>
    <t>Diluted EPS - Continuing Operations</t>
  </si>
  <si>
    <t>Diluted Weighted Average Shares Outstanding</t>
  </si>
  <si>
    <t>Normalized Basic EPS</t>
  </si>
  <si>
    <t>0.28</t>
  </si>
  <si>
    <t>0.38</t>
  </si>
  <si>
    <t>0.39</t>
  </si>
  <si>
    <t>0.65</t>
  </si>
  <si>
    <t>0.69</t>
  </si>
  <si>
    <t>0.71</t>
  </si>
  <si>
    <t>Normalized Diluted EPS</t>
  </si>
  <si>
    <t>0.27</t>
  </si>
  <si>
    <t>0.67</t>
  </si>
  <si>
    <t>0.81</t>
  </si>
  <si>
    <t>0.7</t>
  </si>
  <si>
    <t>Dividend Per Share</t>
  </si>
  <si>
    <t>0.04</t>
  </si>
  <si>
    <t>0.08</t>
  </si>
  <si>
    <t>0.1</t>
  </si>
  <si>
    <t>0.17</t>
  </si>
  <si>
    <t>0.44</t>
  </si>
  <si>
    <t>Payout Ratio</t>
  </si>
  <si>
    <t>3.58</t>
  </si>
  <si>
    <t>11.16</t>
  </si>
  <si>
    <t>21.85</t>
  </si>
  <si>
    <t>16.85</t>
  </si>
  <si>
    <t>14.11</t>
  </si>
  <si>
    <t>15.64</t>
  </si>
  <si>
    <t>22.29</t>
  </si>
  <si>
    <t>27.3</t>
  </si>
  <si>
    <t>37.24</t>
  </si>
  <si>
    <t>EBITDA</t>
  </si>
  <si>
    <t>EBITA</t>
  </si>
  <si>
    <t>EBIT</t>
  </si>
  <si>
    <t>EBITDAR</t>
  </si>
  <si>
    <t>Effective Tax Rate - (Ratio)</t>
  </si>
  <si>
    <t>15.41</t>
  </si>
  <si>
    <t>5.73</t>
  </si>
  <si>
    <t>11.04</t>
  </si>
  <si>
    <t>20.72</t>
  </si>
  <si>
    <t>18.55</t>
  </si>
  <si>
    <t>17.2</t>
  </si>
  <si>
    <t>14.15</t>
  </si>
  <si>
    <t>14.3</t>
  </si>
  <si>
    <t>11.38</t>
  </si>
  <si>
    <t>7.09</t>
  </si>
  <si>
    <t>Current Domestic Taxes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</si>
  <si>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</si>
  <si>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</si>
  <si>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</si>
  <si>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</si>
  <si>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</si>
  <si>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</si>
  <si>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</si>
  <si>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</si>
  <si>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</si>
  <si>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</si>
  <si>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</si>
  <si>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</si>
  <si>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</si>
  <si>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</si>
  <si>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</si>
  <si>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</si>
  <si>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</si>
  <si>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8.34</t>
  </si>
  <si>
    <t>10.78</t>
  </si>
  <si>
    <t>9.9</t>
  </si>
  <si>
    <t>7.06</t>
  </si>
  <si>
    <t>7.46</t>
  </si>
  <si>
    <t>8.06</t>
  </si>
  <si>
    <t>9.67</t>
  </si>
  <si>
    <t>9.03</t>
  </si>
  <si>
    <t>9.58</t>
  </si>
  <si>
    <t>8.11</t>
  </si>
  <si>
    <t>Return on Total Capital</t>
  </si>
  <si>
    <t>11.1</t>
  </si>
  <si>
    <t>14.17</t>
  </si>
  <si>
    <t>12.79</t>
  </si>
  <si>
    <t>9.2</t>
  </si>
  <si>
    <t>10.1</t>
  </si>
  <si>
    <t>11.09</t>
  </si>
  <si>
    <t>13.15</t>
  </si>
  <si>
    <t>12.12</t>
  </si>
  <si>
    <t>12.93</t>
  </si>
  <si>
    <t>10.33</t>
  </si>
  <si>
    <t>Return On Equity %</t>
  </si>
  <si>
    <t>16.91</t>
  </si>
  <si>
    <t>18.31</t>
  </si>
  <si>
    <t>9.1</t>
  </si>
  <si>
    <t>12.71</t>
  </si>
  <si>
    <t>13.96</t>
  </si>
  <si>
    <t>17.53</t>
  </si>
  <si>
    <t>18.16</t>
  </si>
  <si>
    <t>18.98</t>
  </si>
  <si>
    <t>16.19</t>
  </si>
  <si>
    <t>Return on Common Equity</t>
  </si>
  <si>
    <t>22.07</t>
  </si>
  <si>
    <t>18.37</t>
  </si>
  <si>
    <t>11.03</t>
  </si>
  <si>
    <t>12.8</t>
  </si>
  <si>
    <t>13.85</t>
  </si>
  <si>
    <t>17.36</t>
  </si>
  <si>
    <t>17.93</t>
  </si>
  <si>
    <t>18.84</t>
  </si>
  <si>
    <t>16.05</t>
  </si>
  <si>
    <t>Margin Analysis</t>
  </si>
  <si>
    <t>Gross Profit Margin %</t>
  </si>
  <si>
    <t>36.44</t>
  </si>
  <si>
    <t>38.06</t>
  </si>
  <si>
    <t>43.3</t>
  </si>
  <si>
    <t>40.59</t>
  </si>
  <si>
    <t>36.84</t>
  </si>
  <si>
    <t>39.48</t>
  </si>
  <si>
    <t>41.36</t>
  </si>
  <si>
    <t>39.29</t>
  </si>
  <si>
    <t>41.01</t>
  </si>
  <si>
    <t>44.62</t>
  </si>
  <si>
    <t>SG&amp;A Margin</t>
  </si>
  <si>
    <t>19.11</t>
  </si>
  <si>
    <t>18.91</t>
  </si>
  <si>
    <t>22.1</t>
  </si>
  <si>
    <t>25.78</t>
  </si>
  <si>
    <t>23.3</t>
  </si>
  <si>
    <t>24.17</t>
  </si>
  <si>
    <t>22.41</t>
  </si>
  <si>
    <t>23.27</t>
  </si>
  <si>
    <t>24.09</t>
  </si>
  <si>
    <t>27.51</t>
  </si>
  <si>
    <t>EBITDA Margin %</t>
  </si>
  <si>
    <t>17.5</t>
  </si>
  <si>
    <t>22.44</t>
  </si>
  <si>
    <t>23.49</t>
  </si>
  <si>
    <t>15.97</t>
  </si>
  <si>
    <t>15.25</t>
  </si>
  <si>
    <t>16.74</t>
  </si>
  <si>
    <t>20.02</t>
  </si>
  <si>
    <t>16.87</t>
  </si>
  <si>
    <t>17.69</t>
  </si>
  <si>
    <t>18.43</t>
  </si>
  <si>
    <t>EBITA Margin %</t>
  </si>
  <si>
    <t>17.34</t>
  </si>
  <si>
    <t>22.28</t>
  </si>
  <si>
    <t>23.25</t>
  </si>
  <si>
    <t>15.34</t>
  </si>
  <si>
    <t>16.44</t>
  </si>
  <si>
    <t>19.73</t>
  </si>
  <si>
    <t>16.59</t>
  </si>
  <si>
    <t>17.44</t>
  </si>
  <si>
    <t>18.01</t>
  </si>
  <si>
    <t>EBIT Margin %</t>
  </si>
  <si>
    <t>22.26</t>
  </si>
  <si>
    <t>23.14</t>
  </si>
  <si>
    <t>15.2</t>
  </si>
  <si>
    <t>14.89</t>
  </si>
  <si>
    <t>16.35</t>
  </si>
  <si>
    <t>19.65</t>
  </si>
  <si>
    <t>16.53</t>
  </si>
  <si>
    <t>17.4</t>
  </si>
  <si>
    <t>17.96</t>
  </si>
  <si>
    <t>Income From Continuing Operations Margin %</t>
  </si>
  <si>
    <t>16.51</t>
  </si>
  <si>
    <t>21.61</t>
  </si>
  <si>
    <t>20.7</t>
  </si>
  <si>
    <t>9.37</t>
  </si>
  <si>
    <t>11.67</t>
  </si>
  <si>
    <t>12.69</t>
  </si>
  <si>
    <t>15.18</t>
  </si>
  <si>
    <t>15.73</t>
  </si>
  <si>
    <t>17.37</t>
  </si>
  <si>
    <t>Net Income Margin %</t>
  </si>
  <si>
    <t>21.62</t>
  </si>
  <si>
    <t>20.62</t>
  </si>
  <si>
    <t>11.35</t>
  </si>
  <si>
    <t>11.83</t>
  </si>
  <si>
    <t>12.67</t>
  </si>
  <si>
    <t>15.93</t>
  </si>
  <si>
    <t>15.06</t>
  </si>
  <si>
    <t>15.69</t>
  </si>
  <si>
    <t>17.22</t>
  </si>
  <si>
    <t>Net Avail. For Common Margin %</t>
  </si>
  <si>
    <t>Normalized Net Income Margin</t>
  </si>
  <si>
    <t>14.36</t>
  </si>
  <si>
    <t>14.46</t>
  </si>
  <si>
    <t>11.78</t>
  </si>
  <si>
    <t>9.69</t>
  </si>
  <si>
    <t>10.46</t>
  </si>
  <si>
    <t>12.48</t>
  </si>
  <si>
    <t>10.51</t>
  </si>
  <si>
    <t>11.07</t>
  </si>
  <si>
    <t>11.42</t>
  </si>
  <si>
    <t>Levered Free Cash Flow Margin</t>
  </si>
  <si>
    <t>2.21</t>
  </si>
  <si>
    <t>6.01</t>
  </si>
  <si>
    <t>8.48</t>
  </si>
  <si>
    <t>-1.15</t>
  </si>
  <si>
    <t>2.39</t>
  </si>
  <si>
    <t>22.53</t>
  </si>
  <si>
    <t>11.02</t>
  </si>
  <si>
    <t>-4.57</t>
  </si>
  <si>
    <t>1.48</t>
  </si>
  <si>
    <t>-1.08</t>
  </si>
  <si>
    <t>Unlevered Free Cash Flow Margin</t>
  </si>
  <si>
    <t>2.4</t>
  </si>
  <si>
    <t>22.59</t>
  </si>
  <si>
    <t>-4.51</t>
  </si>
  <si>
    <t>1.52</t>
  </si>
  <si>
    <t>-1.03</t>
  </si>
  <si>
    <t>Asset Turnover</t>
  </si>
  <si>
    <t>0.77</t>
  </si>
  <si>
    <t>0.68</t>
  </si>
  <si>
    <t>0.74</t>
  </si>
  <si>
    <t>0.8</t>
  </si>
  <si>
    <t>0.79</t>
  </si>
  <si>
    <t>0.87</t>
  </si>
  <si>
    <t>0.88</t>
  </si>
  <si>
    <t>0.72</t>
  </si>
  <si>
    <t>Fixed Assets Turnover</t>
  </si>
  <si>
    <t>242.42</t>
  </si>
  <si>
    <t>250.64</t>
  </si>
  <si>
    <t>73.42</t>
  </si>
  <si>
    <t>60.11</t>
  </si>
  <si>
    <t>71.26</t>
  </si>
  <si>
    <t>27.11</t>
  </si>
  <si>
    <t>15.89</t>
  </si>
  <si>
    <t>12.11</t>
  </si>
  <si>
    <t>9.12</t>
  </si>
  <si>
    <t>6.13</t>
  </si>
  <si>
    <t>Receivables Turnover (Average Receivables)</t>
  </si>
  <si>
    <t>3.09</t>
  </si>
  <si>
    <t>2.66</t>
  </si>
  <si>
    <t>2.23</t>
  </si>
  <si>
    <t>2.35</t>
  </si>
  <si>
    <t>2.44</t>
  </si>
  <si>
    <t>2.87</t>
  </si>
  <si>
    <t>3.83</t>
  </si>
  <si>
    <t>4.09</t>
  </si>
  <si>
    <t>3.64</t>
  </si>
  <si>
    <t>2.67</t>
  </si>
  <si>
    <t>Inventory Turnover (Average Inventory)</t>
  </si>
  <si>
    <t>3.21</t>
  </si>
  <si>
    <t>3.43</t>
  </si>
  <si>
    <t>2.85</t>
  </si>
  <si>
    <t>2.82</t>
  </si>
  <si>
    <t>2.26</t>
  </si>
  <si>
    <t>2.36</t>
  </si>
  <si>
    <t>2.07</t>
  </si>
  <si>
    <t>1.71</t>
  </si>
  <si>
    <t>Short Term Liquidity</t>
  </si>
  <si>
    <t>Current Ratio</t>
  </si>
  <si>
    <t>4.23</t>
  </si>
  <si>
    <t>4.07</t>
  </si>
  <si>
    <t>4.56</t>
  </si>
  <si>
    <t>3.67</t>
  </si>
  <si>
    <t>3.47</t>
  </si>
  <si>
    <t>3.3</t>
  </si>
  <si>
    <t>3.56</t>
  </si>
  <si>
    <t>3.44</t>
  </si>
  <si>
    <t>3.26</t>
  </si>
  <si>
    <t>5.07</t>
  </si>
  <si>
    <t>Quick Ratio</t>
  </si>
  <si>
    <t>3.6</t>
  </si>
  <si>
    <t>3.49</t>
  </si>
  <si>
    <t>3.92</t>
  </si>
  <si>
    <t>2.97</t>
  </si>
  <si>
    <t>2.65</t>
  </si>
  <si>
    <t>2.54</t>
  </si>
  <si>
    <t>2.69</t>
  </si>
  <si>
    <t>2.49</t>
  </si>
  <si>
    <t>Operating Cash Flow to Current Liabilities</t>
  </si>
  <si>
    <t>0.2</t>
  </si>
  <si>
    <t>0.32</t>
  </si>
  <si>
    <t>0.16</t>
  </si>
  <si>
    <t>0.13</t>
  </si>
  <si>
    <t>0.64</t>
  </si>
  <si>
    <t>0.15</t>
  </si>
  <si>
    <t>0.26</t>
  </si>
  <si>
    <t>0.33</t>
  </si>
  <si>
    <t>Days Sales Outstanding (Average Receivables)</t>
  </si>
  <si>
    <t>118.13</t>
  </si>
  <si>
    <t>137.28</t>
  </si>
  <si>
    <t>163.77</t>
  </si>
  <si>
    <t>155.05</t>
  </si>
  <si>
    <t>149.74</t>
  </si>
  <si>
    <t>127.19</t>
  </si>
  <si>
    <t>95.46</t>
  </si>
  <si>
    <t>89.18</t>
  </si>
  <si>
    <t>100.33</t>
  </si>
  <si>
    <t>136.82</t>
  </si>
  <si>
    <t>Days Outstanding Inventory (Average Inventory)</t>
  </si>
  <si>
    <t>113.8</t>
  </si>
  <si>
    <t>106.52</t>
  </si>
  <si>
    <t>128.32</t>
  </si>
  <si>
    <t>129.59</t>
  </si>
  <si>
    <t>137.46</t>
  </si>
  <si>
    <t>152.05</t>
  </si>
  <si>
    <t>161.9</t>
  </si>
  <si>
    <t>154.61</t>
  </si>
  <si>
    <t>176.44</t>
  </si>
  <si>
    <t>213.84</t>
  </si>
  <si>
    <t>Average Days Payable Outstanding</t>
  </si>
  <si>
    <t>104.46</t>
  </si>
  <si>
    <t>110.98</t>
  </si>
  <si>
    <t>148.94</t>
  </si>
  <si>
    <t>120.08</t>
  </si>
  <si>
    <t>128.16</t>
  </si>
  <si>
    <t>151.45</t>
  </si>
  <si>
    <t>138.38</t>
  </si>
  <si>
    <t>115.32</t>
  </si>
  <si>
    <t>117.89</t>
  </si>
  <si>
    <t>156.58</t>
  </si>
  <si>
    <t>Cash Conversion Cycle (Average Days)</t>
  </si>
  <si>
    <t>127.47</t>
  </si>
  <si>
    <t>132.82</t>
  </si>
  <si>
    <t>143.15</t>
  </si>
  <si>
    <t>164.56</t>
  </si>
  <si>
    <t>159.03</t>
  </si>
  <si>
    <t>127.78</t>
  </si>
  <si>
    <t>118.99</t>
  </si>
  <si>
    <t>128.47</t>
  </si>
  <si>
    <t>158.88</t>
  </si>
  <si>
    <t>194.08</t>
  </si>
  <si>
    <t>Long Term Solvency</t>
  </si>
  <si>
    <t>Total Debt/Equity</t>
  </si>
  <si>
    <t>2.41</t>
  </si>
  <si>
    <t>2.2</t>
  </si>
  <si>
    <t>1.81</t>
  </si>
  <si>
    <t>1.24</t>
  </si>
  <si>
    <t>1.45</t>
  </si>
  <si>
    <t>Total Debt / Total Capital</t>
  </si>
  <si>
    <t>2.15</t>
  </si>
  <si>
    <t>1.77</t>
  </si>
  <si>
    <t>1.23</t>
  </si>
  <si>
    <t>1.42</t>
  </si>
  <si>
    <t>LT Debt/Equity</t>
  </si>
  <si>
    <t>1.91</t>
  </si>
  <si>
    <t>1.68</t>
  </si>
  <si>
    <t>1.31</t>
  </si>
  <si>
    <t>0.95</t>
  </si>
  <si>
    <t>1.13</t>
  </si>
  <si>
    <t>Long-Term Debt / Total Capital</t>
  </si>
  <si>
    <t>1.86</t>
  </si>
  <si>
    <t>1.65</t>
  </si>
  <si>
    <t>1.29</t>
  </si>
  <si>
    <t>0.94</t>
  </si>
  <si>
    <t>1.11</t>
  </si>
  <si>
    <t>Total Liabilities / Total Assets</t>
  </si>
  <si>
    <t>23.58</t>
  </si>
  <si>
    <t>24.25</t>
  </si>
  <si>
    <t>21.02</t>
  </si>
  <si>
    <t>25.52</t>
  </si>
  <si>
    <t>27.06</t>
  </si>
  <si>
    <t>29.47</t>
  </si>
  <si>
    <t>27.02</t>
  </si>
  <si>
    <t>26.81</t>
  </si>
  <si>
    <t>27.23</t>
  </si>
  <si>
    <t>17.51</t>
  </si>
  <si>
    <t>EBIT / Interest Expense</t>
  </si>
  <si>
    <t>193.6</t>
  </si>
  <si>
    <t>148.82</t>
  </si>
  <si>
    <t>178.57</t>
  </si>
  <si>
    <t>248.35</t>
  </si>
  <si>
    <t>224.15</t>
  </si>
  <si>
    <t>EBITDA / Interest Expense</t>
  </si>
  <si>
    <t>206.16</t>
  </si>
  <si>
    <t>156.92</t>
  </si>
  <si>
    <t>188.84</t>
  </si>
  <si>
    <t>259.57</t>
  </si>
  <si>
    <t>236.36</t>
  </si>
  <si>
    <t>(EBITDA - Capex) / Interest Expense</t>
  </si>
  <si>
    <t>199.42</t>
  </si>
  <si>
    <t>148.86</t>
  </si>
  <si>
    <t>137.07</t>
  </si>
  <si>
    <t>201.05</t>
  </si>
  <si>
    <t>196.74</t>
  </si>
  <si>
    <t>Total Debt / EBITDA</t>
  </si>
  <si>
    <t>0.03</t>
  </si>
  <si>
    <t>0.01</t>
  </si>
  <si>
    <t>0.09</t>
  </si>
  <si>
    <t>0.06</t>
  </si>
  <si>
    <t>Net Debt / EBITDA</t>
  </si>
  <si>
    <t>-4.65</t>
  </si>
  <si>
    <t>-3.4</t>
  </si>
  <si>
    <t>-3.32</t>
  </si>
  <si>
    <t>-3.82</t>
  </si>
  <si>
    <t>-3.21</t>
  </si>
  <si>
    <t>-3.65</t>
  </si>
  <si>
    <t>-3.17</t>
  </si>
  <si>
    <t>-2.73</t>
  </si>
  <si>
    <t>-2.12</t>
  </si>
  <si>
    <t>-2.21</t>
  </si>
  <si>
    <t>Total Debt / (EBITDA - Capex)</t>
  </si>
  <si>
    <t>0.14</t>
  </si>
  <si>
    <t>0.11</t>
  </si>
  <si>
    <t>Net Debt / (EBITDA - Capex)</t>
  </si>
  <si>
    <t>-4.74</t>
  </si>
  <si>
    <t>-3.42</t>
  </si>
  <si>
    <t>-3.94</t>
  </si>
  <si>
    <t>-3.78</t>
  </si>
  <si>
    <t>-3.34</t>
  </si>
  <si>
    <t>-3.76</t>
  </si>
  <si>
    <t>-2.66</t>
  </si>
  <si>
    <t>Growth Over Prior Year</t>
  </si>
  <si>
    <t>Total Revenues, 1 Yr. Growth %</t>
  </si>
  <si>
    <t>61.17</t>
  </si>
  <si>
    <t>20.96</t>
  </si>
  <si>
    <t>1.53</t>
  </si>
  <si>
    <t>23.2</t>
  </si>
  <si>
    <t>22.95</t>
  </si>
  <si>
    <t>11.56</t>
  </si>
  <si>
    <t>14.72</t>
  </si>
  <si>
    <t>27.35</t>
  </si>
  <si>
    <t>12.04</t>
  </si>
  <si>
    <t>-16.79</t>
  </si>
  <si>
    <t>Gross Profit, 1 Yr. Growth %</t>
  </si>
  <si>
    <t>59.83</t>
  </si>
  <si>
    <t>26.32</t>
  </si>
  <si>
    <t>15.52</t>
  </si>
  <si>
    <t>15.5</t>
  </si>
  <si>
    <t>11.6</t>
  </si>
  <si>
    <t>19.56</t>
  </si>
  <si>
    <t>20.18</t>
  </si>
  <si>
    <t>16.94</t>
  </si>
  <si>
    <t>-9.44</t>
  </si>
  <si>
    <t>EBITDA, 1 Yr. Growth %</t>
  </si>
  <si>
    <t>80.24</t>
  </si>
  <si>
    <t>45.08</t>
  </si>
  <si>
    <t>6.47</t>
  </si>
  <si>
    <t>-16.19</t>
  </si>
  <si>
    <t>9.59</t>
  </si>
  <si>
    <t>22.45</t>
  </si>
  <si>
    <t>37.17</t>
  </si>
  <si>
    <t>15.49</t>
  </si>
  <si>
    <t>17.49</t>
  </si>
  <si>
    <t>-13.31</t>
  </si>
  <si>
    <t>EBITA, 1 Yr. Growth %</t>
  </si>
  <si>
    <t>81.44</t>
  </si>
  <si>
    <t>45.36</t>
  </si>
  <si>
    <t>6.11</t>
  </si>
  <si>
    <t>-18.68</t>
  </si>
  <si>
    <t>11.93</t>
  </si>
  <si>
    <t>22.31</t>
  </si>
  <si>
    <t>37.63</t>
  </si>
  <si>
    <t>15.35</t>
  </si>
  <si>
    <t>17.79</t>
  </si>
  <si>
    <t>-14.08</t>
  </si>
  <si>
    <t>EBIT, 1 Yr. Growth %</t>
  </si>
  <si>
    <t>45.26</t>
  </si>
  <si>
    <t>5.68</t>
  </si>
  <si>
    <t>-19.03</t>
  </si>
  <si>
    <t>12.06</t>
  </si>
  <si>
    <t>22.52</t>
  </si>
  <si>
    <t>37.85</t>
  </si>
  <si>
    <t>15.44</t>
  </si>
  <si>
    <t>17.95</t>
  </si>
  <si>
    <t>-14.11</t>
  </si>
  <si>
    <t>Earnings From Cont. Operations, 1 Yr. Growth %</t>
  </si>
  <si>
    <t>72.95</t>
  </si>
  <si>
    <t>58.31</t>
  </si>
  <si>
    <t>-2.72</t>
  </si>
  <si>
    <t>-44.22</t>
  </si>
  <si>
    <t>53.13</t>
  </si>
  <si>
    <t>21.24</t>
  </si>
  <si>
    <t>44.65</t>
  </si>
  <si>
    <t>20.84</t>
  </si>
  <si>
    <t>16.11</t>
  </si>
  <si>
    <t>-8.13</t>
  </si>
  <si>
    <t>Net Income, 1 Yr. Growth %</t>
  </si>
  <si>
    <t>58.43</t>
  </si>
  <si>
    <t>-3.19</t>
  </si>
  <si>
    <t>-32.18</t>
  </si>
  <si>
    <t>28.21</t>
  </si>
  <si>
    <t>19.41</t>
  </si>
  <si>
    <t>44.28</t>
  </si>
  <si>
    <t>20.4</t>
  </si>
  <si>
    <t>16.69</t>
  </si>
  <si>
    <t>-8.66</t>
  </si>
  <si>
    <t>Normalized Net Income, 1 Yr. Growth %</t>
  </si>
  <si>
    <t>74.06</t>
  </si>
  <si>
    <t>42.42</t>
  </si>
  <si>
    <t>-4.6</t>
  </si>
  <si>
    <t>20.48</t>
  </si>
  <si>
    <t>36.88</t>
  </si>
  <si>
    <t>15.39</t>
  </si>
  <si>
    <t>17.94</t>
  </si>
  <si>
    <t>-14.16</t>
  </si>
  <si>
    <t>Diluted EPS Before Extra, 1 Yr. Growth %</t>
  </si>
  <si>
    <t>67.3</t>
  </si>
  <si>
    <t>56.09</t>
  </si>
  <si>
    <t>-2.9</t>
  </si>
  <si>
    <t>-31.4</t>
  </si>
  <si>
    <t>29.4</t>
  </si>
  <si>
    <t>19.4</t>
  </si>
  <si>
    <t>45.15</t>
  </si>
  <si>
    <t>16.28</t>
  </si>
  <si>
    <t>19.23</t>
  </si>
  <si>
    <t>-7.89</t>
  </si>
  <si>
    <t>Accounts Receivable, 1 Yr. Growth %</t>
  </si>
  <si>
    <t>40.8</t>
  </si>
  <si>
    <t>40.4</t>
  </si>
  <si>
    <t>6.84</t>
  </si>
  <si>
    <t>26.42</t>
  </si>
  <si>
    <t>12.68</t>
  </si>
  <si>
    <t>-21.15</t>
  </si>
  <si>
    <t>-5.23</t>
  </si>
  <si>
    <t>45.16</t>
  </si>
  <si>
    <t>12.89</t>
  </si>
  <si>
    <t>Inventory, 1 Yr. Growth %</t>
  </si>
  <si>
    <t>2.22</t>
  </si>
  <si>
    <t>18.29</t>
  </si>
  <si>
    <t>6.06</t>
  </si>
  <si>
    <t>53.96</t>
  </si>
  <si>
    <t>28.7</t>
  </si>
  <si>
    <t>10.11</t>
  </si>
  <si>
    <t>25.24</t>
  </si>
  <si>
    <t>27.08</t>
  </si>
  <si>
    <t>22.02</t>
  </si>
  <si>
    <t>-27.75</t>
  </si>
  <si>
    <t>Net Property, Plant and Equip., 1 Yr. Growth %</t>
  </si>
  <si>
    <t>40.19</t>
  </si>
  <si>
    <t>0.46</t>
  </si>
  <si>
    <t>491.63</t>
  </si>
  <si>
    <t>-24.09</t>
  </si>
  <si>
    <t>40.36</t>
  </si>
  <si>
    <t>302.05</t>
  </si>
  <si>
    <t>44.48</t>
  </si>
  <si>
    <t>82.69</t>
  </si>
  <si>
    <t>30.2</t>
  </si>
  <si>
    <t>19.03</t>
  </si>
  <si>
    <t>Total Assets, 1 Yr. Growth %</t>
  </si>
  <si>
    <t>17.7</t>
  </si>
  <si>
    <t>22.37</t>
  </si>
  <si>
    <t>8.65</t>
  </si>
  <si>
    <t>18.03</t>
  </si>
  <si>
    <t>10.38</t>
  </si>
  <si>
    <t>16.34</t>
  </si>
  <si>
    <t>13.66</t>
  </si>
  <si>
    <t>15.51</t>
  </si>
  <si>
    <t>7.58</t>
  </si>
  <si>
    <t>-4.37</t>
  </si>
  <si>
    <t>Tangible Book Value, 1 Yr. Growth %</t>
  </si>
  <si>
    <t>22.09</t>
  </si>
  <si>
    <t>20.16</t>
  </si>
  <si>
    <t>10.26</t>
  </si>
  <si>
    <t>8.97</t>
  </si>
  <si>
    <t>15.32</t>
  </si>
  <si>
    <t>18.09</t>
  </si>
  <si>
    <t>16.04</t>
  </si>
  <si>
    <t>7.02</t>
  </si>
  <si>
    <t>7.62</t>
  </si>
  <si>
    <t>Common Equity, 1 Yr. Growth %</t>
  </si>
  <si>
    <t>20.78</t>
  </si>
  <si>
    <t>12.61</t>
  </si>
  <si>
    <t>13.19</t>
  </si>
  <si>
    <t>8.14</t>
  </si>
  <si>
    <t>12.35</t>
  </si>
  <si>
    <t>17.54</t>
  </si>
  <si>
    <t>15.8</t>
  </si>
  <si>
    <t>6.9</t>
  </si>
  <si>
    <t>7.55</t>
  </si>
  <si>
    <t>Cash From Operations, 1 Yr. Growth %</t>
  </si>
  <si>
    <t>-47.06</t>
  </si>
  <si>
    <t>105.48</t>
  </si>
  <si>
    <t>-21.32</t>
  </si>
  <si>
    <t>-14.04</t>
  </si>
  <si>
    <t>-7.55</t>
  </si>
  <si>
    <t>508.68</t>
  </si>
  <si>
    <t>-39.1</t>
  </si>
  <si>
    <t>-52.7</t>
  </si>
  <si>
    <t>86.54</t>
  </si>
  <si>
    <t>-24.44</t>
  </si>
  <si>
    <t>Capital Expenditures, 1 Yr. Growth %</t>
  </si>
  <si>
    <t>432.93</t>
  </si>
  <si>
    <t>-29.96</t>
  </si>
  <si>
    <t>178.47</t>
  </si>
  <si>
    <t>19.88</t>
  </si>
  <si>
    <t>112.41</t>
  </si>
  <si>
    <t>-24.68</t>
  </si>
  <si>
    <t>114.62</t>
  </si>
  <si>
    <t>473.3</t>
  </si>
  <si>
    <t>-4.14</t>
  </si>
  <si>
    <t>-35.57</t>
  </si>
  <si>
    <t>Levered Free Cash Flow, 1 Yr. Growth %</t>
  </si>
  <si>
    <t>-74.4</t>
  </si>
  <si>
    <t>145.19</t>
  </si>
  <si>
    <t>43.73</t>
  </si>
  <si>
    <t>-116.7</t>
  </si>
  <si>
    <t>-372.41</t>
  </si>
  <si>
    <t>951.79</t>
  </si>
  <si>
    <t>-43.89</t>
  </si>
  <si>
    <t>-157.4</t>
  </si>
  <si>
    <t>-136.27</t>
  </si>
  <si>
    <t>-160.93</t>
  </si>
  <si>
    <t>Unlevered Free Cash Flow, 1 Yr. Growth %</t>
  </si>
  <si>
    <t>-373.42</t>
  </si>
  <si>
    <t>950.37</t>
  </si>
  <si>
    <t>-43.6</t>
  </si>
  <si>
    <t>-156.21</t>
  </si>
  <si>
    <t>-137.82</t>
  </si>
  <si>
    <t>-156.44</t>
  </si>
  <si>
    <t>Dividend Per Share, 1 Yr. Growth %</t>
  </si>
  <si>
    <t>58.82</t>
  </si>
  <si>
    <t>33.33</t>
  </si>
  <si>
    <t>22.22</t>
  </si>
  <si>
    <t>Compound Annual Growth Rate Over Two Years</t>
  </si>
  <si>
    <t>Total Revenues, 2 Yr. CAGR %</t>
  </si>
  <si>
    <t>34.43</t>
  </si>
  <si>
    <t>39.63</t>
  </si>
  <si>
    <t>10.82</t>
  </si>
  <si>
    <t>11.84</t>
  </si>
  <si>
    <t>23.08</t>
  </si>
  <si>
    <t>17.12</t>
  </si>
  <si>
    <t>13.13</t>
  </si>
  <si>
    <t>20.87</t>
  </si>
  <si>
    <t>19.45</t>
  </si>
  <si>
    <t>-3.44</t>
  </si>
  <si>
    <t>Gross Profit, 2 Yr. CAGR %</t>
  </si>
  <si>
    <t>36.5</t>
  </si>
  <si>
    <t>42.09</t>
  </si>
  <si>
    <t>20.8</t>
  </si>
  <si>
    <t>13.53</t>
  </si>
  <si>
    <t>19.87</t>
  </si>
  <si>
    <t>20.57</t>
  </si>
  <si>
    <t>18.93</t>
  </si>
  <si>
    <t>2.91</t>
  </si>
  <si>
    <t>EBITDA, 2 Yr. CAGR %</t>
  </si>
  <si>
    <t>45.38</t>
  </si>
  <si>
    <t>67.17</t>
  </si>
  <si>
    <t>24.19</t>
  </si>
  <si>
    <t>-5.56</t>
  </si>
  <si>
    <t>-0.81</t>
  </si>
  <si>
    <t>15.84</t>
  </si>
  <si>
    <t>29.6</t>
  </si>
  <si>
    <t>21.34</t>
  </si>
  <si>
    <t>16.49</t>
  </si>
  <si>
    <t>0.92</t>
  </si>
  <si>
    <t>EBITA, 2 Yr. CAGR %</t>
  </si>
  <si>
    <t>45.94</t>
  </si>
  <si>
    <t>67.94</t>
  </si>
  <si>
    <t>24.1</t>
  </si>
  <si>
    <t>-7.13</t>
  </si>
  <si>
    <t>-1.12</t>
  </si>
  <si>
    <t>17.01</t>
  </si>
  <si>
    <t>29.74</t>
  </si>
  <si>
    <t>21.41</t>
  </si>
  <si>
    <t>16.57</t>
  </si>
  <si>
    <t>0.61</t>
  </si>
  <si>
    <t>EBIT, 2 Yr. CAGR %</t>
  </si>
  <si>
    <t>67.88</t>
  </si>
  <si>
    <t>23.8</t>
  </si>
  <si>
    <t>-7.52</t>
  </si>
  <si>
    <t>-1.25</t>
  </si>
  <si>
    <t>17.17</t>
  </si>
  <si>
    <t>29.96</t>
  </si>
  <si>
    <t>21.53</t>
  </si>
  <si>
    <t>16.68</t>
  </si>
  <si>
    <t>Earnings From Cont. Operations, 2 Yr. CAGR %</t>
  </si>
  <si>
    <t>46.34</t>
  </si>
  <si>
    <t>65.47</t>
  </si>
  <si>
    <t>-26.34</t>
  </si>
  <si>
    <t>-7.58</t>
  </si>
  <si>
    <t>36.26</t>
  </si>
  <si>
    <t>32.43</t>
  </si>
  <si>
    <t>32.21</t>
  </si>
  <si>
    <t>18.45</t>
  </si>
  <si>
    <t>3.28</t>
  </si>
  <si>
    <t>Net Income, 2 Yr. CAGR %</t>
  </si>
  <si>
    <t>65.53</t>
  </si>
  <si>
    <t>23.84</t>
  </si>
  <si>
    <t>-18.98</t>
  </si>
  <si>
    <t>-6.75</t>
  </si>
  <si>
    <t>23.73</t>
  </si>
  <si>
    <t>31.26</t>
  </si>
  <si>
    <t>31.8</t>
  </si>
  <si>
    <t>18.53</t>
  </si>
  <si>
    <t>3.24</t>
  </si>
  <si>
    <t>Normalized Net Income, 2 Yr. CAGR %</t>
  </si>
  <si>
    <t>47.47</t>
  </si>
  <si>
    <t>54.37</t>
  </si>
  <si>
    <t>20.68</t>
  </si>
  <si>
    <t>1.36</t>
  </si>
  <si>
    <t>0.75</t>
  </si>
  <si>
    <t>7.21</t>
  </si>
  <si>
    <t>28.42</t>
  </si>
  <si>
    <t>21.16</t>
  </si>
  <si>
    <t>16.66</t>
  </si>
  <si>
    <t>0.62</t>
  </si>
  <si>
    <t>Diluted EPS Before Extra, 2 Yr. CAGR %</t>
  </si>
  <si>
    <t>41.62</t>
  </si>
  <si>
    <t>61.6</t>
  </si>
  <si>
    <t>23.11</t>
  </si>
  <si>
    <t>-18.39</t>
  </si>
  <si>
    <t>-5.79</t>
  </si>
  <si>
    <t>24.3</t>
  </si>
  <si>
    <t>31.64</t>
  </si>
  <si>
    <t>29.92</t>
  </si>
  <si>
    <t>17.75</t>
  </si>
  <si>
    <t>4.8</t>
  </si>
  <si>
    <t>Accounts Receivable, 2 Yr. CAGR %</t>
  </si>
  <si>
    <t>28.44</t>
  </si>
  <si>
    <t>40.6</t>
  </si>
  <si>
    <t>22.48</t>
  </si>
  <si>
    <t>16.22</t>
  </si>
  <si>
    <t>19.35</t>
  </si>
  <si>
    <t>-5.74</t>
  </si>
  <si>
    <t>-13.56</t>
  </si>
  <si>
    <t>17.29</t>
  </si>
  <si>
    <t>28.01</t>
  </si>
  <si>
    <t>13.45</t>
  </si>
  <si>
    <t>Inventory, 2 Yr. CAGR %</t>
  </si>
  <si>
    <t>39.65</t>
  </si>
  <si>
    <t>9.97</t>
  </si>
  <si>
    <t>12.01</t>
  </si>
  <si>
    <t>27.79</t>
  </si>
  <si>
    <t>40.76</t>
  </si>
  <si>
    <t>19.04</t>
  </si>
  <si>
    <t>17.43</t>
  </si>
  <si>
    <t>26.16</t>
  </si>
  <si>
    <t>24.52</t>
  </si>
  <si>
    <t>-6.11</t>
  </si>
  <si>
    <t>Net Property, Plant and Equip., 2 Yr. CAGR %</t>
  </si>
  <si>
    <t>5.52</t>
  </si>
  <si>
    <t>18.67</t>
  </si>
  <si>
    <t>143.79</t>
  </si>
  <si>
    <t>111.92</t>
  </si>
  <si>
    <t>3.22</t>
  </si>
  <si>
    <t>137.56</t>
  </si>
  <si>
    <t>141.02</t>
  </si>
  <si>
    <t>62.47</t>
  </si>
  <si>
    <t>54.23</t>
  </si>
  <si>
    <t>24.49</t>
  </si>
  <si>
    <t>Total Assets, 2 Yr. CAGR %</t>
  </si>
  <si>
    <t>23.28</t>
  </si>
  <si>
    <t>20.01</t>
  </si>
  <si>
    <t>15.31</t>
  </si>
  <si>
    <t>13.24</t>
  </si>
  <si>
    <t>14.14</t>
  </si>
  <si>
    <t>13.32</t>
  </si>
  <si>
    <t>14.99</t>
  </si>
  <si>
    <t>14.58</t>
  </si>
  <si>
    <t>11.48</t>
  </si>
  <si>
    <t>1.43</t>
  </si>
  <si>
    <t>Tangible Book Value, 2 Yr. CAGR %</t>
  </si>
  <si>
    <t>18.62</t>
  </si>
  <si>
    <t>21.12</t>
  </si>
  <si>
    <t>15.11</t>
  </si>
  <si>
    <t>10.64</t>
  </si>
  <si>
    <t>9.99</t>
  </si>
  <si>
    <t>12.1</t>
  </si>
  <si>
    <t>17.06</t>
  </si>
  <si>
    <t>11.44</t>
  </si>
  <si>
    <t>7.32</t>
  </si>
  <si>
    <t>Common Equity, 2 Yr. CAGR %</t>
  </si>
  <si>
    <t>21.43</t>
  </si>
  <si>
    <t>16.62</t>
  </si>
  <si>
    <t>12.9</t>
  </si>
  <si>
    <t>10.22</t>
  </si>
  <si>
    <t>14.92</t>
  </si>
  <si>
    <t>16.67</t>
  </si>
  <si>
    <t>11.26</t>
  </si>
  <si>
    <t>7.22</t>
  </si>
  <si>
    <t>Cash From Operations, 2 Yr. CAGR %</t>
  </si>
  <si>
    <t>-12.59</t>
  </si>
  <si>
    <t>4.3</t>
  </si>
  <si>
    <t>27.15</t>
  </si>
  <si>
    <t>-17.76</t>
  </si>
  <si>
    <t>-10.85</t>
  </si>
  <si>
    <t>137.22</t>
  </si>
  <si>
    <t>92.54</t>
  </si>
  <si>
    <t>-46.33</t>
  </si>
  <si>
    <t>-6.07</t>
  </si>
  <si>
    <t>18.72</t>
  </si>
  <si>
    <t>Capital Expenditures, 2 Yr. CAGR %</t>
  </si>
  <si>
    <t>64.71</t>
  </si>
  <si>
    <t>93.2</t>
  </si>
  <si>
    <t>39.66</t>
  </si>
  <si>
    <t>82.71</t>
  </si>
  <si>
    <t>59.58</t>
  </si>
  <si>
    <t>26.48</t>
  </si>
  <si>
    <t>27.14</t>
  </si>
  <si>
    <t>250.78</t>
  </si>
  <si>
    <t>134.43</t>
  </si>
  <si>
    <t>-21.41</t>
  </si>
  <si>
    <t>Levered Free Cash Flow, 2 Yr. CAGR %</t>
  </si>
  <si>
    <t>-38.89</t>
  </si>
  <si>
    <t>-8.3</t>
  </si>
  <si>
    <t>87.38</t>
  </si>
  <si>
    <t>-51.03</t>
  </si>
  <si>
    <t>-34.64</t>
  </si>
  <si>
    <t>435.28</t>
  </si>
  <si>
    <t>142.94</t>
  </si>
  <si>
    <t>-45.57</t>
  </si>
  <si>
    <t>-54.37</t>
  </si>
  <si>
    <t>-52.99</t>
  </si>
  <si>
    <t>Unlevered Free Cash Flow, 2 Yr. CAGR %</t>
  </si>
  <si>
    <t>-34.52</t>
  </si>
  <si>
    <t>435.9</t>
  </si>
  <si>
    <t>143.39</t>
  </si>
  <si>
    <t>-45.98</t>
  </si>
  <si>
    <t>-53.89</t>
  </si>
  <si>
    <t>-53.79</t>
  </si>
  <si>
    <t>Dividend Per Share, 2 Yr. CAGR %</t>
  </si>
  <si>
    <t>41.42</t>
  </si>
  <si>
    <t>11.8</t>
  </si>
  <si>
    <t>45.77</t>
  </si>
  <si>
    <t>64.32</t>
  </si>
  <si>
    <t>45.52</t>
  </si>
  <si>
    <t>27.66</t>
  </si>
  <si>
    <t>Compound Annual Growth Rate Over Three Years</t>
  </si>
  <si>
    <t>Total Revenues, 3 Yr. CAGR %</t>
  </si>
  <si>
    <t>29.09</t>
  </si>
  <si>
    <t>29.78</t>
  </si>
  <si>
    <t>25.56</t>
  </si>
  <si>
    <t>14.8</t>
  </si>
  <si>
    <t>15.43</t>
  </si>
  <si>
    <t>16.31</t>
  </si>
  <si>
    <t>17.68</t>
  </si>
  <si>
    <t>17.85</t>
  </si>
  <si>
    <t>5.89</t>
  </si>
  <si>
    <t>Gross Profit, 3 Yr. CAGR %</t>
  </si>
  <si>
    <t>30.22</t>
  </si>
  <si>
    <t>33.02</t>
  </si>
  <si>
    <t>32.61</t>
  </si>
  <si>
    <t>14.19</t>
  </si>
  <si>
    <t>17.05</t>
  </si>
  <si>
    <t>20.23</t>
  </si>
  <si>
    <t>8.6</t>
  </si>
  <si>
    <t>EBITDA, 3 Yr. CAGR %</t>
  </si>
  <si>
    <t>34.99</t>
  </si>
  <si>
    <t>48.54</t>
  </si>
  <si>
    <t>43.76</t>
  </si>
  <si>
    <t>8.91</t>
  </si>
  <si>
    <t>1.54</t>
  </si>
  <si>
    <t>22.56</t>
  </si>
  <si>
    <t>21.71</t>
  </si>
  <si>
    <t>20.04</t>
  </si>
  <si>
    <t>5.56</t>
  </si>
  <si>
    <t>EBITA, 3 Yr. CAGR %</t>
  </si>
  <si>
    <t>35.4</t>
  </si>
  <si>
    <t>49.04</t>
  </si>
  <si>
    <t>44.03</t>
  </si>
  <si>
    <t>7.77</t>
  </si>
  <si>
    <t>1.22</t>
  </si>
  <si>
    <t>6.14</t>
  </si>
  <si>
    <t>23.51</t>
  </si>
  <si>
    <t>20.19</t>
  </si>
  <si>
    <t>5.3</t>
  </si>
  <si>
    <t>EBIT, 3 Yr. CAGR %</t>
  </si>
  <si>
    <t>49.01</t>
  </si>
  <si>
    <t>43.81</t>
  </si>
  <si>
    <t>7.45</t>
  </si>
  <si>
    <t>23.7</t>
  </si>
  <si>
    <t>21.86</t>
  </si>
  <si>
    <t>20.32</t>
  </si>
  <si>
    <t>5.36</t>
  </si>
  <si>
    <t>Earnings From Cont. Operations, 3 Yr. CAGR %</t>
  </si>
  <si>
    <t>29.17</t>
  </si>
  <si>
    <t>50.23</t>
  </si>
  <si>
    <t>38.62</t>
  </si>
  <si>
    <t>-4.94</t>
  </si>
  <si>
    <t>-5.99</t>
  </si>
  <si>
    <t>28.45</t>
  </si>
  <si>
    <t>26.61</t>
  </si>
  <si>
    <t>8.83</t>
  </si>
  <si>
    <t>Net Income, 3 Yr. CAGR %</t>
  </si>
  <si>
    <t>50.26</t>
  </si>
  <si>
    <t>38.43</t>
  </si>
  <si>
    <t>1.32</t>
  </si>
  <si>
    <t>-5.58</t>
  </si>
  <si>
    <t>1.26</t>
  </si>
  <si>
    <t>30.23</t>
  </si>
  <si>
    <t>27.53</t>
  </si>
  <si>
    <t>26.56</t>
  </si>
  <si>
    <t>8.67</t>
  </si>
  <si>
    <t>Normalized Net Income, 3 Yr. CAGR %</t>
  </si>
  <si>
    <t>43.86</t>
  </si>
  <si>
    <t>34.56</t>
  </si>
  <si>
    <t>13.47</t>
  </si>
  <si>
    <t>6.94</t>
  </si>
  <si>
    <t>20.93</t>
  </si>
  <si>
    <t>20.08</t>
  </si>
  <si>
    <t>5.32</t>
  </si>
  <si>
    <t>Diluted EPS Before Extra, 3 Yr. CAGR %</t>
  </si>
  <si>
    <t>26.35</t>
  </si>
  <si>
    <t>46.29</t>
  </si>
  <si>
    <t>36.36</t>
  </si>
  <si>
    <t>1.3</t>
  </si>
  <si>
    <t>-4.83</t>
  </si>
  <si>
    <t>1.96</t>
  </si>
  <si>
    <t>30.89</t>
  </si>
  <si>
    <t>26.31</t>
  </si>
  <si>
    <t>26.25</t>
  </si>
  <si>
    <t>8.49</t>
  </si>
  <si>
    <t>Accounts Receivable, 3 Yr. CAGR %</t>
  </si>
  <si>
    <t>21.27</t>
  </si>
  <si>
    <t>32.31</t>
  </si>
  <si>
    <t>28.3</t>
  </si>
  <si>
    <t>23.78</t>
  </si>
  <si>
    <t>15.03</t>
  </si>
  <si>
    <t>3.95</t>
  </si>
  <si>
    <t>-5.57</t>
  </si>
  <si>
    <t>15.81</t>
  </si>
  <si>
    <t>23.16</t>
  </si>
  <si>
    <t>Inventory, 3 Yr. CAGR %</t>
  </si>
  <si>
    <t>15.87</t>
  </si>
  <si>
    <t>32.13</t>
  </si>
  <si>
    <t>24.54</t>
  </si>
  <si>
    <t>28.09</t>
  </si>
  <si>
    <t>29.7</t>
  </si>
  <si>
    <t>21.07</t>
  </si>
  <si>
    <t>20.56</t>
  </si>
  <si>
    <t>24.76</t>
  </si>
  <si>
    <t>Net Property, Plant and Equip., 3 Yr. CAGR %</t>
  </si>
  <si>
    <t>1.87</t>
  </si>
  <si>
    <t>3.81</t>
  </si>
  <si>
    <t>102.73</t>
  </si>
  <si>
    <t>65.24</t>
  </si>
  <si>
    <t>84.73</t>
  </si>
  <si>
    <t>62.41</t>
  </si>
  <si>
    <t>101.27</t>
  </si>
  <si>
    <t>119.76</t>
  </si>
  <si>
    <t>50.91</t>
  </si>
  <si>
    <t>41.47</t>
  </si>
  <si>
    <t>Total Assets, 3 Yr. CAGR %</t>
  </si>
  <si>
    <t>18.46</t>
  </si>
  <si>
    <t>22.98</t>
  </si>
  <si>
    <t>16.1</t>
  </si>
  <si>
    <t>16.21</t>
  </si>
  <si>
    <t>12.28</t>
  </si>
  <si>
    <t>14.87</t>
  </si>
  <si>
    <t>13.43</t>
  </si>
  <si>
    <t>15.16</t>
  </si>
  <si>
    <t>12.2</t>
  </si>
  <si>
    <t>5.92</t>
  </si>
  <si>
    <t>Tangible Book Value, 3 Yr. CAGR %</t>
  </si>
  <si>
    <t>16.75</t>
  </si>
  <si>
    <t>19.14</t>
  </si>
  <si>
    <t>17.39</t>
  </si>
  <si>
    <t>13.73</t>
  </si>
  <si>
    <t>10.08</t>
  </si>
  <si>
    <t>11.74</t>
  </si>
  <si>
    <t>14.06</t>
  </si>
  <si>
    <t>16.48</t>
  </si>
  <si>
    <t>13.61</t>
  </si>
  <si>
    <t>10.15</t>
  </si>
  <si>
    <t>Common Equity, 3 Yr. CAGR %</t>
  </si>
  <si>
    <t>19.34</t>
  </si>
  <si>
    <t>18.42</t>
  </si>
  <si>
    <t>15.47</t>
  </si>
  <si>
    <t>11.29</t>
  </si>
  <si>
    <t>11.21</t>
  </si>
  <si>
    <t>15.21</t>
  </si>
  <si>
    <t>10.01</t>
  </si>
  <si>
    <t>Cash From Operations, 3 Yr. CAGR %</t>
  </si>
  <si>
    <t>99.33</t>
  </si>
  <si>
    <t>16.23</t>
  </si>
  <si>
    <t>-5.05</t>
  </si>
  <si>
    <t>11.59</t>
  </si>
  <si>
    <t>-14.49</t>
  </si>
  <si>
    <t>69.12</t>
  </si>
  <si>
    <t>50.77</t>
  </si>
  <si>
    <t>20.58</t>
  </si>
  <si>
    <t>-18.7</t>
  </si>
  <si>
    <t>-12.64</t>
  </si>
  <si>
    <t>Capital Expenditures, 3 Yr. CAGR %</t>
  </si>
  <si>
    <t>46.85</t>
  </si>
  <si>
    <t>23.86</t>
  </si>
  <si>
    <t>118.24</t>
  </si>
  <si>
    <t>32.73</t>
  </si>
  <si>
    <t>92.12</t>
  </si>
  <si>
    <t>24.24</t>
  </si>
  <si>
    <t>50.86</t>
  </si>
  <si>
    <t>110.05</t>
  </si>
  <si>
    <t>127.64</t>
  </si>
  <si>
    <t>52.42</t>
  </si>
  <si>
    <t>Levered Free Cash Flow, 3 Yr. CAGR %</t>
  </si>
  <si>
    <t>-22.75</t>
  </si>
  <si>
    <t>7.05</t>
  </si>
  <si>
    <t>6.39</t>
  </si>
  <si>
    <t>-16.33</t>
  </si>
  <si>
    <t>-15.03</t>
  </si>
  <si>
    <t>65.02</t>
  </si>
  <si>
    <t>152.39</t>
  </si>
  <si>
    <t>46.06</t>
  </si>
  <si>
    <t>-52.46</t>
  </si>
  <si>
    <t>-49.75</t>
  </si>
  <si>
    <t>Unlevered Free Cash Flow, 3 Yr. CAGR %</t>
  </si>
  <si>
    <t>-14.92</t>
  </si>
  <si>
    <t>65.14</t>
  </si>
  <si>
    <t>153.02</t>
  </si>
  <si>
    <t>45.27</t>
  </si>
  <si>
    <t>-52.03</t>
  </si>
  <si>
    <t>-50.67</t>
  </si>
  <si>
    <t>Dividend Per Share, 3 Yr. CAGR %</t>
  </si>
  <si>
    <t>25.99</t>
  </si>
  <si>
    <t>7.72</t>
  </si>
  <si>
    <t>28.56</t>
  </si>
  <si>
    <t>53.26</t>
  </si>
  <si>
    <t>37.3</t>
  </si>
  <si>
    <t>Compound Annual Growth Rate Over Five Years</t>
  </si>
  <si>
    <t>Total Revenues, 5 Yr. CAGR %</t>
  </si>
  <si>
    <t>36.93</t>
  </si>
  <si>
    <t>31.73</t>
  </si>
  <si>
    <t>21.45</t>
  </si>
  <si>
    <t>24.56</t>
  </si>
  <si>
    <t>15.72</t>
  </si>
  <si>
    <t>14.5</t>
  </si>
  <si>
    <t>19.81</t>
  </si>
  <si>
    <t>17.56</t>
  </si>
  <si>
    <t>8.73</t>
  </si>
  <si>
    <t>Gross Profit, 5 Yr. CAGR %</t>
  </si>
  <si>
    <t>30.21</t>
  </si>
  <si>
    <t>26.36</t>
  </si>
  <si>
    <t>25.72</t>
  </si>
  <si>
    <t>24.62</t>
  </si>
  <si>
    <t>17.59</t>
  </si>
  <si>
    <t>16.43</t>
  </si>
  <si>
    <t>17.8</t>
  </si>
  <si>
    <t>12.98</t>
  </si>
  <si>
    <t>EBITDA, 5 Yr. CAGR %</t>
  </si>
  <si>
    <t>32.39</t>
  </si>
  <si>
    <t>34.25</t>
  </si>
  <si>
    <t>23.89</t>
  </si>
  <si>
    <t>23.91</t>
  </si>
  <si>
    <t>13.18</t>
  </si>
  <si>
    <t>11.95</t>
  </si>
  <si>
    <t>12.14</t>
  </si>
  <si>
    <t>18.35</t>
  </si>
  <si>
    <t>12.92</t>
  </si>
  <si>
    <t>EBITA, 5 Yr. CAGR %</t>
  </si>
  <si>
    <t>32.63</t>
  </si>
  <si>
    <t>34.54</t>
  </si>
  <si>
    <t>32.53</t>
  </si>
  <si>
    <t>23.31</t>
  </si>
  <si>
    <t>23.9</t>
  </si>
  <si>
    <t>11.79</t>
  </si>
  <si>
    <t>12.78</t>
  </si>
  <si>
    <t>EBIT, 5 Yr. CAGR %</t>
  </si>
  <si>
    <t>34.52</t>
  </si>
  <si>
    <t>32.4</t>
  </si>
  <si>
    <t>23.09</t>
  </si>
  <si>
    <t>23.72</t>
  </si>
  <si>
    <t>12.85</t>
  </si>
  <si>
    <t>11.71</t>
  </si>
  <si>
    <t>12.03</t>
  </si>
  <si>
    <t>19.05</t>
  </si>
  <si>
    <t>Earnings From Cont. Operations, 5 Yr. CAGR %</t>
  </si>
  <si>
    <t>35.89</t>
  </si>
  <si>
    <t>33.66</t>
  </si>
  <si>
    <t>27.12</t>
  </si>
  <si>
    <t>12.96</t>
  </si>
  <si>
    <t>17.87</t>
  </si>
  <si>
    <t>9.78</t>
  </si>
  <si>
    <t>7.82</t>
  </si>
  <si>
    <t>12.6</t>
  </si>
  <si>
    <t>30.38</t>
  </si>
  <si>
    <t>17.72</t>
  </si>
  <si>
    <t>Net Income, 5 Yr. CAGR %</t>
  </si>
  <si>
    <t>33.68</t>
  </si>
  <si>
    <t>27.01</t>
  </si>
  <si>
    <t>18.19</t>
  </si>
  <si>
    <t>9.75</t>
  </si>
  <si>
    <t>12.52</t>
  </si>
  <si>
    <t>25.42</t>
  </si>
  <si>
    <t>Normalized Net Income, 5 Yr. CAGR %</t>
  </si>
  <si>
    <t>36.94</t>
  </si>
  <si>
    <t>30.77</t>
  </si>
  <si>
    <t>26.59</t>
  </si>
  <si>
    <t>25.02</t>
  </si>
  <si>
    <t>19.85</t>
  </si>
  <si>
    <t>12.23</t>
  </si>
  <si>
    <t>11.37</t>
  </si>
  <si>
    <t>12.41</t>
  </si>
  <si>
    <t>14.75</t>
  </si>
  <si>
    <t>Diluted EPS Before Extra, 5 Yr. CAGR %</t>
  </si>
  <si>
    <t>25.36</t>
  </si>
  <si>
    <t>23.22</t>
  </si>
  <si>
    <t>25.04</t>
  </si>
  <si>
    <t>15.83</t>
  </si>
  <si>
    <t>17.61</t>
  </si>
  <si>
    <t>9.94</t>
  </si>
  <si>
    <t>8.36</t>
  </si>
  <si>
    <t>12.33</t>
  </si>
  <si>
    <t>25.47</t>
  </si>
  <si>
    <t>Accounts Receivable, 5 Yr. CAGR %</t>
  </si>
  <si>
    <t>35.23</t>
  </si>
  <si>
    <t>36.2</t>
  </si>
  <si>
    <t>21.75</t>
  </si>
  <si>
    <t>25.62</t>
  </si>
  <si>
    <t>24.64</t>
  </si>
  <si>
    <t>2.61</t>
  </si>
  <si>
    <t>9.09</t>
  </si>
  <si>
    <t>6.65</t>
  </si>
  <si>
    <t>Inventory, 5 Yr. CAGR %</t>
  </si>
  <si>
    <t>33.88</t>
  </si>
  <si>
    <t>30.51</t>
  </si>
  <si>
    <t>14.31</t>
  </si>
  <si>
    <t>20.51</t>
  </si>
  <si>
    <t>23.71</t>
  </si>
  <si>
    <t>28.27</t>
  </si>
  <si>
    <t>Net Property, Plant and Equip., 5 Yr. CAGR %</t>
  </si>
  <si>
    <t>4.51</t>
  </si>
  <si>
    <t>0.51</t>
  </si>
  <si>
    <t>44.42</t>
  </si>
  <si>
    <t>38.1</t>
  </si>
  <si>
    <t>54.76</t>
  </si>
  <si>
    <t>91.06</t>
  </si>
  <si>
    <t>105.47</t>
  </si>
  <si>
    <t>62.43</t>
  </si>
  <si>
    <t>80.94</t>
  </si>
  <si>
    <t>75.07</t>
  </si>
  <si>
    <t>Total Assets, 5 Yr. CAGR %</t>
  </si>
  <si>
    <t>42.59</t>
  </si>
  <si>
    <t>17.19</t>
  </si>
  <si>
    <t>18.99</t>
  </si>
  <si>
    <t>15.04</t>
  </si>
  <si>
    <t>13.36</t>
  </si>
  <si>
    <t>12.65</t>
  </si>
  <si>
    <t>9.46</t>
  </si>
  <si>
    <t>Tangible Book Value, 5 Yr. CAGR %</t>
  </si>
  <si>
    <t>43.21</t>
  </si>
  <si>
    <t>16.09</t>
  </si>
  <si>
    <t>15.66</t>
  </si>
  <si>
    <t>14.37</t>
  </si>
  <si>
    <t>13.07</t>
  </si>
  <si>
    <t>13.84</t>
  </si>
  <si>
    <t>12.72</t>
  </si>
  <si>
    <t>Common Equity, 5 Yr. CAGR %</t>
  </si>
  <si>
    <t>16.7</t>
  </si>
  <si>
    <t>16.72</t>
  </si>
  <si>
    <t>15.24</t>
  </si>
  <si>
    <t>13.34</t>
  </si>
  <si>
    <t>12.73</t>
  </si>
  <si>
    <t>12.07</t>
  </si>
  <si>
    <t>Cash From Operations, 5 Yr. CAGR %</t>
  </si>
  <si>
    <t>21.82</t>
  </si>
  <si>
    <t>66.52</t>
  </si>
  <si>
    <t>1.21</t>
  </si>
  <si>
    <t>-7.42</t>
  </si>
  <si>
    <t>50.88</t>
  </si>
  <si>
    <t>6.86</t>
  </si>
  <si>
    <t>24.77</t>
  </si>
  <si>
    <t>19.84</t>
  </si>
  <si>
    <t>Capital Expenditures, 5 Yr. CAGR %</t>
  </si>
  <si>
    <t>21.4</t>
  </si>
  <si>
    <t>43.93</t>
  </si>
  <si>
    <t>44.7</t>
  </si>
  <si>
    <t>92.55</t>
  </si>
  <si>
    <t>30.19</t>
  </si>
  <si>
    <t>62.88</t>
  </si>
  <si>
    <t>88.18</t>
  </si>
  <si>
    <t>79.95</t>
  </si>
  <si>
    <t>41.75</t>
  </si>
  <si>
    <t>Levered Free Cash Flow, 5 Yr. CAGR %</t>
  </si>
  <si>
    <t>-16.35</t>
  </si>
  <si>
    <t>25.75</t>
  </si>
  <si>
    <t>-21.77</t>
  </si>
  <si>
    <t>-12.46</t>
  </si>
  <si>
    <t>73.6</t>
  </si>
  <si>
    <t>29.35</t>
  </si>
  <si>
    <t>25.22</t>
  </si>
  <si>
    <t>-7.19</t>
  </si>
  <si>
    <t>Unlevered Free Cash Flow, 5 Yr. CAGR %</t>
  </si>
  <si>
    <t>-16.38</t>
  </si>
  <si>
    <t>-12.4</t>
  </si>
  <si>
    <t>73.68</t>
  </si>
  <si>
    <t>29.54</t>
  </si>
  <si>
    <t>5.62</t>
  </si>
  <si>
    <t>25.96</t>
  </si>
  <si>
    <t>Dividend Per Share, 5 Yr. CAGR %</t>
  </si>
  <si>
    <t>33.56</t>
  </si>
  <si>
    <t>27.54</t>
  </si>
  <si>
    <t>35.1</t>
  </si>
  <si>
    <t>40.63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</si>
  <si>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</si>
  <si>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</si>
  <si>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</si>
  <si>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</si>
  <si>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</si>
  <si>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</si>
  <si>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</si>
  <si>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</si>
  <si>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</si>
  <si>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4,016</t>
  </si>
  <si>
    <t>7,519</t>
  </si>
  <si>
    <t>6,013</t>
  </si>
  <si>
    <t>7,288</t>
  </si>
  <si>
    <t>6,472</t>
  </si>
  <si>
    <t>5,064</t>
  </si>
  <si>
    <t>-</t>
  </si>
  <si>
    <t>Change</t>
  </si>
  <si>
    <t>87.23%</t>
  </si>
  <si>
    <t>-20.03%</t>
  </si>
  <si>
    <t>21.2%</t>
  </si>
  <si>
    <t>-11.19%</t>
  </si>
  <si>
    <t>-21.75%</t>
  </si>
  <si>
    <t>0%</t>
  </si>
  <si>
    <t>Enterprise Value (EV)</t>
  </si>
  <si>
    <t>P/E ratio</t>
  </si>
  <si>
    <t>6.44x</t>
  </si>
  <si>
    <t>8.36x</t>
  </si>
  <si>
    <t>5.77x</t>
  </si>
  <si>
    <t>5.92x</t>
  </si>
  <si>
    <t>5.76x</t>
  </si>
  <si>
    <t>5.07x</t>
  </si>
  <si>
    <t>4.4x</t>
  </si>
  <si>
    <t>3.73x</t>
  </si>
  <si>
    <t>PBR</t>
  </si>
  <si>
    <t>1.34x</t>
  </si>
  <si>
    <t>0.94x</t>
  </si>
  <si>
    <t>0.87x</t>
  </si>
  <si>
    <t>0.66x</t>
  </si>
  <si>
    <t>0.62x</t>
  </si>
  <si>
    <t>0.58x</t>
  </si>
  <si>
    <t>PEG</t>
  </si>
  <si>
    <t>0.2x</t>
  </si>
  <si>
    <t>0.4x</t>
  </si>
  <si>
    <t>0.3x</t>
  </si>
  <si>
    <t>-0.73x</t>
  </si>
  <si>
    <t>-0.5x</t>
  </si>
  <si>
    <t>Capitalization / Revenue</t>
  </si>
  <si>
    <t>0.82x</t>
  </si>
  <si>
    <t>1.33x</t>
  </si>
  <si>
    <t>0.84x</t>
  </si>
  <si>
    <t>0.96x</t>
  </si>
  <si>
    <t>0.74x</t>
  </si>
  <si>
    <t>EV / Revenue</t>
  </si>
  <si>
    <t>0x</t>
  </si>
  <si>
    <t>EV / EBITDA</t>
  </si>
  <si>
    <t>4.65x</t>
  </si>
  <si>
    <t>3.95x</t>
  </si>
  <si>
    <t>3.33x</t>
  </si>
  <si>
    <t>EV / EBIT</t>
  </si>
  <si>
    <t>4.42x</t>
  </si>
  <si>
    <t>3.83x</t>
  </si>
  <si>
    <t>3.24x</t>
  </si>
  <si>
    <t>EV / FCF</t>
  </si>
  <si>
    <t>3.42x</t>
  </si>
  <si>
    <t>3.9x</t>
  </si>
  <si>
    <t>6.93x</t>
  </si>
  <si>
    <t>FCF Yield</t>
  </si>
  <si>
    <t>8.98%</t>
  </si>
  <si>
    <t>0.05%</t>
  </si>
  <si>
    <t>4.28%</t>
  </si>
  <si>
    <t>29.3%</t>
  </si>
  <si>
    <t>25.7%</t>
  </si>
  <si>
    <t>14.4%</t>
  </si>
  <si>
    <t>Dividend per Share
                                    2</t>
  </si>
  <si>
    <t>0.23</t>
  </si>
  <si>
    <t>0.585</t>
  </si>
  <si>
    <t>0.695</t>
  </si>
  <si>
    <t>Rate of return</t>
  </si>
  <si>
    <t>2.74%</t>
  </si>
  <si>
    <t>2.47%</t>
  </si>
  <si>
    <t>4.89%</t>
  </si>
  <si>
    <t>3.8%</t>
  </si>
  <si>
    <t>10.7%</t>
  </si>
  <si>
    <t>12.3%</t>
  </si>
  <si>
    <t>14.6%</t>
  </si>
  <si>
    <t>EPS
                                    2</t>
  </si>
  <si>
    <t>0.567</t>
  </si>
  <si>
    <t>0.823</t>
  </si>
  <si>
    <t>0.957</t>
  </si>
  <si>
    <t>1.141</t>
  </si>
  <si>
    <t>1.051</t>
  </si>
  <si>
    <t>1.085</t>
  </si>
  <si>
    <t>1.28</t>
  </si>
  <si>
    <t>Distribution rate</t>
  </si>
  <si>
    <t>17.6%</t>
  </si>
  <si>
    <t>20.7%</t>
  </si>
  <si>
    <t>28.2%</t>
  </si>
  <si>
    <t>21.9%</t>
  </si>
  <si>
    <t>54.3%</t>
  </si>
  <si>
    <t>53.9%</t>
  </si>
  <si>
    <t>Net sales
                                    1</t>
  </si>
  <si>
    <t>4,926</t>
  </si>
  <si>
    <t>5,651</t>
  </si>
  <si>
    <t>7,196</t>
  </si>
  <si>
    <t>6,709</t>
  </si>
  <si>
    <t>6,177</t>
  </si>
  <si>
    <t>6,810</t>
  </si>
  <si>
    <t>7,671</t>
  </si>
  <si>
    <t>EBITDA
                                    1</t>
  </si>
  <si>
    <t>1,142</t>
  </si>
  <si>
    <t>1,346</t>
  </si>
  <si>
    <t>1,320</t>
  </si>
  <si>
    <t>1,088</t>
  </si>
  <si>
    <t>1,281</t>
  </si>
  <si>
    <t>1,522</t>
  </si>
  <si>
    <t>EBIT
                                    1</t>
  </si>
  <si>
    <t>761.6</t>
  </si>
  <si>
    <t>1,067</t>
  </si>
  <si>
    <t>1,278</t>
  </si>
  <si>
    <t>1,254</t>
  </si>
  <si>
    <t>1,146</t>
  </si>
  <si>
    <t>1,322</t>
  </si>
  <si>
    <t>1,562</t>
  </si>
  <si>
    <t>Net income
                                    1</t>
  </si>
  <si>
    <t>623.9</t>
  </si>
  <si>
    <t>900.1</t>
  </si>
  <si>
    <t>1,084</t>
  </si>
  <si>
    <t>1,265</t>
  </si>
  <si>
    <t>1,155</t>
  </si>
  <si>
    <t>1,020</t>
  </si>
  <si>
    <t>1,160</t>
  </si>
  <si>
    <t>1,363</t>
  </si>
  <si>
    <t>Reference price
                                    2</t>
  </si>
  <si>
    <t>3.650</t>
  </si>
  <si>
    <t>6.880</t>
  </si>
  <si>
    <t>5.520</t>
  </si>
  <si>
    <t>6.750</t>
  </si>
  <si>
    <t>6.050</t>
  </si>
  <si>
    <t>4.770</t>
  </si>
  <si>
    <t>Nbr of stocks (in thousands)</t>
  </si>
  <si>
    <t>1,100,194</t>
  </si>
  <si>
    <t>1,092,837</t>
  </si>
  <si>
    <t>1,089,303</t>
  </si>
  <si>
    <t>1,079,695</t>
  </si>
  <si>
    <t>1,069,810</t>
  </si>
  <si>
    <t>1,061,704</t>
  </si>
  <si>
    <t>Announcement Date</t>
  </si>
  <si>
    <t>3/30/20</t>
  </si>
  <si>
    <t>3/29/21</t>
  </si>
  <si>
    <t>3/23/22</t>
  </si>
  <si>
    <t>3/22/23</t>
  </si>
  <si>
    <t>3/19/24</t>
  </si>
  <si>
    <t>address1</t>
  </si>
  <si>
    <t>18 Forum Lane</t>
  </si>
  <si>
    <t>address2</t>
  </si>
  <si>
    <t>3rd Floor Camana Bay PO Box 757</t>
  </si>
  <si>
    <t>city</t>
  </si>
  <si>
    <t>Grand Cayman</t>
  </si>
  <si>
    <t>zip</t>
  </si>
  <si>
    <t>KY1-9006</t>
  </si>
  <si>
    <t>country</t>
  </si>
  <si>
    <t>website</t>
  </si>
  <si>
    <t>https://www.patria.com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</si>
  <si>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</si>
  <si>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</si>
  <si>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</si>
  <si>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</si>
  <si>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</si>
  <si>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</si>
  <si>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</si>
  <si>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</si>
  <si>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</si>
  <si>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</si>
  <si>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</si>
  <si>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Patria Investments Limited operates as a private market investment firm focused on investing in Latin America. The company offers asset management services to investors focusing on private equity funds, infrastructure development funds, co-investments funds, constructivist equity funds, and real estate and credit funds. Patria Investments Limited was founded in 1994 and is headquartered in Grand Cayman, the Cayman Islands.</t>
  </si>
  <si>
    <t>fullTimeEmployees</t>
  </si>
  <si>
    <t>companyOfficers</t>
  </si>
  <si>
    <t>[{'maxAge': 1, 'name': 'Mr. Olímpio  Matarazzo Neto', 'age': 64, 'title': 'Senior Managing Partner &amp; Chairman', 'yearBorn': 1960, 'exercisedValue': 0, 'unexercisedValue': 0}, {'maxAge': 1, 'name': 'Mr. Alexandre Teixeira de Assumpcao Saigh', 'age': 56, 'title': 'CEO, Senior Managing Partner &amp; Director', 'yearBorn': 1968, 'exercisedValue': 0, 'unexercisedValue': 0}, {'maxAge': 1, 'name': 'Ms. Ana Cristina Russo', 'age': 57, 'title': 'MD &amp; CFO', 'yearBorn': 1967, 'exercisedValue': 0, 'unexercisedValue': 0}, {'maxAge': 1, 'name': 'Mr. Paulo Eduardo de Freitas Cirulli', 'age': 42, 'title': 'Chief Compliance Officer', 'yearBorn': 1982, 'exercisedValue': 0, 'unexercisedValue': 0}, {'maxAge': 1, 'name': "Mr. Marco Nicola D'Ippolito", 'age': 47, 'title': 'Managing Partner &amp; Chief Corporate Development Officer', 'yearBorn': 1977, 'exercisedValue': 0, 'unexercisedValue': 0}, {'maxAge': 1, 'name': 'Ms. Ana Paula Alves dos Santos', 'age': 55, 'title': 'Partner &amp; Head of Human Resources', 'yearBorn': 1969, 'exercisedValue': 0, 'unexercisedValue': 0}, {'maxAge': 1, 'name': 'Mr. Andre Mauricio de Camargo Penalva', 'age': 51, 'title': 'Managing Partner and Global Head of Structuring &amp; Offerings', 'yearBorn': 1973, 'exercisedValue': 0, 'unexercisedValue': 0}, {'maxAge': 1, 'name': 'Mr. Andre Franco Sales', 'age': 50, 'title': 'Managing Partner &amp; Chief Executive Officer for Infrastructure', 'yearBorn': 1974, 'exercisedValue': 0, 'unexercisedValue': 0}, {'maxAge': 1, 'name': 'Mr. Ricardo Leonel Scavazza', 'age': 47, 'title': 'Managing Partner and CEO &amp; Chief Investments Officer of Private Equity - Latin American', 'yearBorn': 1977, 'exercisedValue': 0, 'unexercisedValue': 0}, {'maxAge': 1, 'name': 'Mr. Jose Augusto Goncalves de Araujo Teixeira', 'age': 45, 'title': 'Partner &amp; Head of Commercial for Brazil', 'yearBorn': 1979,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</si>
  <si>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</si>
  <si>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</si>
  <si>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</si>
  <si>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</si>
  <si>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</si>
  <si>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</si>
  <si>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</si>
  <si>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</si>
  <si>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</si>
  <si>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</si>
  <si>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</si>
  <si>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</si>
  <si>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</si>
  <si>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</si>
  <si>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</si>
  <si>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</si>
  <si>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</si>
  <si>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</si>
  <si>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</si>
  <si>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</si>
  <si>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</si>
  <si>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</si>
  <si>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</si>
  <si>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</si>
  <si>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</si>
  <si>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</si>
  <si>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</si>
  <si>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</si>
  <si>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</si>
  <si>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</si>
  <si>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</si>
  <si>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</si>
  <si>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</si>
  <si>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</si>
  <si>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</si>
  <si>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</si>
  <si>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</si>
  <si>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</si>
  <si>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</si>
  <si>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</si>
  <si>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</si>
  <si>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</si>
  <si>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</si>
  <si>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</si>
  <si>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</si>
  <si>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</si>
  <si>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</si>
  <si>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</si>
  <si>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</si>
  <si>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</si>
  <si>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</si>
  <si>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</si>
  <si>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</si>
  <si>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</si>
  <si>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</si>
  <si>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</si>
  <si>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</si>
  <si>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</si>
  <si>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</si>
  <si>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</si>
  <si>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</si>
  <si>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</si>
  <si>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</si>
  <si>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</si>
  <si>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</si>
  <si>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</si>
  <si>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</si>
  <si>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</si>
  <si>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</si>
  <si>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</si>
  <si>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PAX</t>
  </si>
  <si>
    <t>underlyingSymbol</t>
  </si>
  <si>
    <t>shortName</t>
  </si>
  <si>
    <t>Patria Investments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</si>
  <si>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</si>
  <si>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</si>
  <si>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</si>
  <si>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</si>
  <si>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</si>
  <si>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</si>
  <si>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</si>
  <si>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274ba510-f9f6-3a52-8ca6-849aff19ed1f</t>
  </si>
  <si>
    <t>messageBoardId</t>
  </si>
  <si>
    <t>finmb_699852503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</si>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</sst>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tri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0.04349433598232224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1.722593664E9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3.203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8.408408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50.176</v>
      </c>
      <c r="C2" s="1">
        <v>79.488</v>
      </c>
      <c r="D2" s="1">
        <v>76.928</v>
      </c>
      <c r="E2" s="1">
        <v>52.224</v>
      </c>
      <c r="F2" s="1">
        <v>66.816</v>
      </c>
      <c r="G2" s="1">
        <v>79.872</v>
      </c>
      <c r="H2" s="1">
        <v>115.2</v>
      </c>
      <c r="I2" s="1">
        <v>138.24</v>
      </c>
      <c r="J2" s="1">
        <v>161.28</v>
      </c>
      <c r="K2" s="1">
        <v>148.48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0.512</v>
      </c>
      <c r="C3" s="1">
        <v>0.512</v>
      </c>
      <c r="D3" s="1">
        <v>0.896</v>
      </c>
      <c r="E3" s="1">
        <v>2.816</v>
      </c>
      <c r="F3" s="1">
        <v>1.408</v>
      </c>
      <c r="G3" s="1">
        <v>6.016</v>
      </c>
      <c r="H3" s="1">
        <v>7.04</v>
      </c>
      <c r="I3" s="1">
        <v>8.192</v>
      </c>
      <c r="J3" s="1">
        <v>7.68</v>
      </c>
      <c r="K3" s="1">
        <v>7.936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5.504</v>
      </c>
      <c r="D4" s="1">
        <v>0.384</v>
      </c>
      <c r="E4" s="1">
        <v>0.64</v>
      </c>
      <c r="F4" s="1">
        <v>0.512</v>
      </c>
      <c r="G4" s="1">
        <v>0.512</v>
      </c>
      <c r="H4" s="1">
        <v>0.512</v>
      </c>
      <c r="I4" s="1">
        <v>0.512</v>
      </c>
      <c r="J4" s="1">
        <v>0.384</v>
      </c>
      <c r="K4" s="1">
        <v>0.384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0.512</v>
      </c>
      <c r="C5" s="1">
        <v>0.64</v>
      </c>
      <c r="D5" s="1">
        <v>1.28</v>
      </c>
      <c r="E5" s="1">
        <v>3.456</v>
      </c>
      <c r="F5" s="1">
        <v>2.048</v>
      </c>
      <c r="G5" s="1">
        <v>6.656000000000001</v>
      </c>
      <c r="H5" s="1">
        <v>7.68</v>
      </c>
      <c r="I5" s="1">
        <v>8.704</v>
      </c>
      <c r="J5" s="1">
        <v>8.064</v>
      </c>
      <c r="K5" s="1">
        <v>8.32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0.384</v>
      </c>
      <c r="F6" s="1">
        <v>0.512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0.384</v>
      </c>
      <c r="C7" s="1">
        <v>0.0</v>
      </c>
      <c r="D7" s="1">
        <v>1.408</v>
      </c>
      <c r="E7" s="1">
        <v>0.384</v>
      </c>
      <c r="F7" s="1">
        <v>0.128</v>
      </c>
      <c r="G7" s="1">
        <v>-0.256</v>
      </c>
      <c r="H7" s="1">
        <v>-0.384</v>
      </c>
      <c r="I7" s="1">
        <v>0.384</v>
      </c>
      <c r="J7" s="1">
        <v>5.632</v>
      </c>
      <c r="K7" s="1">
        <v>-1.792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5.12</v>
      </c>
      <c r="G8" s="1">
        <v>6.784</v>
      </c>
      <c r="H8" s="1">
        <v>8.96</v>
      </c>
      <c r="I8" s="1">
        <v>-3.584</v>
      </c>
      <c r="J8" s="1">
        <v>-11.648</v>
      </c>
      <c r="K8" s="1">
        <v>0.512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2.304</v>
      </c>
      <c r="C9" s="1">
        <v>0.0</v>
      </c>
      <c r="D9" s="1">
        <v>0.0</v>
      </c>
      <c r="E9" s="1">
        <v>22.528</v>
      </c>
      <c r="F9" s="1">
        <v>0.0</v>
      </c>
      <c r="G9" s="1">
        <v>2.304</v>
      </c>
      <c r="H9" s="1">
        <v>1.792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-3.968</v>
      </c>
      <c r="F10" s="1">
        <v>0.128</v>
      </c>
      <c r="G10" s="1">
        <v>0.128</v>
      </c>
      <c r="H10" s="1">
        <v>0.768</v>
      </c>
      <c r="I10" s="1">
        <v>-0.384</v>
      </c>
      <c r="J10" s="1">
        <v>-0.896</v>
      </c>
      <c r="K10" s="1">
        <v>-0.512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3.584</v>
      </c>
      <c r="C11" s="1">
        <v>1.792</v>
      </c>
      <c r="D11" s="1">
        <v>0.384</v>
      </c>
      <c r="E11" s="1">
        <v>0.0</v>
      </c>
      <c r="F11" s="1">
        <v>0.0</v>
      </c>
      <c r="G11" s="1">
        <v>4.864</v>
      </c>
      <c r="H11" s="1">
        <v>4.864</v>
      </c>
      <c r="I11" s="1">
        <v>1.664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8.064</v>
      </c>
      <c r="C12" s="1">
        <v>0.384</v>
      </c>
      <c r="D12" s="1">
        <v>7.424</v>
      </c>
      <c r="E12" s="1">
        <v>0.256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3.84</v>
      </c>
      <c r="C13" s="1">
        <v>-1.536</v>
      </c>
      <c r="D13" s="1">
        <v>-6.656000000000001</v>
      </c>
      <c r="E13" s="1">
        <v>-8.192</v>
      </c>
      <c r="F13" s="1">
        <v>1.024</v>
      </c>
      <c r="G13" s="1">
        <v>11.776</v>
      </c>
      <c r="H13" s="1">
        <v>1.664</v>
      </c>
      <c r="I13" s="1">
        <v>-4.992</v>
      </c>
      <c r="J13" s="1">
        <v>-3.328</v>
      </c>
      <c r="K13" s="1">
        <v>-18.56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-36.48</v>
      </c>
      <c r="C14" s="1">
        <v>-59.648</v>
      </c>
      <c r="D14" s="1">
        <v>-23.552</v>
      </c>
      <c r="E14" s="1">
        <v>-35.712</v>
      </c>
      <c r="F14" s="1">
        <v>-37.376</v>
      </c>
      <c r="G14" s="1">
        <v>41.6</v>
      </c>
      <c r="H14" s="1">
        <v>0.64</v>
      </c>
      <c r="I14" s="1">
        <v>-87.296</v>
      </c>
      <c r="J14" s="1">
        <v>-45.44</v>
      </c>
      <c r="K14" s="1">
        <v>-44.8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-4.992</v>
      </c>
      <c r="C15" s="1">
        <v>-19.84</v>
      </c>
      <c r="D15" s="1">
        <v>-12.416</v>
      </c>
      <c r="E15" s="1">
        <v>-32.64</v>
      </c>
      <c r="F15" s="1">
        <v>-46.208</v>
      </c>
      <c r="G15" s="1">
        <v>-23.424</v>
      </c>
      <c r="H15" s="1">
        <v>-51.456</v>
      </c>
      <c r="I15" s="1">
        <v>-53.248</v>
      </c>
      <c r="J15" s="1">
        <v>-82.304</v>
      </c>
      <c r="K15" s="1">
        <v>80.64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0.512</v>
      </c>
      <c r="C16" s="1">
        <v>38.272</v>
      </c>
      <c r="D16" s="1">
        <v>-5.248</v>
      </c>
      <c r="E16" s="1">
        <v>26.496</v>
      </c>
      <c r="F16" s="1">
        <v>37.76</v>
      </c>
      <c r="G16" s="1">
        <v>32.896</v>
      </c>
      <c r="H16" s="1">
        <v>-9.088000000000001</v>
      </c>
      <c r="I16" s="1">
        <v>45.952</v>
      </c>
      <c r="J16" s="1">
        <v>44.8</v>
      </c>
      <c r="K16" s="1">
        <v>-108.672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1.408</v>
      </c>
      <c r="C17" s="1">
        <v>0.768</v>
      </c>
      <c r="D17" s="1">
        <v>1.024</v>
      </c>
      <c r="E17" s="1">
        <v>-1.408</v>
      </c>
      <c r="F17" s="1">
        <v>-4.864</v>
      </c>
      <c r="G17" s="1">
        <v>-8.832</v>
      </c>
      <c r="H17" s="1">
        <v>12.928</v>
      </c>
      <c r="I17" s="1">
        <v>-0.768</v>
      </c>
      <c r="J17" s="1">
        <v>0.384</v>
      </c>
      <c r="K17" s="1">
        <v>-6.656000000000001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19.712</v>
      </c>
      <c r="C18" s="1">
        <v>40.576</v>
      </c>
      <c r="D18" s="1">
        <v>32.0</v>
      </c>
      <c r="E18" s="1">
        <v>27.392</v>
      </c>
      <c r="F18" s="1">
        <v>25.344</v>
      </c>
      <c r="G18" s="1">
        <v>154.88</v>
      </c>
      <c r="H18" s="1">
        <v>94.08</v>
      </c>
      <c r="I18" s="1">
        <v>44.544</v>
      </c>
      <c r="J18" s="1">
        <v>83.072</v>
      </c>
      <c r="K18" s="1">
        <v>62.72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-0.896</v>
      </c>
      <c r="C19" s="1">
        <v>-0.64</v>
      </c>
      <c r="D19" s="1">
        <v>-1.792</v>
      </c>
      <c r="E19" s="1">
        <v>-2.176</v>
      </c>
      <c r="F19" s="1">
        <v>-4.736</v>
      </c>
      <c r="G19" s="1">
        <v>-3.584</v>
      </c>
      <c r="H19" s="1">
        <v>-7.68</v>
      </c>
      <c r="I19" s="1">
        <v>-44.16</v>
      </c>
      <c r="J19" s="1">
        <v>-42.368</v>
      </c>
      <c r="K19" s="1">
        <v>-27.264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2.048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-2.944</v>
      </c>
      <c r="D21" s="1">
        <v>-1.28</v>
      </c>
      <c r="E21" s="1">
        <v>-5.248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-10.624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-12.032</v>
      </c>
      <c r="F23" s="1">
        <v>-5.504</v>
      </c>
      <c r="G23" s="1">
        <v>-0.128</v>
      </c>
      <c r="H23" s="1">
        <v>-4.224</v>
      </c>
      <c r="I23" s="1">
        <v>8.96</v>
      </c>
      <c r="J23" s="1">
        <v>0.256</v>
      </c>
      <c r="K23" s="1">
        <v>0.512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2.944</v>
      </c>
      <c r="C24" s="1">
        <v>2.56</v>
      </c>
      <c r="D24" s="1">
        <v>1.92</v>
      </c>
      <c r="E24" s="1">
        <v>2.56</v>
      </c>
      <c r="F24" s="1">
        <v>2.816</v>
      </c>
      <c r="G24" s="1">
        <v>2.944</v>
      </c>
      <c r="H24" s="1">
        <v>-2.432</v>
      </c>
      <c r="I24" s="1">
        <v>4.992</v>
      </c>
      <c r="J24" s="1">
        <v>3.584</v>
      </c>
      <c r="K24" s="1">
        <v>4.608000000000001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2.048</v>
      </c>
      <c r="C25" s="1">
        <v>-0.896</v>
      </c>
      <c r="D25" s="1">
        <v>-1.152</v>
      </c>
      <c r="E25" s="1">
        <v>-27.648</v>
      </c>
      <c r="F25" s="1">
        <v>-7.424</v>
      </c>
      <c r="G25" s="1">
        <v>1.28</v>
      </c>
      <c r="H25" s="1">
        <v>-14.464</v>
      </c>
      <c r="I25" s="1">
        <v>-30.08</v>
      </c>
      <c r="J25" s="1">
        <v>-38.4</v>
      </c>
      <c r="K25" s="1">
        <v>-22.016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0.256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0.256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-2.048</v>
      </c>
      <c r="F28" s="1">
        <v>-0.64</v>
      </c>
      <c r="G28" s="1">
        <v>-0.896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-3.2</v>
      </c>
      <c r="H29" s="1">
        <v>-4.096</v>
      </c>
      <c r="I29" s="1">
        <v>-4.224</v>
      </c>
      <c r="J29" s="1">
        <v>-3.968</v>
      </c>
      <c r="K29" s="1">
        <v>-3.072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-2.048</v>
      </c>
      <c r="F30" s="1">
        <v>-0.64</v>
      </c>
      <c r="G30" s="1">
        <v>-4.224</v>
      </c>
      <c r="H30" s="1">
        <v>-4.096</v>
      </c>
      <c r="I30" s="1">
        <v>-4.224</v>
      </c>
      <c r="J30" s="1">
        <v>-3.968</v>
      </c>
      <c r="K30" s="1">
        <v>-3.072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9.472</v>
      </c>
      <c r="C31" s="1">
        <v>2.304</v>
      </c>
      <c r="D31" s="1">
        <v>3.584</v>
      </c>
      <c r="E31" s="1">
        <v>3.2</v>
      </c>
      <c r="F31" s="1">
        <v>0.0</v>
      </c>
      <c r="G31" s="1">
        <v>0.0</v>
      </c>
      <c r="H31" s="1">
        <v>5.888</v>
      </c>
      <c r="I31" s="1">
        <v>4.352</v>
      </c>
      <c r="J31" s="1">
        <v>0.64</v>
      </c>
      <c r="K31" s="1">
        <v>1.664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-6.656000000000001</v>
      </c>
      <c r="E32" s="1">
        <v>-6.528</v>
      </c>
      <c r="F32" s="1">
        <v>0.0</v>
      </c>
      <c r="G32" s="1">
        <v>0.0</v>
      </c>
      <c r="H32" s="1">
        <v>-9.984</v>
      </c>
      <c r="I32" s="1">
        <v>-11.008</v>
      </c>
      <c r="J32" s="1">
        <v>-8.832</v>
      </c>
      <c r="K32" s="1">
        <v>-10.752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-2.816</v>
      </c>
      <c r="D33" s="1">
        <v>-8.576</v>
      </c>
      <c r="E33" s="1">
        <v>-11.392</v>
      </c>
      <c r="F33" s="1">
        <v>-11.264</v>
      </c>
      <c r="G33" s="1">
        <v>-11.264</v>
      </c>
      <c r="H33" s="1">
        <v>-18.048</v>
      </c>
      <c r="I33" s="1">
        <v>-30.976</v>
      </c>
      <c r="J33" s="1">
        <v>-44.16</v>
      </c>
      <c r="K33" s="1">
        <v>-55.04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-2.816</v>
      </c>
      <c r="D34" s="1">
        <v>-8.576</v>
      </c>
      <c r="E34" s="1">
        <v>-11.392</v>
      </c>
      <c r="F34" s="1">
        <v>-11.264</v>
      </c>
      <c r="G34" s="1">
        <v>-11.264</v>
      </c>
      <c r="H34" s="1">
        <v>-18.048</v>
      </c>
      <c r="I34" s="1">
        <v>-30.976</v>
      </c>
      <c r="J34" s="1">
        <v>-44.16</v>
      </c>
      <c r="K34" s="1">
        <v>-55.04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-13.952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-0.256</v>
      </c>
      <c r="I36" s="1">
        <v>-1.408</v>
      </c>
      <c r="J36" s="1">
        <v>-0.896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9.472</v>
      </c>
      <c r="C37" s="1">
        <v>-0.512</v>
      </c>
      <c r="D37" s="1">
        <v>-11.648</v>
      </c>
      <c r="E37" s="1">
        <v>-16.768</v>
      </c>
      <c r="F37" s="1">
        <v>-11.904</v>
      </c>
      <c r="G37" s="1">
        <v>-15.232</v>
      </c>
      <c r="H37" s="1">
        <v>-26.496</v>
      </c>
      <c r="I37" s="1">
        <v>-57.344</v>
      </c>
      <c r="J37" s="1">
        <v>-57.472</v>
      </c>
      <c r="K37" s="1">
        <v>-67.328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-3.072</v>
      </c>
      <c r="C38" s="1">
        <v>-10.112</v>
      </c>
      <c r="D38" s="1">
        <v>-11.008</v>
      </c>
      <c r="E38" s="1">
        <v>11.52</v>
      </c>
      <c r="F38" s="1">
        <v>-6.528</v>
      </c>
      <c r="G38" s="1">
        <v>-3.584</v>
      </c>
      <c r="H38" s="1">
        <v>20.224</v>
      </c>
      <c r="I38" s="1">
        <v>8.32</v>
      </c>
      <c r="J38" s="1">
        <v>-34.816</v>
      </c>
      <c r="K38" s="1">
        <v>-11.264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28.16</v>
      </c>
      <c r="C39" s="1">
        <v>28.928</v>
      </c>
      <c r="D39" s="1">
        <v>7.936</v>
      </c>
      <c r="E39" s="1">
        <v>-5.248</v>
      </c>
      <c r="F39" s="1">
        <v>-0.64</v>
      </c>
      <c r="G39" s="1">
        <v>136.96</v>
      </c>
      <c r="H39" s="1">
        <v>73.34400000000001</v>
      </c>
      <c r="I39" s="1">
        <v>-34.56</v>
      </c>
      <c r="J39" s="1">
        <v>-47.744</v>
      </c>
      <c r="K39" s="1">
        <v>-38.016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0.0</v>
      </c>
      <c r="C41" s="1">
        <v>0.0</v>
      </c>
      <c r="D41" s="1">
        <v>1.28</v>
      </c>
      <c r="E41" s="1">
        <v>0.384</v>
      </c>
      <c r="F41" s="1">
        <v>0.512</v>
      </c>
      <c r="G41" s="1">
        <v>0.64</v>
      </c>
      <c r="H41" s="1">
        <v>1.024</v>
      </c>
      <c r="I41" s="1">
        <v>0.768</v>
      </c>
      <c r="J41" s="1">
        <v>0.64</v>
      </c>
      <c r="K41" s="1">
        <v>0.64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2.304</v>
      </c>
      <c r="C42" s="1">
        <v>8.704</v>
      </c>
      <c r="D42" s="1">
        <v>12.288</v>
      </c>
      <c r="E42" s="1">
        <v>7.552</v>
      </c>
      <c r="F42" s="1">
        <v>15.232</v>
      </c>
      <c r="G42" s="1">
        <v>6.4</v>
      </c>
      <c r="H42" s="1">
        <v>34.304</v>
      </c>
      <c r="I42" s="1">
        <v>26.624</v>
      </c>
      <c r="J42" s="1">
        <v>25.216</v>
      </c>
      <c r="K42" s="1">
        <v>31.744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6.656000000000001</v>
      </c>
      <c r="C43" s="1">
        <v>22.144</v>
      </c>
      <c r="D43" s="1">
        <v>31.616</v>
      </c>
      <c r="E43" s="1">
        <v>-5.248</v>
      </c>
      <c r="F43" s="1">
        <v>13.568</v>
      </c>
      <c r="G43" s="1">
        <v>142.08</v>
      </c>
      <c r="H43" s="1">
        <v>79.744</v>
      </c>
      <c r="I43" s="1">
        <v>-42.112</v>
      </c>
      <c r="J43" s="1">
        <v>15.232</v>
      </c>
      <c r="K43" s="1">
        <v>-9.216000000000001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6.656000000000001</v>
      </c>
      <c r="C44" s="1">
        <v>22.144</v>
      </c>
      <c r="D44" s="1">
        <v>31.616</v>
      </c>
      <c r="E44" s="1">
        <v>-5.248</v>
      </c>
      <c r="F44" s="1">
        <v>13.568</v>
      </c>
      <c r="G44" s="1">
        <v>142.08</v>
      </c>
      <c r="H44" s="1">
        <v>80.256</v>
      </c>
      <c r="I44" s="1">
        <v>-41.6</v>
      </c>
      <c r="J44" s="1">
        <v>15.744</v>
      </c>
      <c r="K44" s="1">
        <v>-8.832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29.44</v>
      </c>
      <c r="C45" s="1">
        <v>30.848</v>
      </c>
      <c r="D45" s="1">
        <v>22.272</v>
      </c>
      <c r="E45" s="1">
        <v>40.064</v>
      </c>
      <c r="F45" s="1">
        <v>36.864</v>
      </c>
      <c r="G45" s="1">
        <v>-69.888</v>
      </c>
      <c r="H45" s="1">
        <v>13.44</v>
      </c>
      <c r="I45" s="1">
        <v>103.04</v>
      </c>
      <c r="J45" s="1">
        <v>62.336</v>
      </c>
      <c r="K45" s="1">
        <v>86.4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0.0</v>
      </c>
      <c r="C46" s="1">
        <v>0.0</v>
      </c>
      <c r="D46" s="1">
        <v>0.0</v>
      </c>
      <c r="E46" s="1">
        <v>-2.048</v>
      </c>
      <c r="F46" s="1">
        <v>-0.64</v>
      </c>
      <c r="G46" s="1">
        <v>-3.84</v>
      </c>
      <c r="H46" s="1">
        <v>-4.096</v>
      </c>
      <c r="I46" s="1">
        <v>-4.224</v>
      </c>
      <c r="J46" s="1">
        <v>-3.968</v>
      </c>
      <c r="K46" s="1">
        <v>-3.072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245.76</v>
      </c>
      <c r="C3" s="1">
        <v>273.92</v>
      </c>
      <c r="D3" s="1">
        <v>282.88</v>
      </c>
      <c r="E3" s="1">
        <v>277.76</v>
      </c>
      <c r="F3" s="1">
        <v>276.48</v>
      </c>
      <c r="G3" s="1">
        <v>413.44</v>
      </c>
      <c r="H3" s="1">
        <v>486.4</v>
      </c>
      <c r="I3" s="1">
        <v>451.84</v>
      </c>
      <c r="J3" s="1">
        <v>404.48</v>
      </c>
      <c r="K3" s="1">
        <v>366.08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1.792</v>
      </c>
      <c r="C4" s="1">
        <v>5.504</v>
      </c>
      <c r="D4" s="1">
        <v>8.704</v>
      </c>
      <c r="E4" s="1">
        <v>4.992</v>
      </c>
      <c r="F4" s="1">
        <v>1.024</v>
      </c>
      <c r="G4" s="1">
        <v>2.304</v>
      </c>
      <c r="H4" s="1">
        <v>3.2</v>
      </c>
      <c r="I4" s="1">
        <v>2.304</v>
      </c>
      <c r="J4" s="1">
        <v>3.712</v>
      </c>
      <c r="K4" s="1">
        <v>7.04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247.04</v>
      </c>
      <c r="C5" s="1">
        <v>280.32</v>
      </c>
      <c r="D5" s="1">
        <v>291.84</v>
      </c>
      <c r="E5" s="1">
        <v>281.6</v>
      </c>
      <c r="F5" s="1">
        <v>277.76</v>
      </c>
      <c r="G5" s="1">
        <v>416.0</v>
      </c>
      <c r="H5" s="1">
        <v>490.24</v>
      </c>
      <c r="I5" s="1">
        <v>454.4</v>
      </c>
      <c r="J5" s="1">
        <v>408.32</v>
      </c>
      <c r="K5" s="1">
        <v>373.76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114.944</v>
      </c>
      <c r="C6" s="1">
        <v>161.28</v>
      </c>
      <c r="D6" s="1">
        <v>172.8</v>
      </c>
      <c r="E6" s="1">
        <v>217.6</v>
      </c>
      <c r="F6" s="1">
        <v>245.76</v>
      </c>
      <c r="G6" s="1">
        <v>193.28</v>
      </c>
      <c r="H6" s="1">
        <v>183.04</v>
      </c>
      <c r="I6" s="1">
        <v>266.24</v>
      </c>
      <c r="J6" s="1">
        <v>300.8</v>
      </c>
      <c r="K6" s="1">
        <v>343.04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7.68</v>
      </c>
      <c r="K7" s="1">
        <v>12.544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114.944</v>
      </c>
      <c r="C8" s="1">
        <v>161.28</v>
      </c>
      <c r="D8" s="1">
        <v>172.8</v>
      </c>
      <c r="E8" s="1">
        <v>217.6</v>
      </c>
      <c r="F8" s="1">
        <v>245.76</v>
      </c>
      <c r="G8" s="1">
        <v>193.28</v>
      </c>
      <c r="H8" s="1">
        <v>183.04</v>
      </c>
      <c r="I8" s="1">
        <v>266.24</v>
      </c>
      <c r="J8" s="1">
        <v>308.48</v>
      </c>
      <c r="K8" s="1">
        <v>355.84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60.8</v>
      </c>
      <c r="C9" s="1">
        <v>71.936</v>
      </c>
      <c r="D9" s="1">
        <v>76.416</v>
      </c>
      <c r="E9" s="1">
        <v>117.504</v>
      </c>
      <c r="F9" s="1">
        <v>151.04</v>
      </c>
      <c r="G9" s="1">
        <v>166.4</v>
      </c>
      <c r="H9" s="1">
        <v>208.64</v>
      </c>
      <c r="I9" s="1">
        <v>264.96</v>
      </c>
      <c r="J9" s="1">
        <v>323.84</v>
      </c>
      <c r="K9" s="1">
        <v>234.24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0.0</v>
      </c>
      <c r="C10" s="1">
        <v>0.0</v>
      </c>
      <c r="D10" s="1">
        <v>0.0</v>
      </c>
      <c r="E10" s="1">
        <v>0.0</v>
      </c>
      <c r="F10" s="1">
        <v>0.384</v>
      </c>
      <c r="G10" s="1">
        <v>0.256</v>
      </c>
      <c r="H10" s="1">
        <v>1.792</v>
      </c>
      <c r="I10" s="1">
        <v>3.072</v>
      </c>
      <c r="J10" s="1">
        <v>3.2</v>
      </c>
      <c r="K10" s="1">
        <v>1.408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2.048</v>
      </c>
      <c r="C11" s="1">
        <v>1.024</v>
      </c>
      <c r="D11" s="1">
        <v>3.968</v>
      </c>
      <c r="E11" s="1">
        <v>1.536</v>
      </c>
      <c r="F11" s="1">
        <v>6.144</v>
      </c>
      <c r="G11" s="1">
        <v>14.848</v>
      </c>
      <c r="H11" s="1">
        <v>1.92</v>
      </c>
      <c r="I11" s="1">
        <v>2.816</v>
      </c>
      <c r="J11" s="1">
        <v>2.048</v>
      </c>
      <c r="K11" s="1">
        <v>2.176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0.0</v>
      </c>
      <c r="C12" s="1">
        <v>0.0</v>
      </c>
      <c r="D12" s="1">
        <v>0.0</v>
      </c>
      <c r="E12" s="1">
        <v>0.0</v>
      </c>
      <c r="F12" s="1">
        <v>2.688</v>
      </c>
      <c r="G12" s="1">
        <v>1.92</v>
      </c>
      <c r="H12" s="1">
        <v>4.224</v>
      </c>
      <c r="I12" s="1">
        <v>4.864</v>
      </c>
      <c r="J12" s="1">
        <v>0.256</v>
      </c>
      <c r="K12" s="1">
        <v>0.128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424.96</v>
      </c>
      <c r="C13" s="1">
        <v>514.432</v>
      </c>
      <c r="D13" s="1">
        <v>540.16</v>
      </c>
      <c r="E13" s="1">
        <v>619.52</v>
      </c>
      <c r="F13" s="1">
        <v>683.52</v>
      </c>
      <c r="G13" s="1">
        <v>793.6</v>
      </c>
      <c r="H13" s="1">
        <v>890.88</v>
      </c>
      <c r="I13" s="1">
        <v>997.12</v>
      </c>
      <c r="J13" s="1">
        <v>1045.76</v>
      </c>
      <c r="K13" s="1">
        <v>966.4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4.608000000000001</v>
      </c>
      <c r="C14" s="1">
        <v>4.992</v>
      </c>
      <c r="D14" s="1">
        <v>12.928</v>
      </c>
      <c r="E14" s="1">
        <v>11.264</v>
      </c>
      <c r="F14" s="1">
        <v>14.976</v>
      </c>
      <c r="G14" s="1">
        <v>48.768</v>
      </c>
      <c r="H14" s="1">
        <v>63.488</v>
      </c>
      <c r="I14" s="1">
        <v>110.464</v>
      </c>
      <c r="J14" s="1">
        <v>142.08</v>
      </c>
      <c r="K14" s="1">
        <v>168.96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-3.072</v>
      </c>
      <c r="C15" s="1">
        <v>-3.584</v>
      </c>
      <c r="D15" s="1">
        <v>-4.224</v>
      </c>
      <c r="E15" s="1">
        <v>-4.736</v>
      </c>
      <c r="F15" s="1">
        <v>-5.76</v>
      </c>
      <c r="G15" s="1">
        <v>-11.392</v>
      </c>
      <c r="H15" s="1">
        <v>-9.6</v>
      </c>
      <c r="I15" s="1">
        <v>-12.16</v>
      </c>
      <c r="J15" s="1">
        <v>-13.696</v>
      </c>
      <c r="K15" s="1">
        <v>-16.512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1.408</v>
      </c>
      <c r="C16" s="1">
        <v>1.408</v>
      </c>
      <c r="D16" s="1">
        <v>8.576</v>
      </c>
      <c r="E16" s="1">
        <v>6.528</v>
      </c>
      <c r="F16" s="1">
        <v>9.216000000000001</v>
      </c>
      <c r="G16" s="1">
        <v>37.248</v>
      </c>
      <c r="H16" s="1">
        <v>53.76</v>
      </c>
      <c r="I16" s="1">
        <v>98.304</v>
      </c>
      <c r="J16" s="1">
        <v>128.0</v>
      </c>
      <c r="K16" s="1">
        <v>152.32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0.0</v>
      </c>
      <c r="C17" s="1">
        <v>0.0</v>
      </c>
      <c r="D17" s="1">
        <v>0.0</v>
      </c>
      <c r="E17" s="1">
        <v>12.16</v>
      </c>
      <c r="F17" s="1">
        <v>15.872</v>
      </c>
      <c r="G17" s="1">
        <v>16.768</v>
      </c>
      <c r="H17" s="1">
        <v>19.712</v>
      </c>
      <c r="I17" s="1">
        <v>18.944</v>
      </c>
      <c r="J17" s="1">
        <v>17.664</v>
      </c>
      <c r="K17" s="1">
        <v>16.896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0.0</v>
      </c>
      <c r="C18" s="1">
        <v>1.024</v>
      </c>
      <c r="D18" s="1">
        <v>8.192</v>
      </c>
      <c r="E18" s="1">
        <v>6.528</v>
      </c>
      <c r="F18" s="1">
        <v>6.144</v>
      </c>
      <c r="G18" s="1">
        <v>3.584</v>
      </c>
      <c r="H18" s="1">
        <v>1.92</v>
      </c>
      <c r="I18" s="1">
        <v>1.792</v>
      </c>
      <c r="J18" s="1">
        <v>1.664</v>
      </c>
      <c r="K18" s="1">
        <v>1.792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0.0</v>
      </c>
      <c r="C19" s="1">
        <v>0.896</v>
      </c>
      <c r="D19" s="1">
        <v>3.072</v>
      </c>
      <c r="E19" s="1">
        <v>15.872</v>
      </c>
      <c r="F19" s="1">
        <v>13.952</v>
      </c>
      <c r="G19" s="1">
        <v>3.456</v>
      </c>
      <c r="H19" s="1">
        <v>3.072</v>
      </c>
      <c r="I19" s="1">
        <v>2.304</v>
      </c>
      <c r="J19" s="1">
        <v>1.664</v>
      </c>
      <c r="K19" s="1">
        <v>1.28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0.512</v>
      </c>
      <c r="H20" s="1">
        <v>0.512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11.52</v>
      </c>
      <c r="D21" s="1">
        <v>2.048</v>
      </c>
      <c r="E21" s="1">
        <v>2.304</v>
      </c>
      <c r="F21" s="1">
        <v>3.968</v>
      </c>
      <c r="G21" s="1">
        <v>4.48</v>
      </c>
      <c r="H21" s="1">
        <v>7.296</v>
      </c>
      <c r="I21" s="1">
        <v>9.856</v>
      </c>
      <c r="J21" s="1">
        <v>18.816</v>
      </c>
      <c r="K21" s="1">
        <v>21.632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2.816</v>
      </c>
      <c r="C22" s="1">
        <v>3.968</v>
      </c>
      <c r="D22" s="1">
        <v>4.864</v>
      </c>
      <c r="E22" s="1">
        <v>6.656000000000001</v>
      </c>
      <c r="F22" s="1">
        <v>5.888</v>
      </c>
      <c r="G22" s="1">
        <v>0.512</v>
      </c>
      <c r="H22" s="1">
        <v>0.512</v>
      </c>
      <c r="I22" s="1">
        <v>0.512</v>
      </c>
      <c r="J22" s="1">
        <v>0.512</v>
      </c>
      <c r="K22" s="1">
        <v>0.768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426.24</v>
      </c>
      <c r="C23" s="1">
        <v>522.24</v>
      </c>
      <c r="D23" s="1">
        <v>567.04</v>
      </c>
      <c r="E23" s="1">
        <v>669.44</v>
      </c>
      <c r="F23" s="1">
        <v>739.84</v>
      </c>
      <c r="G23" s="1">
        <v>860.16</v>
      </c>
      <c r="H23" s="1">
        <v>977.9200000000001</v>
      </c>
      <c r="I23" s="1">
        <v>1128.96</v>
      </c>
      <c r="J23" s="1">
        <v>1214.72</v>
      </c>
      <c r="K23" s="1">
        <v>1162.24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54.272</v>
      </c>
      <c r="C25" s="1">
        <v>91.008</v>
      </c>
      <c r="D25" s="1">
        <v>84.736</v>
      </c>
      <c r="E25" s="1">
        <v>121.984</v>
      </c>
      <c r="F25" s="1">
        <v>152.32</v>
      </c>
      <c r="G25" s="1">
        <v>176.64</v>
      </c>
      <c r="H25" s="1">
        <v>175.36</v>
      </c>
      <c r="I25" s="1">
        <v>213.76</v>
      </c>
      <c r="J25" s="1">
        <v>217.6</v>
      </c>
      <c r="K25" s="1">
        <v>113.536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13.056</v>
      </c>
      <c r="C26" s="1">
        <v>13.184</v>
      </c>
      <c r="D26" s="1">
        <v>17.536</v>
      </c>
      <c r="E26" s="1">
        <v>27.008</v>
      </c>
      <c r="F26" s="1">
        <v>25.344</v>
      </c>
      <c r="G26" s="1">
        <v>27.904</v>
      </c>
      <c r="H26" s="1">
        <v>34.56</v>
      </c>
      <c r="I26" s="1">
        <v>41.856</v>
      </c>
      <c r="J26" s="1">
        <v>43.648</v>
      </c>
      <c r="K26" s="1">
        <v>49.152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0.0</v>
      </c>
      <c r="E27" s="1">
        <v>1.792</v>
      </c>
      <c r="F27" s="1">
        <v>1.024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2.944</v>
      </c>
      <c r="H28" s="1">
        <v>3.584</v>
      </c>
      <c r="I28" s="1">
        <v>3.968</v>
      </c>
      <c r="J28" s="1">
        <v>2.56</v>
      </c>
      <c r="K28" s="1">
        <v>2.944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9.856</v>
      </c>
      <c r="C29" s="1">
        <v>5.76</v>
      </c>
      <c r="D29" s="1">
        <v>4.608000000000001</v>
      </c>
      <c r="E29" s="1">
        <v>8.704</v>
      </c>
      <c r="F29" s="1">
        <v>10.624</v>
      </c>
      <c r="G29" s="1">
        <v>21.76</v>
      </c>
      <c r="H29" s="1">
        <v>8.704</v>
      </c>
      <c r="I29" s="1">
        <v>7.424</v>
      </c>
      <c r="J29" s="1">
        <v>12.8</v>
      </c>
      <c r="K29" s="1">
        <v>1.536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0.0</v>
      </c>
      <c r="C30" s="1">
        <v>0.0</v>
      </c>
      <c r="D30" s="1">
        <v>0.0</v>
      </c>
      <c r="E30" s="1">
        <v>0.0</v>
      </c>
      <c r="F30" s="1">
        <v>4.608000000000001</v>
      </c>
      <c r="G30" s="1">
        <v>3.712</v>
      </c>
      <c r="H30" s="1">
        <v>5.888</v>
      </c>
      <c r="I30" s="1">
        <v>7.68</v>
      </c>
      <c r="J30" s="1">
        <v>11.52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23.296</v>
      </c>
      <c r="C31" s="1">
        <v>16.384</v>
      </c>
      <c r="D31" s="1">
        <v>11.392</v>
      </c>
      <c r="E31" s="1">
        <v>8.96</v>
      </c>
      <c r="F31" s="1">
        <v>3.072</v>
      </c>
      <c r="G31" s="1">
        <v>6.528</v>
      </c>
      <c r="H31" s="1">
        <v>21.632</v>
      </c>
      <c r="I31" s="1">
        <v>14.976</v>
      </c>
      <c r="J31" s="1">
        <v>33.024</v>
      </c>
      <c r="K31" s="1">
        <v>23.168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100.608</v>
      </c>
      <c r="C32" s="1">
        <v>126.464</v>
      </c>
      <c r="D32" s="1">
        <v>118.4</v>
      </c>
      <c r="E32" s="1">
        <v>168.96</v>
      </c>
      <c r="F32" s="1">
        <v>197.12</v>
      </c>
      <c r="G32" s="1">
        <v>240.64</v>
      </c>
      <c r="H32" s="1">
        <v>249.6</v>
      </c>
      <c r="I32" s="1">
        <v>289.28</v>
      </c>
      <c r="J32" s="1">
        <v>321.28</v>
      </c>
      <c r="K32" s="1">
        <v>190.72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0.256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11.264</v>
      </c>
      <c r="H34" s="1">
        <v>11.904</v>
      </c>
      <c r="I34" s="1">
        <v>10.752</v>
      </c>
      <c r="J34" s="1">
        <v>8.32</v>
      </c>
      <c r="K34" s="1">
        <v>10.752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0.0</v>
      </c>
      <c r="C35" s="1">
        <v>0.256</v>
      </c>
      <c r="D35" s="1">
        <v>0.768</v>
      </c>
      <c r="E35" s="1">
        <v>1.28</v>
      </c>
      <c r="F35" s="1">
        <v>1.024</v>
      </c>
      <c r="G35" s="1">
        <v>0.896</v>
      </c>
      <c r="H35" s="1">
        <v>0.896</v>
      </c>
      <c r="I35" s="1">
        <v>1.408</v>
      </c>
      <c r="J35" s="1">
        <v>1.024</v>
      </c>
      <c r="K35" s="1">
        <v>0.64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0.0</v>
      </c>
      <c r="C36" s="1">
        <v>0.0</v>
      </c>
      <c r="D36" s="1">
        <v>0.0</v>
      </c>
      <c r="E36" s="1">
        <v>0.896</v>
      </c>
      <c r="F36" s="1">
        <v>1.664</v>
      </c>
      <c r="G36" s="1">
        <v>0.768</v>
      </c>
      <c r="H36" s="1">
        <v>0.896</v>
      </c>
      <c r="I36" s="1">
        <v>0.64</v>
      </c>
      <c r="J36" s="1">
        <v>0.128</v>
      </c>
      <c r="K36" s="1">
        <v>1.28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100.608</v>
      </c>
      <c r="C37" s="1">
        <v>126.72</v>
      </c>
      <c r="D37" s="1">
        <v>119.296</v>
      </c>
      <c r="E37" s="1">
        <v>171.52</v>
      </c>
      <c r="F37" s="1">
        <v>199.68</v>
      </c>
      <c r="G37" s="1">
        <v>253.44</v>
      </c>
      <c r="H37" s="1">
        <v>263.68</v>
      </c>
      <c r="I37" s="1">
        <v>302.08</v>
      </c>
      <c r="J37" s="1">
        <v>330.24</v>
      </c>
      <c r="K37" s="1">
        <v>203.52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14.08</v>
      </c>
      <c r="C38" s="1">
        <v>14.208</v>
      </c>
      <c r="D38" s="1">
        <v>14.208</v>
      </c>
      <c r="E38" s="1">
        <v>14.08</v>
      </c>
      <c r="F38" s="1">
        <v>14.08</v>
      </c>
      <c r="G38" s="1">
        <v>14.08</v>
      </c>
      <c r="H38" s="1">
        <v>13.952</v>
      </c>
      <c r="I38" s="1">
        <v>13.952</v>
      </c>
      <c r="J38" s="1">
        <v>13.824</v>
      </c>
      <c r="K38" s="1">
        <v>13.696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167.68</v>
      </c>
      <c r="C39" s="1">
        <v>168.96</v>
      </c>
      <c r="D39" s="1">
        <v>166.4</v>
      </c>
      <c r="E39" s="1">
        <v>162.56</v>
      </c>
      <c r="F39" s="1">
        <v>162.56</v>
      </c>
      <c r="G39" s="1">
        <v>162.56</v>
      </c>
      <c r="H39" s="1">
        <v>158.72</v>
      </c>
      <c r="I39" s="1">
        <v>152.32</v>
      </c>
      <c r="J39" s="1">
        <v>144.64</v>
      </c>
      <c r="K39" s="1">
        <v>135.68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181.76</v>
      </c>
      <c r="C40" s="1">
        <v>258.56</v>
      </c>
      <c r="D40" s="1">
        <v>326.4</v>
      </c>
      <c r="E40" s="1">
        <v>367.36</v>
      </c>
      <c r="F40" s="1">
        <v>422.4</v>
      </c>
      <c r="G40" s="1">
        <v>490.24</v>
      </c>
      <c r="H40" s="1">
        <v>573.44</v>
      </c>
      <c r="I40" s="1">
        <v>682.24</v>
      </c>
      <c r="J40" s="1">
        <v>800.0</v>
      </c>
      <c r="K40" s="1">
        <v>892.16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-4.608000000000001</v>
      </c>
      <c r="J41" s="1">
        <v>0.0</v>
      </c>
      <c r="K41" s="1">
        <v>-0.512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-36.736</v>
      </c>
      <c r="C42" s="1">
        <v>-48.0</v>
      </c>
      <c r="D42" s="1">
        <v>-63.488</v>
      </c>
      <c r="E42" s="1">
        <v>-42.496</v>
      </c>
      <c r="F42" s="1">
        <v>-56.448</v>
      </c>
      <c r="G42" s="1">
        <v>-57.984</v>
      </c>
      <c r="H42" s="1">
        <v>-30.08</v>
      </c>
      <c r="I42" s="1">
        <v>-17.92</v>
      </c>
      <c r="J42" s="1">
        <v>-70.144</v>
      </c>
      <c r="K42" s="1">
        <v>-86.784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326.4</v>
      </c>
      <c r="C43" s="1">
        <v>394.24</v>
      </c>
      <c r="D43" s="1">
        <v>444.16</v>
      </c>
      <c r="E43" s="1">
        <v>501.76</v>
      </c>
      <c r="F43" s="1">
        <v>542.72</v>
      </c>
      <c r="G43" s="1">
        <v>610.5600000000001</v>
      </c>
      <c r="H43" s="1">
        <v>716.8000000000001</v>
      </c>
      <c r="I43" s="1">
        <v>830.72</v>
      </c>
      <c r="J43" s="1">
        <v>887.04</v>
      </c>
      <c r="K43" s="1">
        <v>954.88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0.0</v>
      </c>
      <c r="C44" s="1">
        <v>1.664</v>
      </c>
      <c r="D44" s="1">
        <v>4.48</v>
      </c>
      <c r="E44" s="1">
        <v>-3.2</v>
      </c>
      <c r="F44" s="1">
        <v>-3.712</v>
      </c>
      <c r="G44" s="1">
        <v>-3.328</v>
      </c>
      <c r="H44" s="1">
        <v>-3.584</v>
      </c>
      <c r="I44" s="1">
        <v>-3.84</v>
      </c>
      <c r="J44" s="1">
        <v>-3.584</v>
      </c>
      <c r="K44" s="1">
        <v>3.584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113</v>
      </c>
      <c r="B45" s="1">
        <v>326.4</v>
      </c>
      <c r="C45" s="1">
        <v>395.52</v>
      </c>
      <c r="D45" s="1">
        <v>448.0</v>
      </c>
      <c r="E45" s="1">
        <v>499.2</v>
      </c>
      <c r="F45" s="1">
        <v>538.88</v>
      </c>
      <c r="G45" s="1">
        <v>606.72</v>
      </c>
      <c r="H45" s="1">
        <v>712.96</v>
      </c>
      <c r="I45" s="1">
        <v>826.88</v>
      </c>
      <c r="J45" s="1">
        <v>884.48</v>
      </c>
      <c r="K45" s="1">
        <v>958.72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114</v>
      </c>
      <c r="B46" s="1">
        <v>426.24</v>
      </c>
      <c r="C46" s="1">
        <v>522.24</v>
      </c>
      <c r="D46" s="1">
        <v>567.04</v>
      </c>
      <c r="E46" s="1">
        <v>669.44</v>
      </c>
      <c r="F46" s="1">
        <v>739.84</v>
      </c>
      <c r="G46" s="1">
        <v>860.16</v>
      </c>
      <c r="H46" s="1">
        <v>977.9200000000001</v>
      </c>
      <c r="I46" s="1">
        <v>1128.96</v>
      </c>
      <c r="J46" s="1">
        <v>1214.72</v>
      </c>
      <c r="K46" s="1">
        <v>1162.24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140.8</v>
      </c>
      <c r="C48" s="1">
        <v>142.08</v>
      </c>
      <c r="D48" s="1">
        <v>142.08</v>
      </c>
      <c r="E48" s="1">
        <v>140.8</v>
      </c>
      <c r="F48" s="1">
        <v>140.8</v>
      </c>
      <c r="G48" s="1">
        <v>140.8</v>
      </c>
      <c r="H48" s="1">
        <v>139.52</v>
      </c>
      <c r="I48" s="1">
        <v>139.52</v>
      </c>
      <c r="J48" s="1">
        <v>138.24</v>
      </c>
      <c r="K48" s="1">
        <v>136.96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140.8</v>
      </c>
      <c r="C49" s="1">
        <v>142.08</v>
      </c>
      <c r="D49" s="1">
        <v>142.08</v>
      </c>
      <c r="E49" s="1">
        <v>140.8</v>
      </c>
      <c r="F49" s="1">
        <v>140.8</v>
      </c>
      <c r="G49" s="1">
        <v>140.8</v>
      </c>
      <c r="H49" s="1">
        <v>139.52</v>
      </c>
      <c r="I49" s="1">
        <v>139.52</v>
      </c>
      <c r="J49" s="1">
        <v>138.24</v>
      </c>
      <c r="K49" s="1">
        <v>136.96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 t="s">
        <v>118</v>
      </c>
      <c r="C50" s="1" t="s">
        <v>119</v>
      </c>
      <c r="D50" s="1" t="s">
        <v>120</v>
      </c>
      <c r="E50" s="1" t="s">
        <v>121</v>
      </c>
      <c r="F50" s="1" t="s">
        <v>122</v>
      </c>
      <c r="G50" s="1" t="s">
        <v>123</v>
      </c>
      <c r="H50" s="1" t="s">
        <v>124</v>
      </c>
      <c r="I50" s="1" t="s">
        <v>125</v>
      </c>
      <c r="J50" s="1" t="s">
        <v>126</v>
      </c>
      <c r="K50" s="1" t="s">
        <v>127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326.4</v>
      </c>
      <c r="C51" s="1">
        <v>391.68</v>
      </c>
      <c r="D51" s="1">
        <v>432.64</v>
      </c>
      <c r="E51" s="1">
        <v>480.0</v>
      </c>
      <c r="F51" s="1">
        <v>522.24</v>
      </c>
      <c r="G51" s="1">
        <v>602.88</v>
      </c>
      <c r="H51" s="1">
        <v>711.6800000000001</v>
      </c>
      <c r="I51" s="1">
        <v>825.6</v>
      </c>
      <c r="J51" s="1">
        <v>884.48</v>
      </c>
      <c r="K51" s="1">
        <v>951.04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 t="s">
        <v>118</v>
      </c>
      <c r="C52" s="1" t="s">
        <v>130</v>
      </c>
      <c r="D52" s="1" t="s">
        <v>131</v>
      </c>
      <c r="E52" s="1" t="s">
        <v>132</v>
      </c>
      <c r="F52" s="1" t="s">
        <v>133</v>
      </c>
      <c r="G52" s="1" t="s">
        <v>134</v>
      </c>
      <c r="H52" s="1" t="s">
        <v>135</v>
      </c>
      <c r="I52" s="1" t="s">
        <v>136</v>
      </c>
      <c r="J52" s="1" t="s">
        <v>137</v>
      </c>
      <c r="K52" s="1" t="s">
        <v>138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139</v>
      </c>
      <c r="B53" s="1" t="s">
        <v>140</v>
      </c>
      <c r="C53" s="1" t="s">
        <v>140</v>
      </c>
      <c r="D53" s="1" t="s">
        <v>140</v>
      </c>
      <c r="E53" s="1">
        <v>1.792</v>
      </c>
      <c r="F53" s="1">
        <v>1.024</v>
      </c>
      <c r="G53" s="1">
        <v>14.592</v>
      </c>
      <c r="H53" s="1">
        <v>15.744</v>
      </c>
      <c r="I53" s="1">
        <v>14.976</v>
      </c>
      <c r="J53" s="1">
        <v>10.88</v>
      </c>
      <c r="K53" s="1">
        <v>13.824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-247.04</v>
      </c>
      <c r="C54" s="1">
        <v>-280.32</v>
      </c>
      <c r="D54" s="1">
        <v>-291.84</v>
      </c>
      <c r="E54" s="1">
        <v>-280.32</v>
      </c>
      <c r="F54" s="1">
        <v>-276.48</v>
      </c>
      <c r="G54" s="1">
        <v>-400.64</v>
      </c>
      <c r="H54" s="1">
        <v>-474.88</v>
      </c>
      <c r="I54" s="1">
        <v>-439.04</v>
      </c>
      <c r="J54" s="1">
        <v>-396.8</v>
      </c>
      <c r="K54" s="1">
        <v>-359.68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16.256</v>
      </c>
      <c r="C55" s="1">
        <v>18.816</v>
      </c>
      <c r="D55" s="1">
        <v>25.728</v>
      </c>
      <c r="E55" s="1">
        <v>36.48</v>
      </c>
      <c r="F55" s="1">
        <v>35.84</v>
      </c>
      <c r="G55" s="1">
        <v>1.792</v>
      </c>
      <c r="H55" s="1">
        <v>8.96</v>
      </c>
      <c r="I55" s="1">
        <v>9.984</v>
      </c>
      <c r="J55" s="1">
        <v>12.8</v>
      </c>
      <c r="K55" s="1">
        <v>18.944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0.0</v>
      </c>
      <c r="C56" s="1">
        <v>1.664</v>
      </c>
      <c r="D56" s="1">
        <v>4.48</v>
      </c>
      <c r="E56" s="1">
        <v>-3.2</v>
      </c>
      <c r="F56" s="1">
        <v>-3.712</v>
      </c>
      <c r="G56" s="1">
        <v>-3.328</v>
      </c>
      <c r="H56" s="1">
        <v>-3.584</v>
      </c>
      <c r="I56" s="1">
        <v>-3.84</v>
      </c>
      <c r="J56" s="1">
        <v>-3.584</v>
      </c>
      <c r="K56" s="1">
        <v>3.584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0.0</v>
      </c>
      <c r="C57" s="1">
        <v>0.0</v>
      </c>
      <c r="D57" s="1">
        <v>0.0</v>
      </c>
      <c r="E57" s="1">
        <v>2.56</v>
      </c>
      <c r="F57" s="1">
        <v>2.176</v>
      </c>
      <c r="G57" s="1">
        <v>1.92</v>
      </c>
      <c r="H57" s="1">
        <v>2.688</v>
      </c>
      <c r="I57" s="1">
        <v>2.56</v>
      </c>
      <c r="J57" s="1">
        <v>3.328</v>
      </c>
      <c r="K57" s="1">
        <v>4.352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0.768</v>
      </c>
      <c r="C58" s="1">
        <v>0.768</v>
      </c>
      <c r="D58" s="1">
        <v>0.768</v>
      </c>
      <c r="E58" s="1">
        <v>0.768</v>
      </c>
      <c r="F58" s="1">
        <v>0.768</v>
      </c>
      <c r="G58" s="1">
        <v>0.768</v>
      </c>
      <c r="H58" s="1">
        <v>0.768</v>
      </c>
      <c r="I58" s="1">
        <v>0.768</v>
      </c>
      <c r="J58" s="1">
        <v>0.768</v>
      </c>
      <c r="K58" s="1">
        <v>0.768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15.744</v>
      </c>
      <c r="C59" s="1">
        <v>21.632</v>
      </c>
      <c r="D59" s="1">
        <v>19.584</v>
      </c>
      <c r="E59" s="1">
        <v>32.896</v>
      </c>
      <c r="F59" s="1">
        <v>39.296</v>
      </c>
      <c r="G59" s="1">
        <v>44.032</v>
      </c>
      <c r="H59" s="1">
        <v>46.72</v>
      </c>
      <c r="I59" s="1">
        <v>74.112</v>
      </c>
      <c r="J59" s="1">
        <v>66.56</v>
      </c>
      <c r="K59" s="1">
        <v>48.896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9.344</v>
      </c>
      <c r="C60" s="1">
        <v>13.952</v>
      </c>
      <c r="D60" s="1">
        <v>14.976</v>
      </c>
      <c r="E60" s="1">
        <v>21.632</v>
      </c>
      <c r="F60" s="1">
        <v>21.76</v>
      </c>
      <c r="G60" s="1">
        <v>26.624</v>
      </c>
      <c r="H60" s="1">
        <v>48.384</v>
      </c>
      <c r="I60" s="1">
        <v>55.296</v>
      </c>
      <c r="J60" s="1">
        <v>41.472</v>
      </c>
      <c r="K60" s="1">
        <v>21.376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35.712</v>
      </c>
      <c r="C61" s="1">
        <v>36.352</v>
      </c>
      <c r="D61" s="1">
        <v>41.856</v>
      </c>
      <c r="E61" s="1">
        <v>62.976</v>
      </c>
      <c r="F61" s="1">
        <v>90.24</v>
      </c>
      <c r="G61" s="1">
        <v>96.0</v>
      </c>
      <c r="H61" s="1">
        <v>113.536</v>
      </c>
      <c r="I61" s="1">
        <v>135.68</v>
      </c>
      <c r="J61" s="1">
        <v>215.04</v>
      </c>
      <c r="K61" s="1">
        <v>163.84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0.0</v>
      </c>
      <c r="C62" s="1">
        <v>0.0</v>
      </c>
      <c r="D62" s="1">
        <v>0.0</v>
      </c>
      <c r="E62" s="1">
        <v>2.944</v>
      </c>
      <c r="F62" s="1">
        <v>2.816</v>
      </c>
      <c r="G62" s="1">
        <v>0.896</v>
      </c>
      <c r="H62" s="1">
        <v>1.024</v>
      </c>
      <c r="I62" s="1">
        <v>1.024</v>
      </c>
      <c r="J62" s="1">
        <v>0.896</v>
      </c>
      <c r="K62" s="1">
        <v>111.232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0.896</v>
      </c>
      <c r="C63" s="1">
        <v>0.896</v>
      </c>
      <c r="D63" s="1">
        <v>0.768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3.456</v>
      </c>
      <c r="C64" s="1">
        <v>3.712</v>
      </c>
      <c r="D64" s="1">
        <v>11.648</v>
      </c>
      <c r="E64" s="1">
        <v>7.424</v>
      </c>
      <c r="F64" s="1">
        <v>9.088000000000001</v>
      </c>
      <c r="G64" s="1">
        <v>10.112</v>
      </c>
      <c r="H64" s="1">
        <v>13.056</v>
      </c>
      <c r="I64" s="1">
        <v>16.0</v>
      </c>
      <c r="J64" s="1">
        <v>16.384</v>
      </c>
      <c r="K64" s="1">
        <v>19.84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152</v>
      </c>
      <c r="B65" s="1">
        <v>103.296</v>
      </c>
      <c r="C65" s="1">
        <v>124.672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153</v>
      </c>
      <c r="B66" s="1">
        <v>8.448</v>
      </c>
      <c r="C66" s="1">
        <v>0.384</v>
      </c>
      <c r="D66" s="1">
        <v>0.512</v>
      </c>
      <c r="E66" s="1">
        <v>6.272</v>
      </c>
      <c r="F66" s="1">
        <v>10.752</v>
      </c>
      <c r="G66" s="1">
        <v>11.904</v>
      </c>
      <c r="H66" s="1">
        <v>14.72</v>
      </c>
      <c r="I66" s="1">
        <v>17.664</v>
      </c>
      <c r="J66" s="1">
        <v>16.384</v>
      </c>
      <c r="K66" s="1">
        <v>11.392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1">
        <v>303.36</v>
      </c>
      <c r="C2" s="1">
        <v>367.36</v>
      </c>
      <c r="D2" s="1">
        <v>372.48</v>
      </c>
      <c r="E2" s="1">
        <v>459.52</v>
      </c>
      <c r="F2" s="1">
        <v>565.76</v>
      </c>
      <c r="G2" s="1">
        <v>631.04</v>
      </c>
      <c r="H2" s="1">
        <v>723.2</v>
      </c>
      <c r="I2" s="1">
        <v>921.6</v>
      </c>
      <c r="J2" s="1">
        <v>1031.68</v>
      </c>
      <c r="K2" s="1">
        <v>858.88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303.36</v>
      </c>
      <c r="C3" s="1">
        <v>367.36</v>
      </c>
      <c r="D3" s="1">
        <v>372.48</v>
      </c>
      <c r="E3" s="1">
        <v>459.52</v>
      </c>
      <c r="F3" s="1">
        <v>565.76</v>
      </c>
      <c r="G3" s="1">
        <v>631.04</v>
      </c>
      <c r="H3" s="1">
        <v>723.2</v>
      </c>
      <c r="I3" s="1">
        <v>921.6</v>
      </c>
      <c r="J3" s="1">
        <v>1031.68</v>
      </c>
      <c r="K3" s="1">
        <v>858.88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156</v>
      </c>
      <c r="B4" s="1">
        <v>193.28</v>
      </c>
      <c r="C4" s="1">
        <v>227.84</v>
      </c>
      <c r="D4" s="1">
        <v>211.2</v>
      </c>
      <c r="E4" s="1">
        <v>272.64</v>
      </c>
      <c r="F4" s="1">
        <v>357.12</v>
      </c>
      <c r="G4" s="1">
        <v>381.44</v>
      </c>
      <c r="H4" s="1">
        <v>423.68</v>
      </c>
      <c r="I4" s="1">
        <v>559.36</v>
      </c>
      <c r="J4" s="1">
        <v>609.28</v>
      </c>
      <c r="K4" s="1">
        <v>476.16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>
        <v>110.72</v>
      </c>
      <c r="C5" s="1">
        <v>139.52</v>
      </c>
      <c r="D5" s="1">
        <v>161.28</v>
      </c>
      <c r="E5" s="1">
        <v>186.88</v>
      </c>
      <c r="F5" s="1">
        <v>208.64</v>
      </c>
      <c r="G5" s="1">
        <v>248.32</v>
      </c>
      <c r="H5" s="1">
        <v>299.52</v>
      </c>
      <c r="I5" s="1">
        <v>362.24</v>
      </c>
      <c r="J5" s="1">
        <v>423.68</v>
      </c>
      <c r="K5" s="1">
        <v>382.72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158</v>
      </c>
      <c r="B6" s="1">
        <v>57.984</v>
      </c>
      <c r="C6" s="1">
        <v>69.504</v>
      </c>
      <c r="D6" s="1">
        <v>82.432</v>
      </c>
      <c r="E6" s="1">
        <v>118.528</v>
      </c>
      <c r="F6" s="1">
        <v>131.84</v>
      </c>
      <c r="G6" s="1">
        <v>152.32</v>
      </c>
      <c r="H6" s="1">
        <v>162.56</v>
      </c>
      <c r="I6" s="1">
        <v>213.76</v>
      </c>
      <c r="J6" s="1">
        <v>248.32</v>
      </c>
      <c r="K6" s="1">
        <v>236.8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159</v>
      </c>
      <c r="B7" s="1">
        <v>0.0</v>
      </c>
      <c r="C7" s="1">
        <v>0.0</v>
      </c>
      <c r="D7" s="1">
        <v>0.0</v>
      </c>
      <c r="E7" s="1">
        <v>5.12</v>
      </c>
      <c r="F7" s="1">
        <v>0.0</v>
      </c>
      <c r="G7" s="1">
        <v>0.0</v>
      </c>
      <c r="H7" s="1">
        <v>0.0</v>
      </c>
      <c r="I7" s="1">
        <v>2.688</v>
      </c>
      <c r="J7" s="1">
        <v>-0.384</v>
      </c>
      <c r="K7" s="1">
        <v>0.128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160</v>
      </c>
      <c r="B8" s="1">
        <v>0.0</v>
      </c>
      <c r="C8" s="1">
        <v>-11.392</v>
      </c>
      <c r="D8" s="1">
        <v>-7.168</v>
      </c>
      <c r="E8" s="1">
        <v>-6.912</v>
      </c>
      <c r="F8" s="1">
        <v>-7.552</v>
      </c>
      <c r="G8" s="1">
        <v>-6.528</v>
      </c>
      <c r="H8" s="1">
        <v>-4.864</v>
      </c>
      <c r="I8" s="1">
        <v>-7.424</v>
      </c>
      <c r="J8" s="1">
        <v>-4.608000000000001</v>
      </c>
      <c r="K8" s="1">
        <v>-7.424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>
        <v>57.984</v>
      </c>
      <c r="C9" s="1">
        <v>57.984</v>
      </c>
      <c r="D9" s="1">
        <v>75.264</v>
      </c>
      <c r="E9" s="1">
        <v>116.736</v>
      </c>
      <c r="F9" s="1">
        <v>124.032</v>
      </c>
      <c r="G9" s="1">
        <v>145.92</v>
      </c>
      <c r="H9" s="1">
        <v>157.44</v>
      </c>
      <c r="I9" s="1">
        <v>209.92</v>
      </c>
      <c r="J9" s="1">
        <v>243.2</v>
      </c>
      <c r="K9" s="1">
        <v>229.12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162</v>
      </c>
      <c r="B10" s="1">
        <v>52.608</v>
      </c>
      <c r="C10" s="1">
        <v>81.792</v>
      </c>
      <c r="D10" s="1">
        <v>86.272</v>
      </c>
      <c r="E10" s="1">
        <v>69.888</v>
      </c>
      <c r="F10" s="1">
        <v>84.096</v>
      </c>
      <c r="G10" s="1">
        <v>103.04</v>
      </c>
      <c r="H10" s="1">
        <v>142.08</v>
      </c>
      <c r="I10" s="1">
        <v>152.32</v>
      </c>
      <c r="J10" s="1">
        <v>179.2</v>
      </c>
      <c r="K10" s="1">
        <v>154.88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163</v>
      </c>
      <c r="B11" s="1">
        <v>0.0</v>
      </c>
      <c r="C11" s="1">
        <v>0.0</v>
      </c>
      <c r="D11" s="1">
        <v>0.0</v>
      </c>
      <c r="E11" s="1">
        <v>0.0</v>
      </c>
      <c r="F11" s="1">
        <v>-7.936</v>
      </c>
      <c r="G11" s="1">
        <v>-0.512</v>
      </c>
      <c r="H11" s="1">
        <v>-0.896</v>
      </c>
      <c r="I11" s="1">
        <v>-0.768</v>
      </c>
      <c r="J11" s="1">
        <v>-0.64</v>
      </c>
      <c r="K11" s="1">
        <v>-0.64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164</v>
      </c>
      <c r="B12" s="1">
        <v>2.944</v>
      </c>
      <c r="C12" s="1">
        <v>2.432</v>
      </c>
      <c r="D12" s="1">
        <v>1.92</v>
      </c>
      <c r="E12" s="1">
        <v>2.56</v>
      </c>
      <c r="F12" s="1">
        <v>2.816</v>
      </c>
      <c r="G12" s="1">
        <v>3.456</v>
      </c>
      <c r="H12" s="1">
        <v>4.864</v>
      </c>
      <c r="I12" s="1">
        <v>4.864</v>
      </c>
      <c r="J12" s="1">
        <v>3.584</v>
      </c>
      <c r="K12" s="1">
        <v>4.608000000000001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>
        <v>2.944</v>
      </c>
      <c r="C13" s="1">
        <v>2.432</v>
      </c>
      <c r="D13" s="1">
        <v>1.92</v>
      </c>
      <c r="E13" s="1">
        <v>2.56</v>
      </c>
      <c r="F13" s="1">
        <v>2.688</v>
      </c>
      <c r="G13" s="1">
        <v>2.944</v>
      </c>
      <c r="H13" s="1">
        <v>3.968</v>
      </c>
      <c r="I13" s="1">
        <v>3.968</v>
      </c>
      <c r="J13" s="1">
        <v>2.816</v>
      </c>
      <c r="K13" s="1">
        <v>3.968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166</v>
      </c>
      <c r="B14" s="1">
        <v>0.0</v>
      </c>
      <c r="C14" s="1">
        <v>0.0</v>
      </c>
      <c r="D14" s="1">
        <v>0.0</v>
      </c>
      <c r="E14" s="1">
        <v>3.968</v>
      </c>
      <c r="F14" s="1">
        <v>-0.128</v>
      </c>
      <c r="G14" s="1">
        <v>-0.128</v>
      </c>
      <c r="H14" s="1">
        <v>-0.768</v>
      </c>
      <c r="I14" s="1">
        <v>0.384</v>
      </c>
      <c r="J14" s="1">
        <v>0.896</v>
      </c>
      <c r="K14" s="1">
        <v>0.512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167</v>
      </c>
      <c r="B15" s="1">
        <v>6.016</v>
      </c>
      <c r="C15" s="1">
        <v>0.0</v>
      </c>
      <c r="D15" s="1">
        <v>-1.28</v>
      </c>
      <c r="E15" s="1">
        <v>-0.384</v>
      </c>
      <c r="F15" s="1">
        <v>-0.512</v>
      </c>
      <c r="G15" s="1">
        <v>-12.672</v>
      </c>
      <c r="H15" s="1">
        <v>-10.496</v>
      </c>
      <c r="I15" s="1">
        <v>-3.968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168</v>
      </c>
      <c r="B16" s="1">
        <v>61.696</v>
      </c>
      <c r="C16" s="1">
        <v>84.352</v>
      </c>
      <c r="D16" s="1">
        <v>86.912</v>
      </c>
      <c r="E16" s="1">
        <v>72.06400000000001</v>
      </c>
      <c r="F16" s="1">
        <v>86.144</v>
      </c>
      <c r="G16" s="1">
        <v>105.728</v>
      </c>
      <c r="H16" s="1">
        <v>144.64</v>
      </c>
      <c r="I16" s="1">
        <v>156.16</v>
      </c>
      <c r="J16" s="1">
        <v>183.04</v>
      </c>
      <c r="K16" s="1">
        <v>158.72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169</v>
      </c>
      <c r="B17" s="1">
        <v>0.0</v>
      </c>
      <c r="C17" s="1">
        <v>-0.128</v>
      </c>
      <c r="D17" s="1">
        <v>-3.84</v>
      </c>
      <c r="E17" s="1">
        <v>-0.256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170</v>
      </c>
      <c r="B18" s="1">
        <v>0.0</v>
      </c>
      <c r="C18" s="1">
        <v>0.0</v>
      </c>
      <c r="D18" s="1">
        <v>0.0</v>
      </c>
      <c r="E18" s="1">
        <v>-9.088000000000001</v>
      </c>
      <c r="F18" s="1">
        <v>0.0</v>
      </c>
      <c r="G18" s="1">
        <v>-2.304</v>
      </c>
      <c r="H18" s="1">
        <v>-1.792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171</v>
      </c>
      <c r="B19" s="1">
        <v>0.0</v>
      </c>
      <c r="C19" s="1">
        <v>0.0</v>
      </c>
      <c r="D19" s="1">
        <v>0.0</v>
      </c>
      <c r="E19" s="1">
        <v>0.0</v>
      </c>
      <c r="F19" s="1">
        <v>-5.12</v>
      </c>
      <c r="G19" s="1">
        <v>-6.784</v>
      </c>
      <c r="H19" s="1">
        <v>-8.96</v>
      </c>
      <c r="I19" s="1">
        <v>6.4</v>
      </c>
      <c r="J19" s="1">
        <v>-0.256</v>
      </c>
      <c r="K19" s="1">
        <v>-0.256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0.384</v>
      </c>
      <c r="I20" s="1">
        <v>0.0</v>
      </c>
      <c r="J20" s="1">
        <v>0.0</v>
      </c>
      <c r="K20" s="1">
        <v>1.92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173</v>
      </c>
      <c r="B21" s="1">
        <v>-2.304</v>
      </c>
      <c r="C21" s="1">
        <v>0.0</v>
      </c>
      <c r="D21" s="1">
        <v>0.0</v>
      </c>
      <c r="E21" s="1">
        <v>-8.192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174</v>
      </c>
      <c r="B22" s="1">
        <v>59.264</v>
      </c>
      <c r="C22" s="1">
        <v>84.224</v>
      </c>
      <c r="D22" s="1">
        <v>86.784</v>
      </c>
      <c r="E22" s="1">
        <v>54.4</v>
      </c>
      <c r="F22" s="1">
        <v>81.024</v>
      </c>
      <c r="G22" s="1">
        <v>96.64</v>
      </c>
      <c r="H22" s="1">
        <v>134.4</v>
      </c>
      <c r="I22" s="1">
        <v>162.56</v>
      </c>
      <c r="J22" s="1">
        <v>183.04</v>
      </c>
      <c r="K22" s="1">
        <v>160.0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175</v>
      </c>
      <c r="B23" s="1">
        <v>9.088000000000001</v>
      </c>
      <c r="C23" s="1">
        <v>4.736</v>
      </c>
      <c r="D23" s="1">
        <v>9.472</v>
      </c>
      <c r="E23" s="1">
        <v>11.136</v>
      </c>
      <c r="F23" s="1">
        <v>14.976</v>
      </c>
      <c r="G23" s="1">
        <v>16.64</v>
      </c>
      <c r="H23" s="1">
        <v>19.072</v>
      </c>
      <c r="I23" s="1">
        <v>23.296</v>
      </c>
      <c r="J23" s="1">
        <v>20.864</v>
      </c>
      <c r="K23" s="1">
        <v>11.264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176</v>
      </c>
      <c r="B24" s="1">
        <v>50.176</v>
      </c>
      <c r="C24" s="1">
        <v>79.36</v>
      </c>
      <c r="D24" s="1">
        <v>77.184</v>
      </c>
      <c r="E24" s="1">
        <v>43.136</v>
      </c>
      <c r="F24" s="1">
        <v>65.92</v>
      </c>
      <c r="G24" s="1">
        <v>80.0</v>
      </c>
      <c r="H24" s="1">
        <v>115.712</v>
      </c>
      <c r="I24" s="1">
        <v>139.52</v>
      </c>
      <c r="J24" s="1">
        <v>162.56</v>
      </c>
      <c r="K24" s="1">
        <v>149.76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177</v>
      </c>
      <c r="B25" s="1">
        <v>50.176</v>
      </c>
      <c r="C25" s="1">
        <v>79.36</v>
      </c>
      <c r="D25" s="1">
        <v>77.184</v>
      </c>
      <c r="E25" s="1">
        <v>43.136</v>
      </c>
      <c r="F25" s="1">
        <v>65.92</v>
      </c>
      <c r="G25" s="1">
        <v>80.0</v>
      </c>
      <c r="H25" s="1">
        <v>115.712</v>
      </c>
      <c r="I25" s="1">
        <v>139.52</v>
      </c>
      <c r="J25" s="1">
        <v>162.56</v>
      </c>
      <c r="K25" s="1">
        <v>149.76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112</v>
      </c>
      <c r="B26" s="1">
        <v>0.0</v>
      </c>
      <c r="C26" s="1">
        <v>5.76</v>
      </c>
      <c r="D26" s="1">
        <v>-0.256</v>
      </c>
      <c r="E26" s="1">
        <v>8.96</v>
      </c>
      <c r="F26" s="1">
        <v>0.896</v>
      </c>
      <c r="G26" s="1">
        <v>-12.672</v>
      </c>
      <c r="H26" s="1">
        <v>-0.384</v>
      </c>
      <c r="I26" s="1">
        <v>-1.024</v>
      </c>
      <c r="J26" s="1">
        <v>-0.384</v>
      </c>
      <c r="K26" s="1">
        <v>-1.152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178</v>
      </c>
      <c r="B27" s="1">
        <v>50.176</v>
      </c>
      <c r="C27" s="1">
        <v>79.488</v>
      </c>
      <c r="D27" s="1">
        <v>76.928</v>
      </c>
      <c r="E27" s="1">
        <v>52.224</v>
      </c>
      <c r="F27" s="1">
        <v>66.816</v>
      </c>
      <c r="G27" s="1">
        <v>79.872</v>
      </c>
      <c r="H27" s="1">
        <v>115.2</v>
      </c>
      <c r="I27" s="1">
        <v>138.24</v>
      </c>
      <c r="J27" s="1">
        <v>161.28</v>
      </c>
      <c r="K27" s="1">
        <v>148.48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>
        <v>50.176</v>
      </c>
      <c r="C28" s="1">
        <v>79.488</v>
      </c>
      <c r="D28" s="1">
        <v>76.928</v>
      </c>
      <c r="E28" s="1">
        <v>52.224</v>
      </c>
      <c r="F28" s="1">
        <v>66.816</v>
      </c>
      <c r="G28" s="1">
        <v>79.872</v>
      </c>
      <c r="H28" s="1">
        <v>115.2</v>
      </c>
      <c r="I28" s="1">
        <v>138.24</v>
      </c>
      <c r="J28" s="1">
        <v>161.28</v>
      </c>
      <c r="K28" s="1">
        <v>148.48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50.176</v>
      </c>
      <c r="C29" s="1">
        <v>79.488</v>
      </c>
      <c r="D29" s="1">
        <v>76.928</v>
      </c>
      <c r="E29" s="1">
        <v>52.224</v>
      </c>
      <c r="F29" s="1">
        <v>66.816</v>
      </c>
      <c r="G29" s="1">
        <v>79.872</v>
      </c>
      <c r="H29" s="1">
        <v>115.2</v>
      </c>
      <c r="I29" s="1">
        <v>138.24</v>
      </c>
      <c r="J29" s="1">
        <v>161.28</v>
      </c>
      <c r="K29" s="1">
        <v>148.48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 t="s">
        <v>183</v>
      </c>
      <c r="C31" s="1" t="s">
        <v>184</v>
      </c>
      <c r="D31" s="1" t="s">
        <v>185</v>
      </c>
      <c r="E31" s="1" t="s">
        <v>186</v>
      </c>
      <c r="F31" s="1" t="s">
        <v>187</v>
      </c>
      <c r="G31" s="1" t="s">
        <v>188</v>
      </c>
      <c r="H31" s="1" t="s">
        <v>189</v>
      </c>
      <c r="I31" s="1" t="s">
        <v>190</v>
      </c>
      <c r="J31" s="1" t="s">
        <v>191</v>
      </c>
      <c r="K31" s="1" t="s">
        <v>192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193</v>
      </c>
      <c r="B32" s="1" t="s">
        <v>183</v>
      </c>
      <c r="C32" s="1" t="s">
        <v>184</v>
      </c>
      <c r="D32" s="1" t="s">
        <v>185</v>
      </c>
      <c r="E32" s="1" t="s">
        <v>186</v>
      </c>
      <c r="F32" s="1" t="s">
        <v>187</v>
      </c>
      <c r="G32" s="1" t="s">
        <v>188</v>
      </c>
      <c r="H32" s="1" t="s">
        <v>189</v>
      </c>
      <c r="I32" s="1" t="s">
        <v>190</v>
      </c>
      <c r="J32" s="1" t="s">
        <v>191</v>
      </c>
      <c r="K32" s="1" t="s">
        <v>192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194</v>
      </c>
      <c r="B33" s="1">
        <v>1080.0</v>
      </c>
      <c r="C33" s="1">
        <v>1110.0</v>
      </c>
      <c r="D33" s="1">
        <v>1110.0</v>
      </c>
      <c r="E33" s="1">
        <v>1110.0</v>
      </c>
      <c r="F33" s="1">
        <v>1100.0</v>
      </c>
      <c r="G33" s="1">
        <v>1100.0</v>
      </c>
      <c r="H33" s="1">
        <v>1090.0</v>
      </c>
      <c r="I33" s="1">
        <v>1100.0</v>
      </c>
      <c r="J33" s="1">
        <v>1080.0</v>
      </c>
      <c r="K33" s="1">
        <v>1070.0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195</v>
      </c>
      <c r="B34" s="1" t="s">
        <v>196</v>
      </c>
      <c r="C34" s="1" t="s">
        <v>197</v>
      </c>
      <c r="D34" s="1" t="s">
        <v>185</v>
      </c>
      <c r="E34" s="1" t="s">
        <v>186</v>
      </c>
      <c r="F34" s="1" t="s">
        <v>187</v>
      </c>
      <c r="G34" s="1" t="s">
        <v>188</v>
      </c>
      <c r="H34" s="1" t="s">
        <v>198</v>
      </c>
      <c r="I34" s="1" t="s">
        <v>199</v>
      </c>
      <c r="J34" s="1" t="s">
        <v>200</v>
      </c>
      <c r="K34" s="1" t="s">
        <v>201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202</v>
      </c>
      <c r="B35" s="1" t="s">
        <v>196</v>
      </c>
      <c r="C35" s="1" t="s">
        <v>197</v>
      </c>
      <c r="D35" s="1" t="s">
        <v>185</v>
      </c>
      <c r="E35" s="1" t="s">
        <v>186</v>
      </c>
      <c r="F35" s="1" t="s">
        <v>187</v>
      </c>
      <c r="G35" s="1" t="s">
        <v>188</v>
      </c>
      <c r="H35" s="1" t="s">
        <v>198</v>
      </c>
      <c r="I35" s="1" t="s">
        <v>199</v>
      </c>
      <c r="J35" s="1" t="s">
        <v>200</v>
      </c>
      <c r="K35" s="1" t="s">
        <v>201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203</v>
      </c>
      <c r="B36" s="1">
        <v>1110.0</v>
      </c>
      <c r="C36" s="1">
        <v>1130.0</v>
      </c>
      <c r="D36" s="1">
        <v>1120.0</v>
      </c>
      <c r="E36" s="1">
        <v>1110.0</v>
      </c>
      <c r="F36" s="1">
        <v>1100.0</v>
      </c>
      <c r="G36" s="1">
        <v>1100.0</v>
      </c>
      <c r="H36" s="1">
        <v>1090.0</v>
      </c>
      <c r="I36" s="1">
        <v>1130.0</v>
      </c>
      <c r="J36" s="1">
        <v>1110.0</v>
      </c>
      <c r="K36" s="1">
        <v>1100.0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204</v>
      </c>
      <c r="B37" s="1" t="s">
        <v>205</v>
      </c>
      <c r="C37" s="1" t="s">
        <v>186</v>
      </c>
      <c r="D37" s="1" t="s">
        <v>206</v>
      </c>
      <c r="E37" s="1" t="s">
        <v>206</v>
      </c>
      <c r="F37" s="1" t="s">
        <v>207</v>
      </c>
      <c r="G37" s="1" t="s">
        <v>187</v>
      </c>
      <c r="H37" s="1" t="s">
        <v>208</v>
      </c>
      <c r="I37" s="1" t="s">
        <v>209</v>
      </c>
      <c r="J37" s="1" t="s">
        <v>189</v>
      </c>
      <c r="K37" s="1" t="s">
        <v>210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211</v>
      </c>
      <c r="B38" s="1" t="s">
        <v>212</v>
      </c>
      <c r="C38" s="1" t="s">
        <v>186</v>
      </c>
      <c r="D38" s="1" t="s">
        <v>206</v>
      </c>
      <c r="E38" s="1" t="s">
        <v>206</v>
      </c>
      <c r="F38" s="1" t="s">
        <v>207</v>
      </c>
      <c r="G38" s="1" t="s">
        <v>187</v>
      </c>
      <c r="H38" s="1" t="s">
        <v>208</v>
      </c>
      <c r="I38" s="1" t="s">
        <v>213</v>
      </c>
      <c r="J38" s="1" t="s">
        <v>214</v>
      </c>
      <c r="K38" s="1" t="s">
        <v>215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216</v>
      </c>
      <c r="B39" s="1">
        <v>0.0</v>
      </c>
      <c r="C39" s="1" t="s">
        <v>217</v>
      </c>
      <c r="D39" s="1" t="s">
        <v>218</v>
      </c>
      <c r="E39" s="1" t="s">
        <v>218</v>
      </c>
      <c r="F39" s="1" t="s">
        <v>218</v>
      </c>
      <c r="G39" s="1" t="s">
        <v>219</v>
      </c>
      <c r="H39" s="1" t="s">
        <v>220</v>
      </c>
      <c r="I39" s="1" t="s">
        <v>212</v>
      </c>
      <c r="J39" s="1" t="s">
        <v>183</v>
      </c>
      <c r="K39" s="1" t="s">
        <v>221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222</v>
      </c>
      <c r="B40" s="1">
        <v>0.0</v>
      </c>
      <c r="C40" s="1" t="s">
        <v>223</v>
      </c>
      <c r="D40" s="1" t="s">
        <v>224</v>
      </c>
      <c r="E40" s="1" t="s">
        <v>225</v>
      </c>
      <c r="F40" s="1" t="s">
        <v>226</v>
      </c>
      <c r="G40" s="1" t="s">
        <v>227</v>
      </c>
      <c r="H40" s="1" t="s">
        <v>228</v>
      </c>
      <c r="I40" s="1" t="s">
        <v>229</v>
      </c>
      <c r="J40" s="1" t="s">
        <v>230</v>
      </c>
      <c r="K40" s="1" t="s">
        <v>231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232</v>
      </c>
      <c r="B42" s="1">
        <v>53.12</v>
      </c>
      <c r="C42" s="1">
        <v>82.432</v>
      </c>
      <c r="D42" s="1">
        <v>87.68</v>
      </c>
      <c r="E42" s="1">
        <v>73.47200000000001</v>
      </c>
      <c r="F42" s="1">
        <v>86.144</v>
      </c>
      <c r="G42" s="1">
        <v>105.6</v>
      </c>
      <c r="H42" s="1">
        <v>144.64</v>
      </c>
      <c r="I42" s="1">
        <v>154.88</v>
      </c>
      <c r="J42" s="1">
        <v>183.04</v>
      </c>
      <c r="K42" s="1">
        <v>158.72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233</v>
      </c>
      <c r="B43" s="1">
        <v>52.608</v>
      </c>
      <c r="C43" s="1">
        <v>81.92</v>
      </c>
      <c r="D43" s="1">
        <v>86.784</v>
      </c>
      <c r="E43" s="1">
        <v>70.528</v>
      </c>
      <c r="F43" s="1">
        <v>84.736</v>
      </c>
      <c r="G43" s="1">
        <v>103.68</v>
      </c>
      <c r="H43" s="1">
        <v>142.08</v>
      </c>
      <c r="I43" s="1">
        <v>152.32</v>
      </c>
      <c r="J43" s="1">
        <v>180.48</v>
      </c>
      <c r="K43" s="1">
        <v>154.88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1">
        <v>52.608</v>
      </c>
      <c r="C44" s="1">
        <v>81.792</v>
      </c>
      <c r="D44" s="1">
        <v>86.272</v>
      </c>
      <c r="E44" s="1">
        <v>69.888</v>
      </c>
      <c r="F44" s="1">
        <v>84.096</v>
      </c>
      <c r="G44" s="1">
        <v>103.04</v>
      </c>
      <c r="H44" s="1">
        <v>142.08</v>
      </c>
      <c r="I44" s="1">
        <v>152.32</v>
      </c>
      <c r="J44" s="1">
        <v>179.2</v>
      </c>
      <c r="K44" s="1">
        <v>154.88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>
        <v>55.168</v>
      </c>
      <c r="C45" s="1">
        <v>84.864</v>
      </c>
      <c r="D45" s="1">
        <v>90.88</v>
      </c>
      <c r="E45" s="1">
        <v>77.952</v>
      </c>
      <c r="F45" s="1">
        <v>90.624</v>
      </c>
      <c r="G45" s="1">
        <v>105.728</v>
      </c>
      <c r="H45" s="1">
        <v>145.92</v>
      </c>
      <c r="I45" s="1">
        <v>156.16</v>
      </c>
      <c r="J45" s="1">
        <v>184.32</v>
      </c>
      <c r="K45" s="1">
        <v>161.28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236</v>
      </c>
      <c r="B46" s="1" t="s">
        <v>237</v>
      </c>
      <c r="C46" s="1" t="s">
        <v>238</v>
      </c>
      <c r="D46" s="1" t="s">
        <v>239</v>
      </c>
      <c r="E46" s="1" t="s">
        <v>240</v>
      </c>
      <c r="F46" s="1" t="s">
        <v>241</v>
      </c>
      <c r="G46" s="1" t="s">
        <v>242</v>
      </c>
      <c r="H46" s="1" t="s">
        <v>243</v>
      </c>
      <c r="I46" s="1" t="s">
        <v>244</v>
      </c>
      <c r="J46" s="1" t="s">
        <v>245</v>
      </c>
      <c r="K46" s="1" t="s">
        <v>246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247</v>
      </c>
      <c r="B47" s="1">
        <v>10.24</v>
      </c>
      <c r="C47" s="1">
        <v>4.864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248</v>
      </c>
      <c r="B48" s="1">
        <v>10.24</v>
      </c>
      <c r="C48" s="1">
        <v>4.864</v>
      </c>
      <c r="D48" s="1">
        <v>11.264</v>
      </c>
      <c r="E48" s="1">
        <v>11.264</v>
      </c>
      <c r="F48" s="1">
        <v>17.024</v>
      </c>
      <c r="G48" s="1">
        <v>17.408</v>
      </c>
      <c r="H48" s="1">
        <v>21.376</v>
      </c>
      <c r="I48" s="1">
        <v>25.216</v>
      </c>
      <c r="J48" s="1">
        <v>31.104</v>
      </c>
      <c r="K48" s="1">
        <v>14.976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249</v>
      </c>
      <c r="B49" s="1">
        <v>0.0</v>
      </c>
      <c r="C49" s="1">
        <v>-11.52</v>
      </c>
      <c r="D49" s="1">
        <v>-1.664</v>
      </c>
      <c r="E49" s="1">
        <v>-0.384</v>
      </c>
      <c r="F49" s="1">
        <v>-1.92</v>
      </c>
      <c r="G49" s="1">
        <v>-0.768</v>
      </c>
      <c r="H49" s="1">
        <v>-2.304</v>
      </c>
      <c r="I49" s="1">
        <v>-1.792</v>
      </c>
      <c r="J49" s="1">
        <v>-10.24</v>
      </c>
      <c r="K49" s="1">
        <v>-3.584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250</v>
      </c>
      <c r="B50" s="1">
        <v>38.528</v>
      </c>
      <c r="C50" s="1">
        <v>52.736</v>
      </c>
      <c r="D50" s="1">
        <v>54.016</v>
      </c>
      <c r="E50" s="1">
        <v>54.144</v>
      </c>
      <c r="F50" s="1">
        <v>54.784</v>
      </c>
      <c r="G50" s="1">
        <v>65.92</v>
      </c>
      <c r="H50" s="1">
        <v>90.24</v>
      </c>
      <c r="I50" s="1">
        <v>96.896</v>
      </c>
      <c r="J50" s="1">
        <v>114.176</v>
      </c>
      <c r="K50" s="1">
        <v>98.048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251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0.384</v>
      </c>
      <c r="H51" s="1">
        <v>1.024</v>
      </c>
      <c r="I51" s="1">
        <v>0.768</v>
      </c>
      <c r="J51" s="1">
        <v>0.64</v>
      </c>
      <c r="K51" s="1">
        <v>0.64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252</v>
      </c>
      <c r="B52" s="1">
        <v>0.0</v>
      </c>
      <c r="C52" s="1">
        <v>0.0</v>
      </c>
      <c r="D52" s="1">
        <v>0.0</v>
      </c>
      <c r="E52" s="1">
        <v>2.56</v>
      </c>
      <c r="F52" s="1">
        <v>0.128</v>
      </c>
      <c r="G52" s="1">
        <v>6.016</v>
      </c>
      <c r="H52" s="1">
        <v>0.128</v>
      </c>
      <c r="I52" s="1">
        <v>5.632</v>
      </c>
      <c r="J52" s="1">
        <v>9.216000000000001</v>
      </c>
      <c r="K52" s="1">
        <v>7.168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253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254</v>
      </c>
      <c r="B54" s="1">
        <v>28.032</v>
      </c>
      <c r="C54" s="1">
        <v>30.208</v>
      </c>
      <c r="D54" s="1">
        <v>38.016</v>
      </c>
      <c r="E54" s="1">
        <v>54.528</v>
      </c>
      <c r="F54" s="1">
        <v>56.064</v>
      </c>
      <c r="G54" s="1">
        <v>59.392</v>
      </c>
      <c r="H54" s="1">
        <v>63.616</v>
      </c>
      <c r="I54" s="1">
        <v>91.648</v>
      </c>
      <c r="J54" s="1">
        <v>105.216</v>
      </c>
      <c r="K54" s="1">
        <v>86.272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255</v>
      </c>
      <c r="B55" s="1">
        <v>30.08</v>
      </c>
      <c r="C55" s="1">
        <v>39.296</v>
      </c>
      <c r="D55" s="1">
        <v>44.416</v>
      </c>
      <c r="E55" s="1">
        <v>63.488</v>
      </c>
      <c r="F55" s="1">
        <v>75.008</v>
      </c>
      <c r="G55" s="1">
        <v>92.8</v>
      </c>
      <c r="H55" s="1">
        <v>97.28</v>
      </c>
      <c r="I55" s="1">
        <v>122.624</v>
      </c>
      <c r="J55" s="1">
        <v>143.36</v>
      </c>
      <c r="K55" s="1">
        <v>149.76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256</v>
      </c>
      <c r="B56" s="1">
        <v>14.592</v>
      </c>
      <c r="C56" s="1">
        <v>20.224</v>
      </c>
      <c r="D56" s="1">
        <v>23.552</v>
      </c>
      <c r="E56" s="1">
        <v>36.736</v>
      </c>
      <c r="F56" s="1">
        <v>42.496</v>
      </c>
      <c r="G56" s="1">
        <v>51.072</v>
      </c>
      <c r="H56" s="1">
        <v>59.008</v>
      </c>
      <c r="I56" s="1">
        <v>65.536</v>
      </c>
      <c r="J56" s="1">
        <v>72.57600000000001</v>
      </c>
      <c r="K56" s="1">
        <v>82.432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257</v>
      </c>
      <c r="B57" s="1">
        <v>1.92</v>
      </c>
      <c r="C57" s="1">
        <v>2.304</v>
      </c>
      <c r="D57" s="1">
        <v>3.2</v>
      </c>
      <c r="E57" s="1">
        <v>4.48</v>
      </c>
      <c r="F57" s="1">
        <v>4.352</v>
      </c>
      <c r="G57" s="1">
        <v>0.128</v>
      </c>
      <c r="H57" s="1">
        <v>1.024</v>
      </c>
      <c r="I57" s="1">
        <v>1.152</v>
      </c>
      <c r="J57" s="1">
        <v>1.536</v>
      </c>
      <c r="K57" s="1">
        <v>2.304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258</v>
      </c>
      <c r="B58" s="1">
        <v>0.0</v>
      </c>
      <c r="C58" s="1">
        <v>0.0</v>
      </c>
      <c r="D58" s="1">
        <v>0.0</v>
      </c>
      <c r="E58" s="1">
        <v>0.0</v>
      </c>
      <c r="F58" s="1">
        <v>1.92</v>
      </c>
      <c r="G58" s="1">
        <v>12.544</v>
      </c>
      <c r="H58" s="1">
        <v>0.512</v>
      </c>
      <c r="I58" s="1">
        <v>0.512</v>
      </c>
      <c r="J58" s="1">
        <v>0.64</v>
      </c>
      <c r="K58" s="1">
        <v>1.024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259</v>
      </c>
      <c r="B59" s="1">
        <v>0.0</v>
      </c>
      <c r="C59" s="1">
        <v>0.0</v>
      </c>
      <c r="D59" s="1">
        <v>0.0</v>
      </c>
      <c r="E59" s="1">
        <v>0.0</v>
      </c>
      <c r="F59" s="1">
        <v>2.432</v>
      </c>
      <c r="G59" s="1">
        <v>10.624</v>
      </c>
      <c r="H59" s="1">
        <v>0.512</v>
      </c>
      <c r="I59" s="1">
        <v>0.64</v>
      </c>
      <c r="J59" s="1">
        <v>0.768</v>
      </c>
      <c r="K59" s="1">
        <v>1.28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260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4.864</v>
      </c>
      <c r="H60" s="1">
        <v>4.864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261</v>
      </c>
      <c r="B61" s="1">
        <v>3.584</v>
      </c>
      <c r="C61" s="1">
        <v>1.792</v>
      </c>
      <c r="D61" s="1">
        <v>0.384</v>
      </c>
      <c r="E61" s="1">
        <v>0.0</v>
      </c>
      <c r="F61" s="1">
        <v>0.0</v>
      </c>
      <c r="G61" s="1">
        <v>0.0</v>
      </c>
      <c r="H61" s="1">
        <v>0.0</v>
      </c>
      <c r="I61" s="1">
        <v>1.664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262</v>
      </c>
      <c r="B62" s="1">
        <v>3.584</v>
      </c>
      <c r="C62" s="1">
        <v>1.792</v>
      </c>
      <c r="D62" s="1">
        <v>0.384</v>
      </c>
      <c r="E62" s="1">
        <v>0.0</v>
      </c>
      <c r="F62" s="1">
        <v>0.0</v>
      </c>
      <c r="G62" s="1">
        <v>4.864</v>
      </c>
      <c r="H62" s="1">
        <v>4.864</v>
      </c>
      <c r="I62" s="1">
        <v>1.664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  <c r="H3" s="1" t="s">
        <v>271</v>
      </c>
      <c r="I3" s="1" t="s">
        <v>272</v>
      </c>
      <c r="J3" s="1" t="s">
        <v>273</v>
      </c>
      <c r="K3" s="1" t="s">
        <v>274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275</v>
      </c>
      <c r="B4" s="1" t="s">
        <v>276</v>
      </c>
      <c r="C4" s="1" t="s">
        <v>277</v>
      </c>
      <c r="D4" s="1" t="s">
        <v>278</v>
      </c>
      <c r="E4" s="1" t="s">
        <v>279</v>
      </c>
      <c r="F4" s="1" t="s">
        <v>280</v>
      </c>
      <c r="G4" s="1" t="s">
        <v>281</v>
      </c>
      <c r="H4" s="1" t="s">
        <v>282</v>
      </c>
      <c r="I4" s="1" t="s">
        <v>283</v>
      </c>
      <c r="J4" s="1" t="s">
        <v>284</v>
      </c>
      <c r="K4" s="1" t="s">
        <v>285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286</v>
      </c>
      <c r="B5" s="1" t="s">
        <v>287</v>
      </c>
      <c r="C5" s="1">
        <v>2.816</v>
      </c>
      <c r="D5" s="1" t="s">
        <v>288</v>
      </c>
      <c r="E5" s="1" t="s">
        <v>289</v>
      </c>
      <c r="F5" s="1" t="s">
        <v>290</v>
      </c>
      <c r="G5" s="1" t="s">
        <v>291</v>
      </c>
      <c r="H5" s="1" t="s">
        <v>292</v>
      </c>
      <c r="I5" s="1" t="s">
        <v>293</v>
      </c>
      <c r="J5" s="1" t="s">
        <v>294</v>
      </c>
      <c r="K5" s="1" t="s">
        <v>295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287</v>
      </c>
      <c r="C6" s="1" t="s">
        <v>297</v>
      </c>
      <c r="D6" s="1" t="s">
        <v>298</v>
      </c>
      <c r="E6" s="1" t="s">
        <v>299</v>
      </c>
      <c r="F6" s="1" t="s">
        <v>300</v>
      </c>
      <c r="G6" s="1" t="s">
        <v>301</v>
      </c>
      <c r="H6" s="1" t="s">
        <v>302</v>
      </c>
      <c r="I6" s="1" t="s">
        <v>303</v>
      </c>
      <c r="J6" s="1" t="s">
        <v>304</v>
      </c>
      <c r="K6" s="1" t="s">
        <v>305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307</v>
      </c>
      <c r="B8" s="1" t="s">
        <v>308</v>
      </c>
      <c r="C8" s="1" t="s">
        <v>309</v>
      </c>
      <c r="D8" s="1" t="s">
        <v>310</v>
      </c>
      <c r="E8" s="1" t="s">
        <v>311</v>
      </c>
      <c r="F8" s="1" t="s">
        <v>312</v>
      </c>
      <c r="G8" s="1" t="s">
        <v>313</v>
      </c>
      <c r="H8" s="1" t="s">
        <v>314</v>
      </c>
      <c r="I8" s="1" t="s">
        <v>315</v>
      </c>
      <c r="J8" s="1" t="s">
        <v>316</v>
      </c>
      <c r="K8" s="1" t="s">
        <v>317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318</v>
      </c>
      <c r="B9" s="1" t="s">
        <v>319</v>
      </c>
      <c r="C9" s="1" t="s">
        <v>320</v>
      </c>
      <c r="D9" s="1" t="s">
        <v>321</v>
      </c>
      <c r="E9" s="1" t="s">
        <v>322</v>
      </c>
      <c r="F9" s="1" t="s">
        <v>323</v>
      </c>
      <c r="G9" s="1" t="s">
        <v>324</v>
      </c>
      <c r="H9" s="1" t="s">
        <v>325</v>
      </c>
      <c r="I9" s="1" t="s">
        <v>326</v>
      </c>
      <c r="J9" s="1" t="s">
        <v>327</v>
      </c>
      <c r="K9" s="1" t="s">
        <v>328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329</v>
      </c>
      <c r="B10" s="1" t="s">
        <v>330</v>
      </c>
      <c r="C10" s="1" t="s">
        <v>331</v>
      </c>
      <c r="D10" s="1" t="s">
        <v>332</v>
      </c>
      <c r="E10" s="1" t="s">
        <v>333</v>
      </c>
      <c r="F10" s="1" t="s">
        <v>334</v>
      </c>
      <c r="G10" s="1" t="s">
        <v>335</v>
      </c>
      <c r="H10" s="1" t="s">
        <v>336</v>
      </c>
      <c r="I10" s="1" t="s">
        <v>337</v>
      </c>
      <c r="J10" s="1" t="s">
        <v>338</v>
      </c>
      <c r="K10" s="1" t="s">
        <v>339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340</v>
      </c>
      <c r="B11" s="1" t="s">
        <v>341</v>
      </c>
      <c r="C11" s="1" t="s">
        <v>342</v>
      </c>
      <c r="D11" s="1" t="s">
        <v>343</v>
      </c>
      <c r="E11" s="1" t="s">
        <v>344</v>
      </c>
      <c r="F11" s="1">
        <v>1.92</v>
      </c>
      <c r="G11" s="1" t="s">
        <v>345</v>
      </c>
      <c r="H11" s="1" t="s">
        <v>346</v>
      </c>
      <c r="I11" s="1" t="s">
        <v>347</v>
      </c>
      <c r="J11" s="1" t="s">
        <v>348</v>
      </c>
      <c r="K11" s="1" t="s">
        <v>349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350</v>
      </c>
      <c r="B12" s="1" t="s">
        <v>341</v>
      </c>
      <c r="C12" s="1" t="s">
        <v>351</v>
      </c>
      <c r="D12" s="1" t="s">
        <v>352</v>
      </c>
      <c r="E12" s="1" t="s">
        <v>353</v>
      </c>
      <c r="F12" s="1" t="s">
        <v>354</v>
      </c>
      <c r="G12" s="1" t="s">
        <v>355</v>
      </c>
      <c r="H12" s="1" t="s">
        <v>356</v>
      </c>
      <c r="I12" s="1" t="s">
        <v>357</v>
      </c>
      <c r="J12" s="1" t="s">
        <v>358</v>
      </c>
      <c r="K12" s="1" t="s">
        <v>359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360</v>
      </c>
      <c r="B13" s="1" t="s">
        <v>361</v>
      </c>
      <c r="C13" s="1" t="s">
        <v>362</v>
      </c>
      <c r="D13" s="1" t="s">
        <v>363</v>
      </c>
      <c r="E13" s="1" t="s">
        <v>364</v>
      </c>
      <c r="F13" s="1" t="s">
        <v>365</v>
      </c>
      <c r="G13" s="1" t="s">
        <v>366</v>
      </c>
      <c r="H13" s="1">
        <v>2.048</v>
      </c>
      <c r="I13" s="1" t="s">
        <v>367</v>
      </c>
      <c r="J13" s="1" t="s">
        <v>368</v>
      </c>
      <c r="K13" s="1" t="s">
        <v>369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370</v>
      </c>
      <c r="B14" s="1" t="s">
        <v>361</v>
      </c>
      <c r="C14" s="1" t="s">
        <v>371</v>
      </c>
      <c r="D14" s="1" t="s">
        <v>372</v>
      </c>
      <c r="E14" s="1" t="s">
        <v>373</v>
      </c>
      <c r="F14" s="1" t="s">
        <v>374</v>
      </c>
      <c r="G14" s="1" t="s">
        <v>375</v>
      </c>
      <c r="H14" s="1" t="s">
        <v>376</v>
      </c>
      <c r="I14" s="1" t="s">
        <v>377</v>
      </c>
      <c r="J14" s="1" t="s">
        <v>378</v>
      </c>
      <c r="K14" s="1" t="s">
        <v>379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380</v>
      </c>
      <c r="B15" s="1" t="s">
        <v>361</v>
      </c>
      <c r="C15" s="1" t="s">
        <v>371</v>
      </c>
      <c r="D15" s="1" t="s">
        <v>372</v>
      </c>
      <c r="E15" s="1" t="s">
        <v>373</v>
      </c>
      <c r="F15" s="1" t="s">
        <v>374</v>
      </c>
      <c r="G15" s="1" t="s">
        <v>375</v>
      </c>
      <c r="H15" s="1" t="s">
        <v>376</v>
      </c>
      <c r="I15" s="1" t="s">
        <v>377</v>
      </c>
      <c r="J15" s="1" t="s">
        <v>378</v>
      </c>
      <c r="K15" s="1" t="s">
        <v>379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381</v>
      </c>
      <c r="B16" s="1" t="s">
        <v>366</v>
      </c>
      <c r="C16" s="1" t="s">
        <v>382</v>
      </c>
      <c r="D16" s="1" t="s">
        <v>383</v>
      </c>
      <c r="E16" s="1" t="s">
        <v>384</v>
      </c>
      <c r="F16" s="1" t="s">
        <v>385</v>
      </c>
      <c r="G16" s="1" t="s">
        <v>386</v>
      </c>
      <c r="H16" s="1" t="s">
        <v>387</v>
      </c>
      <c r="I16" s="1" t="s">
        <v>388</v>
      </c>
      <c r="J16" s="1" t="s">
        <v>389</v>
      </c>
      <c r="K16" s="1" t="s">
        <v>390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391</v>
      </c>
      <c r="B17" s="1" t="s">
        <v>392</v>
      </c>
      <c r="C17" s="1" t="s">
        <v>393</v>
      </c>
      <c r="D17" s="1" t="s">
        <v>394</v>
      </c>
      <c r="E17" s="1" t="s">
        <v>395</v>
      </c>
      <c r="F17" s="1" t="s">
        <v>396</v>
      </c>
      <c r="G17" s="1" t="s">
        <v>397</v>
      </c>
      <c r="H17" s="1" t="s">
        <v>398</v>
      </c>
      <c r="I17" s="1" t="s">
        <v>399</v>
      </c>
      <c r="J17" s="1" t="s">
        <v>400</v>
      </c>
      <c r="K17" s="1" t="s">
        <v>401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402</v>
      </c>
      <c r="B18" s="1" t="s">
        <v>392</v>
      </c>
      <c r="C18" s="1" t="s">
        <v>393</v>
      </c>
      <c r="D18" s="1" t="s">
        <v>394</v>
      </c>
      <c r="E18" s="1" t="s">
        <v>395</v>
      </c>
      <c r="F18" s="1" t="s">
        <v>403</v>
      </c>
      <c r="G18" s="1" t="s">
        <v>404</v>
      </c>
      <c r="H18" s="1" t="s">
        <v>276</v>
      </c>
      <c r="I18" s="1" t="s">
        <v>405</v>
      </c>
      <c r="J18" s="1" t="s">
        <v>406</v>
      </c>
      <c r="K18" s="1" t="s">
        <v>407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408</v>
      </c>
      <c r="B20" s="1" t="s">
        <v>409</v>
      </c>
      <c r="C20" s="1" t="s">
        <v>409</v>
      </c>
      <c r="D20" s="1" t="s">
        <v>410</v>
      </c>
      <c r="E20" s="1" t="s">
        <v>411</v>
      </c>
      <c r="F20" s="1" t="s">
        <v>412</v>
      </c>
      <c r="G20" s="1" t="s">
        <v>413</v>
      </c>
      <c r="H20" s="1" t="s">
        <v>413</v>
      </c>
      <c r="I20" s="1" t="s">
        <v>414</v>
      </c>
      <c r="J20" s="1" t="s">
        <v>415</v>
      </c>
      <c r="K20" s="1" t="s">
        <v>416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418</v>
      </c>
      <c r="C21" s="1" t="s">
        <v>419</v>
      </c>
      <c r="D21" s="1" t="s">
        <v>420</v>
      </c>
      <c r="E21" s="1" t="s">
        <v>421</v>
      </c>
      <c r="F21" s="1" t="s">
        <v>422</v>
      </c>
      <c r="G21" s="1" t="s">
        <v>423</v>
      </c>
      <c r="H21" s="1" t="s">
        <v>424</v>
      </c>
      <c r="I21" s="1" t="s">
        <v>425</v>
      </c>
      <c r="J21" s="1" t="s">
        <v>426</v>
      </c>
      <c r="K21" s="1" t="s">
        <v>427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428</v>
      </c>
      <c r="B22" s="1" t="s">
        <v>429</v>
      </c>
      <c r="C22" s="1" t="s">
        <v>430</v>
      </c>
      <c r="D22" s="1" t="s">
        <v>431</v>
      </c>
      <c r="E22" s="1" t="s">
        <v>432</v>
      </c>
      <c r="F22" s="1" t="s">
        <v>433</v>
      </c>
      <c r="G22" s="1" t="s">
        <v>434</v>
      </c>
      <c r="H22" s="1" t="s">
        <v>435</v>
      </c>
      <c r="I22" s="1" t="s">
        <v>436</v>
      </c>
      <c r="J22" s="1" t="s">
        <v>437</v>
      </c>
      <c r="K22" s="1" t="s">
        <v>438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439</v>
      </c>
      <c r="B23" s="1" t="s">
        <v>440</v>
      </c>
      <c r="C23" s="1" t="s">
        <v>441</v>
      </c>
      <c r="D23" s="1" t="s">
        <v>442</v>
      </c>
      <c r="E23" s="1" t="s">
        <v>443</v>
      </c>
      <c r="F23" s="1" t="s">
        <v>430</v>
      </c>
      <c r="G23" s="1" t="s">
        <v>403</v>
      </c>
      <c r="H23" s="1" t="s">
        <v>444</v>
      </c>
      <c r="I23" s="1" t="s">
        <v>445</v>
      </c>
      <c r="J23" s="1" t="s">
        <v>446</v>
      </c>
      <c r="K23" s="1" t="s">
        <v>447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449</v>
      </c>
      <c r="B25" s="1" t="s">
        <v>450</v>
      </c>
      <c r="C25" s="1" t="s">
        <v>451</v>
      </c>
      <c r="D25" s="1" t="s">
        <v>452</v>
      </c>
      <c r="E25" s="1" t="s">
        <v>453</v>
      </c>
      <c r="F25" s="1" t="s">
        <v>454</v>
      </c>
      <c r="G25" s="1" t="s">
        <v>455</v>
      </c>
      <c r="H25" s="1" t="s">
        <v>456</v>
      </c>
      <c r="I25" s="1" t="s">
        <v>457</v>
      </c>
      <c r="J25" s="1" t="s">
        <v>458</v>
      </c>
      <c r="K25" s="1" t="s">
        <v>459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460</v>
      </c>
      <c r="B26" s="1" t="s">
        <v>461</v>
      </c>
      <c r="C26" s="1" t="s">
        <v>462</v>
      </c>
      <c r="D26" s="1" t="s">
        <v>463</v>
      </c>
      <c r="E26" s="1" t="s">
        <v>464</v>
      </c>
      <c r="F26" s="1" t="s">
        <v>465</v>
      </c>
      <c r="G26" s="1" t="s">
        <v>466</v>
      </c>
      <c r="H26" s="1" t="s">
        <v>467</v>
      </c>
      <c r="I26" s="1" t="s">
        <v>468</v>
      </c>
      <c r="J26" s="1" t="s">
        <v>431</v>
      </c>
      <c r="K26" s="1" t="s">
        <v>435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469</v>
      </c>
      <c r="B27" s="1" t="s">
        <v>470</v>
      </c>
      <c r="C27" s="1" t="s">
        <v>471</v>
      </c>
      <c r="D27" s="1" t="s">
        <v>212</v>
      </c>
      <c r="E27" s="1" t="s">
        <v>472</v>
      </c>
      <c r="F27" s="1" t="s">
        <v>473</v>
      </c>
      <c r="G27" s="1" t="s">
        <v>474</v>
      </c>
      <c r="H27" s="1" t="s">
        <v>206</v>
      </c>
      <c r="I27" s="1" t="s">
        <v>475</v>
      </c>
      <c r="J27" s="1" t="s">
        <v>476</v>
      </c>
      <c r="K27" s="1" t="s">
        <v>477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478</v>
      </c>
      <c r="B28" s="1" t="s">
        <v>479</v>
      </c>
      <c r="C28" s="1" t="s">
        <v>480</v>
      </c>
      <c r="D28" s="1" t="s">
        <v>481</v>
      </c>
      <c r="E28" s="1" t="s">
        <v>482</v>
      </c>
      <c r="F28" s="1" t="s">
        <v>483</v>
      </c>
      <c r="G28" s="1" t="s">
        <v>484</v>
      </c>
      <c r="H28" s="1" t="s">
        <v>485</v>
      </c>
      <c r="I28" s="1" t="s">
        <v>486</v>
      </c>
      <c r="J28" s="1" t="s">
        <v>487</v>
      </c>
      <c r="K28" s="1" t="s">
        <v>488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489</v>
      </c>
      <c r="B29" s="1" t="s">
        <v>490</v>
      </c>
      <c r="C29" s="1" t="s">
        <v>491</v>
      </c>
      <c r="D29" s="1" t="s">
        <v>492</v>
      </c>
      <c r="E29" s="1" t="s">
        <v>493</v>
      </c>
      <c r="F29" s="1" t="s">
        <v>494</v>
      </c>
      <c r="G29" s="1" t="s">
        <v>495</v>
      </c>
      <c r="H29" s="1" t="s">
        <v>496</v>
      </c>
      <c r="I29" s="1" t="s">
        <v>497</v>
      </c>
      <c r="J29" s="1" t="s">
        <v>498</v>
      </c>
      <c r="K29" s="1" t="s">
        <v>499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500</v>
      </c>
      <c r="B30" s="1" t="s">
        <v>501</v>
      </c>
      <c r="C30" s="1" t="s">
        <v>502</v>
      </c>
      <c r="D30" s="1" t="s">
        <v>503</v>
      </c>
      <c r="E30" s="1" t="s">
        <v>504</v>
      </c>
      <c r="F30" s="1" t="s">
        <v>505</v>
      </c>
      <c r="G30" s="1" t="s">
        <v>506</v>
      </c>
      <c r="H30" s="1" t="s">
        <v>507</v>
      </c>
      <c r="I30" s="1" t="s">
        <v>508</v>
      </c>
      <c r="J30" s="1" t="s">
        <v>509</v>
      </c>
      <c r="K30" s="1" t="s">
        <v>510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511</v>
      </c>
      <c r="B31" s="1" t="s">
        <v>512</v>
      </c>
      <c r="C31" s="1" t="s">
        <v>513</v>
      </c>
      <c r="D31" s="1" t="s">
        <v>514</v>
      </c>
      <c r="E31" s="1" t="s">
        <v>515</v>
      </c>
      <c r="F31" s="1" t="s">
        <v>516</v>
      </c>
      <c r="G31" s="1" t="s">
        <v>517</v>
      </c>
      <c r="H31" s="1" t="s">
        <v>518</v>
      </c>
      <c r="I31" s="1" t="s">
        <v>519</v>
      </c>
      <c r="J31" s="1" t="s">
        <v>520</v>
      </c>
      <c r="K31" s="1" t="s">
        <v>521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523</v>
      </c>
      <c r="B33" s="1">
        <v>0.0</v>
      </c>
      <c r="C33" s="1">
        <v>0.0</v>
      </c>
      <c r="D33" s="1">
        <v>0.0</v>
      </c>
      <c r="E33" s="1" t="s">
        <v>186</v>
      </c>
      <c r="F33" s="1" t="s">
        <v>470</v>
      </c>
      <c r="G33" s="1" t="s">
        <v>524</v>
      </c>
      <c r="H33" s="1" t="s">
        <v>525</v>
      </c>
      <c r="I33" s="1" t="s">
        <v>526</v>
      </c>
      <c r="J33" s="1" t="s">
        <v>527</v>
      </c>
      <c r="K33" s="1" t="s">
        <v>528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529</v>
      </c>
      <c r="B34" s="1">
        <v>0.0</v>
      </c>
      <c r="C34" s="1">
        <v>0.0</v>
      </c>
      <c r="D34" s="1">
        <v>0.0</v>
      </c>
      <c r="E34" s="1" t="s">
        <v>186</v>
      </c>
      <c r="F34" s="1" t="s">
        <v>470</v>
      </c>
      <c r="G34" s="1" t="s">
        <v>432</v>
      </c>
      <c r="H34" s="1" t="s">
        <v>530</v>
      </c>
      <c r="I34" s="1" t="s">
        <v>531</v>
      </c>
      <c r="J34" s="1" t="s">
        <v>532</v>
      </c>
      <c r="K34" s="1" t="s">
        <v>533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535</v>
      </c>
      <c r="H35" s="1" t="s">
        <v>536</v>
      </c>
      <c r="I35" s="1" t="s">
        <v>537</v>
      </c>
      <c r="J35" s="1" t="s">
        <v>538</v>
      </c>
      <c r="K35" s="1" t="s">
        <v>539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541</v>
      </c>
      <c r="H36" s="1" t="s">
        <v>542</v>
      </c>
      <c r="I36" s="1" t="s">
        <v>543</v>
      </c>
      <c r="J36" s="1" t="s">
        <v>544</v>
      </c>
      <c r="K36" s="1" t="s">
        <v>545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546</v>
      </c>
      <c r="B37" s="1" t="s">
        <v>547</v>
      </c>
      <c r="C37" s="1" t="s">
        <v>548</v>
      </c>
      <c r="D37" s="1" t="s">
        <v>549</v>
      </c>
      <c r="E37" s="1" t="s">
        <v>550</v>
      </c>
      <c r="F37" s="1" t="s">
        <v>551</v>
      </c>
      <c r="G37" s="1" t="s">
        <v>552</v>
      </c>
      <c r="H37" s="1" t="s">
        <v>553</v>
      </c>
      <c r="I37" s="1" t="s">
        <v>554</v>
      </c>
      <c r="J37" s="1" t="s">
        <v>555</v>
      </c>
      <c r="K37" s="1" t="s">
        <v>556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557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558</v>
      </c>
      <c r="H38" s="1" t="s">
        <v>559</v>
      </c>
      <c r="I38" s="1" t="s">
        <v>560</v>
      </c>
      <c r="J38" s="1" t="s">
        <v>561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 t="s">
        <v>564</v>
      </c>
      <c r="H39" s="1" t="s">
        <v>565</v>
      </c>
      <c r="I39" s="1" t="s">
        <v>566</v>
      </c>
      <c r="J39" s="1" t="s">
        <v>567</v>
      </c>
      <c r="K39" s="1" t="s">
        <v>568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570</v>
      </c>
      <c r="H40" s="1" t="s">
        <v>571</v>
      </c>
      <c r="I40" s="1" t="s">
        <v>572</v>
      </c>
      <c r="J40" s="1" t="s">
        <v>573</v>
      </c>
      <c r="K40" s="1" t="s">
        <v>574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575</v>
      </c>
      <c r="B41" s="1">
        <v>0.0</v>
      </c>
      <c r="C41" s="1">
        <v>0.0</v>
      </c>
      <c r="D41" s="1">
        <v>0.0</v>
      </c>
      <c r="E41" s="1" t="s">
        <v>576</v>
      </c>
      <c r="F41" s="1" t="s">
        <v>577</v>
      </c>
      <c r="G41" s="1" t="s">
        <v>473</v>
      </c>
      <c r="H41" s="1" t="s">
        <v>219</v>
      </c>
      <c r="I41" s="1" t="s">
        <v>578</v>
      </c>
      <c r="J41" s="1" t="s">
        <v>579</v>
      </c>
      <c r="K41" s="1" t="s">
        <v>578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580</v>
      </c>
      <c r="B42" s="1" t="s">
        <v>581</v>
      </c>
      <c r="C42" s="1" t="s">
        <v>582</v>
      </c>
      <c r="D42" s="1" t="s">
        <v>583</v>
      </c>
      <c r="E42" s="1" t="s">
        <v>584</v>
      </c>
      <c r="F42" s="1" t="s">
        <v>585</v>
      </c>
      <c r="G42" s="1" t="s">
        <v>586</v>
      </c>
      <c r="H42" s="1" t="s">
        <v>587</v>
      </c>
      <c r="I42" s="1" t="s">
        <v>588</v>
      </c>
      <c r="J42" s="1" t="s">
        <v>589</v>
      </c>
      <c r="K42" s="1" t="s">
        <v>590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591</v>
      </c>
      <c r="B43" s="1">
        <v>0.0</v>
      </c>
      <c r="C43" s="1">
        <v>0.0</v>
      </c>
      <c r="D43" s="1">
        <v>0.0</v>
      </c>
      <c r="E43" s="1" t="s">
        <v>576</v>
      </c>
      <c r="F43" s="1" t="s">
        <v>577</v>
      </c>
      <c r="G43" s="1" t="s">
        <v>592</v>
      </c>
      <c r="H43" s="1" t="s">
        <v>593</v>
      </c>
      <c r="I43" s="1" t="s">
        <v>473</v>
      </c>
      <c r="J43" s="1" t="s">
        <v>218</v>
      </c>
      <c r="K43" s="1" t="s">
        <v>219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594</v>
      </c>
      <c r="B44" s="1" t="s">
        <v>595</v>
      </c>
      <c r="C44" s="1" t="s">
        <v>596</v>
      </c>
      <c r="D44" s="1" t="s">
        <v>582</v>
      </c>
      <c r="E44" s="1" t="s">
        <v>597</v>
      </c>
      <c r="F44" s="1" t="s">
        <v>582</v>
      </c>
      <c r="G44" s="1" t="s">
        <v>598</v>
      </c>
      <c r="H44" s="1" t="s">
        <v>599</v>
      </c>
      <c r="I44" s="1" t="s">
        <v>600</v>
      </c>
      <c r="J44" s="1" t="s">
        <v>588</v>
      </c>
      <c r="K44" s="1" t="s">
        <v>601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603</v>
      </c>
      <c r="B46" s="1" t="s">
        <v>604</v>
      </c>
      <c r="C46" s="1" t="s">
        <v>605</v>
      </c>
      <c r="D46" s="1" t="s">
        <v>606</v>
      </c>
      <c r="E46" s="1" t="s">
        <v>607</v>
      </c>
      <c r="F46" s="1" t="s">
        <v>608</v>
      </c>
      <c r="G46" s="1" t="s">
        <v>609</v>
      </c>
      <c r="H46" s="1" t="s">
        <v>610</v>
      </c>
      <c r="I46" s="1" t="s">
        <v>611</v>
      </c>
      <c r="J46" s="1" t="s">
        <v>612</v>
      </c>
      <c r="K46" s="1" t="s">
        <v>613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614</v>
      </c>
      <c r="B47" s="1" t="s">
        <v>615</v>
      </c>
      <c r="C47" s="1" t="s">
        <v>616</v>
      </c>
      <c r="D47" s="1" t="s">
        <v>617</v>
      </c>
      <c r="E47" s="1" t="s">
        <v>618</v>
      </c>
      <c r="F47" s="1" t="s">
        <v>619</v>
      </c>
      <c r="G47" s="1" t="s">
        <v>620</v>
      </c>
      <c r="H47" s="1" t="s">
        <v>621</v>
      </c>
      <c r="I47" s="1" t="s">
        <v>605</v>
      </c>
      <c r="J47" s="1" t="s">
        <v>622</v>
      </c>
      <c r="K47" s="1" t="s">
        <v>623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624</v>
      </c>
      <c r="B48" s="1" t="s">
        <v>625</v>
      </c>
      <c r="C48" s="1" t="s">
        <v>626</v>
      </c>
      <c r="D48" s="1" t="s">
        <v>627</v>
      </c>
      <c r="E48" s="1" t="s">
        <v>628</v>
      </c>
      <c r="F48" s="1" t="s">
        <v>629</v>
      </c>
      <c r="G48" s="1" t="s">
        <v>630</v>
      </c>
      <c r="H48" s="1" t="s">
        <v>631</v>
      </c>
      <c r="I48" s="1" t="s">
        <v>632</v>
      </c>
      <c r="J48" s="1" t="s">
        <v>633</v>
      </c>
      <c r="K48" s="1" t="s">
        <v>634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635</v>
      </c>
      <c r="B49" s="1" t="s">
        <v>636</v>
      </c>
      <c r="C49" s="1" t="s">
        <v>637</v>
      </c>
      <c r="D49" s="1" t="s">
        <v>638</v>
      </c>
      <c r="E49" s="1" t="s">
        <v>639</v>
      </c>
      <c r="F49" s="1" t="s">
        <v>640</v>
      </c>
      <c r="G49" s="1" t="s">
        <v>641</v>
      </c>
      <c r="H49" s="1" t="s">
        <v>642</v>
      </c>
      <c r="I49" s="1" t="s">
        <v>643</v>
      </c>
      <c r="J49" s="1" t="s">
        <v>644</v>
      </c>
      <c r="K49" s="1" t="s">
        <v>645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646</v>
      </c>
      <c r="B50" s="1" t="s">
        <v>636</v>
      </c>
      <c r="C50" s="1" t="s">
        <v>647</v>
      </c>
      <c r="D50" s="1" t="s">
        <v>648</v>
      </c>
      <c r="E50" s="1" t="s">
        <v>649</v>
      </c>
      <c r="F50" s="1" t="s">
        <v>650</v>
      </c>
      <c r="G50" s="1" t="s">
        <v>651</v>
      </c>
      <c r="H50" s="1" t="s">
        <v>652</v>
      </c>
      <c r="I50" s="1" t="s">
        <v>653</v>
      </c>
      <c r="J50" s="1" t="s">
        <v>654</v>
      </c>
      <c r="K50" s="1" t="s">
        <v>655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656</v>
      </c>
      <c r="B51" s="1" t="s">
        <v>657</v>
      </c>
      <c r="C51" s="1" t="s">
        <v>658</v>
      </c>
      <c r="D51" s="1" t="s">
        <v>659</v>
      </c>
      <c r="E51" s="1" t="s">
        <v>660</v>
      </c>
      <c r="F51" s="1" t="s">
        <v>661</v>
      </c>
      <c r="G51" s="1" t="s">
        <v>662</v>
      </c>
      <c r="H51" s="1" t="s">
        <v>663</v>
      </c>
      <c r="I51" s="1" t="s">
        <v>664</v>
      </c>
      <c r="J51" s="1" t="s">
        <v>665</v>
      </c>
      <c r="K51" s="1" t="s">
        <v>666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667</v>
      </c>
      <c r="B52" s="1" t="s">
        <v>657</v>
      </c>
      <c r="C52" s="1" t="s">
        <v>668</v>
      </c>
      <c r="D52" s="1" t="s">
        <v>669</v>
      </c>
      <c r="E52" s="1" t="s">
        <v>670</v>
      </c>
      <c r="F52" s="1" t="s">
        <v>671</v>
      </c>
      <c r="G52" s="1" t="s">
        <v>672</v>
      </c>
      <c r="H52" s="1" t="s">
        <v>673</v>
      </c>
      <c r="I52" s="1" t="s">
        <v>674</v>
      </c>
      <c r="J52" s="1" t="s">
        <v>675</v>
      </c>
      <c r="K52" s="1" t="s">
        <v>676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678</v>
      </c>
      <c r="C53" s="1" t="s">
        <v>679</v>
      </c>
      <c r="D53" s="1" t="s">
        <v>524</v>
      </c>
      <c r="E53" s="1" t="s">
        <v>183</v>
      </c>
      <c r="F53" s="1" t="s">
        <v>680</v>
      </c>
      <c r="G53" s="1" t="s">
        <v>681</v>
      </c>
      <c r="H53" s="1" t="s">
        <v>682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 t="s">
        <v>688</v>
      </c>
      <c r="D54" s="1" t="s">
        <v>689</v>
      </c>
      <c r="E54" s="1" t="s">
        <v>690</v>
      </c>
      <c r="F54" s="1" t="s">
        <v>691</v>
      </c>
      <c r="G54" s="1" t="s">
        <v>692</v>
      </c>
      <c r="H54" s="1" t="s">
        <v>693</v>
      </c>
      <c r="I54" s="1" t="s">
        <v>694</v>
      </c>
      <c r="J54" s="1" t="s">
        <v>695</v>
      </c>
      <c r="K54" s="1" t="s">
        <v>696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697</v>
      </c>
      <c r="B55" s="1" t="s">
        <v>698</v>
      </c>
      <c r="C55" s="1" t="s">
        <v>699</v>
      </c>
      <c r="D55" s="1" t="s">
        <v>700</v>
      </c>
      <c r="E55" s="1" t="s">
        <v>701</v>
      </c>
      <c r="F55" s="1" t="s">
        <v>702</v>
      </c>
      <c r="G55" s="1" t="s">
        <v>703</v>
      </c>
      <c r="H55" s="1" t="s">
        <v>704</v>
      </c>
      <c r="I55" s="1" t="s">
        <v>705</v>
      </c>
      <c r="J55" s="1" t="s">
        <v>706</v>
      </c>
      <c r="K55" s="1">
        <v>1.792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707</v>
      </c>
      <c r="B56" s="1" t="s">
        <v>708</v>
      </c>
      <c r="C56" s="1" t="s">
        <v>709</v>
      </c>
      <c r="D56" s="1" t="s">
        <v>710</v>
      </c>
      <c r="E56" s="1" t="s">
        <v>711</v>
      </c>
      <c r="F56" s="1" t="s">
        <v>712</v>
      </c>
      <c r="G56" s="1" t="s">
        <v>713</v>
      </c>
      <c r="H56" s="1" t="s">
        <v>714</v>
      </c>
      <c r="I56" s="1" t="s">
        <v>715</v>
      </c>
      <c r="J56" s="1" t="s">
        <v>716</v>
      </c>
      <c r="K56" s="1" t="s">
        <v>717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718</v>
      </c>
      <c r="B57" s="1" t="s">
        <v>719</v>
      </c>
      <c r="C57" s="1" t="s">
        <v>720</v>
      </c>
      <c r="D57" s="1" t="s">
        <v>721</v>
      </c>
      <c r="E57" s="1" t="s">
        <v>722</v>
      </c>
      <c r="F57" s="1" t="s">
        <v>723</v>
      </c>
      <c r="G57" s="1" t="s">
        <v>724</v>
      </c>
      <c r="H57" s="1" t="s">
        <v>725</v>
      </c>
      <c r="I57" s="1" t="s">
        <v>726</v>
      </c>
      <c r="J57" s="1" t="s">
        <v>727</v>
      </c>
      <c r="K57" s="1" t="s">
        <v>728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729</v>
      </c>
      <c r="B58" s="1" t="s">
        <v>730</v>
      </c>
      <c r="C58" s="1" t="s">
        <v>731</v>
      </c>
      <c r="D58" s="1" t="s">
        <v>732</v>
      </c>
      <c r="E58" s="1" t="s">
        <v>733</v>
      </c>
      <c r="F58" s="1" t="s">
        <v>734</v>
      </c>
      <c r="G58" s="1" t="s">
        <v>735</v>
      </c>
      <c r="H58" s="1" t="s">
        <v>736</v>
      </c>
      <c r="I58" s="1" t="s">
        <v>737</v>
      </c>
      <c r="J58" s="1" t="s">
        <v>738</v>
      </c>
      <c r="K58" s="1" t="s">
        <v>739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740</v>
      </c>
      <c r="B59" s="1" t="s">
        <v>741</v>
      </c>
      <c r="C59" s="1" t="s">
        <v>742</v>
      </c>
      <c r="D59" s="1" t="s">
        <v>743</v>
      </c>
      <c r="E59" s="1" t="s">
        <v>398</v>
      </c>
      <c r="F59" s="1" t="s">
        <v>744</v>
      </c>
      <c r="G59" s="1" t="s">
        <v>745</v>
      </c>
      <c r="H59" s="1" t="s">
        <v>746</v>
      </c>
      <c r="I59" s="1" t="s">
        <v>747</v>
      </c>
      <c r="J59" s="1" t="s">
        <v>748</v>
      </c>
      <c r="K59" s="1" t="s">
        <v>749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750</v>
      </c>
      <c r="B60" s="1" t="s">
        <v>741</v>
      </c>
      <c r="C60" s="1" t="s">
        <v>751</v>
      </c>
      <c r="D60" s="1" t="s">
        <v>752</v>
      </c>
      <c r="E60" s="1" t="s">
        <v>753</v>
      </c>
      <c r="F60" s="1" t="s">
        <v>754</v>
      </c>
      <c r="G60" s="1" t="s">
        <v>755</v>
      </c>
      <c r="H60" s="1" t="s">
        <v>756</v>
      </c>
      <c r="I60" s="1" t="s">
        <v>757</v>
      </c>
      <c r="J60" s="1" t="s">
        <v>758</v>
      </c>
      <c r="K60" s="1" t="s">
        <v>759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760</v>
      </c>
      <c r="B61" s="1" t="s">
        <v>761</v>
      </c>
      <c r="C61" s="1" t="s">
        <v>762</v>
      </c>
      <c r="D61" s="1" t="s">
        <v>763</v>
      </c>
      <c r="E61" s="1" t="s">
        <v>764</v>
      </c>
      <c r="F61" s="1" t="s">
        <v>765</v>
      </c>
      <c r="G61" s="1" t="s">
        <v>766</v>
      </c>
      <c r="H61" s="1" t="s">
        <v>767</v>
      </c>
      <c r="I61" s="1" t="s">
        <v>768</v>
      </c>
      <c r="J61" s="1" t="s">
        <v>769</v>
      </c>
      <c r="K61" s="1" t="s">
        <v>770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771</v>
      </c>
      <c r="B62" s="1" t="s">
        <v>772</v>
      </c>
      <c r="C62" s="1" t="s">
        <v>773</v>
      </c>
      <c r="D62" s="1" t="s">
        <v>774</v>
      </c>
      <c r="E62" s="1" t="s">
        <v>775</v>
      </c>
      <c r="F62" s="1" t="s">
        <v>776</v>
      </c>
      <c r="G62" s="1" t="s">
        <v>777</v>
      </c>
      <c r="H62" s="1" t="s">
        <v>778</v>
      </c>
      <c r="I62" s="1" t="s">
        <v>779</v>
      </c>
      <c r="J62" s="1" t="s">
        <v>780</v>
      </c>
      <c r="K62" s="1" t="s">
        <v>781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782</v>
      </c>
      <c r="B63" s="1" t="s">
        <v>783</v>
      </c>
      <c r="C63" s="1" t="s">
        <v>784</v>
      </c>
      <c r="D63" s="1" t="s">
        <v>785</v>
      </c>
      <c r="E63" s="1" t="s">
        <v>786</v>
      </c>
      <c r="F63" s="1" t="s">
        <v>787</v>
      </c>
      <c r="G63" s="1" t="s">
        <v>788</v>
      </c>
      <c r="H63" s="1" t="s">
        <v>789</v>
      </c>
      <c r="I63" s="1" t="s">
        <v>790</v>
      </c>
      <c r="J63" s="1" t="s">
        <v>791</v>
      </c>
      <c r="K63" s="1" t="s">
        <v>792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793</v>
      </c>
      <c r="B64" s="1" t="s">
        <v>783</v>
      </c>
      <c r="C64" s="1" t="s">
        <v>784</v>
      </c>
      <c r="D64" s="1" t="s">
        <v>785</v>
      </c>
      <c r="E64" s="1" t="s">
        <v>786</v>
      </c>
      <c r="F64" s="1" t="s">
        <v>794</v>
      </c>
      <c r="G64" s="1" t="s">
        <v>795</v>
      </c>
      <c r="H64" s="1" t="s">
        <v>796</v>
      </c>
      <c r="I64" s="1" t="s">
        <v>797</v>
      </c>
      <c r="J64" s="1" t="s">
        <v>798</v>
      </c>
      <c r="K64" s="1" t="s">
        <v>799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800</v>
      </c>
      <c r="B65" s="1">
        <v>0.0</v>
      </c>
      <c r="C65" s="1">
        <v>0.0</v>
      </c>
      <c r="D65" s="1">
        <v>12.8</v>
      </c>
      <c r="E65" s="1" t="s">
        <v>140</v>
      </c>
      <c r="F65" s="1" t="s">
        <v>140</v>
      </c>
      <c r="G65" s="1">
        <v>3.2</v>
      </c>
      <c r="H65" s="1">
        <v>8.96</v>
      </c>
      <c r="I65" s="1" t="s">
        <v>801</v>
      </c>
      <c r="J65" s="1" t="s">
        <v>802</v>
      </c>
      <c r="K65" s="1" t="s">
        <v>803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805</v>
      </c>
      <c r="B67" s="1" t="s">
        <v>806</v>
      </c>
      <c r="C67" s="1" t="s">
        <v>807</v>
      </c>
      <c r="D67" s="1" t="s">
        <v>808</v>
      </c>
      <c r="E67" s="1" t="s">
        <v>809</v>
      </c>
      <c r="F67" s="1" t="s">
        <v>810</v>
      </c>
      <c r="G67" s="1" t="s">
        <v>811</v>
      </c>
      <c r="H67" s="1" t="s">
        <v>812</v>
      </c>
      <c r="I67" s="1" t="s">
        <v>813</v>
      </c>
      <c r="J67" s="1" t="s">
        <v>814</v>
      </c>
      <c r="K67" s="1" t="s">
        <v>815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816</v>
      </c>
      <c r="B68" s="1" t="s">
        <v>817</v>
      </c>
      <c r="C68" s="1" t="s">
        <v>818</v>
      </c>
      <c r="D68" s="1" t="s">
        <v>819</v>
      </c>
      <c r="E68" s="1" t="s">
        <v>737</v>
      </c>
      <c r="F68" s="1" t="s">
        <v>820</v>
      </c>
      <c r="G68" s="1" t="s">
        <v>737</v>
      </c>
      <c r="H68" s="1" t="s">
        <v>821</v>
      </c>
      <c r="I68" s="1" t="s">
        <v>822</v>
      </c>
      <c r="J68" s="1" t="s">
        <v>823</v>
      </c>
      <c r="K68" s="1" t="s">
        <v>824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825</v>
      </c>
      <c r="B69" s="1" t="s">
        <v>826</v>
      </c>
      <c r="C69" s="1" t="s">
        <v>827</v>
      </c>
      <c r="D69" s="1" t="s">
        <v>828</v>
      </c>
      <c r="E69" s="1" t="s">
        <v>829</v>
      </c>
      <c r="F69" s="1" t="s">
        <v>830</v>
      </c>
      <c r="G69" s="1" t="s">
        <v>831</v>
      </c>
      <c r="H69" s="1" t="s">
        <v>832</v>
      </c>
      <c r="I69" s="1" t="s">
        <v>833</v>
      </c>
      <c r="J69" s="1" t="s">
        <v>834</v>
      </c>
      <c r="K69" s="1" t="s">
        <v>835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836</v>
      </c>
      <c r="B70" s="1" t="s">
        <v>837</v>
      </c>
      <c r="C70" s="1" t="s">
        <v>838</v>
      </c>
      <c r="D70" s="1" t="s">
        <v>839</v>
      </c>
      <c r="E70" s="1" t="s">
        <v>840</v>
      </c>
      <c r="F70" s="1" t="s">
        <v>841</v>
      </c>
      <c r="G70" s="1" t="s">
        <v>842</v>
      </c>
      <c r="H70" s="1" t="s">
        <v>843</v>
      </c>
      <c r="I70" s="1" t="s">
        <v>844</v>
      </c>
      <c r="J70" s="1" t="s">
        <v>845</v>
      </c>
      <c r="K70" s="1" t="s">
        <v>846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847</v>
      </c>
      <c r="B71" s="1" t="s">
        <v>837</v>
      </c>
      <c r="C71" s="1" t="s">
        <v>848</v>
      </c>
      <c r="D71" s="1" t="s">
        <v>849</v>
      </c>
      <c r="E71" s="1" t="s">
        <v>850</v>
      </c>
      <c r="F71" s="1" t="s">
        <v>851</v>
      </c>
      <c r="G71" s="1" t="s">
        <v>852</v>
      </c>
      <c r="H71" s="1" t="s">
        <v>853</v>
      </c>
      <c r="I71" s="1" t="s">
        <v>854</v>
      </c>
      <c r="J71" s="1" t="s">
        <v>855</v>
      </c>
      <c r="K71" s="1" t="s">
        <v>208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856</v>
      </c>
      <c r="B72" s="1" t="s">
        <v>857</v>
      </c>
      <c r="C72" s="1" t="s">
        <v>858</v>
      </c>
      <c r="D72" s="1" t="s">
        <v>839</v>
      </c>
      <c r="E72" s="1" t="s">
        <v>859</v>
      </c>
      <c r="F72" s="1" t="s">
        <v>860</v>
      </c>
      <c r="G72" s="1" t="s">
        <v>861</v>
      </c>
      <c r="H72" s="1" t="s">
        <v>862</v>
      </c>
      <c r="I72" s="1" t="s">
        <v>863</v>
      </c>
      <c r="J72" s="1" t="s">
        <v>864</v>
      </c>
      <c r="K72" s="1" t="s">
        <v>865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866</v>
      </c>
      <c r="B73" s="1" t="s">
        <v>857</v>
      </c>
      <c r="C73" s="1" t="s">
        <v>867</v>
      </c>
      <c r="D73" s="1" t="s">
        <v>868</v>
      </c>
      <c r="E73" s="1" t="s">
        <v>869</v>
      </c>
      <c r="F73" s="1" t="s">
        <v>870</v>
      </c>
      <c r="G73" s="1" t="s">
        <v>871</v>
      </c>
      <c r="H73" s="1" t="s">
        <v>872</v>
      </c>
      <c r="I73" s="1" t="s">
        <v>873</v>
      </c>
      <c r="J73" s="1" t="s">
        <v>874</v>
      </c>
      <c r="K73" s="1" t="s">
        <v>875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876</v>
      </c>
      <c r="B74" s="1" t="s">
        <v>877</v>
      </c>
      <c r="C74" s="1" t="s">
        <v>878</v>
      </c>
      <c r="D74" s="1" t="s">
        <v>879</v>
      </c>
      <c r="E74" s="1" t="s">
        <v>880</v>
      </c>
      <c r="F74" s="1" t="s">
        <v>881</v>
      </c>
      <c r="G74" s="1" t="s">
        <v>882</v>
      </c>
      <c r="H74" s="1" t="s">
        <v>883</v>
      </c>
      <c r="I74" s="1" t="s">
        <v>884</v>
      </c>
      <c r="J74" s="1" t="s">
        <v>885</v>
      </c>
      <c r="K74" s="1" t="s">
        <v>886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887</v>
      </c>
      <c r="B75" s="1" t="s">
        <v>888</v>
      </c>
      <c r="C75" s="1" t="s">
        <v>889</v>
      </c>
      <c r="D75" s="1" t="s">
        <v>890</v>
      </c>
      <c r="E75" s="1" t="s">
        <v>891</v>
      </c>
      <c r="F75" s="1" t="s">
        <v>892</v>
      </c>
      <c r="G75" s="1" t="s">
        <v>893</v>
      </c>
      <c r="H75" s="1" t="s">
        <v>894</v>
      </c>
      <c r="I75" s="1" t="s">
        <v>895</v>
      </c>
      <c r="J75" s="1" t="s">
        <v>896</v>
      </c>
      <c r="K75" s="1" t="s">
        <v>897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898</v>
      </c>
      <c r="B76" s="1" t="s">
        <v>899</v>
      </c>
      <c r="C76" s="1" t="s">
        <v>900</v>
      </c>
      <c r="D76" s="1" t="s">
        <v>901</v>
      </c>
      <c r="E76" s="1" t="s">
        <v>902</v>
      </c>
      <c r="F76" s="1" t="s">
        <v>903</v>
      </c>
      <c r="G76" s="1" t="s">
        <v>904</v>
      </c>
      <c r="H76" s="1" t="s">
        <v>905</v>
      </c>
      <c r="I76" s="1" t="s">
        <v>906</v>
      </c>
      <c r="J76" s="1" t="s">
        <v>907</v>
      </c>
      <c r="K76" s="1" t="s">
        <v>908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909</v>
      </c>
      <c r="B77" s="1" t="s">
        <v>910</v>
      </c>
      <c r="C77" s="1" t="s">
        <v>911</v>
      </c>
      <c r="D77" s="1" t="s">
        <v>912</v>
      </c>
      <c r="E77" s="1" t="s">
        <v>913</v>
      </c>
      <c r="F77" s="1" t="s">
        <v>914</v>
      </c>
      <c r="G77" s="1" t="s">
        <v>915</v>
      </c>
      <c r="H77" s="1" t="s">
        <v>916</v>
      </c>
      <c r="I77" s="1" t="s">
        <v>917</v>
      </c>
      <c r="J77" s="1" t="s">
        <v>918</v>
      </c>
      <c r="K77" s="1" t="s">
        <v>919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920</v>
      </c>
      <c r="B78" s="1" t="s">
        <v>921</v>
      </c>
      <c r="C78" s="1" t="s">
        <v>922</v>
      </c>
      <c r="D78" s="1" t="s">
        <v>923</v>
      </c>
      <c r="E78" s="1" t="s">
        <v>924</v>
      </c>
      <c r="F78" s="1" t="s">
        <v>925</v>
      </c>
      <c r="G78" s="1" t="s">
        <v>926</v>
      </c>
      <c r="H78" s="1" t="s">
        <v>927</v>
      </c>
      <c r="I78" s="1" t="s">
        <v>928</v>
      </c>
      <c r="J78" s="1" t="s">
        <v>929</v>
      </c>
      <c r="K78" s="1" t="s">
        <v>930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931</v>
      </c>
      <c r="B79" s="1" t="s">
        <v>932</v>
      </c>
      <c r="C79" s="1" t="s">
        <v>933</v>
      </c>
      <c r="D79" s="1" t="s">
        <v>934</v>
      </c>
      <c r="E79" s="1" t="s">
        <v>935</v>
      </c>
      <c r="F79" s="1" t="s">
        <v>936</v>
      </c>
      <c r="G79" s="1" t="s">
        <v>937</v>
      </c>
      <c r="H79" s="1" t="s">
        <v>938</v>
      </c>
      <c r="I79" s="1" t="s">
        <v>939</v>
      </c>
      <c r="J79" s="1" t="s">
        <v>940</v>
      </c>
      <c r="K79" s="1" t="s">
        <v>941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942</v>
      </c>
      <c r="B80" s="1" t="s">
        <v>943</v>
      </c>
      <c r="C80" s="1" t="s">
        <v>944</v>
      </c>
      <c r="D80" s="1" t="s">
        <v>945</v>
      </c>
      <c r="E80" s="1" t="s">
        <v>946</v>
      </c>
      <c r="F80" s="1" t="s">
        <v>947</v>
      </c>
      <c r="G80" s="1" t="s">
        <v>948</v>
      </c>
      <c r="H80" s="1" t="s">
        <v>675</v>
      </c>
      <c r="I80" s="1" t="s">
        <v>949</v>
      </c>
      <c r="J80" s="1" t="s">
        <v>950</v>
      </c>
      <c r="K80" s="1" t="s">
        <v>951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952</v>
      </c>
      <c r="B81" s="1" t="s">
        <v>943</v>
      </c>
      <c r="C81" s="1" t="s">
        <v>953</v>
      </c>
      <c r="D81" s="1" t="s">
        <v>954</v>
      </c>
      <c r="E81" s="1" t="s">
        <v>955</v>
      </c>
      <c r="F81" s="1" t="s">
        <v>946</v>
      </c>
      <c r="G81" s="1" t="s">
        <v>956</v>
      </c>
      <c r="H81" s="1" t="s">
        <v>957</v>
      </c>
      <c r="I81" s="1" t="s">
        <v>958</v>
      </c>
      <c r="J81" s="1" t="s">
        <v>959</v>
      </c>
      <c r="K81" s="1" t="s">
        <v>960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961</v>
      </c>
      <c r="B82" s="1" t="s">
        <v>962</v>
      </c>
      <c r="C82" s="1" t="s">
        <v>963</v>
      </c>
      <c r="D82" s="1" t="s">
        <v>964</v>
      </c>
      <c r="E82" s="1" t="s">
        <v>965</v>
      </c>
      <c r="F82" s="1" t="s">
        <v>966</v>
      </c>
      <c r="G82" s="1" t="s">
        <v>967</v>
      </c>
      <c r="H82" s="1" t="s">
        <v>968</v>
      </c>
      <c r="I82" s="1" t="s">
        <v>969</v>
      </c>
      <c r="J82" s="1" t="s">
        <v>970</v>
      </c>
      <c r="K82" s="1" t="s">
        <v>971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972</v>
      </c>
      <c r="B83" s="1" t="s">
        <v>973</v>
      </c>
      <c r="C83" s="1" t="s">
        <v>974</v>
      </c>
      <c r="D83" s="1" t="s">
        <v>975</v>
      </c>
      <c r="E83" s="1" t="s">
        <v>976</v>
      </c>
      <c r="F83" s="1" t="s">
        <v>977</v>
      </c>
      <c r="G83" s="1" t="s">
        <v>978</v>
      </c>
      <c r="H83" s="1" t="s">
        <v>979</v>
      </c>
      <c r="I83" s="1" t="s">
        <v>980</v>
      </c>
      <c r="J83" s="1" t="s">
        <v>981</v>
      </c>
      <c r="K83" s="1" t="s">
        <v>982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983</v>
      </c>
      <c r="B84" s="1" t="s">
        <v>984</v>
      </c>
      <c r="C84" s="1" t="s">
        <v>985</v>
      </c>
      <c r="D84" s="1" t="s">
        <v>986</v>
      </c>
      <c r="E84" s="1" t="s">
        <v>987</v>
      </c>
      <c r="F84" s="1" t="s">
        <v>988</v>
      </c>
      <c r="G84" s="1" t="s">
        <v>989</v>
      </c>
      <c r="H84" s="1" t="s">
        <v>990</v>
      </c>
      <c r="I84" s="1" t="s">
        <v>991</v>
      </c>
      <c r="J84" s="1" t="s">
        <v>992</v>
      </c>
      <c r="K84" s="1" t="s">
        <v>993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994</v>
      </c>
      <c r="B85" s="1" t="s">
        <v>984</v>
      </c>
      <c r="C85" s="1" t="s">
        <v>985</v>
      </c>
      <c r="D85" s="1" t="s">
        <v>986</v>
      </c>
      <c r="E85" s="1" t="s">
        <v>987</v>
      </c>
      <c r="F85" s="1" t="s">
        <v>995</v>
      </c>
      <c r="G85" s="1" t="s">
        <v>996</v>
      </c>
      <c r="H85" s="1" t="s">
        <v>997</v>
      </c>
      <c r="I85" s="1" t="s">
        <v>998</v>
      </c>
      <c r="J85" s="1" t="s">
        <v>999</v>
      </c>
      <c r="K85" s="1" t="s">
        <v>1000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1001</v>
      </c>
      <c r="B86" s="1">
        <v>0.0</v>
      </c>
      <c r="C86" s="1">
        <v>0.0</v>
      </c>
      <c r="D86" s="1">
        <v>0.0</v>
      </c>
      <c r="E86" s="1" t="s">
        <v>1002</v>
      </c>
      <c r="F86" s="1" t="s">
        <v>140</v>
      </c>
      <c r="G86" s="1" t="s">
        <v>1003</v>
      </c>
      <c r="H86" s="1" t="s">
        <v>1004</v>
      </c>
      <c r="I86" s="1" t="s">
        <v>1005</v>
      </c>
      <c r="J86" s="1" t="s">
        <v>1006</v>
      </c>
      <c r="K86" s="1" t="s">
        <v>1007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1009</v>
      </c>
      <c r="B88" s="1" t="s">
        <v>1010</v>
      </c>
      <c r="C88" s="1" t="s">
        <v>1011</v>
      </c>
      <c r="D88" s="1" t="s">
        <v>1012</v>
      </c>
      <c r="E88" s="1" t="s">
        <v>1013</v>
      </c>
      <c r="F88" s="1" t="s">
        <v>1014</v>
      </c>
      <c r="G88" s="1" t="s">
        <v>319</v>
      </c>
      <c r="H88" s="1" t="s">
        <v>1015</v>
      </c>
      <c r="I88" s="1" t="s">
        <v>1016</v>
      </c>
      <c r="J88" s="1" t="s">
        <v>1017</v>
      </c>
      <c r="K88" s="1" t="s">
        <v>1018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1019</v>
      </c>
      <c r="B89" s="1" t="s">
        <v>1020</v>
      </c>
      <c r="C89" s="1" t="s">
        <v>1021</v>
      </c>
      <c r="D89" s="1" t="s">
        <v>1022</v>
      </c>
      <c r="E89" s="1">
        <v>2.432</v>
      </c>
      <c r="F89" s="1" t="s">
        <v>1023</v>
      </c>
      <c r="G89" s="1" t="s">
        <v>737</v>
      </c>
      <c r="H89" s="1" t="s">
        <v>1024</v>
      </c>
      <c r="I89" s="1" t="s">
        <v>1025</v>
      </c>
      <c r="J89" s="1" t="s">
        <v>903</v>
      </c>
      <c r="K89" s="1" t="s">
        <v>1026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1027</v>
      </c>
      <c r="B90" s="1" t="s">
        <v>1028</v>
      </c>
      <c r="C90" s="1" t="s">
        <v>1029</v>
      </c>
      <c r="D90" s="1" t="s">
        <v>1030</v>
      </c>
      <c r="E90" s="1" t="s">
        <v>1031</v>
      </c>
      <c r="F90" s="1" t="s">
        <v>1032</v>
      </c>
      <c r="G90" s="1" t="s">
        <v>137</v>
      </c>
      <c r="H90" s="1" t="s">
        <v>1033</v>
      </c>
      <c r="I90" s="1" t="s">
        <v>1034</v>
      </c>
      <c r="J90" s="1" t="s">
        <v>1035</v>
      </c>
      <c r="K90" s="1" t="s">
        <v>1036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1037</v>
      </c>
      <c r="B91" s="1" t="s">
        <v>1038</v>
      </c>
      <c r="C91" s="1" t="s">
        <v>1039</v>
      </c>
      <c r="D91" s="1" t="s">
        <v>1040</v>
      </c>
      <c r="E91" s="1" t="s">
        <v>1041</v>
      </c>
      <c r="F91" s="1" t="s">
        <v>1042</v>
      </c>
      <c r="G91" s="1" t="s">
        <v>1043</v>
      </c>
      <c r="H91" s="1" t="s">
        <v>1044</v>
      </c>
      <c r="I91" s="1" t="s">
        <v>1034</v>
      </c>
      <c r="J91" s="1" t="s">
        <v>1045</v>
      </c>
      <c r="K91" s="1" t="s">
        <v>1046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1047</v>
      </c>
      <c r="B92" s="1" t="s">
        <v>1038</v>
      </c>
      <c r="C92" s="1" t="s">
        <v>1048</v>
      </c>
      <c r="D92" s="1" t="s">
        <v>1049</v>
      </c>
      <c r="E92" s="1" t="s">
        <v>1050</v>
      </c>
      <c r="F92" s="1" t="s">
        <v>190</v>
      </c>
      <c r="G92" s="1" t="s">
        <v>638</v>
      </c>
      <c r="H92" s="1" t="s">
        <v>1051</v>
      </c>
      <c r="I92" s="1" t="s">
        <v>1052</v>
      </c>
      <c r="J92" s="1" t="s">
        <v>1053</v>
      </c>
      <c r="K92" s="1" t="s">
        <v>1054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1055</v>
      </c>
      <c r="B93" s="1" t="s">
        <v>1056</v>
      </c>
      <c r="C93" s="1" t="s">
        <v>1057</v>
      </c>
      <c r="D93" s="1" t="s">
        <v>1058</v>
      </c>
      <c r="E93" s="1" t="s">
        <v>1059</v>
      </c>
      <c r="F93" s="1" t="s">
        <v>1060</v>
      </c>
      <c r="G93" s="1" t="s">
        <v>191</v>
      </c>
      <c r="H93" s="1">
        <v>4.992</v>
      </c>
      <c r="I93" s="1" t="s">
        <v>1061</v>
      </c>
      <c r="J93" s="1" t="s">
        <v>1062</v>
      </c>
      <c r="K93" s="1" t="s">
        <v>1063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1064</v>
      </c>
      <c r="B94" s="1" t="s">
        <v>1056</v>
      </c>
      <c r="C94" s="1" t="s">
        <v>1065</v>
      </c>
      <c r="D94" s="1" t="s">
        <v>1066</v>
      </c>
      <c r="E94" s="1" t="s">
        <v>1067</v>
      </c>
      <c r="F94" s="1" t="s">
        <v>1068</v>
      </c>
      <c r="G94" s="1" t="s">
        <v>1069</v>
      </c>
      <c r="H94" s="1" t="s">
        <v>1070</v>
      </c>
      <c r="I94" s="1" t="s">
        <v>1071</v>
      </c>
      <c r="J94" s="1" t="s">
        <v>1072</v>
      </c>
      <c r="K94" s="1" t="s">
        <v>1073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1074</v>
      </c>
      <c r="B95" s="1" t="s">
        <v>862</v>
      </c>
      <c r="C95" s="1" t="s">
        <v>1075</v>
      </c>
      <c r="D95" s="1" t="s">
        <v>1076</v>
      </c>
      <c r="E95" s="1" t="s">
        <v>1077</v>
      </c>
      <c r="F95" s="1" t="s">
        <v>543</v>
      </c>
      <c r="G95" s="1" t="s">
        <v>1078</v>
      </c>
      <c r="H95" s="1" t="s">
        <v>1015</v>
      </c>
      <c r="I95" s="1" t="s">
        <v>1079</v>
      </c>
      <c r="J95" s="1" t="s">
        <v>1080</v>
      </c>
      <c r="K95" s="1" t="s">
        <v>1081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1082</v>
      </c>
      <c r="B96" s="1" t="s">
        <v>1083</v>
      </c>
      <c r="C96" s="1" t="s">
        <v>1084</v>
      </c>
      <c r="D96" s="1" t="s">
        <v>1085</v>
      </c>
      <c r="E96" s="1" t="s">
        <v>1086</v>
      </c>
      <c r="F96" s="1" t="s">
        <v>1087</v>
      </c>
      <c r="G96" s="1" t="s">
        <v>1088</v>
      </c>
      <c r="H96" s="1" t="s">
        <v>1089</v>
      </c>
      <c r="I96" s="1" t="s">
        <v>1090</v>
      </c>
      <c r="J96" s="1" t="s">
        <v>1091</v>
      </c>
      <c r="K96" s="1" t="s">
        <v>1092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1093</v>
      </c>
      <c r="B97" s="1" t="s">
        <v>1094</v>
      </c>
      <c r="C97" s="1" t="s">
        <v>1095</v>
      </c>
      <c r="D97" s="1" t="s">
        <v>1096</v>
      </c>
      <c r="E97" s="1" t="s">
        <v>1097</v>
      </c>
      <c r="F97" s="1" t="s">
        <v>1098</v>
      </c>
      <c r="G97" s="1" t="s">
        <v>1099</v>
      </c>
      <c r="H97" s="1" t="s">
        <v>1100</v>
      </c>
      <c r="I97" s="1" t="s">
        <v>130</v>
      </c>
      <c r="J97" s="1" t="s">
        <v>1101</v>
      </c>
      <c r="K97" s="1" t="s">
        <v>1102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1103</v>
      </c>
      <c r="B98" s="1" t="s">
        <v>1104</v>
      </c>
      <c r="C98" s="1" t="s">
        <v>1105</v>
      </c>
      <c r="D98" s="1" t="s">
        <v>732</v>
      </c>
      <c r="E98" s="1" t="s">
        <v>1106</v>
      </c>
      <c r="F98" s="1" t="s">
        <v>1107</v>
      </c>
      <c r="G98" s="1" t="s">
        <v>1108</v>
      </c>
      <c r="H98" s="1" t="s">
        <v>1109</v>
      </c>
      <c r="I98" s="1" t="s">
        <v>1110</v>
      </c>
      <c r="J98" s="1" t="s">
        <v>1111</v>
      </c>
      <c r="K98" s="1" t="s">
        <v>122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1112</v>
      </c>
      <c r="B99" s="1" t="s">
        <v>1113</v>
      </c>
      <c r="C99" s="1" t="s">
        <v>1114</v>
      </c>
      <c r="D99" s="1" t="s">
        <v>1115</v>
      </c>
      <c r="E99" s="1" t="s">
        <v>1116</v>
      </c>
      <c r="F99" s="1" t="s">
        <v>1117</v>
      </c>
      <c r="G99" s="1" t="s">
        <v>1118</v>
      </c>
      <c r="H99" s="1" t="s">
        <v>1119</v>
      </c>
      <c r="I99" s="1" t="s">
        <v>1120</v>
      </c>
      <c r="J99" s="1" t="s">
        <v>1121</v>
      </c>
      <c r="K99" s="1" t="s">
        <v>1122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1123</v>
      </c>
      <c r="B100" s="1" t="s">
        <v>1124</v>
      </c>
      <c r="C100" s="1" t="s">
        <v>1125</v>
      </c>
      <c r="D100" s="1" t="s">
        <v>1126</v>
      </c>
      <c r="E100" s="1" t="s">
        <v>1127</v>
      </c>
      <c r="F100" s="1" t="s">
        <v>1128</v>
      </c>
      <c r="G100" s="1" t="s">
        <v>1129</v>
      </c>
      <c r="H100" s="1" t="s">
        <v>1130</v>
      </c>
      <c r="I100" s="1" t="s">
        <v>1131</v>
      </c>
      <c r="J100" s="1" t="s">
        <v>1132</v>
      </c>
      <c r="K100" s="1" t="s">
        <v>1133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1134</v>
      </c>
      <c r="B101" s="1" t="s">
        <v>1135</v>
      </c>
      <c r="C101" s="1" t="s">
        <v>1136</v>
      </c>
      <c r="D101" s="1" t="s">
        <v>1137</v>
      </c>
      <c r="E101" s="1" t="s">
        <v>1138</v>
      </c>
      <c r="F101" s="1" t="s">
        <v>1139</v>
      </c>
      <c r="G101" s="1" t="s">
        <v>1140</v>
      </c>
      <c r="H101" s="1" t="s">
        <v>1141</v>
      </c>
      <c r="I101" s="1" t="s">
        <v>1142</v>
      </c>
      <c r="J101" s="1" t="s">
        <v>1143</v>
      </c>
      <c r="K101" s="1" t="s">
        <v>1144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1145</v>
      </c>
      <c r="B102" s="1" t="s">
        <v>1135</v>
      </c>
      <c r="C102" s="1" t="s">
        <v>1146</v>
      </c>
      <c r="D102" s="1" t="s">
        <v>1147</v>
      </c>
      <c r="E102" s="1" t="s">
        <v>1148</v>
      </c>
      <c r="F102" s="1" t="s">
        <v>1149</v>
      </c>
      <c r="G102" s="1" t="s">
        <v>1150</v>
      </c>
      <c r="H102" s="1" t="s">
        <v>752</v>
      </c>
      <c r="I102" s="1" t="s">
        <v>1151</v>
      </c>
      <c r="J102" s="1" t="s">
        <v>937</v>
      </c>
      <c r="K102" s="1" t="s">
        <v>1152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1153</v>
      </c>
      <c r="B103" s="1" t="s">
        <v>1154</v>
      </c>
      <c r="C103" s="1" t="s">
        <v>1155</v>
      </c>
      <c r="D103" s="1" t="s">
        <v>1156</v>
      </c>
      <c r="E103" s="1" t="s">
        <v>1157</v>
      </c>
      <c r="F103" s="1" t="s">
        <v>1158</v>
      </c>
      <c r="G103" s="1" t="s">
        <v>1159</v>
      </c>
      <c r="H103" s="1" t="s">
        <v>1160</v>
      </c>
      <c r="I103" s="1" t="s">
        <v>1161</v>
      </c>
      <c r="J103" s="1" t="s">
        <v>1162</v>
      </c>
      <c r="K103" s="1" t="s">
        <v>1163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1164</v>
      </c>
      <c r="B104" s="1" t="s">
        <v>1165</v>
      </c>
      <c r="C104" s="1" t="s">
        <v>1166</v>
      </c>
      <c r="D104" s="1" t="s">
        <v>1167</v>
      </c>
      <c r="E104" s="1" t="s">
        <v>1168</v>
      </c>
      <c r="F104" s="1" t="s">
        <v>1169</v>
      </c>
      <c r="G104" s="1" t="s">
        <v>1170</v>
      </c>
      <c r="H104" s="1" t="s">
        <v>1171</v>
      </c>
      <c r="I104" s="1" t="s">
        <v>1172</v>
      </c>
      <c r="J104" s="1" t="s">
        <v>1173</v>
      </c>
      <c r="K104" s="1" t="s">
        <v>1174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1175</v>
      </c>
      <c r="B105" s="1" t="s">
        <v>1176</v>
      </c>
      <c r="C105" s="1" t="s">
        <v>1177</v>
      </c>
      <c r="D105" s="1" t="s">
        <v>1178</v>
      </c>
      <c r="E105" s="1" t="s">
        <v>1179</v>
      </c>
      <c r="F105" s="1" t="s">
        <v>1180</v>
      </c>
      <c r="G105" s="1" t="s">
        <v>1181</v>
      </c>
      <c r="H105" s="1" t="s">
        <v>1182</v>
      </c>
      <c r="I105" s="1" t="s">
        <v>1183</v>
      </c>
      <c r="J105" s="1" t="s">
        <v>1184</v>
      </c>
      <c r="K105" s="1" t="s">
        <v>1185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1186</v>
      </c>
      <c r="B106" s="1" t="s">
        <v>1176</v>
      </c>
      <c r="C106" s="1" t="s">
        <v>1177</v>
      </c>
      <c r="D106" s="1" t="s">
        <v>1178</v>
      </c>
      <c r="E106" s="1" t="s">
        <v>1179</v>
      </c>
      <c r="F106" s="1" t="s">
        <v>1187</v>
      </c>
      <c r="G106" s="1" t="s">
        <v>1188</v>
      </c>
      <c r="H106" s="1" t="s">
        <v>1189</v>
      </c>
      <c r="I106" s="1" t="s">
        <v>1190</v>
      </c>
      <c r="J106" s="1" t="s">
        <v>1191</v>
      </c>
      <c r="K106" s="1" t="s">
        <v>1192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1193</v>
      </c>
      <c r="B107" s="1">
        <v>0.0</v>
      </c>
      <c r="C107" s="1">
        <v>0.0</v>
      </c>
      <c r="D107" s="1">
        <v>0.0</v>
      </c>
      <c r="E107" s="1">
        <v>0.0</v>
      </c>
      <c r="F107" s="1" t="s">
        <v>1194</v>
      </c>
      <c r="G107" s="1" t="s">
        <v>1195</v>
      </c>
      <c r="H107" s="1" t="s">
        <v>1196</v>
      </c>
      <c r="I107" s="1">
        <v>6.4</v>
      </c>
      <c r="J107" s="1" t="s">
        <v>1197</v>
      </c>
      <c r="K107" s="1" t="s">
        <v>1198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1199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1200</v>
      </c>
      <c r="B109" s="1" t="s">
        <v>1201</v>
      </c>
      <c r="C109" s="1" t="s">
        <v>1202</v>
      </c>
      <c r="D109" s="1" t="s">
        <v>1203</v>
      </c>
      <c r="E109" s="1" t="s">
        <v>342</v>
      </c>
      <c r="F109" s="1" t="s">
        <v>1204</v>
      </c>
      <c r="G109" s="1" t="s">
        <v>1205</v>
      </c>
      <c r="H109" s="1" t="s">
        <v>1206</v>
      </c>
      <c r="I109" s="1" t="s">
        <v>1207</v>
      </c>
      <c r="J109" s="1" t="s">
        <v>1208</v>
      </c>
      <c r="K109" s="1" t="s">
        <v>1209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1210</v>
      </c>
      <c r="B110" s="1">
        <v>4.48</v>
      </c>
      <c r="C110" s="1" t="s">
        <v>1211</v>
      </c>
      <c r="D110" s="1" t="s">
        <v>1212</v>
      </c>
      <c r="E110" s="1" t="s">
        <v>1213</v>
      </c>
      <c r="F110" s="1" t="s">
        <v>1214</v>
      </c>
      <c r="G110" s="1" t="s">
        <v>1215</v>
      </c>
      <c r="H110" s="1" t="s">
        <v>1216</v>
      </c>
      <c r="I110" s="1" t="s">
        <v>556</v>
      </c>
      <c r="J110" s="1" t="s">
        <v>1217</v>
      </c>
      <c r="K110" s="1" t="s">
        <v>1218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1219</v>
      </c>
      <c r="B111" s="1" t="s">
        <v>1220</v>
      </c>
      <c r="C111" s="1" t="s">
        <v>1221</v>
      </c>
      <c r="D111" s="1" t="s">
        <v>1095</v>
      </c>
      <c r="E111" s="1" t="s">
        <v>1222</v>
      </c>
      <c r="F111" s="1" t="s">
        <v>1223</v>
      </c>
      <c r="G111" s="1" t="s">
        <v>1224</v>
      </c>
      <c r="H111" s="1" t="s">
        <v>1225</v>
      </c>
      <c r="I111" s="1" t="s">
        <v>1226</v>
      </c>
      <c r="J111" s="1" t="s">
        <v>1227</v>
      </c>
      <c r="K111" s="1" t="s">
        <v>1228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1229</v>
      </c>
      <c r="B112" s="1" t="s">
        <v>1230</v>
      </c>
      <c r="C112" s="1" t="s">
        <v>1231</v>
      </c>
      <c r="D112" s="1" t="s">
        <v>1232</v>
      </c>
      <c r="E112" s="1" t="s">
        <v>1233</v>
      </c>
      <c r="F112" s="1" t="s">
        <v>1234</v>
      </c>
      <c r="G112" s="1" t="s">
        <v>1218</v>
      </c>
      <c r="H112" s="1" t="s">
        <v>1235</v>
      </c>
      <c r="I112" s="1">
        <v>1.536</v>
      </c>
      <c r="J112" s="1" t="s">
        <v>320</v>
      </c>
      <c r="K112" s="1" t="s">
        <v>1236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1237</v>
      </c>
      <c r="B113" s="1" t="s">
        <v>1230</v>
      </c>
      <c r="C113" s="1" t="s">
        <v>1238</v>
      </c>
      <c r="D113" s="1" t="s">
        <v>1239</v>
      </c>
      <c r="E113" s="1" t="s">
        <v>1240</v>
      </c>
      <c r="F113" s="1" t="s">
        <v>1241</v>
      </c>
      <c r="G113" s="1" t="s">
        <v>1242</v>
      </c>
      <c r="H113" s="1" t="s">
        <v>1243</v>
      </c>
      <c r="I113" s="1" t="s">
        <v>1244</v>
      </c>
      <c r="J113" s="1" t="s">
        <v>1245</v>
      </c>
      <c r="K113" s="1" t="s">
        <v>706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1246</v>
      </c>
      <c r="B114" s="1" t="s">
        <v>1247</v>
      </c>
      <c r="C114" s="1" t="s">
        <v>1248</v>
      </c>
      <c r="D114" s="1" t="s">
        <v>1249</v>
      </c>
      <c r="E114" s="1" t="s">
        <v>1250</v>
      </c>
      <c r="F114" s="1" t="s">
        <v>1251</v>
      </c>
      <c r="G114" s="1" t="s">
        <v>1252</v>
      </c>
      <c r="H114" s="1" t="s">
        <v>1253</v>
      </c>
      <c r="I114" s="1" t="s">
        <v>1254</v>
      </c>
      <c r="J114" s="1" t="s">
        <v>1255</v>
      </c>
      <c r="K114" s="1" t="s">
        <v>1256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1257</v>
      </c>
      <c r="B115" s="1" t="s">
        <v>1247</v>
      </c>
      <c r="C115" s="1" t="s">
        <v>1258</v>
      </c>
      <c r="D115" s="1" t="s">
        <v>1259</v>
      </c>
      <c r="E115" s="1" t="s">
        <v>369</v>
      </c>
      <c r="F115" s="1" t="s">
        <v>1260</v>
      </c>
      <c r="G115" s="1" t="s">
        <v>1261</v>
      </c>
      <c r="H115" s="1" t="s">
        <v>1195</v>
      </c>
      <c r="I115" s="1" t="s">
        <v>1262</v>
      </c>
      <c r="J115" s="1" t="s">
        <v>1263</v>
      </c>
      <c r="K115" s="1" t="s">
        <v>242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1264</v>
      </c>
      <c r="B116" s="1" t="s">
        <v>1265</v>
      </c>
      <c r="C116" s="1" t="s">
        <v>1266</v>
      </c>
      <c r="D116" s="1" t="s">
        <v>1267</v>
      </c>
      <c r="E116" s="1" t="s">
        <v>1268</v>
      </c>
      <c r="F116" s="1" t="s">
        <v>1269</v>
      </c>
      <c r="G116" s="1" t="s">
        <v>1270</v>
      </c>
      <c r="H116" s="1" t="s">
        <v>1271</v>
      </c>
      <c r="I116" s="1" t="s">
        <v>1272</v>
      </c>
      <c r="J116" s="1" t="s">
        <v>1273</v>
      </c>
      <c r="K116" s="1" t="s">
        <v>755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1274</v>
      </c>
      <c r="B117" s="1" t="s">
        <v>1275</v>
      </c>
      <c r="C117" s="1" t="s">
        <v>1276</v>
      </c>
      <c r="D117" s="1" t="s">
        <v>1277</v>
      </c>
      <c r="E117" s="1" t="s">
        <v>1278</v>
      </c>
      <c r="F117" s="1" t="s">
        <v>1279</v>
      </c>
      <c r="G117" s="1" t="s">
        <v>1280</v>
      </c>
      <c r="H117" s="1" t="s">
        <v>1281</v>
      </c>
      <c r="I117" s="1" t="s">
        <v>1282</v>
      </c>
      <c r="J117" s="1" t="s">
        <v>1283</v>
      </c>
      <c r="K117" s="1" t="s">
        <v>379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1284</v>
      </c>
      <c r="B118" s="1" t="s">
        <v>1285</v>
      </c>
      <c r="C118" s="1" t="s">
        <v>1286</v>
      </c>
      <c r="D118" s="1" t="s">
        <v>1287</v>
      </c>
      <c r="E118" s="1" t="s">
        <v>1288</v>
      </c>
      <c r="F118" s="1" t="s">
        <v>1289</v>
      </c>
      <c r="G118" s="1">
        <v>1.408</v>
      </c>
      <c r="H118" s="1" t="s">
        <v>1290</v>
      </c>
      <c r="I118" s="1" t="s">
        <v>1291</v>
      </c>
      <c r="J118" s="1" t="s">
        <v>1292</v>
      </c>
      <c r="K118" s="1" t="s">
        <v>758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1293</v>
      </c>
      <c r="B119" s="1" t="s">
        <v>1294</v>
      </c>
      <c r="C119" s="1" t="s">
        <v>1295</v>
      </c>
      <c r="D119" s="1" t="s">
        <v>1296</v>
      </c>
      <c r="E119" s="1" t="s">
        <v>1255</v>
      </c>
      <c r="F119" s="1" t="s">
        <v>1297</v>
      </c>
      <c r="G119" s="1" t="s">
        <v>641</v>
      </c>
      <c r="H119" s="1" t="s">
        <v>1298</v>
      </c>
      <c r="I119" s="1" t="s">
        <v>1299</v>
      </c>
      <c r="J119" s="1" t="s">
        <v>331</v>
      </c>
      <c r="K119" s="1" t="s">
        <v>1291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1300</v>
      </c>
      <c r="B120" s="1" t="s">
        <v>1301</v>
      </c>
      <c r="C120" s="1" t="s">
        <v>1302</v>
      </c>
      <c r="D120" s="1" t="s">
        <v>1303</v>
      </c>
      <c r="E120" s="1" t="s">
        <v>1304</v>
      </c>
      <c r="F120" s="1" t="s">
        <v>1305</v>
      </c>
      <c r="G120" s="1" t="s">
        <v>1306</v>
      </c>
      <c r="H120" s="1" t="s">
        <v>1307</v>
      </c>
      <c r="I120" s="1" t="s">
        <v>1308</v>
      </c>
      <c r="J120" s="1" t="s">
        <v>1309</v>
      </c>
      <c r="K120" s="1" t="s">
        <v>1310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1311</v>
      </c>
      <c r="B121" s="1" t="s">
        <v>1312</v>
      </c>
      <c r="C121" s="1" t="s">
        <v>297</v>
      </c>
      <c r="D121" s="1" t="s">
        <v>1313</v>
      </c>
      <c r="E121" s="1" t="s">
        <v>1314</v>
      </c>
      <c r="F121" s="1" t="s">
        <v>934</v>
      </c>
      <c r="G121" s="1" t="s">
        <v>1315</v>
      </c>
      <c r="H121" s="1" t="s">
        <v>1316</v>
      </c>
      <c r="I121" s="1" t="s">
        <v>1273</v>
      </c>
      <c r="J121" s="1" t="s">
        <v>1317</v>
      </c>
      <c r="K121" s="1" t="s">
        <v>1318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1319</v>
      </c>
      <c r="B122" s="1" t="s">
        <v>1320</v>
      </c>
      <c r="C122" s="1" t="s">
        <v>823</v>
      </c>
      <c r="D122" s="1" t="s">
        <v>1321</v>
      </c>
      <c r="E122" s="1" t="s">
        <v>1322</v>
      </c>
      <c r="F122" s="1" t="s">
        <v>1323</v>
      </c>
      <c r="G122" s="1" t="s">
        <v>1324</v>
      </c>
      <c r="H122" s="1" t="s">
        <v>702</v>
      </c>
      <c r="I122" s="1" t="s">
        <v>1325</v>
      </c>
      <c r="J122" s="1">
        <v>1.664</v>
      </c>
      <c r="K122" s="1" t="s">
        <v>1326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1327</v>
      </c>
      <c r="B123" s="1" t="s">
        <v>1320</v>
      </c>
      <c r="C123" s="1" t="s">
        <v>1245</v>
      </c>
      <c r="D123" s="1" t="s">
        <v>1328</v>
      </c>
      <c r="E123" s="1" t="s">
        <v>1329</v>
      </c>
      <c r="F123" s="1" t="s">
        <v>1330</v>
      </c>
      <c r="G123" s="1" t="s">
        <v>1331</v>
      </c>
      <c r="H123" s="1" t="s">
        <v>1332</v>
      </c>
      <c r="I123" s="1" t="s">
        <v>1316</v>
      </c>
      <c r="J123" s="1" t="s">
        <v>1333</v>
      </c>
      <c r="K123" s="1" t="s">
        <v>1225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1334</v>
      </c>
      <c r="B124" s="1" t="s">
        <v>221</v>
      </c>
      <c r="C124" s="1" t="s">
        <v>1335</v>
      </c>
      <c r="D124" s="1" t="s">
        <v>1336</v>
      </c>
      <c r="E124" s="1" t="s">
        <v>1337</v>
      </c>
      <c r="F124" s="1" t="s">
        <v>1338</v>
      </c>
      <c r="G124" s="1" t="s">
        <v>1339</v>
      </c>
      <c r="H124" s="1" t="s">
        <v>288</v>
      </c>
      <c r="I124" s="1" t="s">
        <v>1340</v>
      </c>
      <c r="J124" s="1" t="s">
        <v>1341</v>
      </c>
      <c r="K124" s="1" t="s">
        <v>1342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1343</v>
      </c>
      <c r="B125" s="1" t="s">
        <v>1344</v>
      </c>
      <c r="C125" s="1" t="s">
        <v>442</v>
      </c>
      <c r="D125" s="1" t="s">
        <v>1345</v>
      </c>
      <c r="E125" s="1" t="s">
        <v>1346</v>
      </c>
      <c r="F125" s="1" t="s">
        <v>1347</v>
      </c>
      <c r="G125" s="1" t="s">
        <v>1348</v>
      </c>
      <c r="H125" s="1" t="s">
        <v>1349</v>
      </c>
      <c r="I125" s="1" t="s">
        <v>1350</v>
      </c>
      <c r="J125" s="1" t="s">
        <v>1351</v>
      </c>
      <c r="K125" s="1" t="s">
        <v>1352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1353</v>
      </c>
      <c r="B126" s="1" t="s">
        <v>1354</v>
      </c>
      <c r="C126" s="1" t="s">
        <v>1355</v>
      </c>
      <c r="D126" s="1" t="s">
        <v>335</v>
      </c>
      <c r="E126" s="1" t="s">
        <v>1356</v>
      </c>
      <c r="F126" s="1" t="s">
        <v>1357</v>
      </c>
      <c r="G126" s="1" t="s">
        <v>1358</v>
      </c>
      <c r="H126" s="1" t="s">
        <v>1359</v>
      </c>
      <c r="I126" s="1" t="s">
        <v>1018</v>
      </c>
      <c r="J126" s="1" t="s">
        <v>1360</v>
      </c>
      <c r="K126" s="1" t="s">
        <v>1361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1362</v>
      </c>
      <c r="B127" s="1" t="s">
        <v>1363</v>
      </c>
      <c r="C127" s="1" t="s">
        <v>1355</v>
      </c>
      <c r="D127" s="1" t="s">
        <v>335</v>
      </c>
      <c r="E127" s="1" t="s">
        <v>1356</v>
      </c>
      <c r="F127" s="1" t="s">
        <v>1364</v>
      </c>
      <c r="G127" s="1" t="s">
        <v>1365</v>
      </c>
      <c r="H127" s="1" t="s">
        <v>1366</v>
      </c>
      <c r="I127" s="1" t="s">
        <v>1367</v>
      </c>
      <c r="J127" s="1" t="s">
        <v>1368</v>
      </c>
      <c r="K127" s="1" t="s">
        <v>666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1369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>
        <v>0.0</v>
      </c>
      <c r="H128" s="1" t="s">
        <v>1370</v>
      </c>
      <c r="I128" s="1" t="s">
        <v>1371</v>
      </c>
      <c r="J128" s="1" t="s">
        <v>1372</v>
      </c>
      <c r="K128" s="1" t="s">
        <v>1373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1374</v>
      </c>
      <c r="C1" s="1" t="s">
        <v>1375</v>
      </c>
      <c r="D1" s="1" t="s">
        <v>1376</v>
      </c>
      <c r="E1" s="1" t="s">
        <v>1377</v>
      </c>
      <c r="F1" s="1" t="s">
        <v>1378</v>
      </c>
      <c r="G1" s="1" t="s">
        <v>1379</v>
      </c>
      <c r="H1" s="1" t="s">
        <v>1380</v>
      </c>
      <c r="I1" s="1" t="s">
        <v>1381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1382</v>
      </c>
      <c r="B2" s="1" t="s">
        <v>1383</v>
      </c>
      <c r="C2" s="1" t="s">
        <v>1384</v>
      </c>
      <c r="D2" s="1" t="s">
        <v>1385</v>
      </c>
      <c r="E2" s="1" t="s">
        <v>1386</v>
      </c>
      <c r="F2" s="1" t="s">
        <v>1387</v>
      </c>
      <c r="G2" s="1" t="s">
        <v>1388</v>
      </c>
      <c r="H2" s="1" t="s">
        <v>1388</v>
      </c>
      <c r="I2" s="1" t="s">
        <v>1389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1390</v>
      </c>
      <c r="B3" s="1" t="s">
        <v>1389</v>
      </c>
      <c r="C3" s="1" t="s">
        <v>1391</v>
      </c>
      <c r="D3" s="1" t="s">
        <v>1392</v>
      </c>
      <c r="E3" s="1" t="s">
        <v>1393</v>
      </c>
      <c r="F3" s="1" t="s">
        <v>1394</v>
      </c>
      <c r="G3" s="1" t="s">
        <v>1395</v>
      </c>
      <c r="H3" s="1" t="s">
        <v>1396</v>
      </c>
      <c r="I3" s="1" t="s">
        <v>1389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1397</v>
      </c>
      <c r="B4" s="1" t="s">
        <v>1383</v>
      </c>
      <c r="C4" s="1" t="s">
        <v>1384</v>
      </c>
      <c r="D4" s="1" t="s">
        <v>1385</v>
      </c>
      <c r="E4" s="1" t="s">
        <v>1386</v>
      </c>
      <c r="F4" s="1" t="s">
        <v>1387</v>
      </c>
      <c r="G4" s="1" t="s">
        <v>1388</v>
      </c>
      <c r="H4" s="1" t="s">
        <v>1388</v>
      </c>
      <c r="I4" s="1" t="s">
        <v>1388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1390</v>
      </c>
      <c r="B5" s="1" t="s">
        <v>1389</v>
      </c>
      <c r="C5" s="1" t="s">
        <v>1391</v>
      </c>
      <c r="D5" s="1" t="s">
        <v>1392</v>
      </c>
      <c r="E5" s="1" t="s">
        <v>1393</v>
      </c>
      <c r="F5" s="1" t="s">
        <v>1394</v>
      </c>
      <c r="G5" s="1" t="s">
        <v>1395</v>
      </c>
      <c r="H5" s="1" t="s">
        <v>1396</v>
      </c>
      <c r="I5" s="1" t="s">
        <v>1396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1398</v>
      </c>
      <c r="B6" s="1" t="s">
        <v>1399</v>
      </c>
      <c r="C6" s="1" t="s">
        <v>1400</v>
      </c>
      <c r="D6" s="1" t="s">
        <v>1401</v>
      </c>
      <c r="E6" s="1" t="s">
        <v>1402</v>
      </c>
      <c r="F6" s="1" t="s">
        <v>1403</v>
      </c>
      <c r="G6" s="1" t="s">
        <v>1404</v>
      </c>
      <c r="H6" s="1" t="s">
        <v>1405</v>
      </c>
      <c r="I6" s="1" t="s">
        <v>1406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1407</v>
      </c>
      <c r="B7" s="1" t="s">
        <v>1389</v>
      </c>
      <c r="C7" s="1" t="s">
        <v>1408</v>
      </c>
      <c r="D7" s="1" t="s">
        <v>1409</v>
      </c>
      <c r="E7" s="1" t="s">
        <v>1389</v>
      </c>
      <c r="F7" s="1" t="s">
        <v>1410</v>
      </c>
      <c r="G7" s="1" t="s">
        <v>1411</v>
      </c>
      <c r="H7" s="1" t="s">
        <v>1412</v>
      </c>
      <c r="I7" s="1" t="s">
        <v>1413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1414</v>
      </c>
      <c r="B8" s="1" t="s">
        <v>1389</v>
      </c>
      <c r="C8" s="1" t="s">
        <v>1415</v>
      </c>
      <c r="D8" s="1" t="s">
        <v>1416</v>
      </c>
      <c r="E8" s="1" t="s">
        <v>1417</v>
      </c>
      <c r="F8" s="1" t="s">
        <v>1418</v>
      </c>
      <c r="G8" s="1" t="s">
        <v>1419</v>
      </c>
      <c r="H8" s="1" t="s">
        <v>1417</v>
      </c>
      <c r="I8" s="1" t="s">
        <v>1415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1420</v>
      </c>
      <c r="B9" s="1" t="s">
        <v>1421</v>
      </c>
      <c r="C9" s="1" t="s">
        <v>1422</v>
      </c>
      <c r="D9" s="1" t="s">
        <v>1423</v>
      </c>
      <c r="E9" s="1" t="s">
        <v>1389</v>
      </c>
      <c r="F9" s="1" t="s">
        <v>1424</v>
      </c>
      <c r="G9" s="1" t="s">
        <v>1421</v>
      </c>
      <c r="H9" s="1" t="s">
        <v>1425</v>
      </c>
      <c r="I9" s="1" t="s">
        <v>1411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1426</v>
      </c>
      <c r="B10" s="1" t="s">
        <v>1427</v>
      </c>
      <c r="C10" s="1" t="s">
        <v>1427</v>
      </c>
      <c r="D10" s="1" t="s">
        <v>1427</v>
      </c>
      <c r="E10" s="1" t="s">
        <v>1389</v>
      </c>
      <c r="F10" s="1" t="s">
        <v>1427</v>
      </c>
      <c r="G10" s="1" t="s">
        <v>1421</v>
      </c>
      <c r="H10" s="1" t="s">
        <v>1425</v>
      </c>
      <c r="I10" s="1" t="s">
        <v>1411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1428</v>
      </c>
      <c r="B11" s="1" t="s">
        <v>1389</v>
      </c>
      <c r="C11" s="1" t="s">
        <v>1427</v>
      </c>
      <c r="D11" s="1" t="s">
        <v>1427</v>
      </c>
      <c r="E11" s="1" t="s">
        <v>1389</v>
      </c>
      <c r="F11" s="1" t="s">
        <v>1427</v>
      </c>
      <c r="G11" s="1" t="s">
        <v>1429</v>
      </c>
      <c r="H11" s="1" t="s">
        <v>1430</v>
      </c>
      <c r="I11" s="1" t="s">
        <v>1431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1432</v>
      </c>
      <c r="B12" s="1" t="s">
        <v>1427</v>
      </c>
      <c r="C12" s="1" t="s">
        <v>1427</v>
      </c>
      <c r="D12" s="1" t="s">
        <v>1427</v>
      </c>
      <c r="E12" s="1" t="s">
        <v>1389</v>
      </c>
      <c r="F12" s="1" t="s">
        <v>1427</v>
      </c>
      <c r="G12" s="1" t="s">
        <v>1433</v>
      </c>
      <c r="H12" s="1" t="s">
        <v>1434</v>
      </c>
      <c r="I12" s="1" t="s">
        <v>1435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1436</v>
      </c>
      <c r="B13" s="1" t="s">
        <v>1389</v>
      </c>
      <c r="C13" s="1" t="s">
        <v>1427</v>
      </c>
      <c r="D13" s="1" t="s">
        <v>1427</v>
      </c>
      <c r="E13" s="1" t="s">
        <v>1389</v>
      </c>
      <c r="F13" s="1" t="s">
        <v>1427</v>
      </c>
      <c r="G13" s="1" t="s">
        <v>1437</v>
      </c>
      <c r="H13" s="1" t="s">
        <v>1438</v>
      </c>
      <c r="I13" s="1" t="s">
        <v>1439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1440</v>
      </c>
      <c r="B14" s="1" t="s">
        <v>1389</v>
      </c>
      <c r="C14" s="1" t="s">
        <v>1441</v>
      </c>
      <c r="D14" s="1" t="s">
        <v>1442</v>
      </c>
      <c r="E14" s="1" t="s">
        <v>1389</v>
      </c>
      <c r="F14" s="1" t="s">
        <v>1443</v>
      </c>
      <c r="G14" s="1" t="s">
        <v>1444</v>
      </c>
      <c r="H14" s="1" t="s">
        <v>1445</v>
      </c>
      <c r="I14" s="1" t="s">
        <v>1446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1447</v>
      </c>
      <c r="B15" s="1" t="s">
        <v>219</v>
      </c>
      <c r="C15" s="1" t="s">
        <v>220</v>
      </c>
      <c r="D15" s="1" t="s">
        <v>212</v>
      </c>
      <c r="E15" s="1" t="s">
        <v>1389</v>
      </c>
      <c r="F15" s="1" t="s">
        <v>1448</v>
      </c>
      <c r="G15" s="1" t="s">
        <v>1302</v>
      </c>
      <c r="H15" s="1" t="s">
        <v>1449</v>
      </c>
      <c r="I15" s="1" t="s">
        <v>1450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1451</v>
      </c>
      <c r="B16" s="1" t="s">
        <v>1452</v>
      </c>
      <c r="C16" s="1" t="s">
        <v>1453</v>
      </c>
      <c r="D16" s="1" t="s">
        <v>1454</v>
      </c>
      <c r="E16" s="1" t="s">
        <v>1389</v>
      </c>
      <c r="F16" s="1" t="s">
        <v>1455</v>
      </c>
      <c r="G16" s="1" t="s">
        <v>1456</v>
      </c>
      <c r="H16" s="1" t="s">
        <v>1457</v>
      </c>
      <c r="I16" s="1" t="s">
        <v>1458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1459</v>
      </c>
      <c r="B17" s="1" t="s">
        <v>1460</v>
      </c>
      <c r="C17" s="1" t="s">
        <v>1461</v>
      </c>
      <c r="D17" s="1" t="s">
        <v>1462</v>
      </c>
      <c r="E17" s="1" t="s">
        <v>1463</v>
      </c>
      <c r="F17" s="1" t="s">
        <v>1464</v>
      </c>
      <c r="G17" s="1" t="s">
        <v>544</v>
      </c>
      <c r="H17" s="1" t="s">
        <v>1465</v>
      </c>
      <c r="I17" s="1" t="s">
        <v>1466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1467</v>
      </c>
      <c r="B18" s="1" t="s">
        <v>1468</v>
      </c>
      <c r="C18" s="1" t="s">
        <v>1469</v>
      </c>
      <c r="D18" s="1" t="s">
        <v>1470</v>
      </c>
      <c r="E18" s="1" t="s">
        <v>1389</v>
      </c>
      <c r="F18" s="1" t="s">
        <v>1471</v>
      </c>
      <c r="G18" s="1" t="s">
        <v>1472</v>
      </c>
      <c r="H18" s="1" t="s">
        <v>1473</v>
      </c>
      <c r="I18" s="1" t="s">
        <v>1472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1474</v>
      </c>
      <c r="B19" s="1" t="s">
        <v>1475</v>
      </c>
      <c r="C19" s="1" t="s">
        <v>1476</v>
      </c>
      <c r="D19" s="1" t="s">
        <v>1477</v>
      </c>
      <c r="E19" s="1" t="s">
        <v>1389</v>
      </c>
      <c r="F19" s="1" t="s">
        <v>1478</v>
      </c>
      <c r="G19" s="1" t="s">
        <v>1479</v>
      </c>
      <c r="H19" s="1" t="s">
        <v>1480</v>
      </c>
      <c r="I19" s="1" t="s">
        <v>1481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1482</v>
      </c>
      <c r="B20" s="1" t="s">
        <v>1389</v>
      </c>
      <c r="C20" s="1" t="s">
        <v>1483</v>
      </c>
      <c r="D20" s="1" t="s">
        <v>1484</v>
      </c>
      <c r="E20" s="1" t="s">
        <v>1389</v>
      </c>
      <c r="F20" s="1" t="s">
        <v>1485</v>
      </c>
      <c r="G20" s="1" t="s">
        <v>1486</v>
      </c>
      <c r="H20" s="1" t="s">
        <v>1487</v>
      </c>
      <c r="I20" s="1" t="s">
        <v>1488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1489</v>
      </c>
      <c r="B21" s="1" t="s">
        <v>1490</v>
      </c>
      <c r="C21" s="1" t="s">
        <v>1491</v>
      </c>
      <c r="D21" s="1" t="s">
        <v>1492</v>
      </c>
      <c r="E21" s="1" t="s">
        <v>1389</v>
      </c>
      <c r="F21" s="1" t="s">
        <v>1493</v>
      </c>
      <c r="G21" s="1" t="s">
        <v>1494</v>
      </c>
      <c r="H21" s="1" t="s">
        <v>1495</v>
      </c>
      <c r="I21" s="1" t="s">
        <v>1496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1497</v>
      </c>
      <c r="B22" s="1" t="s">
        <v>1498</v>
      </c>
      <c r="C22" s="1" t="s">
        <v>1499</v>
      </c>
      <c r="D22" s="1" t="s">
        <v>1500</v>
      </c>
      <c r="E22" s="1" t="s">
        <v>1501</v>
      </c>
      <c r="F22" s="1" t="s">
        <v>1502</v>
      </c>
      <c r="G22" s="1" t="s">
        <v>1503</v>
      </c>
      <c r="H22" s="1" t="s">
        <v>1504</v>
      </c>
      <c r="I22" s="1" t="s">
        <v>1505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 t="s">
        <v>1389</v>
      </c>
      <c r="C23" s="1" t="s">
        <v>1389</v>
      </c>
      <c r="D23" s="1" t="s">
        <v>1389</v>
      </c>
      <c r="E23" s="1" t="s">
        <v>1389</v>
      </c>
      <c r="F23" s="1" t="s">
        <v>1389</v>
      </c>
      <c r="G23" s="1" t="s">
        <v>1389</v>
      </c>
      <c r="H23" s="1" t="s">
        <v>1389</v>
      </c>
      <c r="I23" s="1" t="s">
        <v>1389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1506</v>
      </c>
      <c r="B24" s="1" t="s">
        <v>1507</v>
      </c>
      <c r="C24" s="1" t="s">
        <v>1508</v>
      </c>
      <c r="D24" s="1" t="s">
        <v>1509</v>
      </c>
      <c r="E24" s="1" t="s">
        <v>1510</v>
      </c>
      <c r="F24" s="1" t="s">
        <v>1511</v>
      </c>
      <c r="G24" s="1" t="s">
        <v>1512</v>
      </c>
      <c r="H24" s="1" t="s">
        <v>1512</v>
      </c>
      <c r="I24" s="1" t="s">
        <v>1512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1513</v>
      </c>
      <c r="B25" s="1" t="s">
        <v>1514</v>
      </c>
      <c r="C25" s="1" t="s">
        <v>1515</v>
      </c>
      <c r="D25" s="1" t="s">
        <v>1516</v>
      </c>
      <c r="E25" s="1" t="s">
        <v>1517</v>
      </c>
      <c r="F25" s="1" t="s">
        <v>1518</v>
      </c>
      <c r="G25" s="1" t="s">
        <v>1519</v>
      </c>
      <c r="H25" s="1" t="s">
        <v>1519</v>
      </c>
      <c r="I25" s="1" t="s">
        <v>1389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1520</v>
      </c>
      <c r="B26" s="1" t="s">
        <v>1521</v>
      </c>
      <c r="C26" s="1" t="s">
        <v>1522</v>
      </c>
      <c r="D26" s="1" t="s">
        <v>1523</v>
      </c>
      <c r="E26" s="1" t="s">
        <v>1524</v>
      </c>
      <c r="F26" s="1" t="s">
        <v>1525</v>
      </c>
      <c r="G26" s="1" t="s">
        <v>1389</v>
      </c>
      <c r="H26" s="1" t="s">
        <v>1389</v>
      </c>
      <c r="I26" s="1" t="s">
        <v>1389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1526</v>
      </c>
      <c r="B2" s="1" t="s">
        <v>1527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1528</v>
      </c>
      <c r="B3" s="1" t="s">
        <v>1529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1530</v>
      </c>
      <c r="B4" s="1" t="s">
        <v>1531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1532</v>
      </c>
      <c r="B5" s="1" t="s">
        <v>1533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1534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1535</v>
      </c>
      <c r="B7" s="4" t="s">
        <v>1536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1537</v>
      </c>
      <c r="B8" s="1" t="s">
        <v>1538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1539</v>
      </c>
      <c r="B9" s="1" t="s">
        <v>1540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1541</v>
      </c>
      <c r="B10" s="1" t="s">
        <v>1538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1542</v>
      </c>
      <c r="B11" s="1" t="s">
        <v>1543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1544</v>
      </c>
      <c r="B12" s="1" t="s">
        <v>1545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1546</v>
      </c>
      <c r="B13" s="1" t="s">
        <v>1543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1547</v>
      </c>
      <c r="B14" s="1" t="s">
        <v>1548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1549</v>
      </c>
      <c r="B15" s="1">
        <v>430.0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1550</v>
      </c>
      <c r="B16" s="1" t="s">
        <v>1551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1552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1553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1554</v>
      </c>
      <c r="B19" s="1">
        <v>11.28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1555</v>
      </c>
      <c r="B20" s="1">
        <v>11.17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1556</v>
      </c>
      <c r="B21" s="1">
        <v>11.08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1557</v>
      </c>
      <c r="B22" s="1">
        <v>11.29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1558</v>
      </c>
      <c r="B23" s="1">
        <v>11.28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1559</v>
      </c>
      <c r="B24" s="1">
        <v>11.17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1560</v>
      </c>
      <c r="B25" s="1">
        <v>11.08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1561</v>
      </c>
      <c r="B26" s="1">
        <v>11.29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1562</v>
      </c>
      <c r="B27" s="1">
        <v>0.6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1563</v>
      </c>
      <c r="B28" s="1">
        <v>0.053200003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1564</v>
      </c>
      <c r="B29" s="1">
        <v>1.731888E9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1565</v>
      </c>
      <c r="B30" s="1">
        <v>2.1495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1566</v>
      </c>
      <c r="B31" s="1">
        <v>0.581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1567</v>
      </c>
      <c r="B32" s="1">
        <v>26.04651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1568</v>
      </c>
      <c r="B33" s="1">
        <v>8.408408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1569</v>
      </c>
      <c r="B34" s="1">
        <v>471993.0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1570</v>
      </c>
      <c r="B35" s="1">
        <v>471993.0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1571</v>
      </c>
      <c r="B36" s="1">
        <v>639095.0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1572</v>
      </c>
      <c r="B37" s="1">
        <v>465560.0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1573</v>
      </c>
      <c r="B38" s="1">
        <v>465560.0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1574</v>
      </c>
      <c r="B39" s="1">
        <v>11.17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1575</v>
      </c>
      <c r="B40" s="1">
        <v>11.23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1576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1577</v>
      </c>
      <c r="B42" s="1">
        <v>100.0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1578</v>
      </c>
      <c r="B43" s="1">
        <v>1.722593664E9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1579</v>
      </c>
      <c r="B44" s="1">
        <v>10.63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1580</v>
      </c>
      <c r="B45" s="1">
        <v>16.16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1581</v>
      </c>
      <c r="B46" s="1">
        <v>5.240355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1582</v>
      </c>
      <c r="B47" s="1">
        <v>11.9809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1583</v>
      </c>
      <c r="B48" s="1">
        <v>12.289225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1584</v>
      </c>
      <c r="B49" s="1">
        <v>0.923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1585</v>
      </c>
      <c r="B50" s="1">
        <v>0.08182624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1586</v>
      </c>
      <c r="B51" s="1" t="s">
        <v>1587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1588</v>
      </c>
      <c r="B52" s="1">
        <v>1.84384832E9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1589</v>
      </c>
      <c r="B53" s="1">
        <v>0.19683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1590</v>
      </c>
      <c r="B54" s="1">
        <v>5.9601668E7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1591</v>
      </c>
      <c r="B55" s="1">
        <v>5.9767E7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1592</v>
      </c>
      <c r="B56" s="1">
        <v>3573544.0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1593</v>
      </c>
      <c r="B57" s="1">
        <v>3777835.0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1594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1595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1596</v>
      </c>
      <c r="B60" s="1">
        <v>0.0234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1597</v>
      </c>
      <c r="B61" s="1">
        <v>0.01413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1598</v>
      </c>
      <c r="B62" s="1">
        <v>0.81488997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1599</v>
      </c>
      <c r="B63" s="1">
        <v>6.06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1600</v>
      </c>
      <c r="B64" s="1">
        <v>0.074200004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1601</v>
      </c>
      <c r="B65" s="1">
        <v>1.53803008E8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1602</v>
      </c>
      <c r="B66" s="1">
        <v>3.203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1603</v>
      </c>
      <c r="B67" s="1">
        <v>3.4967217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1604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1605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1606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1607</v>
      </c>
      <c r="B71" s="1">
        <v>-0.919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1608</v>
      </c>
      <c r="B72" s="1">
        <v>6.47E7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1609</v>
      </c>
      <c r="B73" s="1">
        <v>0.43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1610</v>
      </c>
      <c r="B74" s="1">
        <v>1.48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1611</v>
      </c>
      <c r="B75" s="1">
        <v>5.609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1612</v>
      </c>
      <c r="B76" s="1">
        <v>13.257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1613</v>
      </c>
      <c r="B77" s="1">
        <v>-0.2247423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1614</v>
      </c>
      <c r="B78" s="1">
        <v>0.22263205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1615</v>
      </c>
      <c r="B79" s="1">
        <v>0.15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1616</v>
      </c>
      <c r="B80" s="1">
        <v>1.731888E9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1617</v>
      </c>
      <c r="B81" s="1" t="s">
        <v>1618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1619</v>
      </c>
      <c r="B82" s="1" t="s">
        <v>1620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1621</v>
      </c>
      <c r="B83" s="1" t="s">
        <v>1622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1623</v>
      </c>
      <c r="B84" s="1" t="s">
        <v>1622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1624</v>
      </c>
      <c r="B85" s="1" t="s">
        <v>1625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1626</v>
      </c>
      <c r="B86" s="1" t="s">
        <v>1625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1627</v>
      </c>
      <c r="B87" s="1">
        <v>1.6113258E9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1628</v>
      </c>
      <c r="B88" s="1" t="s">
        <v>1629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1630</v>
      </c>
      <c r="B89" s="1" t="s">
        <v>1631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1632</v>
      </c>
      <c r="B90" s="1" t="s">
        <v>1633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1634</v>
      </c>
      <c r="B91" s="1" t="s">
        <v>1635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1636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1637</v>
      </c>
      <c r="B93" s="1">
        <v>11.2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1638</v>
      </c>
      <c r="B94" s="1">
        <v>23.0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1639</v>
      </c>
      <c r="B95" s="1">
        <v>13.0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1640</v>
      </c>
      <c r="B96" s="1">
        <v>16.0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1641</v>
      </c>
      <c r="B97" s="1">
        <v>15.0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1642</v>
      </c>
      <c r="B98" s="1">
        <v>2.33333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1643</v>
      </c>
      <c r="B99" s="1" t="s">
        <v>1644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1645</v>
      </c>
      <c r="B100" s="1">
        <v>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1646</v>
      </c>
      <c r="B101" s="1">
        <v>1.012E8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1647</v>
      </c>
      <c r="B102" s="1">
        <v>0.66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1648</v>
      </c>
      <c r="B103" s="1">
        <v>1.39080752E8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1649</v>
      </c>
      <c r="B104" s="1">
        <v>2.183E8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1650</v>
      </c>
      <c r="B105" s="1">
        <v>0.488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1651</v>
      </c>
      <c r="B106" s="1">
        <v>0.934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1652</v>
      </c>
      <c r="B107" s="1">
        <v>3.28716992E8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1653</v>
      </c>
      <c r="B108" s="1">
        <v>43.643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1654</v>
      </c>
      <c r="B109" s="1">
        <v>2.143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1655</v>
      </c>
      <c r="B110" s="1">
        <v>0.063990004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1656</v>
      </c>
      <c r="B111" s="1">
        <v>0.14342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1657</v>
      </c>
      <c r="B112" s="1">
        <v>1.98344992E8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1658</v>
      </c>
      <c r="B113" s="1">
        <v>-0.921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1659</v>
      </c>
      <c r="B114" s="1">
        <v>0.228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1660</v>
      </c>
      <c r="B115" s="1">
        <v>0.60339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1661</v>
      </c>
      <c r="B116" s="1">
        <v>0.42310002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1662</v>
      </c>
      <c r="B117" s="1">
        <v>0.16409999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1663</v>
      </c>
      <c r="B118" s="1" t="s">
        <v>1587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1664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67</v>
      </c>
      <c r="B3" s="1">
        <v>6.656000000000001</v>
      </c>
      <c r="C3" s="1">
        <v>22.144</v>
      </c>
      <c r="D3" s="1">
        <v>31.616</v>
      </c>
      <c r="E3" s="1">
        <v>-5.248</v>
      </c>
      <c r="F3" s="1">
        <v>13.568</v>
      </c>
      <c r="G3" s="1">
        <v>142.08</v>
      </c>
      <c r="H3" s="1">
        <v>80.256</v>
      </c>
      <c r="I3" s="1">
        <v>-41.6</v>
      </c>
      <c r="J3" s="1">
        <v>15.744</v>
      </c>
      <c r="K3" s="1">
        <v>-8.832</v>
      </c>
      <c r="L3" s="1">
        <f>IF(K3*FORECAST(L2,B3:K3,B2:K2)&gt;0,FORECAST(L2,B3:K3,B2:K2),K3)*$X$1</f>
        <v>-8.832</v>
      </c>
      <c r="M3" s="1">
        <f>IF(L3*FORECAST(M2,B3:L3,B2:L2)&gt;0,FORECAST(M2,B3:L3,B2:L2),L3)*$X$1</f>
        <v>-8.832</v>
      </c>
      <c r="N3" s="1">
        <f>IF(M3*FORECAST(N2,B3:M3,B2:M2)&gt;0,FORECAST(N2,B3:M3,B2:M2),M3)*$X$1</f>
        <v>-8.832</v>
      </c>
      <c r="O3" s="1">
        <f>IF(N3*FORECAST(O2,B3:N3,B2:N2)&gt;0,FORECAST(O2,B3:N3,B2:N2),N3)*$X$1</f>
        <v>-5.380923077</v>
      </c>
      <c r="P3" s="1">
        <f>IF(O3*FORECAST(P2,B3:O3,B2:O2)&gt;0,FORECAST(P2,B3:O3,B2:O2),O3)*$X$1</f>
        <v>-8.675868132</v>
      </c>
      <c r="Q3" s="1">
        <f>IF(P3*FORECAST(Q2,B3:P3,B2:P2)&gt;0,FORECAST(Q2,B3:P3,B2:P2),P3)*$X$1</f>
        <v>-11.97081319</v>
      </c>
      <c r="R3" s="1">
        <f>IF(Q3*FORECAST(R2,B3:Q3,B2:Q2)&gt;0,FORECAST(R2,B3:Q3,B2:Q2),Q3)*$X$1</f>
        <v>-15.26575824</v>
      </c>
      <c r="S3" s="5">
        <f>IF(R3*FORECAST(S2,B3:R3,B2:R2)&gt;0,FORECAST(S2,B3:R3,B2:R2),R3)*$X$1</f>
        <v>-18.5607033</v>
      </c>
      <c r="T3" s="5">
        <f>IF(S3*FORECAST(T2,B3:S3,B2:S2)&gt;0,FORECAST(T2,B3:S3,B2:S2),S3)*$X$1</f>
        <v>-21.85564835</v>
      </c>
      <c r="U3" s="5">
        <f>IF(T3*FORECAST(U2,B3:T3,B2:T2)&gt;0,FORECAST(U2,B3:T3,B2:T2),T3)*$X$1</f>
        <v>-25.15059341</v>
      </c>
      <c r="V3" s="5">
        <f>IF(U3*FORECAST(V2,B3:U3,B2:U2)&gt;0,FORECAST(V2,B3:U3,B2:U2),U3)*$X$1</f>
        <v>-28.44553846</v>
      </c>
      <c r="W3" s="5">
        <f>IF(V3*FORECAST(W2,B3:V3,B2:V2)&gt;0,FORECAST(W2,B3:V3,B2:V2),V3)*$X$1</f>
        <v>-31.74048352</v>
      </c>
      <c r="X3" s="2"/>
      <c r="Y3" s="2"/>
      <c r="Z3" s="2"/>
    </row>
    <row r="4">
      <c r="A4" s="3" t="s">
        <v>139</v>
      </c>
      <c r="B4" s="1">
        <v>-247.04</v>
      </c>
      <c r="C4" s="1">
        <v>-280.32</v>
      </c>
      <c r="D4" s="1">
        <v>-291.84</v>
      </c>
      <c r="E4" s="1">
        <v>-280.32</v>
      </c>
      <c r="F4" s="1">
        <v>-276.48</v>
      </c>
      <c r="G4" s="1">
        <v>-400.64</v>
      </c>
      <c r="H4" s="1">
        <v>-474.88</v>
      </c>
      <c r="I4" s="1">
        <v>-439.04</v>
      </c>
      <c r="J4" s="1">
        <v>-396.8</v>
      </c>
      <c r="K4" s="1">
        <v>-359.68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1665</v>
      </c>
      <c r="B5" s="1">
        <v>1110.0</v>
      </c>
      <c r="C5" s="1">
        <v>1130.0</v>
      </c>
      <c r="D5" s="1">
        <v>1120.0</v>
      </c>
      <c r="E5" s="1">
        <v>1110.0</v>
      </c>
      <c r="F5" s="1">
        <v>1100.0</v>
      </c>
      <c r="G5" s="1">
        <v>1100.0</v>
      </c>
      <c r="H5" s="1">
        <v>1090.0</v>
      </c>
      <c r="I5" s="1">
        <v>1130.0</v>
      </c>
      <c r="J5" s="1">
        <v>1110.0</v>
      </c>
      <c r="K5" s="1">
        <v>1100.0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1666</v>
      </c>
      <c r="L7" s="1">
        <f>IF(W3*FORECAST(W2,B3:W3,B2:W2)&gt;0,FORECAST(W2,B3:W3,B2:W2),V3)*$X$1 * (1+0.02)/(0.0783-0.02)</f>
        <v>-555.3223531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1667</v>
      </c>
      <c r="L8" s="6">
        <f t="array" ref="L8">NPV(0.0783,M3:W3)</f>
        <v>-107.3234848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1668</v>
      </c>
      <c r="L9" s="6">
        <f t="array" ref="L9">NPV(0.0783,M16:W16)</f>
        <v>-242.3312921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1669</v>
      </c>
      <c r="L10" s="6">
        <f>L8 + L9</f>
        <v>-349.6547769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-359.68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1670</v>
      </c>
      <c r="L12" s="6">
        <f>L10 - L11</f>
        <v>10.02522305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1671</v>
      </c>
      <c r="L13" s="1">
        <v>1100.0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0.00911383914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(1+0.02)/(0.0783-0.02)</f>
        <v>-555.3223531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50.176</v>
      </c>
      <c r="C3" s="1">
        <v>79.36</v>
      </c>
      <c r="D3" s="1">
        <v>77.184</v>
      </c>
      <c r="E3" s="1">
        <v>43.136</v>
      </c>
      <c r="F3" s="1">
        <v>65.92</v>
      </c>
      <c r="G3" s="1">
        <v>80.0</v>
      </c>
      <c r="H3" s="1">
        <v>115.712</v>
      </c>
      <c r="I3" s="1">
        <v>139.52</v>
      </c>
      <c r="J3" s="1">
        <v>162.56</v>
      </c>
      <c r="K3" s="1">
        <v>149.76</v>
      </c>
      <c r="L3" s="1">
        <f>IF(K3*FORECAST(L2,B3:K3,B2:K2)&gt;0,FORECAST(L2,B3:K3,B2:K2),K3)*$X$1</f>
        <v>163.7376</v>
      </c>
      <c r="M3" s="1">
        <f>IF(L3*FORECAST(M2,B3:L3,B2:L2)&gt;0,FORECAST(M2,B3:L3,B2:L2),L3)*$X$1</f>
        <v>175.9930182</v>
      </c>
      <c r="N3" s="1">
        <f>IF(M3*FORECAST(N2,B3:M3,B2:M2)&gt;0,FORECAST(N2,B3:M3,B2:M2),M3)*$X$1</f>
        <v>188.2484364</v>
      </c>
      <c r="O3" s="1">
        <f>IF(N3*FORECAST(O2,B3:N3,B2:N2)&gt;0,FORECAST(O2,B3:N3,B2:N2),N3)*$X$1</f>
        <v>200.5038545</v>
      </c>
      <c r="P3" s="1">
        <f>IF(O3*FORECAST(P2,B3:O3,B2:O2)&gt;0,FORECAST(P2,B3:O3,B2:O2),O3)*$X$1</f>
        <v>212.7592727</v>
      </c>
      <c r="Q3" s="1">
        <f>IF(P3*FORECAST(Q2,B3:P3,B2:P2)&gt;0,FORECAST(Q2,B3:P3,B2:P2),P3)*$X$1</f>
        <v>225.0146909</v>
      </c>
      <c r="R3" s="1">
        <f>IF(Q3*FORECAST(R2,B3:Q3,B2:Q2)&gt;0,FORECAST(R2,B3:Q3,B2:Q2),Q3)*$X$1</f>
        <v>237.2701091</v>
      </c>
      <c r="S3" s="5">
        <f>IF(R3*FORECAST(S2,B3:R3,B2:R2)&gt;0,FORECAST(S2,B3:R3,B2:R2),R3)*$X$1</f>
        <v>249.5255273</v>
      </c>
      <c r="T3" s="5">
        <f>IF(S3*FORECAST(T2,B3:S3,B2:S2)&gt;0,FORECAST(T2,B3:S3,B2:S2),S3)*$X$1</f>
        <v>261.7809455</v>
      </c>
      <c r="U3" s="5">
        <f>IF(T3*FORECAST(U2,B3:T3,B2:T2)&gt;0,FORECAST(U2,B3:T3,B2:T2),T3)*$X$1</f>
        <v>274.0363636</v>
      </c>
      <c r="V3" s="5">
        <f>IF(U3*FORECAST(V2,B3:U3,B2:U2)&gt;0,FORECAST(V2,B3:U3,B2:U2),U3)*$X$1</f>
        <v>286.2917818</v>
      </c>
      <c r="W3" s="5">
        <f>IF(V3*FORECAST(W2,B3:V3,B2:V2)&gt;0,FORECAST(W2,B3:V3,B2:V2),V3)*$X$1</f>
        <v>298.5472</v>
      </c>
      <c r="X3" s="2"/>
      <c r="Y3" s="2"/>
      <c r="Z3" s="2"/>
    </row>
    <row r="4">
      <c r="A4" s="3" t="s">
        <v>139</v>
      </c>
      <c r="B4" s="1">
        <v>-247.04</v>
      </c>
      <c r="C4" s="1">
        <v>-280.32</v>
      </c>
      <c r="D4" s="1">
        <v>-291.84</v>
      </c>
      <c r="E4" s="1">
        <v>-280.32</v>
      </c>
      <c r="F4" s="1">
        <v>-276.48</v>
      </c>
      <c r="G4" s="1">
        <v>-400.64</v>
      </c>
      <c r="H4" s="1">
        <v>-474.88</v>
      </c>
      <c r="I4" s="1">
        <v>-439.04</v>
      </c>
      <c r="J4" s="1">
        <v>-396.8</v>
      </c>
      <c r="K4" s="1">
        <v>-359.68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1665</v>
      </c>
      <c r="B5" s="1">
        <v>1110.0</v>
      </c>
      <c r="C5" s="1">
        <v>1130.0</v>
      </c>
      <c r="D5" s="1">
        <v>1120.0</v>
      </c>
      <c r="E5" s="1">
        <v>1110.0</v>
      </c>
      <c r="F5" s="1">
        <v>1100.0</v>
      </c>
      <c r="G5" s="1">
        <v>1100.0</v>
      </c>
      <c r="H5" s="1">
        <v>1090.0</v>
      </c>
      <c r="I5" s="1">
        <v>1130.0</v>
      </c>
      <c r="J5" s="1">
        <v>1110.0</v>
      </c>
      <c r="K5" s="1">
        <v>1100.0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1666</v>
      </c>
      <c r="L7" s="1">
        <f>IF(W3*FORECAST(W2,B3:W3,B2:W2)&gt;0,FORECAST(W2,B3:W3,B2:W2),V3)*$X$1 * (1+0.02)/(0.0783-0.02)</f>
        <v>5223.29578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1667</v>
      </c>
      <c r="L8" s="6">
        <f t="array" ref="L8">NPV(0.0783,M3:W3)</f>
        <v>1642.175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1668</v>
      </c>
      <c r="L9" s="6">
        <f t="array" ref="L9">NPV(0.0783,M16:W16)</f>
        <v>2279.339213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1669</v>
      </c>
      <c r="L10" s="6">
        <f>L8 + L9</f>
        <v>3921.514213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-359.68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1670</v>
      </c>
      <c r="L12" s="6">
        <f>L10 - L11</f>
        <v>4281.194213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1671</v>
      </c>
      <c r="L13" s="1">
        <v>1100.0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3.891994739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(1+0.02)/(0.0783-0.02)</f>
        <v>5223.29578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