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<sst xmlns="http://schemas.openxmlformats.org/spreadsheetml/2006/main" count="1935" uniqueCount="1753">
  <si>
    <t>ticker</t>
  </si>
  <si>
    <t>PAM</t>
  </si>
  <si>
    <t>nombre</t>
  </si>
  <si>
    <t>PAMPA ENERG A S A</t>
  </si>
  <si>
    <t>empresa</t>
  </si>
  <si>
    <t>Electric Utilities</t>
  </si>
  <si>
    <t>Open</t>
  </si>
  <si>
    <t>Target Price</t>
  </si>
  <si>
    <t>Upside</t>
  </si>
  <si>
    <t>-100.00%</t>
  </si>
  <si>
    <t>Country</t>
  </si>
  <si>
    <t>Argentina</t>
  </si>
  <si>
    <t>Market Cap</t>
  </si>
  <si>
    <t>Book Value</t>
  </si>
  <si>
    <t>Pe ratio</t>
  </si>
  <si>
    <t>Dividend Ratio</t>
  </si>
  <si>
    <t>No encontrado</t>
  </si>
  <si>
    <t>Net Debt Growth</t>
  </si>
  <si>
    <t>-28.51%</t>
  </si>
  <si>
    <t>Total Assets Growth</t>
  </si>
  <si>
    <t>-42.16%</t>
  </si>
  <si>
    <t>Net Property, Plant and Equipment Growth</t>
  </si>
  <si>
    <t>-34.31%</t>
  </si>
  <si>
    <t>EBITDA Growth</t>
  </si>
  <si>
    <t>2357.68%</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</si>
  <si>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</si>
  <si>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</si>
  <si>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</si>
  <si>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</si>
  <si>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</si>
  <si>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</si>
  <si>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</si>
  <si>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</si>
  <si>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Restructuring Activities</t>
  </si>
  <si>
    <t>(Income) Loss On Equity Investments - (CF)</t>
  </si>
  <si>
    <t>Stock-Based Compensation (CF)</t>
  </si>
  <si>
    <t>Change in Accounts Receivable</t>
  </si>
  <si>
    <t>Change In Inventories</t>
  </si>
  <si>
    <t>Change in Accounts Payable</t>
  </si>
  <si>
    <t>Change in Unearned Revenues</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</si>
  <si>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</si>
  <si>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</si>
  <si>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</si>
  <si>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</si>
  <si>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</si>
  <si>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</si>
  <si>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</si>
  <si>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</si>
  <si>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</si>
  <si>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Purchase / Sale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</si>
  <si>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</si>
  <si>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</si>
  <si>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</si>
  <si>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</si>
  <si>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</si>
  <si>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</si>
  <si>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</si>
  <si>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</si>
  <si>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</si>
  <si>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</si>
  <si>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</si>
  <si>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</si>
  <si>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</si>
  <si>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</si>
  <si>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</si>
  <si>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</si>
  <si>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</si>
  <si>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</si>
  <si>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</si>
  <si>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</si>
  <si>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</si>
  <si>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</si>
  <si>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</si>
  <si>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</si>
  <si>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</si>
  <si>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Trading Asset Securities, Total</t>
  </si>
  <si>
    <t>Accounts Receivable, Total</t>
  </si>
  <si>
    <t>Other Receivables</t>
  </si>
  <si>
    <t>Accounts Receivable (Summary Subtotal)</t>
  </si>
  <si>
    <t>Inventory - (Utility Template)</t>
  </si>
  <si>
    <t>Prepaid Expenses</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</si>
  <si>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</si>
  <si>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</si>
  <si>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</si>
  <si>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</si>
  <si>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</si>
  <si>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</si>
  <si>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</si>
  <si>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</si>
  <si>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Accounts Receivable Long-Term</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</si>
  <si>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</si>
  <si>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</si>
  <si>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</si>
  <si>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</si>
  <si>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</si>
  <si>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</si>
  <si>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</si>
  <si>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</si>
  <si>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</si>
  <si>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</si>
  <si>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</si>
  <si>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</si>
  <si>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</si>
  <si>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</si>
  <si>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</si>
  <si>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</si>
  <si>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</si>
  <si>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</si>
  <si>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</si>
  <si>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</si>
  <si>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</si>
  <si>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</si>
  <si>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</si>
  <si>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</si>
  <si>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</si>
  <si>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</si>
  <si>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</si>
  <si>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</si>
  <si>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</si>
  <si>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</si>
  <si>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</si>
  <si>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</si>
  <si>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2.22</t>
  </si>
  <si>
    <t>4.12</t>
  </si>
  <si>
    <t>6.02</t>
  </si>
  <si>
    <t>9.22</t>
  </si>
  <si>
    <t>27.49</t>
  </si>
  <si>
    <t>68.28</t>
  </si>
  <si>
    <t>0.98</t>
  </si>
  <si>
    <t>1.29</t>
  </si>
  <si>
    <t>1.65</t>
  </si>
  <si>
    <t>1.77</t>
  </si>
  <si>
    <t>Tangible Book Value</t>
  </si>
  <si>
    <t>Tangible Book Value Per Share</t>
  </si>
  <si>
    <t>1.56</t>
  </si>
  <si>
    <t>3.69</t>
  </si>
  <si>
    <t>4.92</t>
  </si>
  <si>
    <t>8.36</t>
  </si>
  <si>
    <t>24.24</t>
  </si>
  <si>
    <t>62.89</t>
  </si>
  <si>
    <t>0.95</t>
  </si>
  <si>
    <t>1.26</t>
  </si>
  <si>
    <t>1.55</t>
  </si>
  <si>
    <t>1.7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</si>
  <si>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</si>
  <si>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</si>
  <si>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</si>
  <si>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</si>
  <si>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</si>
  <si>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</si>
  <si>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</si>
  <si>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</si>
  <si>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</si>
  <si>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</si>
  <si>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</si>
  <si>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</si>
  <si>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</si>
  <si>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</si>
  <si>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Accumulated Allowance for Doubtful Accounts (Supple)</t>
  </si>
  <si>
    <t>Revenues - (Utility Template)</t>
  </si>
  <si>
    <t>Total Revenues</t>
  </si>
  <si>
    <t>Operations And Maintenance</t>
  </si>
  <si>
    <t>Selling General &amp; Admin Expenses, Total</t>
  </si>
  <si>
    <t>Exploration / Drilling Costs, Total</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</si>
  <si>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</si>
  <si>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</si>
  <si>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</si>
  <si>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</si>
  <si>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</si>
  <si>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</si>
  <si>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</si>
  <si>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</si>
  <si>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</si>
  <si>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</si>
  <si>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</si>
  <si>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Total 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</si>
  <si>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</si>
  <si>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</si>
  <si>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</si>
  <si>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</si>
  <si>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</si>
  <si>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</si>
  <si>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</si>
  <si>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</si>
  <si>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</si>
  <si>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</si>
  <si>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</si>
  <si>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</si>
  <si>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</si>
  <si>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</si>
  <si>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</si>
  <si>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</si>
  <si>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0.57</t>
  </si>
  <si>
    <t>2.28</t>
  </si>
  <si>
    <t>-0.01</t>
  </si>
  <si>
    <t>2.34</t>
  </si>
  <si>
    <t>4.31</t>
  </si>
  <si>
    <t>18.35</t>
  </si>
  <si>
    <t>-0.23</t>
  </si>
  <si>
    <t>0.19</t>
  </si>
  <si>
    <t>0.33</t>
  </si>
  <si>
    <t>0.22</t>
  </si>
  <si>
    <t>Basic EPS - Continuing Operations</t>
  </si>
  <si>
    <t>2.29</t>
  </si>
  <si>
    <t>2.76</t>
  </si>
  <si>
    <t>0.14</t>
  </si>
  <si>
    <t>0.25</t>
  </si>
  <si>
    <t>Basic Weighted Average Shares Outstanding</t>
  </si>
  <si>
    <t>Net EPS - Diluted</t>
  </si>
  <si>
    <t>0.51</t>
  </si>
  <si>
    <t>Diluted EPS - Continuing Operations</t>
  </si>
  <si>
    <t>Diluted Weighted Average Shares Outstanding</t>
  </si>
  <si>
    <t>Normalized Basic EPS</t>
  </si>
  <si>
    <t>0.49</t>
  </si>
  <si>
    <t>1.44</t>
  </si>
  <si>
    <t>0.91</t>
  </si>
  <si>
    <t>1.45</t>
  </si>
  <si>
    <t>7.53</t>
  </si>
  <si>
    <t>0.17</t>
  </si>
  <si>
    <t>0.2</t>
  </si>
  <si>
    <t>0.27</t>
  </si>
  <si>
    <t>0.3</t>
  </si>
  <si>
    <t>Normalized Diluted EPS</t>
  </si>
  <si>
    <t>0.43</t>
  </si>
  <si>
    <t>American Depositary Receipts Ratio (ADR)</t>
  </si>
  <si>
    <t>Utility Revenues</t>
  </si>
  <si>
    <t>Non Utility Revenues</t>
  </si>
  <si>
    <t>EBITDA</t>
  </si>
  <si>
    <t>EBITA</t>
  </si>
  <si>
    <t>EBIT</t>
  </si>
  <si>
    <t>EBITDAR</t>
  </si>
  <si>
    <t>Effective Tax Rate - (Ratio)</t>
  </si>
  <si>
    <t>15.94</t>
  </si>
  <si>
    <t>13.23</t>
  </si>
  <si>
    <t>81.33</t>
  </si>
  <si>
    <t>-32.48</t>
  </si>
  <si>
    <t>7.79</t>
  </si>
  <si>
    <t>13.48</t>
  </si>
  <si>
    <t>22.01</t>
  </si>
  <si>
    <t>19.74</t>
  </si>
  <si>
    <t>21.34</t>
  </si>
  <si>
    <t>51.04</t>
  </si>
  <si>
    <t>Current Domestic Taxes</t>
  </si>
  <si>
    <t>Total Current Taxes</t>
  </si>
  <si>
    <t>Deferred Domestic Taxes</t>
  </si>
  <si>
    <t>Total Deferred Taxes</t>
  </si>
  <si>
    <t>Normalized Net Income</t>
  </si>
  <si>
    <t>Interest Capitalized</t>
  </si>
  <si>
    <t>Non-Cash Pension Expense</t>
  </si>
  <si>
    <t>Supplemental Operating Expense Items</t>
  </si>
  <si>
    <t>Advertising Expense</t>
  </si>
  <si>
    <t>Marketing Expenses</t>
  </si>
  <si>
    <t>Selling and Marketing Expenses</t>
  </si>
  <si>
    <t>General and Administrative Expenses</t>
  </si>
  <si>
    <t>Exploration/Drilling Costs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</si>
  <si>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</si>
  <si>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</si>
  <si>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</si>
  <si>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</si>
  <si>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</si>
  <si>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</si>
  <si>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</si>
  <si>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</si>
  <si>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3.83</t>
  </si>
  <si>
    <t>9.79</t>
  </si>
  <si>
    <t>3.56</t>
  </si>
  <si>
    <t>6.43</t>
  </si>
  <si>
    <t>6.22</t>
  </si>
  <si>
    <t>5.1</t>
  </si>
  <si>
    <t>3.09</t>
  </si>
  <si>
    <t>6.23</t>
  </si>
  <si>
    <t>7.37</t>
  </si>
  <si>
    <t>5.16</t>
  </si>
  <si>
    <t>Return on Total Capital</t>
  </si>
  <si>
    <t>7.67</t>
  </si>
  <si>
    <t>17.26</t>
  </si>
  <si>
    <t>6.44</t>
  </si>
  <si>
    <t>10.99</t>
  </si>
  <si>
    <t>9.09</t>
  </si>
  <si>
    <t>6.83</t>
  </si>
  <si>
    <t>4.2</t>
  </si>
  <si>
    <t>8.21</t>
  </si>
  <si>
    <t>8.86</t>
  </si>
  <si>
    <t>6.28</t>
  </si>
  <si>
    <t>Return On Equity %</t>
  </si>
  <si>
    <t>16.47</t>
  </si>
  <si>
    <t>64.5</t>
  </si>
  <si>
    <t>-2.24</t>
  </si>
  <si>
    <t>32.62</t>
  </si>
  <si>
    <t>10.97</t>
  </si>
  <si>
    <t>37.09</t>
  </si>
  <si>
    <t>5.94</t>
  </si>
  <si>
    <t>17.58</t>
  </si>
  <si>
    <t>22.43</t>
  </si>
  <si>
    <t>12.99</t>
  </si>
  <si>
    <t>Return on Common Equity</t>
  </si>
  <si>
    <t>29.61</t>
  </si>
  <si>
    <t>61.85</t>
  </si>
  <si>
    <t>-0.12</t>
  </si>
  <si>
    <t>32.27</t>
  </si>
  <si>
    <t>10.03</t>
  </si>
  <si>
    <t>39.68</t>
  </si>
  <si>
    <t>13.45</t>
  </si>
  <si>
    <t>21.66</t>
  </si>
  <si>
    <t>22.45</t>
  </si>
  <si>
    <t>12.9</t>
  </si>
  <si>
    <t>Margin Analysis</t>
  </si>
  <si>
    <t>Gross Profit Margin %</t>
  </si>
  <si>
    <t>3.02</t>
  </si>
  <si>
    <t>1.25</t>
  </si>
  <si>
    <t>19.62</t>
  </si>
  <si>
    <t>31.63</t>
  </si>
  <si>
    <t>32.72</t>
  </si>
  <si>
    <t>27.23</t>
  </si>
  <si>
    <t>36.54</t>
  </si>
  <si>
    <t>37.01</t>
  </si>
  <si>
    <t>35.8</t>
  </si>
  <si>
    <t>SG&amp;A Margin</t>
  </si>
  <si>
    <t>23.48</t>
  </si>
  <si>
    <t>28.89</t>
  </si>
  <si>
    <t>18.18</t>
  </si>
  <si>
    <t>13.81</t>
  </si>
  <si>
    <t>11.4</t>
  </si>
  <si>
    <t>11.54</t>
  </si>
  <si>
    <t>12.32</t>
  </si>
  <si>
    <t>8.82</t>
  </si>
  <si>
    <t>10.66</t>
  </si>
  <si>
    <t>14.61</t>
  </si>
  <si>
    <t>EBITDA Margin %</t>
  </si>
  <si>
    <t>22.04</t>
  </si>
  <si>
    <t>60.66</t>
  </si>
  <si>
    <t>19.52</t>
  </si>
  <si>
    <t>25.36</t>
  </si>
  <si>
    <t>27.33</t>
  </si>
  <si>
    <t>23.46</t>
  </si>
  <si>
    <t>43.42</t>
  </si>
  <si>
    <t>42.18</t>
  </si>
  <si>
    <t>39.15</t>
  </si>
  <si>
    <t>37.99</t>
  </si>
  <si>
    <t>EBITA Margin %</t>
  </si>
  <si>
    <t>14.99</t>
  </si>
  <si>
    <t>51.01</t>
  </si>
  <si>
    <t>10.01</t>
  </si>
  <si>
    <t>18.63</t>
  </si>
  <si>
    <t>19.57</t>
  </si>
  <si>
    <t>14.85</t>
  </si>
  <si>
    <t>24.84</t>
  </si>
  <si>
    <t>28.98</t>
  </si>
  <si>
    <t>27.77</t>
  </si>
  <si>
    <t>22.58</t>
  </si>
  <si>
    <t>EBIT Margin %</t>
  </si>
  <si>
    <t>14.51</t>
  </si>
  <si>
    <t>50.33</t>
  </si>
  <si>
    <t>9.69</t>
  </si>
  <si>
    <t>18.57</t>
  </si>
  <si>
    <t>19.32</t>
  </si>
  <si>
    <t>14.62</t>
  </si>
  <si>
    <t>24.37</t>
  </si>
  <si>
    <t>28.91</t>
  </si>
  <si>
    <t>27.72</t>
  </si>
  <si>
    <t>Income From Continuing Operations Margin %</t>
  </si>
  <si>
    <t>8.53</t>
  </si>
  <si>
    <t>53.75</t>
  </si>
  <si>
    <t>-0.81</t>
  </si>
  <si>
    <t>11.08</t>
  </si>
  <si>
    <t>7.08</t>
  </si>
  <si>
    <t>25.42</t>
  </si>
  <si>
    <t>11.58</t>
  </si>
  <si>
    <t>20.76</t>
  </si>
  <si>
    <t>24.99</t>
  </si>
  <si>
    <t>17.61</t>
  </si>
  <si>
    <t>Net Income Margin %</t>
  </si>
  <si>
    <t>11.98</t>
  </si>
  <si>
    <t>42.8</t>
  </si>
  <si>
    <t>-0.04</t>
  </si>
  <si>
    <t>9.15</t>
  </si>
  <si>
    <t>7.66</t>
  </si>
  <si>
    <t>21.35</t>
  </si>
  <si>
    <t>-34.27</t>
  </si>
  <si>
    <t>18.1</t>
  </si>
  <si>
    <t>24.93</t>
  </si>
  <si>
    <t>17.44</t>
  </si>
  <si>
    <t>Net Avail. For Common Margin %</t>
  </si>
  <si>
    <t>8.96</t>
  </si>
  <si>
    <t>21.01</t>
  </si>
  <si>
    <t>23.08</t>
  </si>
  <si>
    <t>Normalized Net Income Margin</t>
  </si>
  <si>
    <t>10.29</t>
  </si>
  <si>
    <t>27.11</t>
  </si>
  <si>
    <t>-0.05</t>
  </si>
  <si>
    <t>3.58</t>
  </si>
  <si>
    <t>2.58</t>
  </si>
  <si>
    <t>8.76</t>
  </si>
  <si>
    <t>24.31</t>
  </si>
  <si>
    <t>18.53</t>
  </si>
  <si>
    <t>20.35</t>
  </si>
  <si>
    <t>23.53</t>
  </si>
  <si>
    <t>Levered Free Cash Flow Margin</t>
  </si>
  <si>
    <t>-13.82</t>
  </si>
  <si>
    <t>-27.79</t>
  </si>
  <si>
    <t>-19.73</t>
  </si>
  <si>
    <t>-27.65</t>
  </si>
  <si>
    <t>1.16</t>
  </si>
  <si>
    <t>-8.8</t>
  </si>
  <si>
    <t>-47.82</t>
  </si>
  <si>
    <t>37.42</t>
  </si>
  <si>
    <t>-1.43</t>
  </si>
  <si>
    <t>-21.37</t>
  </si>
  <si>
    <t>Unlevered Free Cash Flow Margin</t>
  </si>
  <si>
    <t>-3.37</t>
  </si>
  <si>
    <t>-17.25</t>
  </si>
  <si>
    <t>-11.34</t>
  </si>
  <si>
    <t>-21.43</t>
  </si>
  <si>
    <t>7.83</t>
  </si>
  <si>
    <t>-2.51</t>
  </si>
  <si>
    <t>-37.9</t>
  </si>
  <si>
    <t>44.79</t>
  </si>
  <si>
    <t>5.95</t>
  </si>
  <si>
    <t>-8.52</t>
  </si>
  <si>
    <t>Asset Turnover</t>
  </si>
  <si>
    <t>0.42</t>
  </si>
  <si>
    <t>0.31</t>
  </si>
  <si>
    <t>0.59</t>
  </si>
  <si>
    <t>0.55</t>
  </si>
  <si>
    <t>0.52</t>
  </si>
  <si>
    <t>0.56</t>
  </si>
  <si>
    <t>0.34</t>
  </si>
  <si>
    <t>0.37</t>
  </si>
  <si>
    <t>Fixed Assets Turnover</t>
  </si>
  <si>
    <t>0.78</t>
  </si>
  <si>
    <t>0.63</t>
  </si>
  <si>
    <t>0.94</t>
  </si>
  <si>
    <t>0.93</t>
  </si>
  <si>
    <t>0.75</t>
  </si>
  <si>
    <t>Receivables Turnover (Average Receivables)</t>
  </si>
  <si>
    <t>3.26</t>
  </si>
  <si>
    <t>2.99</t>
  </si>
  <si>
    <t>5.45</t>
  </si>
  <si>
    <t>4.76</t>
  </si>
  <si>
    <t>5.8</t>
  </si>
  <si>
    <t>2.87</t>
  </si>
  <si>
    <t>6.52</t>
  </si>
  <si>
    <t>6.74</t>
  </si>
  <si>
    <t>Inventory Turnover (Average Inventory)</t>
  </si>
  <si>
    <t>47.96</t>
  </si>
  <si>
    <t>39.12</t>
  </si>
  <si>
    <t>14.03</t>
  </si>
  <si>
    <t>12.11</t>
  </si>
  <si>
    <t>15.7</t>
  </si>
  <si>
    <t>15.69</t>
  </si>
  <si>
    <t>4.94</t>
  </si>
  <si>
    <t>7.06</t>
  </si>
  <si>
    <t>7.02</t>
  </si>
  <si>
    <t>5.88</t>
  </si>
  <si>
    <t>Short Term Liquidity</t>
  </si>
  <si>
    <t>Current Ratio</t>
  </si>
  <si>
    <t>0.68</t>
  </si>
  <si>
    <t>1.02</t>
  </si>
  <si>
    <t>0.77</t>
  </si>
  <si>
    <t>1.53</t>
  </si>
  <si>
    <t>1.6</t>
  </si>
  <si>
    <t>3.29</t>
  </si>
  <si>
    <t>2.13</t>
  </si>
  <si>
    <t>2.56</t>
  </si>
  <si>
    <t>Quick Ratio</t>
  </si>
  <si>
    <t>0.62</t>
  </si>
  <si>
    <t>1.03</t>
  </si>
  <si>
    <t>1.4</t>
  </si>
  <si>
    <t>2.72</t>
  </si>
  <si>
    <t>1.79</t>
  </si>
  <si>
    <t>2.11</t>
  </si>
  <si>
    <t>Operating Cash Flow to Current Liabilities</t>
  </si>
  <si>
    <t>0.41</t>
  </si>
  <si>
    <t>0.48</t>
  </si>
  <si>
    <t>0.74</t>
  </si>
  <si>
    <t>0.47</t>
  </si>
  <si>
    <t>1.1</t>
  </si>
  <si>
    <t>Days Sales Outstanding (Average Receivables)</t>
  </si>
  <si>
    <t>112.1</t>
  </si>
  <si>
    <t>122.02</t>
  </si>
  <si>
    <t>67.19</t>
  </si>
  <si>
    <t>76.71</t>
  </si>
  <si>
    <t>62.98</t>
  </si>
  <si>
    <t>58.71</t>
  </si>
  <si>
    <t>127.64</t>
  </si>
  <si>
    <t>60.87</t>
  </si>
  <si>
    <t>55.98</t>
  </si>
  <si>
    <t>54.16</t>
  </si>
  <si>
    <t>Days Outstanding Inventory (Average Inventory)</t>
  </si>
  <si>
    <t>7.61</t>
  </si>
  <si>
    <t>9.33</t>
  </si>
  <si>
    <t>26.08</t>
  </si>
  <si>
    <t>30.15</t>
  </si>
  <si>
    <t>23.25</t>
  </si>
  <si>
    <t>23.26</t>
  </si>
  <si>
    <t>74.14</t>
  </si>
  <si>
    <t>51.68</t>
  </si>
  <si>
    <t>51.96</t>
  </si>
  <si>
    <t>62.04</t>
  </si>
  <si>
    <t>Average Days Payable Outstanding</t>
  </si>
  <si>
    <t>202.73</t>
  </si>
  <si>
    <t>250.25</t>
  </si>
  <si>
    <t>111.27</t>
  </si>
  <si>
    <t>151.61</t>
  </si>
  <si>
    <t>111.3</t>
  </si>
  <si>
    <t>69.03</t>
  </si>
  <si>
    <t>137.76</t>
  </si>
  <si>
    <t>48.74</t>
  </si>
  <si>
    <t>59.43</t>
  </si>
  <si>
    <t>65.88</t>
  </si>
  <si>
    <t>Cash Conversion Cycle (Average Days)</t>
  </si>
  <si>
    <t>-83.01</t>
  </si>
  <si>
    <t>-118.9</t>
  </si>
  <si>
    <t>-44.75</t>
  </si>
  <si>
    <t>-25.07</t>
  </si>
  <si>
    <t>12.95</t>
  </si>
  <si>
    <t>64.01</t>
  </si>
  <si>
    <t>63.81</t>
  </si>
  <si>
    <t>48.51</t>
  </si>
  <si>
    <t>50.31</t>
  </si>
  <si>
    <t>Long Term Solvency</t>
  </si>
  <si>
    <t>Total Debt/Equity</t>
  </si>
  <si>
    <t>128.61</t>
  </si>
  <si>
    <t>108.48</t>
  </si>
  <si>
    <t>194.11</t>
  </si>
  <si>
    <t>223.01</t>
  </si>
  <si>
    <t>124.66</t>
  </si>
  <si>
    <t>81.5</t>
  </si>
  <si>
    <t>91.92</t>
  </si>
  <si>
    <t>81.02</t>
  </si>
  <si>
    <t>71.15</t>
  </si>
  <si>
    <t>60.75</t>
  </si>
  <si>
    <t>Total Debt / Total Capital</t>
  </si>
  <si>
    <t>56.26</t>
  </si>
  <si>
    <t>52.03</t>
  </si>
  <si>
    <t>69.04</t>
  </si>
  <si>
    <t>55.49</t>
  </si>
  <si>
    <t>44.9</t>
  </si>
  <si>
    <t>47.89</t>
  </si>
  <si>
    <t>44.76</t>
  </si>
  <si>
    <t>41.57</t>
  </si>
  <si>
    <t>37.79</t>
  </si>
  <si>
    <t>LT Debt/Equity</t>
  </si>
  <si>
    <t>104.99</t>
  </si>
  <si>
    <t>92.88</t>
  </si>
  <si>
    <t>118.18</t>
  </si>
  <si>
    <t>193.97</t>
  </si>
  <si>
    <t>105.6</t>
  </si>
  <si>
    <t>73.72</t>
  </si>
  <si>
    <t>78.12</t>
  </si>
  <si>
    <t>76.38</t>
  </si>
  <si>
    <t>59.11</t>
  </si>
  <si>
    <t>51.31</t>
  </si>
  <si>
    <t>Long-Term Debt / Total Capital</t>
  </si>
  <si>
    <t>45.93</t>
  </si>
  <si>
    <t>44.55</t>
  </si>
  <si>
    <t>40.18</t>
  </si>
  <si>
    <t>60.05</t>
  </si>
  <si>
    <t>40.62</t>
  </si>
  <si>
    <t>40.71</t>
  </si>
  <si>
    <t>42.2</t>
  </si>
  <si>
    <t>34.54</t>
  </si>
  <si>
    <t>31.92</t>
  </si>
  <si>
    <t>Total Liabilities / Total Assets</t>
  </si>
  <si>
    <t>78.92</t>
  </si>
  <si>
    <t>71.25</t>
  </si>
  <si>
    <t>81.79</t>
  </si>
  <si>
    <t>80.75</t>
  </si>
  <si>
    <t>68.35</t>
  </si>
  <si>
    <t>57.62</t>
  </si>
  <si>
    <t>63.82</t>
  </si>
  <si>
    <t>53.61</t>
  </si>
  <si>
    <t>51.83</t>
  </si>
  <si>
    <t>48.9</t>
  </si>
  <si>
    <t>EBIT / Interest Expense</t>
  </si>
  <si>
    <t>0.87</t>
  </si>
  <si>
    <t>2.98</t>
  </si>
  <si>
    <t>0.72</t>
  </si>
  <si>
    <t>1.87</t>
  </si>
  <si>
    <t>1.81</t>
  </si>
  <si>
    <t>1.54</t>
  </si>
  <si>
    <t>2.45</t>
  </si>
  <si>
    <t>2.35</t>
  </si>
  <si>
    <t>EBITDA / Interest Expense</t>
  </si>
  <si>
    <t>1.32</t>
  </si>
  <si>
    <t>3.6</t>
  </si>
  <si>
    <t>2.55</t>
  </si>
  <si>
    <t>2.74</t>
  </si>
  <si>
    <t>3.33</t>
  </si>
  <si>
    <t>1.85</t>
  </si>
  <si>
    <t>(EBITDA - Capex) / Interest Expense</t>
  </si>
  <si>
    <t>-0.93</t>
  </si>
  <si>
    <t>-0.38</t>
  </si>
  <si>
    <t>-0.25</t>
  </si>
  <si>
    <t>0.4</t>
  </si>
  <si>
    <t>0.5</t>
  </si>
  <si>
    <t>2.01</t>
  </si>
  <si>
    <t>2.44</t>
  </si>
  <si>
    <t>-0.28</t>
  </si>
  <si>
    <t>Total Debt / EBITDA</t>
  </si>
  <si>
    <t>3.34</t>
  </si>
  <si>
    <t>2.09</t>
  </si>
  <si>
    <t>4.47</t>
  </si>
  <si>
    <t>3.51</t>
  </si>
  <si>
    <t>2.8</t>
  </si>
  <si>
    <t>3.22</t>
  </si>
  <si>
    <t>3.49</t>
  </si>
  <si>
    <t>2.26</t>
  </si>
  <si>
    <t>2.23</t>
  </si>
  <si>
    <t>Net Debt / EBITDA</t>
  </si>
  <si>
    <t>3.55</t>
  </si>
  <si>
    <t>2.3</t>
  </si>
  <si>
    <t>1.95</t>
  </si>
  <si>
    <t>2.16</t>
  </si>
  <si>
    <t>1.37</t>
  </si>
  <si>
    <t>0.96</t>
  </si>
  <si>
    <t>Total Debt / (EBITDA - Capex)</t>
  </si>
  <si>
    <t>-4.74</t>
  </si>
  <si>
    <t>-20.02</t>
  </si>
  <si>
    <t>-26.02</t>
  </si>
  <si>
    <t>21.94</t>
  </si>
  <si>
    <t>18.04</t>
  </si>
  <si>
    <t>15.22</t>
  </si>
  <si>
    <t>4.75</t>
  </si>
  <si>
    <t>5.36</t>
  </si>
  <si>
    <t>-14.66</t>
  </si>
  <si>
    <t>Net Debt / (EBITDA - Capex)</t>
  </si>
  <si>
    <t>-3.33</t>
  </si>
  <si>
    <t>-9.9</t>
  </si>
  <si>
    <t>-20.65</t>
  </si>
  <si>
    <t>14.39</t>
  </si>
  <si>
    <t>12.55</t>
  </si>
  <si>
    <t>10.23</t>
  </si>
  <si>
    <t>3.32</t>
  </si>
  <si>
    <t>2.02</t>
  </si>
  <si>
    <t>3.05</t>
  </si>
  <si>
    <t>-6.31</t>
  </si>
  <si>
    <t>Growth Over Prior Year</t>
  </si>
  <si>
    <t>Total Revenues, 1 Yr. Growth %</t>
  </si>
  <si>
    <t>16.3</t>
  </si>
  <si>
    <t>15.41</t>
  </si>
  <si>
    <t>340.4</t>
  </si>
  <si>
    <t>100.51</t>
  </si>
  <si>
    <t>34.23</t>
  </si>
  <si>
    <t>40.48</t>
  </si>
  <si>
    <t>-19.96</t>
  </si>
  <si>
    <t>40.54</t>
  </si>
  <si>
    <t>21.29</t>
  </si>
  <si>
    <t>-5.3</t>
  </si>
  <si>
    <t>Gross Profit, 1 Yr. Growth %</t>
  </si>
  <si>
    <t>-173.88</t>
  </si>
  <si>
    <t>-52.12</t>
  </si>
  <si>
    <t>220.53</t>
  </si>
  <si>
    <t>58.64</t>
  </si>
  <si>
    <t>17.52</t>
  </si>
  <si>
    <t>-22.62</t>
  </si>
  <si>
    <t>34.72</t>
  </si>
  <si>
    <t>23.32</t>
  </si>
  <si>
    <t>-9.62</t>
  </si>
  <si>
    <t>EBITDA, 1 Yr. Growth %</t>
  </si>
  <si>
    <t>-28.65</t>
  </si>
  <si>
    <t>217.62</t>
  </si>
  <si>
    <t>40.73</t>
  </si>
  <si>
    <t>170.36</t>
  </si>
  <si>
    <t>46.89</t>
  </si>
  <si>
    <t>20.72</t>
  </si>
  <si>
    <t>-16.06</t>
  </si>
  <si>
    <t>36.77</t>
  </si>
  <si>
    <t>12.93</t>
  </si>
  <si>
    <t>-8.48</t>
  </si>
  <si>
    <t>EBITA, 1 Yr. Growth %</t>
  </si>
  <si>
    <t>-41.24</t>
  </si>
  <si>
    <t>292.78</t>
  </si>
  <si>
    <t>-14.16</t>
  </si>
  <si>
    <t>267.88</t>
  </si>
  <si>
    <t>68.36</t>
  </si>
  <si>
    <t>6.79</t>
  </si>
  <si>
    <t>-29.26</t>
  </si>
  <si>
    <t>64.29</t>
  </si>
  <si>
    <t>16.78</t>
  </si>
  <si>
    <t>-22.88</t>
  </si>
  <si>
    <t>EBIT, 1 Yr. Growth %</t>
  </si>
  <si>
    <t>-41.6</t>
  </si>
  <si>
    <t>300.28</t>
  </si>
  <si>
    <t>-15.8</t>
  </si>
  <si>
    <t>270.66</t>
  </si>
  <si>
    <t>66.92</t>
  </si>
  <si>
    <t>6.47</t>
  </si>
  <si>
    <t>-29.46</t>
  </si>
  <si>
    <t>67.05</t>
  </si>
  <si>
    <t>16.82</t>
  </si>
  <si>
    <t>Earnings From Cont. Operations, 1 Yr. Growth %</t>
  </si>
  <si>
    <t>-28.6</t>
  </si>
  <si>
    <t>626.82</t>
  </si>
  <si>
    <t>-106.55</t>
  </si>
  <si>
    <t>-51.75</t>
  </si>
  <si>
    <t>404.65</t>
  </si>
  <si>
    <t>-79.44</t>
  </si>
  <si>
    <t>152.42</t>
  </si>
  <si>
    <t>46.01</t>
  </si>
  <si>
    <t>-33.26</t>
  </si>
  <si>
    <t>Net Income, 1 Yr. Growth %</t>
  </si>
  <si>
    <t>159.77</t>
  </si>
  <si>
    <t>312.44</t>
  </si>
  <si>
    <t>-100.36</t>
  </si>
  <si>
    <t>-21.89</t>
  </si>
  <si>
    <t>291.37</t>
  </si>
  <si>
    <t>-153.03</t>
  </si>
  <si>
    <t>-174.39</t>
  </si>
  <si>
    <t>67.03</t>
  </si>
  <si>
    <t>-33.77</t>
  </si>
  <si>
    <t>Diluted EPS Before Extra, 1 Yr. Growth %</t>
  </si>
  <si>
    <t>61.76</t>
  </si>
  <si>
    <t>347.83</t>
  </si>
  <si>
    <t>-100.28</t>
  </si>
  <si>
    <t>-57.83</t>
  </si>
  <si>
    <t>563.74</t>
  </si>
  <si>
    <t>-47.98</t>
  </si>
  <si>
    <t>73.05</t>
  </si>
  <si>
    <t>33.31</t>
  </si>
  <si>
    <t>-33.04</t>
  </si>
  <si>
    <t>Normalized Net Income, 1 Yr. Growth %</t>
  </si>
  <si>
    <t>204.01</t>
  </si>
  <si>
    <t>-100.81</t>
  </si>
  <si>
    <t>-745.3</t>
  </si>
  <si>
    <t>-56.24</t>
  </si>
  <si>
    <t>332.15</t>
  </si>
  <si>
    <t>23.55</t>
  </si>
  <si>
    <t>7.3</t>
  </si>
  <si>
    <t>33.8</t>
  </si>
  <si>
    <t>9.54</t>
  </si>
  <si>
    <t>Net Property, Plant and Equip., 1 Yr. Growth %</t>
  </si>
  <si>
    <t>31.1</t>
  </si>
  <si>
    <t>52.28</t>
  </si>
  <si>
    <t>194.1</t>
  </si>
  <si>
    <t>0.66</t>
  </si>
  <si>
    <t>12.48</t>
  </si>
  <si>
    <t>68.89</t>
  </si>
  <si>
    <t>-54.41</t>
  </si>
  <si>
    <t>0.81</t>
  </si>
  <si>
    <t>31.56</t>
  </si>
  <si>
    <t>17.42</t>
  </si>
  <si>
    <t>Inventory, 1 Yr. Growth %</t>
  </si>
  <si>
    <t>17.88</t>
  </si>
  <si>
    <t>66.24</t>
  </si>
  <si>
    <t>-30.77</t>
  </si>
  <si>
    <t>21.17</t>
  </si>
  <si>
    <t>77.5</t>
  </si>
  <si>
    <t>-24.18</t>
  </si>
  <si>
    <t>33.62</t>
  </si>
  <si>
    <t>11.61</t>
  </si>
  <si>
    <t>18.5</t>
  </si>
  <si>
    <t>Accounts Receivable, 1 Yr. Growth %</t>
  </si>
  <si>
    <t>27.3</t>
  </si>
  <si>
    <t>244.18</t>
  </si>
  <si>
    <t>37.68</t>
  </si>
  <si>
    <t>9.86</t>
  </si>
  <si>
    <t>50.17</t>
  </si>
  <si>
    <t>-50.6</t>
  </si>
  <si>
    <t>3.64</t>
  </si>
  <si>
    <t>19.14</t>
  </si>
  <si>
    <t>-31.48</t>
  </si>
  <si>
    <t>Total Assets, 1 Yr. Growth %</t>
  </si>
  <si>
    <t>34.21</t>
  </si>
  <si>
    <t>72.82</t>
  </si>
  <si>
    <t>165.1</t>
  </si>
  <si>
    <t>35.19</t>
  </si>
  <si>
    <t>59.2</t>
  </si>
  <si>
    <t>-13.97</t>
  </si>
  <si>
    <t>-21.04</t>
  </si>
  <si>
    <t>22.82</t>
  </si>
  <si>
    <t>-0.42</t>
  </si>
  <si>
    <t>Tangible Book Value, 1 Yr. Growth %</t>
  </si>
  <si>
    <t>71.1</t>
  </si>
  <si>
    <t>205.49</t>
  </si>
  <si>
    <t>44.5</t>
  </si>
  <si>
    <t>71.2</t>
  </si>
  <si>
    <t>-9.34</t>
  </si>
  <si>
    <t>132.81</t>
  </si>
  <si>
    <t>-21.46</t>
  </si>
  <si>
    <t>25.96</t>
  </si>
  <si>
    <t>22.44</t>
  </si>
  <si>
    <t>7.9</t>
  </si>
  <si>
    <t>Cash From Operations, 1 Yr. Growth %</t>
  </si>
  <si>
    <t>57.95</t>
  </si>
  <si>
    <t>77.95</t>
  </si>
  <si>
    <t>36.94</t>
  </si>
  <si>
    <t>80.25</t>
  </si>
  <si>
    <t>37.76</t>
  </si>
  <si>
    <t>64.46</t>
  </si>
  <si>
    <t>-13.59</t>
  </si>
  <si>
    <t>5.19</t>
  </si>
  <si>
    <t>-15.09</t>
  </si>
  <si>
    <t>-7.11</t>
  </si>
  <si>
    <t>Capital Expenditures, 1 Yr. Growth %</t>
  </si>
  <si>
    <t>121.95</t>
  </si>
  <si>
    <t>105.82</t>
  </si>
  <si>
    <t>49.21</t>
  </si>
  <si>
    <t>71.76</t>
  </si>
  <si>
    <t>38.91</t>
  </si>
  <si>
    <t>13.41</t>
  </si>
  <si>
    <t>-70.89</t>
  </si>
  <si>
    <t>66.13</t>
  </si>
  <si>
    <t>101.94</t>
  </si>
  <si>
    <t>82.21</t>
  </si>
  <si>
    <t>Levered Free Cash Flow, 1 Yr. Growth %</t>
  </si>
  <si>
    <t>-227.62</t>
  </si>
  <si>
    <t>130.29</t>
  </si>
  <si>
    <t>217.71</t>
  </si>
  <si>
    <t>116.05</t>
  </si>
  <si>
    <t>-105.91</t>
  </si>
  <si>
    <t>192.15</t>
  </si>
  <si>
    <t>-210.18</t>
  </si>
  <si>
    <t>-104.59</t>
  </si>
  <si>
    <t>Unlevered Free Cash Flow, 1 Yr. Growth %</t>
  </si>
  <si>
    <t>-117.9</t>
  </si>
  <si>
    <t>472.53</t>
  </si>
  <si>
    <t>198.56</t>
  </si>
  <si>
    <t>181.8</t>
  </si>
  <si>
    <t>-152.86</t>
  </si>
  <si>
    <t>-144.73</t>
  </si>
  <si>
    <t>566.26</t>
  </si>
  <si>
    <t>-266.43</t>
  </si>
  <si>
    <t>-83.99</t>
  </si>
  <si>
    <t>-235.59</t>
  </si>
  <si>
    <t>Common Equity, 1 Yr. Growth %</t>
  </si>
  <si>
    <t>39.14</t>
  </si>
  <si>
    <t>139.37</t>
  </si>
  <si>
    <t>58.14</t>
  </si>
  <si>
    <t>52.98</t>
  </si>
  <si>
    <t>-8.77</t>
  </si>
  <si>
    <t>122.94</t>
  </si>
  <si>
    <t>-25.51</t>
  </si>
  <si>
    <t>27.56</t>
  </si>
  <si>
    <t>5.58</t>
  </si>
  <si>
    <t>Compound Annual Growth Rate Over Two Years</t>
  </si>
  <si>
    <t>Total Revenues, 2 Yr. CAGR %</t>
  </si>
  <si>
    <t>-3.73</t>
  </si>
  <si>
    <t>15.85</t>
  </si>
  <si>
    <t>124.58</t>
  </si>
  <si>
    <t>166.18</t>
  </si>
  <si>
    <t>109.38</t>
  </si>
  <si>
    <t>37.32</t>
  </si>
  <si>
    <t>-13.64</t>
  </si>
  <si>
    <t>6.08</t>
  </si>
  <si>
    <t>30.56</t>
  </si>
  <si>
    <t>7.17</t>
  </si>
  <si>
    <t>Gross Profit, 2 Yr. CAGR %</t>
  </si>
  <si>
    <t>-24.29</t>
  </si>
  <si>
    <t>-40.52</t>
  </si>
  <si>
    <t>496.2</t>
  </si>
  <si>
    <t>169.22</t>
  </si>
  <si>
    <t>36.52</t>
  </si>
  <si>
    <t>-17.84</t>
  </si>
  <si>
    <t>2.15</t>
  </si>
  <si>
    <t>28.66</t>
  </si>
  <si>
    <t>5.69</t>
  </si>
  <si>
    <t>EBITDA, 2 Yr. CAGR %</t>
  </si>
  <si>
    <t>124.19</t>
  </si>
  <si>
    <t>50.54</t>
  </si>
  <si>
    <t>111.35</t>
  </si>
  <si>
    <t>71.45</t>
  </si>
  <si>
    <t>152.38</t>
  </si>
  <si>
    <t>33.25</t>
  </si>
  <si>
    <t>-12.04</t>
  </si>
  <si>
    <t>7.15</t>
  </si>
  <si>
    <t>24.09</t>
  </si>
  <si>
    <t>EBITA, 2 Yr. CAGR %</t>
  </si>
  <si>
    <t>23.61</t>
  </si>
  <si>
    <t>51.93</t>
  </si>
  <si>
    <t>83.55</t>
  </si>
  <si>
    <t>60.25</t>
  </si>
  <si>
    <t>190.64</t>
  </si>
  <si>
    <t>-22.42</t>
  </si>
  <si>
    <t>7.81</t>
  </si>
  <si>
    <t>38.19</t>
  </si>
  <si>
    <t>EBIT, 2 Yr. CAGR %</t>
  </si>
  <si>
    <t>18.05</t>
  </si>
  <si>
    <t>52.89</t>
  </si>
  <si>
    <t>83.53</t>
  </si>
  <si>
    <t>61.03</t>
  </si>
  <si>
    <t>190.39</t>
  </si>
  <si>
    <t>33.46</t>
  </si>
  <si>
    <t>-22.63</t>
  </si>
  <si>
    <t>8.55</t>
  </si>
  <si>
    <t>39.37</t>
  </si>
  <si>
    <t>Earnings From Cont. Operations, 2 Yr. CAGR %</t>
  </si>
  <si>
    <t>-30.95</t>
  </si>
  <si>
    <t>127.81</t>
  </si>
  <si>
    <t>-31.02</t>
  </si>
  <si>
    <t>20.36</t>
  </si>
  <si>
    <t>390.31</t>
  </si>
  <si>
    <t>56.05</t>
  </si>
  <si>
    <t>16.73</t>
  </si>
  <si>
    <t>-27.95</t>
  </si>
  <si>
    <t>91.98</t>
  </si>
  <si>
    <t>-1.29</t>
  </si>
  <si>
    <t>Net Income, 2 Yr. CAGR %</t>
  </si>
  <si>
    <t>6.95</t>
  </si>
  <si>
    <t>227.32</t>
  </si>
  <si>
    <t>-87.83</t>
  </si>
  <si>
    <t>22.59</t>
  </si>
  <si>
    <t>74.84</t>
  </si>
  <si>
    <t>-37.19</t>
  </si>
  <si>
    <t>11.47</t>
  </si>
  <si>
    <t>5.18</t>
  </si>
  <si>
    <t>Diluted EPS Before Extra, 2 Yr. CAGR %</t>
  </si>
  <si>
    <t>-0.94</t>
  </si>
  <si>
    <t>169.15</t>
  </si>
  <si>
    <t>-88.83</t>
  </si>
  <si>
    <t>660.43</t>
  </si>
  <si>
    <t>67.3</t>
  </si>
  <si>
    <t>216.45</t>
  </si>
  <si>
    <t>-5.12</t>
  </si>
  <si>
    <t>51.89</t>
  </si>
  <si>
    <t>-5.52</t>
  </si>
  <si>
    <t>Normalized Net Income, 2 Yr. CAGR %</t>
  </si>
  <si>
    <t>15.9</t>
  </si>
  <si>
    <t>588.82</t>
  </si>
  <si>
    <t>-84.23</t>
  </si>
  <si>
    <t>-3.69</t>
  </si>
  <si>
    <t>218.95</t>
  </si>
  <si>
    <t>44.81</t>
  </si>
  <si>
    <t>173.24</t>
  </si>
  <si>
    <t>15.14</t>
  </si>
  <si>
    <t>19.55</t>
  </si>
  <si>
    <t>23.16</t>
  </si>
  <si>
    <t>Net Property, Plant and Equip., 2 Yr. CAGR %</t>
  </si>
  <si>
    <t>22.63</t>
  </si>
  <si>
    <t>41.29</t>
  </si>
  <si>
    <t>111.63</t>
  </si>
  <si>
    <t>71.87</t>
  </si>
  <si>
    <t>75.8</t>
  </si>
  <si>
    <t>37.83</t>
  </si>
  <si>
    <t>-30.42</t>
  </si>
  <si>
    <t>-32.04</t>
  </si>
  <si>
    <t>15.16</t>
  </si>
  <si>
    <t>24.29</t>
  </si>
  <si>
    <t>Inventory, 2 Yr. CAGR %</t>
  </si>
  <si>
    <t>-15.98</t>
  </si>
  <si>
    <t>39.99</t>
  </si>
  <si>
    <t>397.47</t>
  </si>
  <si>
    <t>221.52</t>
  </si>
  <si>
    <t>24.03</t>
  </si>
  <si>
    <t>46.65</t>
  </si>
  <si>
    <t>-8.08</t>
  </si>
  <si>
    <t>0.65</t>
  </si>
  <si>
    <t>22.12</t>
  </si>
  <si>
    <t>Accounts Receivable, 2 Yr. CAGR %</t>
  </si>
  <si>
    <t>27.21</t>
  </si>
  <si>
    <t>25.8</t>
  </si>
  <si>
    <t>104.24</t>
  </si>
  <si>
    <t>117.69</t>
  </si>
  <si>
    <t>49.44</t>
  </si>
  <si>
    <t>28.44</t>
  </si>
  <si>
    <t>-31.62</t>
  </si>
  <si>
    <t>-28.45</t>
  </si>
  <si>
    <t>11.12</t>
  </si>
  <si>
    <t>-9.64</t>
  </si>
  <si>
    <t>Total Assets, 2 Yr. CAGR %</t>
  </si>
  <si>
    <t>22.05</t>
  </si>
  <si>
    <t>52.33</t>
  </si>
  <si>
    <t>114.05</t>
  </si>
  <si>
    <t>89.31</t>
  </si>
  <si>
    <t>66.35</t>
  </si>
  <si>
    <t>26.35</t>
  </si>
  <si>
    <t>-7.21</t>
  </si>
  <si>
    <t>-17.58</t>
  </si>
  <si>
    <t>-1.52</t>
  </si>
  <si>
    <t>10.59</t>
  </si>
  <si>
    <t>Common Equity, 2 Yr. CAGR %</t>
  </si>
  <si>
    <t>27.36</t>
  </si>
  <si>
    <t>82.5</t>
  </si>
  <si>
    <t>94.55</t>
  </si>
  <si>
    <t>55.54</t>
  </si>
  <si>
    <t>115.89</t>
  </si>
  <si>
    <t>42.61</t>
  </si>
  <si>
    <t>-3.5</t>
  </si>
  <si>
    <t>26.28</t>
  </si>
  <si>
    <t>16.05</t>
  </si>
  <si>
    <t>Tangible Book Value, 2 Yr. CAGR %</t>
  </si>
  <si>
    <t>128.62</t>
  </si>
  <si>
    <t>110.1</t>
  </si>
  <si>
    <t>56.51</t>
  </si>
  <si>
    <t>125.32</t>
  </si>
  <si>
    <t>45.28</t>
  </si>
  <si>
    <t>7.2</t>
  </si>
  <si>
    <t>-0.54</t>
  </si>
  <si>
    <t>24.18</t>
  </si>
  <si>
    <t>14.94</t>
  </si>
  <si>
    <t>Cash From Operations, 2 Yr. CAGR %</t>
  </si>
  <si>
    <t>47.77</t>
  </si>
  <si>
    <t>66.31</t>
  </si>
  <si>
    <t>52.4</t>
  </si>
  <si>
    <t>56.67</t>
  </si>
  <si>
    <t>96.41</t>
  </si>
  <si>
    <t>50.56</t>
  </si>
  <si>
    <t>6.59</t>
  </si>
  <si>
    <t>-4.66</t>
  </si>
  <si>
    <t>-5.49</t>
  </si>
  <si>
    <t>-11.19</t>
  </si>
  <si>
    <t>Capital Expenditures, 2 Yr. CAGR %</t>
  </si>
  <si>
    <t>90.79</t>
  </si>
  <si>
    <t>113.74</t>
  </si>
  <si>
    <t>75.24</t>
  </si>
  <si>
    <t>49.51</t>
  </si>
  <si>
    <t>101.72</t>
  </si>
  <si>
    <t>25.51</t>
  </si>
  <si>
    <t>-47.8</t>
  </si>
  <si>
    <t>-30.46</t>
  </si>
  <si>
    <t>83.16</t>
  </si>
  <si>
    <t>91.82</t>
  </si>
  <si>
    <t>Levered Free Cash Flow, 2 Yr. CAGR %</t>
  </si>
  <si>
    <t>124.24</t>
  </si>
  <si>
    <t>72.1</t>
  </si>
  <si>
    <t>167.32</t>
  </si>
  <si>
    <t>167.73</t>
  </si>
  <si>
    <t>-55.4</t>
  </si>
  <si>
    <t>-20.84</t>
  </si>
  <si>
    <t>64.42</t>
  </si>
  <si>
    <t>79.41</t>
  </si>
  <si>
    <t>-77.39</t>
  </si>
  <si>
    <t>-19.37</t>
  </si>
  <si>
    <t>Unlevered Free Cash Flow, 2 Yr. CAGR %</t>
  </si>
  <si>
    <t>-33.71</t>
  </si>
  <si>
    <t>2.83</t>
  </si>
  <si>
    <t>305.6</t>
  </si>
  <si>
    <t>201.5</t>
  </si>
  <si>
    <t>50.07</t>
  </si>
  <si>
    <t>-51.22</t>
  </si>
  <si>
    <t>16.06</t>
  </si>
  <si>
    <t>232.99</t>
  </si>
  <si>
    <t>-48.14</t>
  </si>
  <si>
    <t>-53.42</t>
  </si>
  <si>
    <t>Compound Annual Growth Rate Over Three Years</t>
  </si>
  <si>
    <t>Total Revenues, 3 Yr. CAGR %</t>
  </si>
  <si>
    <t>2.27</t>
  </si>
  <si>
    <t>80.35</t>
  </si>
  <si>
    <t>102.08</t>
  </si>
  <si>
    <t>149.28</t>
  </si>
  <si>
    <t>83.3</t>
  </si>
  <si>
    <t>3.17</t>
  </si>
  <si>
    <t>1.64</t>
  </si>
  <si>
    <t>10.93</t>
  </si>
  <si>
    <t>17.3</t>
  </si>
  <si>
    <t>Gross Profit, 3 Yr. CAGR %</t>
  </si>
  <si>
    <t>-36.13</t>
  </si>
  <si>
    <t>-35.01</t>
  </si>
  <si>
    <t>183.33</t>
  </si>
  <si>
    <t>351.54</t>
  </si>
  <si>
    <t>721.33</t>
  </si>
  <si>
    <t>103.88</t>
  </si>
  <si>
    <t>-2.96</t>
  </si>
  <si>
    <t>8.64</t>
  </si>
  <si>
    <t>14.87</t>
  </si>
  <si>
    <t>EBITDA, 3 Yr. CAGR %</t>
  </si>
  <si>
    <t>49.57</t>
  </si>
  <si>
    <t>151.8</t>
  </si>
  <si>
    <t>47.13</t>
  </si>
  <si>
    <t>112.27</t>
  </si>
  <si>
    <t>90.61</t>
  </si>
  <si>
    <t>97.32</t>
  </si>
  <si>
    <t>24.15</t>
  </si>
  <si>
    <t>1.9</t>
  </si>
  <si>
    <t>8.93</t>
  </si>
  <si>
    <t>12.27</t>
  </si>
  <si>
    <t>EBITA, 3 Yr. CAGR %</t>
  </si>
  <si>
    <t>151.48</t>
  </si>
  <si>
    <t>81.74</t>
  </si>
  <si>
    <t>25.54</t>
  </si>
  <si>
    <t>118.68</t>
  </si>
  <si>
    <t>80.66</t>
  </si>
  <si>
    <t>108.07</t>
  </si>
  <si>
    <t>20.61</t>
  </si>
  <si>
    <t>10.55</t>
  </si>
  <si>
    <t>13.7</t>
  </si>
  <si>
    <t>EBIT, 3 Yr. CAGR %</t>
  </si>
  <si>
    <t>250.78</t>
  </si>
  <si>
    <t>77.35</t>
  </si>
  <si>
    <t>25.26</t>
  </si>
  <si>
    <t>120.83</t>
  </si>
  <si>
    <t>80.69</t>
  </si>
  <si>
    <t>107.75</t>
  </si>
  <si>
    <t>20.01</t>
  </si>
  <si>
    <t>0</t>
  </si>
  <si>
    <t>11.07</t>
  </si>
  <si>
    <t>14.42</t>
  </si>
  <si>
    <t>Earnings From Cont. Operations, 3 Yr. CAGR %</t>
  </si>
  <si>
    <t>-9.48</t>
  </si>
  <si>
    <t>51.33</t>
  </si>
  <si>
    <t>-30.22</t>
  </si>
  <si>
    <t>119.12</t>
  </si>
  <si>
    <t>26.49</t>
  </si>
  <si>
    <t>395.04</t>
  </si>
  <si>
    <t>-13.56</t>
  </si>
  <si>
    <t>50.95</t>
  </si>
  <si>
    <t>-8.83</t>
  </si>
  <si>
    <t>34.99</t>
  </si>
  <si>
    <t>Net Income, 3 Yr. CAGR %</t>
  </si>
  <si>
    <t>0.08</t>
  </si>
  <si>
    <t>67.72</t>
  </si>
  <si>
    <t>-66.25</t>
  </si>
  <si>
    <t>83.7</t>
  </si>
  <si>
    <t>40.14</t>
  </si>
  <si>
    <t>41.91</t>
  </si>
  <si>
    <t>6.82</t>
  </si>
  <si>
    <t>-12.98</t>
  </si>
  <si>
    <t>-6.29</t>
  </si>
  <si>
    <t>Diluted EPS Before Extra, 3 Yr. CAGR %</t>
  </si>
  <si>
    <t>1.68</t>
  </si>
  <si>
    <t>63.79</t>
  </si>
  <si>
    <t>-72.78</t>
  </si>
  <si>
    <t>65.12</t>
  </si>
  <si>
    <t>6.71</t>
  </si>
  <si>
    <t>626.73</t>
  </si>
  <si>
    <t>158.78</t>
  </si>
  <si>
    <t>6.27</t>
  </si>
  <si>
    <t>15.6</t>
  </si>
  <si>
    <t>Normalized Net Income, 3 Yr. CAGR %</t>
  </si>
  <si>
    <t>32.73</t>
  </si>
  <si>
    <t>59.84</t>
  </si>
  <si>
    <t>-26.62</t>
  </si>
  <si>
    <t>42.92</t>
  </si>
  <si>
    <t>13.5</t>
  </si>
  <si>
    <t>264.79</t>
  </si>
  <si>
    <t>50.23</t>
  </si>
  <si>
    <t>100.09</t>
  </si>
  <si>
    <t>20.87</t>
  </si>
  <si>
    <t>16.11</t>
  </si>
  <si>
    <t>Net Property, Plant and Equip., 3 Yr. CAGR %</t>
  </si>
  <si>
    <t>15.62</t>
  </si>
  <si>
    <t>31.8</t>
  </si>
  <si>
    <t>80.4</t>
  </si>
  <si>
    <t>65.08</t>
  </si>
  <si>
    <t>108.54</t>
  </si>
  <si>
    <t>73.46</t>
  </si>
  <si>
    <t>-21.14</t>
  </si>
  <si>
    <t>-15.3</t>
  </si>
  <si>
    <t>15.91</t>
  </si>
  <si>
    <t>Inventory, 3 Yr. CAGR %</t>
  </si>
  <si>
    <t>8.59</t>
  </si>
  <si>
    <t>5.48</t>
  </si>
  <si>
    <t>207.84</t>
  </si>
  <si>
    <t>157.79</t>
  </si>
  <si>
    <t>184.28</t>
  </si>
  <si>
    <t>39.77</t>
  </si>
  <si>
    <t>31.74</t>
  </si>
  <si>
    <t>4.13</t>
  </si>
  <si>
    <t>4.18</t>
  </si>
  <si>
    <t>20.9</t>
  </si>
  <si>
    <t>Accounts Receivable, 3 Yr. CAGR %</t>
  </si>
  <si>
    <t>25.12</t>
  </si>
  <si>
    <t>26.24</t>
  </si>
  <si>
    <t>74.46</t>
  </si>
  <si>
    <t>79.08</t>
  </si>
  <si>
    <t>97.36</t>
  </si>
  <si>
    <t>49.69</t>
  </si>
  <si>
    <t>4.69</t>
  </si>
  <si>
    <t>-21.45</t>
  </si>
  <si>
    <t>-15.19</t>
  </si>
  <si>
    <t>-5.42</t>
  </si>
  <si>
    <t>Total Assets, 3 Yr. CAGR %</t>
  </si>
  <si>
    <t>11.73</t>
  </si>
  <si>
    <t>37.07</t>
  </si>
  <si>
    <t>83.23</t>
  </si>
  <si>
    <t>83.65</t>
  </si>
  <si>
    <t>94.3</t>
  </si>
  <si>
    <t>63.93</t>
  </si>
  <si>
    <t>24.47</t>
  </si>
  <si>
    <t>-12.07</t>
  </si>
  <si>
    <t>-5.86</t>
  </si>
  <si>
    <t>-1.16</t>
  </si>
  <si>
    <t>Common Equity, 3 Yr. CAGR %</t>
  </si>
  <si>
    <t>6.18</t>
  </si>
  <si>
    <t>57.17</t>
  </si>
  <si>
    <t>73.99</t>
  </si>
  <si>
    <t>79.57</t>
  </si>
  <si>
    <t>94.61</t>
  </si>
  <si>
    <t>118.22</t>
  </si>
  <si>
    <t>28.59</t>
  </si>
  <si>
    <t>9.26</t>
  </si>
  <si>
    <t>5.9</t>
  </si>
  <si>
    <t>18.96</t>
  </si>
  <si>
    <t>Tangible Book Value, 3 Yr. CAGR %</t>
  </si>
  <si>
    <t>46.79</t>
  </si>
  <si>
    <t>96.2</t>
  </si>
  <si>
    <t>95.59</t>
  </si>
  <si>
    <t>93.67</t>
  </si>
  <si>
    <t>127.79</t>
  </si>
  <si>
    <t>32.51</t>
  </si>
  <si>
    <t>13.12</t>
  </si>
  <si>
    <t>6.6</t>
  </si>
  <si>
    <t>Cash From Operations, 3 Yr. CAGR %</t>
  </si>
  <si>
    <t>32.04</t>
  </si>
  <si>
    <t>56.37</t>
  </si>
  <si>
    <t>53.4</t>
  </si>
  <si>
    <t>69.69</t>
  </si>
  <si>
    <t>73.84</t>
  </si>
  <si>
    <t>85.11</t>
  </si>
  <si>
    <t>51.87</t>
  </si>
  <si>
    <t>6.12</t>
  </si>
  <si>
    <t>-8.27</t>
  </si>
  <si>
    <t>-6.03</t>
  </si>
  <si>
    <t>Capital Expenditures, 3 Yr. CAGR %</t>
  </si>
  <si>
    <t>47.9</t>
  </si>
  <si>
    <t>95.67</t>
  </si>
  <si>
    <t>89.61</t>
  </si>
  <si>
    <t>66.32</t>
  </si>
  <si>
    <t>74.3</t>
  </si>
  <si>
    <t>66.48</t>
  </si>
  <si>
    <t>-17.08</t>
  </si>
  <si>
    <t>-23.21</t>
  </si>
  <si>
    <t>-0.79</t>
  </si>
  <si>
    <t>82.84</t>
  </si>
  <si>
    <t>Levered Free Cash Flow, 3 Yr. CAGR %</t>
  </si>
  <si>
    <t>-6.7</t>
  </si>
  <si>
    <t>126.83</t>
  </si>
  <si>
    <t>150.6</t>
  </si>
  <si>
    <t>-12.94</t>
  </si>
  <si>
    <t>28.29</t>
  </si>
  <si>
    <t>25.65</t>
  </si>
  <si>
    <t>43.88</t>
  </si>
  <si>
    <t>-46.98</t>
  </si>
  <si>
    <t>-10.2</t>
  </si>
  <si>
    <t>Unlevered Free Cash Flow, 3 Yr. CAGR %</t>
  </si>
  <si>
    <t>-36.04</t>
  </si>
  <si>
    <t>37.43</t>
  </si>
  <si>
    <t>44.8</t>
  </si>
  <si>
    <t>257.67</t>
  </si>
  <si>
    <t>93.68</t>
  </si>
  <si>
    <t>27.83</t>
  </si>
  <si>
    <t>30.88</t>
  </si>
  <si>
    <t>21.36</t>
  </si>
  <si>
    <t>-28.56</t>
  </si>
  <si>
    <t>Compound Annual Growth Rate Over Five Years</t>
  </si>
  <si>
    <t>Total Revenues, 5 Yr. CAGR %</t>
  </si>
  <si>
    <t>8.67</t>
  </si>
  <si>
    <t>8.56</t>
  </si>
  <si>
    <t>49.71</t>
  </si>
  <si>
    <t>83.2</t>
  </si>
  <si>
    <t>90.89</t>
  </si>
  <si>
    <t>66.18</t>
  </si>
  <si>
    <t>43.89</t>
  </si>
  <si>
    <t>31.62</t>
  </si>
  <si>
    <t>3.82</t>
  </si>
  <si>
    <t>Gross Profit, 5 Yr. CAGR %</t>
  </si>
  <si>
    <t>-26.96</t>
  </si>
  <si>
    <t>-36.65</t>
  </si>
  <si>
    <t>53.57</t>
  </si>
  <si>
    <t>117.56</t>
  </si>
  <si>
    <t>166.08</t>
  </si>
  <si>
    <t>200.1</t>
  </si>
  <si>
    <t>250.18</t>
  </si>
  <si>
    <t>62.66</t>
  </si>
  <si>
    <t>39.63</t>
  </si>
  <si>
    <t>EBITDA, 5 Yr. CAGR %</t>
  </si>
  <si>
    <t>14.46</t>
  </si>
  <si>
    <t>49.95</t>
  </si>
  <si>
    <t>71.75</t>
  </si>
  <si>
    <t>115.92</t>
  </si>
  <si>
    <t>73.42</t>
  </si>
  <si>
    <t>93.57</t>
  </si>
  <si>
    <t>55.19</t>
  </si>
  <si>
    <t>69.1</t>
  </si>
  <si>
    <t>44.07</t>
  </si>
  <si>
    <t>1.83</t>
  </si>
  <si>
    <t>EBITA, 5 Yr. CAGR %</t>
  </si>
  <si>
    <t>68.96</t>
  </si>
  <si>
    <t>121.72</t>
  </si>
  <si>
    <t>68.55</t>
  </si>
  <si>
    <t>91.29</t>
  </si>
  <si>
    <t>43.68</t>
  </si>
  <si>
    <t>77.46</t>
  </si>
  <si>
    <t>47.82</t>
  </si>
  <si>
    <t>-2.42</t>
  </si>
  <si>
    <t>EBIT, 5 Yr. CAGR %</t>
  </si>
  <si>
    <t>20.28</t>
  </si>
  <si>
    <t>74.56</t>
  </si>
  <si>
    <t>170.71</t>
  </si>
  <si>
    <t>70.64</t>
  </si>
  <si>
    <t>68.99</t>
  </si>
  <si>
    <t>91.94</t>
  </si>
  <si>
    <t>43.51</t>
  </si>
  <si>
    <t>77.77</t>
  </si>
  <si>
    <t>47.88</t>
  </si>
  <si>
    <t>-2.16</t>
  </si>
  <si>
    <t>Earnings From Cont. Operations, 5 Yr. CAGR %</t>
  </si>
  <si>
    <t>11.3</t>
  </si>
  <si>
    <t>153.75</t>
  </si>
  <si>
    <t>-18.8</t>
  </si>
  <si>
    <t>38.09</t>
  </si>
  <si>
    <t>136.61</t>
  </si>
  <si>
    <t>22.06</t>
  </si>
  <si>
    <t>150.79</t>
  </si>
  <si>
    <t>38.05</t>
  </si>
  <si>
    <t>27.37</t>
  </si>
  <si>
    <t>Net Income, 5 Yr. CAGR %</t>
  </si>
  <si>
    <t>28.18</t>
  </si>
  <si>
    <t>131.04</t>
  </si>
  <si>
    <t>-56.92</t>
  </si>
  <si>
    <t>47.95</t>
  </si>
  <si>
    <t>96.75</t>
  </si>
  <si>
    <t>113.57</t>
  </si>
  <si>
    <t>380.02</t>
  </si>
  <si>
    <t>49.54</t>
  </si>
  <si>
    <t>6.16</t>
  </si>
  <si>
    <t>Diluted EPS Before Extra, 5 Yr. CAGR %</t>
  </si>
  <si>
    <t>28.46</t>
  </si>
  <si>
    <t>129.92</t>
  </si>
  <si>
    <t>-57.98</t>
  </si>
  <si>
    <t>34.61</t>
  </si>
  <si>
    <t>54.49</t>
  </si>
  <si>
    <t>104.87</t>
  </si>
  <si>
    <t>39.54</t>
  </si>
  <si>
    <t>250.84</t>
  </si>
  <si>
    <t>54.91</t>
  </si>
  <si>
    <t>72.94</t>
  </si>
  <si>
    <t>Normalized Net Income, 5 Yr. CAGR %</t>
  </si>
  <si>
    <t>104.62</t>
  </si>
  <si>
    <t>-43.39</t>
  </si>
  <si>
    <t>30.52</t>
  </si>
  <si>
    <t>134.33</t>
  </si>
  <si>
    <t>85.49</t>
  </si>
  <si>
    <t>62.35</t>
  </si>
  <si>
    <t>152.59</t>
  </si>
  <si>
    <t>59.14</t>
  </si>
  <si>
    <t>63.51</t>
  </si>
  <si>
    <t>Net Property, Plant and Equip., 5 Yr. CAGR %</t>
  </si>
  <si>
    <t>15.82</t>
  </si>
  <si>
    <t>47.24</t>
  </si>
  <si>
    <t>46.57</t>
  </si>
  <si>
    <t>78.47</t>
  </si>
  <si>
    <t>87.74</t>
  </si>
  <si>
    <t>57.87</t>
  </si>
  <si>
    <t>32.82</t>
  </si>
  <si>
    <t>27.84</t>
  </si>
  <si>
    <t>-5.4</t>
  </si>
  <si>
    <t>Inventory, 5 Yr. CAGR %</t>
  </si>
  <si>
    <t>24.73</t>
  </si>
  <si>
    <t>50.04</t>
  </si>
  <si>
    <t>99.61</t>
  </si>
  <si>
    <t>64.64</t>
  </si>
  <si>
    <t>132.25</t>
  </si>
  <si>
    <t>112.52</t>
  </si>
  <si>
    <t>36.49</t>
  </si>
  <si>
    <t>48.34</t>
  </si>
  <si>
    <t>8.35</t>
  </si>
  <si>
    <t>Accounts Receivable, 5 Yr. CAGR %</t>
  </si>
  <si>
    <t>29.79</t>
  </si>
  <si>
    <t>27.31</t>
  </si>
  <si>
    <t>52.21</t>
  </si>
  <si>
    <t>56.19</t>
  </si>
  <si>
    <t>63.99</t>
  </si>
  <si>
    <t>69.5</t>
  </si>
  <si>
    <t>24.44</t>
  </si>
  <si>
    <t>-16.92</t>
  </si>
  <si>
    <t>Total Assets, 5 Yr. CAGR %</t>
  </si>
  <si>
    <t>12.01</t>
  </si>
  <si>
    <t>22.84</t>
  </si>
  <si>
    <t>44.92</t>
  </si>
  <si>
    <t>55.97</t>
  </si>
  <si>
    <t>76.28</t>
  </si>
  <si>
    <t>82.39</t>
  </si>
  <si>
    <t>69.78</t>
  </si>
  <si>
    <t>38.69</t>
  </si>
  <si>
    <t>31.54</t>
  </si>
  <si>
    <t>-3.63</t>
  </si>
  <si>
    <t>Common Equity, 5 Yr. CAGR %</t>
  </si>
  <si>
    <t>-2.63</t>
  </si>
  <si>
    <t>16.33</t>
  </si>
  <si>
    <t>35.28</t>
  </si>
  <si>
    <t>89.67</t>
  </si>
  <si>
    <t>108.42</t>
  </si>
  <si>
    <t>76.6</t>
  </si>
  <si>
    <t>75.36</t>
  </si>
  <si>
    <t>48.17</t>
  </si>
  <si>
    <t>11.93</t>
  </si>
  <si>
    <t>Tangible Book Value, 5 Yr. CAGR %</t>
  </si>
  <si>
    <t>69.42</t>
  </si>
  <si>
    <t>496.65</t>
  </si>
  <si>
    <t>106.95</t>
  </si>
  <si>
    <t>120.1</t>
  </si>
  <si>
    <t>79.52</t>
  </si>
  <si>
    <t>82.13</t>
  </si>
  <si>
    <t>49.86</t>
  </si>
  <si>
    <t>13.84</t>
  </si>
  <si>
    <t>Cash From Operations, 5 Yr. CAGR %</t>
  </si>
  <si>
    <t>23.28</t>
  </si>
  <si>
    <t>47.32</t>
  </si>
  <si>
    <t>39.39</t>
  </si>
  <si>
    <t>54.99</t>
  </si>
  <si>
    <t>69.15</t>
  </si>
  <si>
    <t>76.64</t>
  </si>
  <si>
    <t>67.91</t>
  </si>
  <si>
    <t>65.97</t>
  </si>
  <si>
    <t>45.81</t>
  </si>
  <si>
    <t>-1.17</t>
  </si>
  <si>
    <t>Capital Expenditures, 5 Yr. CAGR %</t>
  </si>
  <si>
    <t>19.05</t>
  </si>
  <si>
    <t>53.21</t>
  </si>
  <si>
    <t>58.29</t>
  </si>
  <si>
    <t>75.71</t>
  </si>
  <si>
    <t>89.12</t>
  </si>
  <si>
    <t>65.35</t>
  </si>
  <si>
    <t>16.79</t>
  </si>
  <si>
    <t>27.64</t>
  </si>
  <si>
    <t>32.14</t>
  </si>
  <si>
    <t>10.75</t>
  </si>
  <si>
    <t>Levered Free Cash Flow, 5 Yr. CAGR %</t>
  </si>
  <si>
    <t>11.23</t>
  </si>
  <si>
    <t>49.7</t>
  </si>
  <si>
    <t>42.37</t>
  </si>
  <si>
    <t>141.19</t>
  </si>
  <si>
    <t>13.76</t>
  </si>
  <si>
    <t>72.74</t>
  </si>
  <si>
    <t>85.86</t>
  </si>
  <si>
    <t>55.16</t>
  </si>
  <si>
    <t>-26.59</t>
  </si>
  <si>
    <t>14.33</t>
  </si>
  <si>
    <t>Unlevered Free Cash Flow, 5 Yr. CAGR %</t>
  </si>
  <si>
    <t>-11.51</t>
  </si>
  <si>
    <t>55.41</t>
  </si>
  <si>
    <t>34.75</t>
  </si>
  <si>
    <t>86.68</t>
  </si>
  <si>
    <t>49.13</t>
  </si>
  <si>
    <t>75.16</t>
  </si>
  <si>
    <t>95.77</t>
  </si>
  <si>
    <t>78.49</t>
  </si>
  <si>
    <t>3.37</t>
  </si>
  <si>
    <t>-13.3</t>
  </si>
  <si>
    <t>2019</t>
  </si>
  <si>
    <t>2020</t>
  </si>
  <si>
    <t>2021</t>
  </si>
  <si>
    <t>2022</t>
  </si>
  <si>
    <t>2023</t>
  </si>
  <si>
    <t>2024</t>
  </si>
  <si>
    <t>2025</t>
  </si>
  <si>
    <t>2026</t>
  </si>
  <si>
    <t>Capitalization
                                    1</t>
  </si>
  <si>
    <t>84,892</t>
  </si>
  <si>
    <t>119,953</t>
  </si>
  <si>
    <t>229,776</t>
  </si>
  <si>
    <t>608,646</t>
  </si>
  <si>
    <t>2,632,231</t>
  </si>
  <si>
    <t>5,853,256</t>
  </si>
  <si>
    <t>-</t>
  </si>
  <si>
    <t>Change</t>
  </si>
  <si>
    <t>41.3%</t>
  </si>
  <si>
    <t>91.56%</t>
  </si>
  <si>
    <t>164.89%</t>
  </si>
  <si>
    <t>332.47%</t>
  </si>
  <si>
    <t>122.37%</t>
  </si>
  <si>
    <t>0%</t>
  </si>
  <si>
    <t>Enterprise Value (EV)
                                    1</t>
  </si>
  <si>
    <t>166,132</t>
  </si>
  <si>
    <t>222,219</t>
  </si>
  <si>
    <t>318,725</t>
  </si>
  <si>
    <t>3,580,048</t>
  </si>
  <si>
    <t>6,558,386</t>
  </si>
  <si>
    <t>6,918,793</t>
  </si>
  <si>
    <t>6,786,742</t>
  </si>
  <si>
    <t>33.76%</t>
  </si>
  <si>
    <t>43.43%</t>
  </si>
  <si>
    <t>90.96%</t>
  </si>
  <si>
    <t>488.2%</t>
  </si>
  <si>
    <t>83.19%</t>
  </si>
  <si>
    <t>5.5%</t>
  </si>
  <si>
    <t>-1.91%</t>
  </si>
  <si>
    <t>P/E ratio</t>
  </si>
  <si>
    <t>2.71x</t>
  </si>
  <si>
    <t>-3.81x</t>
  </si>
  <si>
    <t>8.58x</t>
  </si>
  <si>
    <t>9.37x</t>
  </si>
  <si>
    <t>76.5x</t>
  </si>
  <si>
    <t>12.8x</t>
  </si>
  <si>
    <t>15.5x</t>
  </si>
  <si>
    <t>8.67x</t>
  </si>
  <si>
    <t>PBR</t>
  </si>
  <si>
    <t>0.78x</t>
  </si>
  <si>
    <t>1.27x</t>
  </si>
  <si>
    <t>1.36x</t>
  </si>
  <si>
    <t>1.46x</t>
  </si>
  <si>
    <t>1.24x</t>
  </si>
  <si>
    <t>1.02x</t>
  </si>
  <si>
    <t>PEG</t>
  </si>
  <si>
    <t>0x</t>
  </si>
  <si>
    <t>-0x</t>
  </si>
  <si>
    <t>-1.7x</t>
  </si>
  <si>
    <t>-0.9x</t>
  </si>
  <si>
    <t>0.1x</t>
  </si>
  <si>
    <t>Capitalization / Revenue</t>
  </si>
  <si>
    <t>0.55x</t>
  </si>
  <si>
    <t>1.57x</t>
  </si>
  <si>
    <t>1.59x</t>
  </si>
  <si>
    <t>2.51x</t>
  </si>
  <si>
    <t>5.12x</t>
  </si>
  <si>
    <t>3.04x</t>
  </si>
  <si>
    <t>2.11x</t>
  </si>
  <si>
    <t>EV / Revenue</t>
  </si>
  <si>
    <t>1.07x</t>
  </si>
  <si>
    <t>2.9x</t>
  </si>
  <si>
    <t>2.2x</t>
  </si>
  <si>
    <t>6.97x</t>
  </si>
  <si>
    <t>3.41x</t>
  </si>
  <si>
    <t>2.96x</t>
  </si>
  <si>
    <t>2.45x</t>
  </si>
  <si>
    <t>EV / EBITDA</t>
  </si>
  <si>
    <t>3.26x</t>
  </si>
  <si>
    <t>3.24x</t>
  </si>
  <si>
    <t>3.35x</t>
  </si>
  <si>
    <t>5.5x</t>
  </si>
  <si>
    <t>7.56x</t>
  </si>
  <si>
    <t>6.17x</t>
  </si>
  <si>
    <t>4.82x</t>
  </si>
  <si>
    <t>EV / EBIT</t>
  </si>
  <si>
    <t>7.06x</t>
  </si>
  <si>
    <t>7.78x</t>
  </si>
  <si>
    <t>5.65x</t>
  </si>
  <si>
    <t>6.88x</t>
  </si>
  <si>
    <t>30.4x</t>
  </si>
  <si>
    <t>12.1x</t>
  </si>
  <si>
    <t>8.87x</t>
  </si>
  <si>
    <t>6.67x</t>
  </si>
  <si>
    <t>EV / FCF</t>
  </si>
  <si>
    <t>18.7x</t>
  </si>
  <si>
    <t>5.14x</t>
  </si>
  <si>
    <t>5.56x</t>
  </si>
  <si>
    <t>-208x</t>
  </si>
  <si>
    <t>53.7x</t>
  </si>
  <si>
    <t>-836x</t>
  </si>
  <si>
    <t>-187x</t>
  </si>
  <si>
    <t>FCF Yield</t>
  </si>
  <si>
    <t>5.36%</t>
  </si>
  <si>
    <t>19.5%</t>
  </si>
  <si>
    <t>18%</t>
  </si>
  <si>
    <t>-0.48%</t>
  </si>
  <si>
    <t>1.86%</t>
  </si>
  <si>
    <t>-0.12%</t>
  </si>
  <si>
    <t>-0.53%</t>
  </si>
  <si>
    <t>Dividend per Share
                                    2</t>
  </si>
  <si>
    <t>Rate of return</t>
  </si>
  <si>
    <t>EPS
                                    2</t>
  </si>
  <si>
    <t>-20.4</t>
  </si>
  <si>
    <t>19.38</t>
  </si>
  <si>
    <t>46.97</t>
  </si>
  <si>
    <t>25.25</t>
  </si>
  <si>
    <t>336.4</t>
  </si>
  <si>
    <t>277.3</t>
  </si>
  <si>
    <t>496.8</t>
  </si>
  <si>
    <t>Distribution rate</t>
  </si>
  <si>
    <t>Net sales
                                    1</t>
  </si>
  <si>
    <t>154,642</t>
  </si>
  <si>
    <t>76,639</t>
  </si>
  <si>
    <t>144,641</t>
  </si>
  <si>
    <t>242,182</t>
  </si>
  <si>
    <t>513,727</t>
  </si>
  <si>
    <t>1,922,630</t>
  </si>
  <si>
    <t>2,336,542</t>
  </si>
  <si>
    <t>2,767,537</t>
  </si>
  <si>
    <t>EBITDA
                                    1</t>
  </si>
  <si>
    <t>57,266</t>
  </si>
  <si>
    <t>68,089</t>
  </si>
  <si>
    <t>98,443</t>
  </si>
  <si>
    <t>181,937</t>
  </si>
  <si>
    <t>651,228</t>
  </si>
  <si>
    <t>867,620</t>
  </si>
  <si>
    <t>1,120,666</t>
  </si>
  <si>
    <t>1,407,417</t>
  </si>
  <si>
    <t>EBIT
                                    1</t>
  </si>
  <si>
    <t>23,535</t>
  </si>
  <si>
    <t>28,549</t>
  </si>
  <si>
    <t>56,426</t>
  </si>
  <si>
    <t>88,451</t>
  </si>
  <si>
    <t>117,754</t>
  </si>
  <si>
    <t>543,693</t>
  </si>
  <si>
    <t>780,391</t>
  </si>
  <si>
    <t>1,017,284</t>
  </si>
  <si>
    <t>Net income
                                    1</t>
  </si>
  <si>
    <t>33,012</t>
  </si>
  <si>
    <t>-31,447</t>
  </si>
  <si>
    <t>27,097</t>
  </si>
  <si>
    <t>64,859</t>
  </si>
  <si>
    <t>34,488</t>
  </si>
  <si>
    <t>510,408</t>
  </si>
  <si>
    <t>402,340</t>
  </si>
  <si>
    <t>589,602</t>
  </si>
  <si>
    <t>Net Debt
                                    1</t>
  </si>
  <si>
    <t>81,240</t>
  </si>
  <si>
    <t>102,266</t>
  </si>
  <si>
    <t>88,949</t>
  </si>
  <si>
    <t>947,817</t>
  </si>
  <si>
    <t>705,130</t>
  </si>
  <si>
    <t>1,065,537</t>
  </si>
  <si>
    <t>933,485</t>
  </si>
  <si>
    <t>Reference price
                                    2</t>
  </si>
  <si>
    <t>49.80</t>
  </si>
  <si>
    <t>77.65</t>
  </si>
  <si>
    <t>166.20</t>
  </si>
  <si>
    <t>439.90</t>
  </si>
  <si>
    <t>1,931.60</t>
  </si>
  <si>
    <t>4,305.00</t>
  </si>
  <si>
    <t>Nbr of stocks (in thousands)</t>
  </si>
  <si>
    <t>1,704,650</t>
  </si>
  <si>
    <t>1,544,786</t>
  </si>
  <si>
    <t>1,382,527</t>
  </si>
  <si>
    <t>1,383,600</t>
  </si>
  <si>
    <t>1,362,720</t>
  </si>
  <si>
    <t>1,359,641</t>
  </si>
  <si>
    <t>Announcement Date</t>
  </si>
  <si>
    <t>3/10/20</t>
  </si>
  <si>
    <t>3/11/21</t>
  </si>
  <si>
    <t>3/10/22</t>
  </si>
  <si>
    <t>3/9/23</t>
  </si>
  <si>
    <t>3/6/24</t>
  </si>
  <si>
    <t>address1</t>
  </si>
  <si>
    <t>MaipU 1</t>
  </si>
  <si>
    <t>city</t>
  </si>
  <si>
    <t>Buenos Aires</t>
  </si>
  <si>
    <t>zip</t>
  </si>
  <si>
    <t>C1084ABA</t>
  </si>
  <si>
    <t>country</t>
  </si>
  <si>
    <t>phone</t>
  </si>
  <si>
    <t>54 11 4344 6000</t>
  </si>
  <si>
    <t>website</t>
  </si>
  <si>
    <t>https://www.pampaenergia.com</t>
  </si>
  <si>
    <t>industry</t>
  </si>
  <si>
    <t>Utilities - Independent Power Producers</t>
  </si>
  <si>
    <t>industryKey</t>
  </si>
  <si>
    <t>utilities-independent-power-producers</t>
  </si>
  <si>
    <t>industryDisp</t>
  </si>
  <si>
    <t>sector</t>
  </si>
  <si>
    <t>Utilities</t>
  </si>
  <si>
    <t>sectorKey</t>
  </si>
  <si>
    <t>utilities</t>
  </si>
  <si>
    <t>sectorDisp</t>
  </si>
  <si>
    <t>longBusinessSummary</t>
  </si>
  <si>
    <t>Pampa Energía S.A. operates as an integrated power company in Argentina. The company operates through Electricity Generation, Oil and Gas, Petrochemicals, and Holding and Other Business segments. It generates electricity through thermal plants, hydroelectric plants, and wind farms with a 5,332 megawatt (MW) installed capacity. The company also explores for and produces oil and gas in the provinces of Neuquén and Río Negro. In addition, it produces petrochemicals, such as styrene, synthetic rubber, and polystyrene. Further, the company operates and maintains a 22,391 km high-voltage electricity transmission network in Argentina. Additionally, it holds a concession for the transportation of natural gas with 9,248 km of gas pipelines in the center, west, and south of Argentina; and processes and sells natural gas liquids in Bahía Blanca in the Province of Buenos Aires, as well as offers related advisory services. The company was formerly known as Pampa Holding S.A. and changed its name to Pampa Energía S.A. in September 2008. Pampa Energía S.A. was incorporated in 1945 and is based in Buenos Aires, Argentina.</t>
  </si>
  <si>
    <t>companyOfficers</t>
  </si>
  <si>
    <t>[{'maxAge': 1, 'name': 'Mr. Gustavo  Mariani CFA', 'age': 54, 'title': 'CEO, Executive VP &amp; Vice Chairman', 'yearBorn': 1970, 'exercisedValue': 0, 'unexercisedValue': 0}, {'maxAge': 1, 'name': 'Mr. Adolfo  Zuberbuhler', 'title': 'Chief Financial Officer', 'exercisedValue': 0, 'unexercisedValue': 0}, {'maxAge': 1, 'name': 'Mr. Mauricio Leonardo Penta', 'age': 48, 'title': 'Executive Director of Administration, IT &amp; Supply', 'yearBorn': 1976, 'exercisedValue': 0, 'unexercisedValue': 0}, {'maxAge': 1, 'name': 'Ms. Lida  Wang', 'title': 'Head of Investor Relations &amp; Sustainability', 'exercisedValue': 0, 'unexercisedValue': 0}, {'maxAge': 1, 'name': 'Ms. Maria Carolina Sigwald', 'age': 57, 'title': 'Executive Director of Legal Affairs &amp; Director', 'yearBorn': 1967, 'exercisedValue': 0, 'unexercisedValue': 0}, {'maxAge': 1, 'name': 'Ms. Mariana  De La Fuente', 'age': 56, 'title': 'Director of Human Resources', 'yearBorn': 1968, 'exercisedValue': 0, 'unexercisedValue': 0}, {'maxAge': 1, 'name': 'Mr. Ricardo Alejandro Torres', 'age': 66, 'title': 'Executive VP &amp; Director', 'yearBorn': 1958, 'exercisedValue': 0, 'unexercisedValue': 0}, {'maxAge': 1, 'name': 'Mr. Damian Miguel Mindlin', 'age': 58, 'title': 'Executive VP &amp; Director', 'yearBorn': 1966, 'exercisedValue': 0, 'unexercisedValue': 0}, {'maxAge': 1, 'name': 'Mr. Horacio Jorge Tomas Turri', 'age': 63, 'title': 'Executive Director of Exploration &amp; Production', 'yearBorn': 1961, 'exercisedValue': 0, 'unexercisedValue': 0}, {'maxAge': 1, 'name': 'Mr. Nicolás  Mindlin', 'age': 35, 'title': 'Executive Vice President', 'yearBorn': 1989,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</si>
  <si>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</si>
  <si>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</si>
  <si>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</si>
  <si>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</si>
  <si>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</si>
  <si>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</si>
  <si>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</si>
  <si>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</si>
  <si>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</si>
  <si>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</si>
  <si>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</si>
  <si>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</si>
  <si>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</si>
  <si>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</si>
  <si>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</si>
  <si>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</si>
  <si>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</si>
  <si>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</si>
  <si>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</si>
  <si>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</si>
  <si>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</si>
  <si>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</si>
  <si>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</si>
  <si>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</si>
  <si>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</si>
  <si>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</si>
  <si>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</si>
  <si>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</si>
  <si>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</si>
  <si>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</si>
  <si>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</si>
  <si>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</si>
  <si>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</si>
  <si>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</si>
  <si>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</si>
  <si>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</si>
  <si>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</si>
  <si>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</si>
  <si>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</si>
  <si>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</si>
  <si>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</si>
  <si>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</si>
  <si>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</si>
  <si>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</si>
  <si>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</si>
  <si>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</si>
  <si>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</si>
  <si>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</si>
  <si>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</si>
  <si>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</si>
  <si>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</si>
  <si>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</si>
  <si>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</si>
  <si>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</si>
  <si>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</si>
  <si>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</si>
  <si>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</si>
  <si>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</si>
  <si>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</si>
  <si>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</si>
  <si>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</si>
  <si>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</si>
  <si>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</si>
  <si>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</si>
  <si>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</si>
  <si>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Pampa Energia S.A.</t>
  </si>
  <si>
    <t>longName</t>
  </si>
  <si>
    <t>Pampa Energía S.A.</t>
  </si>
  <si>
    <t>firstTradeDateEpochUtc</t>
  </si>
  <si>
    <t>timeZoneFullName</t>
  </si>
  <si>
    <t>America/New_York</t>
  </si>
  <si>
    <t>timeZoneShortName</t>
  </si>
  <si>
    <t>EST</t>
  </si>
  <si>
    <t>uuid</t>
  </si>
  <si>
    <t>f2a62109-ee65-36c8-b60e-4e7497861aac</t>
  </si>
  <si>
    <t>messageBoardId</t>
  </si>
  <si>
    <t>finmb_880369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</si>
  <si>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</si>
  <si>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</si>
  <si>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</si>
  <si>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</si>
  <si>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</si>
  <si>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</si>
  <si>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</si>
  <si>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</si>
  <si>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</si>
  <si>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</si>
  <si>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</si>
  <si>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</si>
  <si>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</si>
  <si>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</si>
  <si>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</si>
  <si>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</si>
  <si>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</si>
  <si>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</si>
  <si>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</si>
  <si>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</si>
  <si>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</si>
  <si>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</si>
  <si>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earningsGrowth</t>
  </si>
  <si>
    <t>revenueGrowth</t>
  </si>
  <si>
    <t>grossMargins</t>
  </si>
  <si>
    <t>ebitdaMargins</t>
  </si>
  <si>
    <t>operatingMargins</t>
  </si>
  <si>
    <t>financialCurrency</t>
  </si>
  <si>
    <t>ARS</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</si>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</sst>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mpaenerg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94.36</v>
      </c>
      <c r="C4" s="2"/>
      <c r="D4" s="2"/>
      <c r="E4" s="2"/>
      <c r="F4" s="2"/>
      <c r="G4" s="2"/>
      <c r="H4" s="2"/>
      <c r="I4" s="2"/>
      <c r="J4" s="2"/>
      <c r="K4" s="2"/>
      <c r="L4" s="2"/>
      <c r="M4" s="2"/>
      <c r="N4" s="2"/>
      <c r="O4" s="2"/>
      <c r="P4" s="2"/>
      <c r="Q4" s="2"/>
      <c r="R4" s="2"/>
      <c r="S4" s="2"/>
      <c r="T4" s="2"/>
      <c r="U4" s="2"/>
      <c r="V4" s="2"/>
      <c r="W4" s="2"/>
      <c r="X4" s="2"/>
      <c r="Y4" s="2"/>
      <c r="Z4" s="2"/>
    </row>
    <row r="5">
      <c r="A5" s="1" t="s">
        <v>7</v>
      </c>
      <c r="B5" s="1">
        <v>-0.002782774013051425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6.005658112E9</v>
      </c>
      <c r="C8" s="2"/>
      <c r="D8" s="2"/>
      <c r="E8" s="2"/>
      <c r="F8" s="2"/>
      <c r="G8" s="2"/>
      <c r="H8" s="2"/>
      <c r="I8" s="2"/>
      <c r="J8" s="2"/>
      <c r="K8" s="2"/>
      <c r="L8" s="2"/>
      <c r="M8" s="2"/>
      <c r="N8" s="2"/>
      <c r="O8" s="2"/>
      <c r="P8" s="2"/>
      <c r="Q8" s="2"/>
      <c r="R8" s="2"/>
      <c r="S8" s="2"/>
      <c r="T8" s="2"/>
      <c r="U8" s="2"/>
      <c r="V8" s="2"/>
      <c r="W8" s="2"/>
      <c r="X8" s="2"/>
      <c r="Y8" s="2"/>
      <c r="Z8" s="2"/>
    </row>
    <row r="9">
      <c r="A9" s="1" t="s">
        <v>13</v>
      </c>
      <c r="B9" s="1">
        <v>2.343</v>
      </c>
      <c r="C9" s="2"/>
      <c r="D9" s="2"/>
      <c r="E9" s="2"/>
      <c r="F9" s="2"/>
      <c r="G9" s="2"/>
      <c r="H9" s="2"/>
      <c r="I9" s="2"/>
      <c r="J9" s="2"/>
      <c r="K9" s="2"/>
      <c r="L9" s="2"/>
      <c r="M9" s="2"/>
      <c r="N9" s="2"/>
      <c r="O9" s="2"/>
      <c r="P9" s="2"/>
      <c r="Q9" s="2"/>
      <c r="R9" s="2"/>
      <c r="S9" s="2"/>
      <c r="T9" s="2"/>
      <c r="U9" s="2"/>
      <c r="V9" s="2"/>
      <c r="W9" s="2"/>
      <c r="X9" s="2"/>
      <c r="Y9" s="2"/>
      <c r="Z9" s="2"/>
    </row>
    <row r="10">
      <c r="A10" s="1" t="s">
        <v>14</v>
      </c>
      <c r="B10" s="1">
        <v>12.50363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0.7140230000000001</v>
      </c>
      <c r="C2" s="1">
        <v>2.95027</v>
      </c>
      <c r="D2" s="1">
        <v>-0.010571</v>
      </c>
      <c r="E2" s="1">
        <v>4.430210000000001</v>
      </c>
      <c r="F2" s="1">
        <v>8.11084</v>
      </c>
      <c r="G2" s="1">
        <v>31.72261</v>
      </c>
      <c r="H2" s="1">
        <v>-0.352687</v>
      </c>
      <c r="I2" s="1">
        <v>0.262353</v>
      </c>
      <c r="J2" s="1">
        <v>0.438216</v>
      </c>
      <c r="K2" s="1">
        <v>0.290222</v>
      </c>
      <c r="L2" s="2"/>
      <c r="M2" s="2"/>
      <c r="N2" s="2"/>
      <c r="O2" s="2"/>
      <c r="P2" s="2"/>
      <c r="Q2" s="2"/>
      <c r="R2" s="2"/>
      <c r="S2" s="2"/>
      <c r="T2" s="2"/>
      <c r="U2" s="2"/>
      <c r="V2" s="2"/>
      <c r="W2" s="2"/>
      <c r="X2" s="2"/>
      <c r="Y2" s="2"/>
      <c r="Z2" s="2"/>
    </row>
    <row r="3">
      <c r="A3" s="1" t="s">
        <v>27</v>
      </c>
      <c r="B3" s="1">
        <v>0.420918</v>
      </c>
      <c r="C3" s="1">
        <v>0.6640510000000001</v>
      </c>
      <c r="D3" s="1">
        <v>2.86378</v>
      </c>
      <c r="E3" s="1">
        <v>3.25779</v>
      </c>
      <c r="F3" s="1">
        <v>8.206940000000001</v>
      </c>
      <c r="G3" s="1">
        <v>13.03116</v>
      </c>
      <c r="H3" s="1">
        <v>0.1922</v>
      </c>
      <c r="I3" s="1">
        <v>0.196044</v>
      </c>
      <c r="J3" s="1">
        <v>0.202771</v>
      </c>
      <c r="K3" s="1">
        <v>0.256587</v>
      </c>
      <c r="L3" s="2"/>
      <c r="M3" s="2"/>
      <c r="N3" s="2"/>
      <c r="O3" s="2"/>
      <c r="P3" s="2"/>
      <c r="Q3" s="2"/>
      <c r="R3" s="2"/>
      <c r="S3" s="2"/>
      <c r="T3" s="2"/>
      <c r="U3" s="2"/>
      <c r="V3" s="2"/>
      <c r="W3" s="2"/>
      <c r="X3" s="2"/>
      <c r="Y3" s="2"/>
      <c r="Z3" s="2"/>
    </row>
    <row r="4">
      <c r="A4" s="1" t="s">
        <v>28</v>
      </c>
      <c r="B4" s="1">
        <v>0.027869</v>
      </c>
      <c r="C4" s="1">
        <v>0.046128</v>
      </c>
      <c r="D4" s="1">
        <v>0.0961</v>
      </c>
      <c r="E4" s="1">
        <v>0.03171300000000001</v>
      </c>
      <c r="F4" s="1">
        <v>0.262353</v>
      </c>
      <c r="G4" s="1">
        <v>0.344038</v>
      </c>
      <c r="H4" s="1">
        <v>0.004805</v>
      </c>
      <c r="I4" s="1">
        <v>9.61E-4</v>
      </c>
      <c r="J4" s="1">
        <v>9.61E-4</v>
      </c>
      <c r="K4" s="1">
        <v>0.0</v>
      </c>
      <c r="L4" s="2"/>
      <c r="M4" s="2"/>
      <c r="N4" s="2"/>
      <c r="O4" s="2"/>
      <c r="P4" s="2"/>
      <c r="Q4" s="2"/>
      <c r="R4" s="2"/>
      <c r="S4" s="2"/>
      <c r="T4" s="2"/>
      <c r="U4" s="2"/>
      <c r="V4" s="2"/>
      <c r="W4" s="2"/>
      <c r="X4" s="2"/>
      <c r="Y4" s="2"/>
      <c r="Z4" s="2"/>
    </row>
    <row r="5">
      <c r="A5" s="1" t="s">
        <v>29</v>
      </c>
      <c r="B5" s="1">
        <v>0.448787</v>
      </c>
      <c r="C5" s="1">
        <v>0.71114</v>
      </c>
      <c r="D5" s="1">
        <v>2.95988</v>
      </c>
      <c r="E5" s="1">
        <v>3.28662</v>
      </c>
      <c r="F5" s="1">
        <v>8.47602</v>
      </c>
      <c r="G5" s="1">
        <v>13.37712</v>
      </c>
      <c r="H5" s="1">
        <v>0.197005</v>
      </c>
      <c r="I5" s="1">
        <v>0.197005</v>
      </c>
      <c r="J5" s="1">
        <v>0.203732</v>
      </c>
      <c r="K5" s="1">
        <v>0.256587</v>
      </c>
      <c r="L5" s="2"/>
      <c r="M5" s="2"/>
      <c r="N5" s="2"/>
      <c r="O5" s="2"/>
      <c r="P5" s="2"/>
      <c r="Q5" s="2"/>
      <c r="R5" s="2"/>
      <c r="S5" s="2"/>
      <c r="T5" s="2"/>
      <c r="U5" s="2"/>
      <c r="V5" s="2"/>
      <c r="W5" s="2"/>
      <c r="X5" s="2"/>
      <c r="Y5" s="2"/>
      <c r="Z5" s="2"/>
    </row>
    <row r="6">
      <c r="A6" s="1" t="s">
        <v>30</v>
      </c>
      <c r="B6" s="1">
        <v>-0.004805</v>
      </c>
      <c r="C6" s="1">
        <v>-0.002883</v>
      </c>
      <c r="D6" s="1">
        <v>-0.5083690000000001</v>
      </c>
      <c r="E6" s="1">
        <v>0.03555700000000001</v>
      </c>
      <c r="F6" s="1">
        <v>0.0</v>
      </c>
      <c r="G6" s="1">
        <v>0.329623</v>
      </c>
      <c r="H6" s="1">
        <v>0.0</v>
      </c>
      <c r="I6" s="1">
        <v>-0.002883</v>
      </c>
      <c r="J6" s="1">
        <v>-0.003844</v>
      </c>
      <c r="K6" s="1">
        <v>9.61E-4</v>
      </c>
      <c r="L6" s="2"/>
      <c r="M6" s="2"/>
      <c r="N6" s="2"/>
      <c r="O6" s="2"/>
      <c r="P6" s="2"/>
      <c r="Q6" s="2"/>
      <c r="R6" s="2"/>
      <c r="S6" s="2"/>
      <c r="T6" s="2"/>
      <c r="U6" s="2"/>
      <c r="V6" s="2"/>
      <c r="W6" s="2"/>
      <c r="X6" s="2"/>
      <c r="Y6" s="2"/>
      <c r="Z6" s="2"/>
    </row>
    <row r="7">
      <c r="A7" s="1" t="s">
        <v>31</v>
      </c>
      <c r="B7" s="1">
        <v>-0.8254990000000001</v>
      </c>
      <c r="C7" s="1">
        <v>-2.14303</v>
      </c>
      <c r="D7" s="1">
        <v>-1.09554</v>
      </c>
      <c r="E7" s="1">
        <v>0.0</v>
      </c>
      <c r="F7" s="1">
        <v>-1.00905</v>
      </c>
      <c r="G7" s="1">
        <v>0.0</v>
      </c>
      <c r="H7" s="1">
        <v>0.0</v>
      </c>
      <c r="I7" s="1">
        <v>0.001922</v>
      </c>
      <c r="J7" s="1">
        <v>0.016337</v>
      </c>
      <c r="K7" s="1">
        <v>-0.008649</v>
      </c>
      <c r="L7" s="2"/>
      <c r="M7" s="2"/>
      <c r="N7" s="2"/>
      <c r="O7" s="2"/>
      <c r="P7" s="2"/>
      <c r="Q7" s="2"/>
      <c r="R7" s="2"/>
      <c r="S7" s="2"/>
      <c r="T7" s="2"/>
      <c r="U7" s="2"/>
      <c r="V7" s="2"/>
      <c r="W7" s="2"/>
      <c r="X7" s="2"/>
      <c r="Y7" s="2"/>
      <c r="Z7" s="2"/>
    </row>
    <row r="8">
      <c r="A8" s="1" t="s">
        <v>32</v>
      </c>
      <c r="B8" s="1">
        <v>-0.275807</v>
      </c>
      <c r="C8" s="1">
        <v>-0.037479</v>
      </c>
      <c r="D8" s="1">
        <v>0.224874</v>
      </c>
      <c r="E8" s="1">
        <v>-0.347882</v>
      </c>
      <c r="F8" s="1">
        <v>3.94971</v>
      </c>
      <c r="G8" s="1">
        <v>1.23969</v>
      </c>
      <c r="H8" s="1">
        <v>0.131657</v>
      </c>
      <c r="I8" s="1">
        <v>0.004805</v>
      </c>
      <c r="J8" s="1">
        <v>0.04805</v>
      </c>
      <c r="K8" s="1">
        <v>0.04708900000000001</v>
      </c>
      <c r="L8" s="2"/>
      <c r="M8" s="2"/>
      <c r="N8" s="2"/>
      <c r="O8" s="2"/>
      <c r="P8" s="2"/>
      <c r="Q8" s="2"/>
      <c r="R8" s="2"/>
      <c r="S8" s="2"/>
      <c r="T8" s="2"/>
      <c r="U8" s="2"/>
      <c r="V8" s="2"/>
      <c r="W8" s="2"/>
      <c r="X8" s="2"/>
      <c r="Y8" s="2"/>
      <c r="Z8" s="2"/>
    </row>
    <row r="9">
      <c r="A9" s="1" t="s">
        <v>33</v>
      </c>
      <c r="B9" s="1">
        <v>0.0</v>
      </c>
      <c r="C9" s="1">
        <v>0.0</v>
      </c>
      <c r="D9" s="1">
        <v>0.204693</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-0.030752</v>
      </c>
      <c r="C10" s="1">
        <v>0.06246500000000001</v>
      </c>
      <c r="D10" s="1">
        <v>-0.107632</v>
      </c>
      <c r="E10" s="1">
        <v>-1.06671</v>
      </c>
      <c r="F10" s="1">
        <v>-4.28606</v>
      </c>
      <c r="G10" s="1">
        <v>-5.631460000000001</v>
      </c>
      <c r="H10" s="1">
        <v>-0.08168500000000001</v>
      </c>
      <c r="I10" s="1">
        <v>-0.112437</v>
      </c>
      <c r="J10" s="1">
        <v>-0.100905</v>
      </c>
      <c r="K10" s="1">
        <v>0.001922</v>
      </c>
      <c r="L10" s="2"/>
      <c r="M10" s="2"/>
      <c r="N10" s="2"/>
      <c r="O10" s="2"/>
      <c r="P10" s="2"/>
      <c r="Q10" s="2"/>
      <c r="R10" s="2"/>
      <c r="S10" s="2"/>
      <c r="T10" s="2"/>
      <c r="U10" s="2"/>
      <c r="V10" s="2"/>
      <c r="W10" s="2"/>
      <c r="X10" s="2"/>
      <c r="Y10" s="2"/>
      <c r="Z10" s="2"/>
    </row>
    <row r="11">
      <c r="A11" s="1" t="s">
        <v>35</v>
      </c>
      <c r="B11" s="1">
        <v>0.005766</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-0.7245940000000001</v>
      </c>
      <c r="C12" s="1">
        <v>-1.64331</v>
      </c>
      <c r="D12" s="1">
        <v>-2.62353</v>
      </c>
      <c r="E12" s="1">
        <v>-3.53648</v>
      </c>
      <c r="F12" s="1">
        <v>-6.332990000000001</v>
      </c>
      <c r="G12" s="1">
        <v>-2.3064</v>
      </c>
      <c r="H12" s="1">
        <v>0.018259</v>
      </c>
      <c r="I12" s="1">
        <v>-0.03940100000000001</v>
      </c>
      <c r="J12" s="1">
        <v>-0.223913</v>
      </c>
      <c r="K12" s="1">
        <v>-0.145111</v>
      </c>
      <c r="L12" s="2"/>
      <c r="M12" s="2"/>
      <c r="N12" s="2"/>
      <c r="O12" s="2"/>
      <c r="P12" s="2"/>
      <c r="Q12" s="2"/>
      <c r="R12" s="2"/>
      <c r="S12" s="2"/>
      <c r="T12" s="2"/>
      <c r="U12" s="2"/>
      <c r="V12" s="2"/>
      <c r="W12" s="2"/>
      <c r="X12" s="2"/>
      <c r="Y12" s="2"/>
      <c r="Z12" s="2"/>
    </row>
    <row r="13">
      <c r="A13" s="1" t="s">
        <v>37</v>
      </c>
      <c r="B13" s="1">
        <v>-0.01922</v>
      </c>
      <c r="C13" s="1">
        <v>-0.08552900000000001</v>
      </c>
      <c r="D13" s="1">
        <v>-0.05477700000000001</v>
      </c>
      <c r="E13" s="1">
        <v>-0.46128</v>
      </c>
      <c r="F13" s="1">
        <v>-0.689998</v>
      </c>
      <c r="G13" s="1">
        <v>-1.97005</v>
      </c>
      <c r="H13" s="1">
        <v>-0.005766</v>
      </c>
      <c r="I13" s="1">
        <v>-0.03844</v>
      </c>
      <c r="J13" s="1">
        <v>-0.020181</v>
      </c>
      <c r="K13" s="1">
        <v>-0.033635</v>
      </c>
      <c r="L13" s="2"/>
      <c r="M13" s="2"/>
      <c r="N13" s="2"/>
      <c r="O13" s="2"/>
      <c r="P13" s="2"/>
      <c r="Q13" s="2"/>
      <c r="R13" s="2"/>
      <c r="S13" s="2"/>
      <c r="T13" s="2"/>
      <c r="U13" s="2"/>
      <c r="V13" s="2"/>
      <c r="W13" s="2"/>
      <c r="X13" s="2"/>
      <c r="Y13" s="2"/>
      <c r="Z13" s="2"/>
    </row>
    <row r="14">
      <c r="A14" s="1" t="s">
        <v>38</v>
      </c>
      <c r="B14" s="1">
        <v>-0.027869</v>
      </c>
      <c r="C14" s="1">
        <v>1.01866</v>
      </c>
      <c r="D14" s="1">
        <v>3.12325</v>
      </c>
      <c r="E14" s="1">
        <v>1.00905</v>
      </c>
      <c r="F14" s="1">
        <v>0.803396</v>
      </c>
      <c r="G14" s="1">
        <v>5.054860000000001</v>
      </c>
      <c r="H14" s="1">
        <v>0.002883</v>
      </c>
      <c r="I14" s="1">
        <v>0.041323</v>
      </c>
      <c r="J14" s="1">
        <v>0.06727</v>
      </c>
      <c r="K14" s="1">
        <v>0.016337</v>
      </c>
      <c r="L14" s="2"/>
      <c r="M14" s="2"/>
      <c r="N14" s="2"/>
      <c r="O14" s="2"/>
      <c r="P14" s="2"/>
      <c r="Q14" s="2"/>
      <c r="R14" s="2"/>
      <c r="S14" s="2"/>
      <c r="T14" s="2"/>
      <c r="U14" s="2"/>
      <c r="V14" s="2"/>
      <c r="W14" s="2"/>
      <c r="X14" s="2"/>
      <c r="Y14" s="2"/>
      <c r="Z14" s="2"/>
    </row>
    <row r="15">
      <c r="A15" s="1" t="s">
        <v>39</v>
      </c>
      <c r="B15" s="1">
        <v>0.073036</v>
      </c>
      <c r="C15" s="1">
        <v>0.04324500000000001</v>
      </c>
      <c r="D15" s="1">
        <v>0.045167</v>
      </c>
      <c r="E15" s="1">
        <v>0.0</v>
      </c>
      <c r="F15" s="1">
        <v>0.084568</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0.049011</v>
      </c>
      <c r="C16" s="1">
        <v>0.098983</v>
      </c>
      <c r="D16" s="1">
        <v>0.957156</v>
      </c>
      <c r="E16" s="1">
        <v>-0.072075</v>
      </c>
      <c r="F16" s="1">
        <v>-0.501642</v>
      </c>
      <c r="G16" s="1">
        <v>-3.92088</v>
      </c>
      <c r="H16" s="1">
        <v>-0.024025</v>
      </c>
      <c r="I16" s="1">
        <v>-0.017298</v>
      </c>
      <c r="J16" s="1">
        <v>0.032674</v>
      </c>
      <c r="K16" s="1">
        <v>0.025947</v>
      </c>
      <c r="L16" s="2"/>
      <c r="M16" s="2"/>
      <c r="N16" s="2"/>
      <c r="O16" s="2"/>
      <c r="P16" s="2"/>
      <c r="Q16" s="2"/>
      <c r="R16" s="2"/>
      <c r="S16" s="2"/>
      <c r="T16" s="2"/>
      <c r="U16" s="2"/>
      <c r="V16" s="2"/>
      <c r="W16" s="2"/>
      <c r="X16" s="2"/>
      <c r="Y16" s="2"/>
      <c r="Z16" s="2"/>
    </row>
    <row r="17">
      <c r="A17" s="1" t="s">
        <v>41</v>
      </c>
      <c r="B17" s="1">
        <v>0.180668</v>
      </c>
      <c r="C17" s="1">
        <v>0.104749</v>
      </c>
      <c r="D17" s="1">
        <v>0.295027</v>
      </c>
      <c r="E17" s="1">
        <v>-0.947546</v>
      </c>
      <c r="F17" s="1">
        <v>-2.68119</v>
      </c>
      <c r="G17" s="1">
        <v>1.29735</v>
      </c>
      <c r="H17" s="1">
        <v>-0.012493</v>
      </c>
      <c r="I17" s="1">
        <v>-0.008649</v>
      </c>
      <c r="J17" s="1">
        <v>0.004805</v>
      </c>
      <c r="K17" s="1">
        <v>0.005766</v>
      </c>
      <c r="L17" s="2"/>
      <c r="M17" s="2"/>
      <c r="N17" s="2"/>
      <c r="O17" s="2"/>
      <c r="P17" s="2"/>
      <c r="Q17" s="2"/>
      <c r="R17" s="2"/>
      <c r="S17" s="2"/>
      <c r="T17" s="2"/>
      <c r="U17" s="2"/>
      <c r="V17" s="2"/>
      <c r="W17" s="2"/>
      <c r="X17" s="2"/>
      <c r="Y17" s="2"/>
      <c r="Z17" s="2"/>
    </row>
    <row r="18">
      <c r="A18" s="1" t="s">
        <v>42</v>
      </c>
      <c r="B18" s="1">
        <v>2.95027</v>
      </c>
      <c r="C18" s="1">
        <v>3.38272</v>
      </c>
      <c r="D18" s="1">
        <v>2.33523</v>
      </c>
      <c r="E18" s="1">
        <v>6.06391</v>
      </c>
      <c r="F18" s="1">
        <v>16.47154</v>
      </c>
      <c r="G18" s="1">
        <v>-2.96949</v>
      </c>
      <c r="H18" s="1">
        <v>0.5900540000000001</v>
      </c>
      <c r="I18" s="1">
        <v>0.300793</v>
      </c>
      <c r="J18" s="1">
        <v>0.132618</v>
      </c>
      <c r="K18" s="1">
        <v>0.095139</v>
      </c>
      <c r="L18" s="2"/>
      <c r="M18" s="2"/>
      <c r="N18" s="2"/>
      <c r="O18" s="2"/>
      <c r="P18" s="2"/>
      <c r="Q18" s="2"/>
      <c r="R18" s="2"/>
      <c r="S18" s="2"/>
      <c r="T18" s="2"/>
      <c r="U18" s="2"/>
      <c r="V18" s="2"/>
      <c r="W18" s="2"/>
      <c r="X18" s="2"/>
      <c r="Y18" s="2"/>
      <c r="Z18" s="2"/>
    </row>
    <row r="19">
      <c r="A19" s="1" t="s">
        <v>43</v>
      </c>
      <c r="B19" s="1">
        <v>0.0</v>
      </c>
      <c r="C19" s="1">
        <v>0.0</v>
      </c>
      <c r="D19" s="1">
        <v>0.0</v>
      </c>
      <c r="E19" s="1">
        <v>1.90278</v>
      </c>
      <c r="F19" s="1">
        <v>-0.337311</v>
      </c>
      <c r="G19" s="1">
        <v>0.0</v>
      </c>
      <c r="H19" s="1">
        <v>0.202771</v>
      </c>
      <c r="I19" s="1">
        <v>0.111476</v>
      </c>
      <c r="J19" s="1">
        <v>0.0</v>
      </c>
      <c r="K19" s="1">
        <v>0.0</v>
      </c>
      <c r="L19" s="2"/>
      <c r="M19" s="2"/>
      <c r="N19" s="2"/>
      <c r="O19" s="2"/>
      <c r="P19" s="2"/>
      <c r="Q19" s="2"/>
      <c r="R19" s="2"/>
      <c r="S19" s="2"/>
      <c r="T19" s="2"/>
      <c r="U19" s="2"/>
      <c r="V19" s="2"/>
      <c r="W19" s="2"/>
      <c r="X19" s="2"/>
      <c r="Y19" s="2"/>
      <c r="Z19" s="2"/>
    </row>
    <row r="20">
      <c r="A20" s="1" t="s">
        <v>44</v>
      </c>
      <c r="B20" s="1">
        <v>2.51782</v>
      </c>
      <c r="C20" s="1">
        <v>4.401380000000001</v>
      </c>
      <c r="D20" s="1">
        <v>5.74678</v>
      </c>
      <c r="E20" s="1">
        <v>10.30192</v>
      </c>
      <c r="F20" s="1">
        <v>22.04534</v>
      </c>
      <c r="G20" s="1">
        <v>36.23931</v>
      </c>
      <c r="H20" s="1">
        <v>0.665973</v>
      </c>
      <c r="I20" s="1">
        <v>0.700569</v>
      </c>
      <c r="J20" s="1">
        <v>0.594859</v>
      </c>
      <c r="K20" s="1">
        <v>0.552575</v>
      </c>
      <c r="L20" s="2"/>
      <c r="M20" s="2"/>
      <c r="N20" s="2"/>
      <c r="O20" s="2"/>
      <c r="P20" s="2"/>
      <c r="Q20" s="2"/>
      <c r="R20" s="2"/>
      <c r="S20" s="2"/>
      <c r="T20" s="2"/>
      <c r="U20" s="2"/>
      <c r="V20" s="2"/>
      <c r="W20" s="2"/>
      <c r="X20" s="2"/>
      <c r="Y20" s="2"/>
      <c r="Z20" s="2"/>
    </row>
    <row r="21" ht="15.75" customHeight="1">
      <c r="A21" s="1" t="s">
        <v>45</v>
      </c>
      <c r="B21" s="1">
        <v>-2.23913</v>
      </c>
      <c r="C21" s="1">
        <v>-4.6128</v>
      </c>
      <c r="D21" s="1">
        <v>-6.88076</v>
      </c>
      <c r="E21" s="1">
        <v>-10.30192</v>
      </c>
      <c r="F21" s="1">
        <v>-24.41901</v>
      </c>
      <c r="G21" s="1">
        <v>-27.68641</v>
      </c>
      <c r="H21" s="1">
        <v>-0.119164</v>
      </c>
      <c r="I21" s="1">
        <v>-0.197966</v>
      </c>
      <c r="J21" s="1">
        <v>-0.399776</v>
      </c>
      <c r="K21" s="1">
        <v>-0.728438</v>
      </c>
      <c r="L21" s="2"/>
      <c r="M21" s="2"/>
      <c r="N21" s="2"/>
      <c r="O21" s="2"/>
      <c r="P21" s="2"/>
      <c r="Q21" s="2"/>
      <c r="R21" s="2"/>
      <c r="S21" s="2"/>
      <c r="T21" s="2"/>
      <c r="U21" s="2"/>
      <c r="V21" s="2"/>
      <c r="W21" s="2"/>
      <c r="X21" s="2"/>
      <c r="Y21" s="2"/>
      <c r="Z21" s="2"/>
    </row>
    <row r="22" ht="15.75" customHeight="1">
      <c r="A22" s="1" t="s">
        <v>46</v>
      </c>
      <c r="B22" s="1">
        <v>0.001922</v>
      </c>
      <c r="C22" s="1">
        <v>0.003844</v>
      </c>
      <c r="D22" s="1">
        <v>1.10515</v>
      </c>
      <c r="E22" s="1">
        <v>0.0</v>
      </c>
      <c r="F22" s="1">
        <v>0.0</v>
      </c>
      <c r="G22" s="1">
        <v>0.0</v>
      </c>
      <c r="H22" s="1">
        <v>0.0</v>
      </c>
      <c r="I22" s="1">
        <v>0.005766</v>
      </c>
      <c r="J22" s="1">
        <v>0.0</v>
      </c>
      <c r="K22" s="1">
        <v>9.61E-4</v>
      </c>
      <c r="L22" s="2"/>
      <c r="M22" s="2"/>
      <c r="N22" s="2"/>
      <c r="O22" s="2"/>
      <c r="P22" s="2"/>
      <c r="Q22" s="2"/>
      <c r="R22" s="2"/>
      <c r="S22" s="2"/>
      <c r="T22" s="2"/>
      <c r="U22" s="2"/>
      <c r="V22" s="2"/>
      <c r="W22" s="2"/>
      <c r="X22" s="2"/>
      <c r="Y22" s="2"/>
      <c r="Z22" s="2"/>
    </row>
    <row r="23" ht="15.75" customHeight="1">
      <c r="A23" s="1" t="s">
        <v>47</v>
      </c>
      <c r="B23" s="1">
        <v>0.0</v>
      </c>
      <c r="C23" s="1">
        <v>0.0</v>
      </c>
      <c r="D23" s="1">
        <v>-8.78354</v>
      </c>
      <c r="E23" s="1">
        <v>0.0</v>
      </c>
      <c r="F23" s="1">
        <v>0.0</v>
      </c>
      <c r="G23" s="1">
        <v>0.0</v>
      </c>
      <c r="H23" s="1">
        <v>0.0</v>
      </c>
      <c r="I23" s="1">
        <v>0.0</v>
      </c>
      <c r="J23" s="1">
        <v>-0.106671</v>
      </c>
      <c r="K23" s="1">
        <v>-9.61E-4</v>
      </c>
      <c r="L23" s="2"/>
      <c r="M23" s="2"/>
      <c r="N23" s="2"/>
      <c r="O23" s="2"/>
      <c r="P23" s="2"/>
      <c r="Q23" s="2"/>
      <c r="R23" s="2"/>
      <c r="S23" s="2"/>
      <c r="T23" s="2"/>
      <c r="U23" s="2"/>
      <c r="V23" s="2"/>
      <c r="W23" s="2"/>
      <c r="X23" s="2"/>
      <c r="Y23" s="2"/>
      <c r="Z23" s="2"/>
    </row>
    <row r="24" ht="15.75" customHeight="1">
      <c r="A24" s="1" t="s">
        <v>48</v>
      </c>
      <c r="B24" s="1">
        <v>0.0</v>
      </c>
      <c r="C24" s="1">
        <v>0.0</v>
      </c>
      <c r="D24" s="1">
        <v>0.293105</v>
      </c>
      <c r="E24" s="1">
        <v>0.0</v>
      </c>
      <c r="F24" s="1">
        <v>0.0</v>
      </c>
      <c r="G24" s="1">
        <v>0.0</v>
      </c>
      <c r="H24" s="1">
        <v>0.004805</v>
      </c>
      <c r="I24" s="1">
        <v>0.049011</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-0.027869</v>
      </c>
      <c r="E25" s="1">
        <v>0.0</v>
      </c>
      <c r="F25" s="1">
        <v>-0.005766</v>
      </c>
      <c r="G25" s="1">
        <v>0.0</v>
      </c>
      <c r="H25" s="1">
        <v>0.0</v>
      </c>
      <c r="I25" s="1">
        <v>-0.003844</v>
      </c>
      <c r="J25" s="1">
        <v>-0.00961</v>
      </c>
      <c r="K25" s="1">
        <v>0.01922</v>
      </c>
      <c r="L25" s="2"/>
      <c r="M25" s="2"/>
      <c r="N25" s="2"/>
      <c r="O25" s="2"/>
      <c r="P25" s="2"/>
      <c r="Q25" s="2"/>
      <c r="R25" s="2"/>
      <c r="S25" s="2"/>
      <c r="T25" s="2"/>
      <c r="U25" s="2"/>
      <c r="V25" s="2"/>
      <c r="W25" s="2"/>
      <c r="X25" s="2"/>
      <c r="Y25" s="2"/>
      <c r="Z25" s="2"/>
    </row>
    <row r="26" ht="15.75" customHeight="1">
      <c r="A26" s="1" t="s">
        <v>50</v>
      </c>
      <c r="B26" s="1">
        <v>0.120125</v>
      </c>
      <c r="C26" s="1">
        <v>-2.52743</v>
      </c>
      <c r="D26" s="1">
        <v>3.43077</v>
      </c>
      <c r="E26" s="1">
        <v>-7.159450000000001</v>
      </c>
      <c r="F26" s="1">
        <v>24.5055</v>
      </c>
      <c r="G26" s="1">
        <v>7.313210000000001</v>
      </c>
      <c r="H26" s="1">
        <v>-0.05766</v>
      </c>
      <c r="I26" s="1">
        <v>-0.191239</v>
      </c>
      <c r="J26" s="1">
        <v>-0.056699</v>
      </c>
      <c r="K26" s="1">
        <v>0.286378</v>
      </c>
      <c r="L26" s="2"/>
      <c r="M26" s="2"/>
      <c r="N26" s="2"/>
      <c r="O26" s="2"/>
      <c r="P26" s="2"/>
      <c r="Q26" s="2"/>
      <c r="R26" s="2"/>
      <c r="S26" s="2"/>
      <c r="T26" s="2"/>
      <c r="U26" s="2"/>
      <c r="V26" s="2"/>
      <c r="W26" s="2"/>
      <c r="X26" s="2"/>
      <c r="Y26" s="2"/>
      <c r="Z26" s="2"/>
    </row>
    <row r="27" ht="15.75" customHeight="1">
      <c r="A27" s="1" t="s">
        <v>51</v>
      </c>
      <c r="B27" s="1">
        <v>0.001922</v>
      </c>
      <c r="C27" s="1">
        <v>9.61E-4</v>
      </c>
      <c r="D27" s="1">
        <v>0.005766</v>
      </c>
      <c r="E27" s="1">
        <v>0.021142</v>
      </c>
      <c r="F27" s="1">
        <v>-0.160487</v>
      </c>
      <c r="G27" s="1">
        <v>0.206615</v>
      </c>
      <c r="H27" s="1">
        <v>0.006727</v>
      </c>
      <c r="I27" s="1">
        <v>0.024986</v>
      </c>
      <c r="J27" s="1">
        <v>0.010571</v>
      </c>
      <c r="K27" s="1">
        <v>-0.005766</v>
      </c>
      <c r="L27" s="2"/>
      <c r="M27" s="2"/>
      <c r="N27" s="2"/>
      <c r="O27" s="2"/>
      <c r="P27" s="2"/>
      <c r="Q27" s="2"/>
      <c r="R27" s="2"/>
      <c r="S27" s="2"/>
      <c r="T27" s="2"/>
      <c r="U27" s="2"/>
      <c r="V27" s="2"/>
      <c r="W27" s="2"/>
      <c r="X27" s="2"/>
      <c r="Y27" s="2"/>
      <c r="Z27" s="2"/>
    </row>
    <row r="28" ht="15.75" customHeight="1">
      <c r="A28" s="1" t="s">
        <v>52</v>
      </c>
      <c r="B28" s="1">
        <v>-0.299832</v>
      </c>
      <c r="C28" s="1">
        <v>0.303676</v>
      </c>
      <c r="D28" s="1">
        <v>0.061504</v>
      </c>
      <c r="E28" s="1">
        <v>-1.09554</v>
      </c>
      <c r="F28" s="1">
        <v>0.789942</v>
      </c>
      <c r="G28" s="1">
        <v>3.6518</v>
      </c>
      <c r="H28" s="1">
        <v>-0.079763</v>
      </c>
      <c r="I28" s="1">
        <v>-0.142228</v>
      </c>
      <c r="J28" s="1">
        <v>0.00961</v>
      </c>
      <c r="K28" s="1">
        <v>0.0</v>
      </c>
      <c r="L28" s="2"/>
      <c r="M28" s="2"/>
      <c r="N28" s="2"/>
      <c r="O28" s="2"/>
      <c r="P28" s="2"/>
      <c r="Q28" s="2"/>
      <c r="R28" s="2"/>
      <c r="S28" s="2"/>
      <c r="T28" s="2"/>
      <c r="U28" s="2"/>
      <c r="V28" s="2"/>
      <c r="W28" s="2"/>
      <c r="X28" s="2"/>
      <c r="Y28" s="2"/>
      <c r="Z28" s="2"/>
    </row>
    <row r="29" ht="15.75" customHeight="1">
      <c r="A29" s="1" t="s">
        <v>53</v>
      </c>
      <c r="B29" s="1">
        <v>-2.41211</v>
      </c>
      <c r="C29" s="1">
        <v>-6.832710000000001</v>
      </c>
      <c r="D29" s="1">
        <v>-10.79203</v>
      </c>
      <c r="E29" s="1">
        <v>-18.52808</v>
      </c>
      <c r="F29" s="1">
        <v>0.71114</v>
      </c>
      <c r="G29" s="1">
        <v>-16.51959</v>
      </c>
      <c r="H29" s="1">
        <v>-0.245055</v>
      </c>
      <c r="I29" s="1">
        <v>-0.455514</v>
      </c>
      <c r="J29" s="1">
        <v>-0.552575</v>
      </c>
      <c r="K29" s="1">
        <v>-0.428606</v>
      </c>
      <c r="L29" s="2"/>
      <c r="M29" s="2"/>
      <c r="N29" s="2"/>
      <c r="O29" s="2"/>
      <c r="P29" s="2"/>
      <c r="Q29" s="2"/>
      <c r="R29" s="2"/>
      <c r="S29" s="2"/>
      <c r="T29" s="2"/>
      <c r="U29" s="2"/>
      <c r="V29" s="2"/>
      <c r="W29" s="2"/>
      <c r="X29" s="2"/>
      <c r="Y29" s="2"/>
      <c r="Z29" s="2"/>
    </row>
    <row r="30" ht="15.75" customHeight="1">
      <c r="A30" s="1" t="s">
        <v>54</v>
      </c>
      <c r="B30" s="1">
        <v>2.42172</v>
      </c>
      <c r="C30" s="1">
        <v>4.603190000000001</v>
      </c>
      <c r="D30" s="1">
        <v>17.65357</v>
      </c>
      <c r="E30" s="1">
        <v>26.49477</v>
      </c>
      <c r="F30" s="1">
        <v>8.88925</v>
      </c>
      <c r="G30" s="1">
        <v>24.80341</v>
      </c>
      <c r="H30" s="1">
        <v>0.339233</v>
      </c>
      <c r="I30" s="1">
        <v>0.180668</v>
      </c>
      <c r="J30" s="1">
        <v>0.295988</v>
      </c>
      <c r="K30" s="1">
        <v>0.407464</v>
      </c>
      <c r="L30" s="2"/>
      <c r="M30" s="2"/>
      <c r="N30" s="2"/>
      <c r="O30" s="2"/>
      <c r="P30" s="2"/>
      <c r="Q30" s="2"/>
      <c r="R30" s="2"/>
      <c r="S30" s="2"/>
      <c r="T30" s="2"/>
      <c r="U30" s="2"/>
      <c r="V30" s="2"/>
      <c r="W30" s="2"/>
      <c r="X30" s="2"/>
      <c r="Y30" s="2"/>
      <c r="Z30" s="2"/>
    </row>
    <row r="31" ht="15.75" customHeight="1">
      <c r="A31" s="1" t="s">
        <v>55</v>
      </c>
      <c r="B31" s="1">
        <v>2.42172</v>
      </c>
      <c r="C31" s="1">
        <v>4.603190000000001</v>
      </c>
      <c r="D31" s="1">
        <v>17.65357</v>
      </c>
      <c r="E31" s="1">
        <v>26.49477</v>
      </c>
      <c r="F31" s="1">
        <v>8.88925</v>
      </c>
      <c r="G31" s="1">
        <v>24.80341</v>
      </c>
      <c r="H31" s="1">
        <v>0.339233</v>
      </c>
      <c r="I31" s="1">
        <v>0.180668</v>
      </c>
      <c r="J31" s="1">
        <v>0.295988</v>
      </c>
      <c r="K31" s="1">
        <v>0.407464</v>
      </c>
      <c r="L31" s="2"/>
      <c r="M31" s="2"/>
      <c r="N31" s="2"/>
      <c r="O31" s="2"/>
      <c r="P31" s="2"/>
      <c r="Q31" s="2"/>
      <c r="R31" s="2"/>
      <c r="S31" s="2"/>
      <c r="T31" s="2"/>
      <c r="U31" s="2"/>
      <c r="V31" s="2"/>
      <c r="W31" s="2"/>
      <c r="X31" s="2"/>
      <c r="Y31" s="2"/>
      <c r="Z31" s="2"/>
    </row>
    <row r="32" ht="15.75" customHeight="1">
      <c r="A32" s="1" t="s">
        <v>56</v>
      </c>
      <c r="B32" s="1">
        <v>-2.16225</v>
      </c>
      <c r="C32" s="1">
        <v>-2.3064</v>
      </c>
      <c r="D32" s="1">
        <v>-7.409310000000001</v>
      </c>
      <c r="E32" s="1">
        <v>-15.54898</v>
      </c>
      <c r="F32" s="1">
        <v>-9.1295</v>
      </c>
      <c r="G32" s="1">
        <v>-31.000899</v>
      </c>
      <c r="H32" s="1">
        <v>-0.387283</v>
      </c>
      <c r="I32" s="1">
        <v>-0.330584</v>
      </c>
      <c r="J32" s="1">
        <v>-0.167214</v>
      </c>
      <c r="K32" s="1">
        <v>-0.1922</v>
      </c>
      <c r="L32" s="2"/>
      <c r="M32" s="2"/>
      <c r="N32" s="2"/>
      <c r="O32" s="2"/>
      <c r="P32" s="2"/>
      <c r="Q32" s="2"/>
      <c r="R32" s="2"/>
      <c r="S32" s="2"/>
      <c r="T32" s="2"/>
      <c r="U32" s="2"/>
      <c r="V32" s="2"/>
      <c r="W32" s="2"/>
      <c r="X32" s="2"/>
      <c r="Y32" s="2"/>
      <c r="Z32" s="2"/>
    </row>
    <row r="33" ht="15.75" customHeight="1">
      <c r="A33" s="1" t="s">
        <v>57</v>
      </c>
      <c r="B33" s="1">
        <v>-2.16225</v>
      </c>
      <c r="C33" s="1">
        <v>-2.3064</v>
      </c>
      <c r="D33" s="1">
        <v>-7.409310000000001</v>
      </c>
      <c r="E33" s="1">
        <v>-15.54898</v>
      </c>
      <c r="F33" s="1">
        <v>-9.1295</v>
      </c>
      <c r="G33" s="1">
        <v>-31.000899</v>
      </c>
      <c r="H33" s="1">
        <v>-0.387283</v>
      </c>
      <c r="I33" s="1">
        <v>-0.330584</v>
      </c>
      <c r="J33" s="1">
        <v>-0.167214</v>
      </c>
      <c r="K33" s="1">
        <v>-0.1922</v>
      </c>
      <c r="L33" s="2"/>
      <c r="M33" s="2"/>
      <c r="N33" s="2"/>
      <c r="O33" s="2"/>
      <c r="P33" s="2"/>
      <c r="Q33" s="2"/>
      <c r="R33" s="2"/>
      <c r="S33" s="2"/>
      <c r="T33" s="2"/>
      <c r="U33" s="2"/>
      <c r="V33" s="2"/>
      <c r="W33" s="2"/>
      <c r="X33" s="2"/>
      <c r="Y33" s="2"/>
      <c r="Z33" s="2"/>
    </row>
    <row r="34" ht="15.75" customHeight="1">
      <c r="A34" s="1" t="s">
        <v>58</v>
      </c>
      <c r="B34" s="1">
        <v>0.0</v>
      </c>
      <c r="C34" s="1">
        <v>0.9600390000000001</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-0.069192</v>
      </c>
      <c r="F35" s="1">
        <v>-13.39634</v>
      </c>
      <c r="G35" s="1">
        <v>-7.69761</v>
      </c>
      <c r="H35" s="1">
        <v>-0.099944</v>
      </c>
      <c r="I35" s="1">
        <v>-0.037479</v>
      </c>
      <c r="J35" s="1">
        <v>-0.017298</v>
      </c>
      <c r="K35" s="1">
        <v>0.0</v>
      </c>
      <c r="L35" s="2"/>
      <c r="M35" s="2"/>
      <c r="N35" s="2"/>
      <c r="O35" s="2"/>
      <c r="P35" s="2"/>
      <c r="Q35" s="2"/>
      <c r="R35" s="2"/>
      <c r="S35" s="2"/>
      <c r="T35" s="2"/>
      <c r="U35" s="2"/>
      <c r="V35" s="2"/>
      <c r="W35" s="2"/>
      <c r="X35" s="2"/>
      <c r="Y35" s="2"/>
      <c r="Z35" s="2"/>
    </row>
    <row r="36" ht="15.75" customHeight="1">
      <c r="A36" s="1" t="s">
        <v>60</v>
      </c>
      <c r="B36" s="1">
        <v>-0.397854</v>
      </c>
      <c r="C36" s="1">
        <v>-0.722672</v>
      </c>
      <c r="D36" s="1">
        <v>-4.64163</v>
      </c>
      <c r="E36" s="1">
        <v>-3.10403</v>
      </c>
      <c r="F36" s="1">
        <v>-3.38272</v>
      </c>
      <c r="G36" s="1">
        <v>-6.44831</v>
      </c>
      <c r="H36" s="1">
        <v>-0.279651</v>
      </c>
      <c r="I36" s="1">
        <v>-0.141267</v>
      </c>
      <c r="J36" s="1">
        <v>-0.155682</v>
      </c>
      <c r="K36" s="1">
        <v>-0.270041</v>
      </c>
      <c r="L36" s="2"/>
      <c r="M36" s="2"/>
      <c r="N36" s="2"/>
      <c r="O36" s="2"/>
      <c r="P36" s="2"/>
      <c r="Q36" s="2"/>
      <c r="R36" s="2"/>
      <c r="S36" s="2"/>
      <c r="T36" s="2"/>
      <c r="U36" s="2"/>
      <c r="V36" s="2"/>
      <c r="W36" s="2"/>
      <c r="X36" s="2"/>
      <c r="Y36" s="2"/>
      <c r="Z36" s="2"/>
    </row>
    <row r="37" ht="15.75" customHeight="1">
      <c r="A37" s="1" t="s">
        <v>61</v>
      </c>
      <c r="B37" s="1">
        <v>-0.142228</v>
      </c>
      <c r="C37" s="1">
        <v>2.53704</v>
      </c>
      <c r="D37" s="1">
        <v>5.60263</v>
      </c>
      <c r="E37" s="1">
        <v>7.764880000000001</v>
      </c>
      <c r="F37" s="1">
        <v>-17.01931</v>
      </c>
      <c r="G37" s="1">
        <v>-20.34437</v>
      </c>
      <c r="H37" s="1">
        <v>-0.427645</v>
      </c>
      <c r="I37" s="1">
        <v>-0.328662</v>
      </c>
      <c r="J37" s="1">
        <v>-0.044206</v>
      </c>
      <c r="K37" s="1">
        <v>-0.05477700000000001</v>
      </c>
      <c r="L37" s="2"/>
      <c r="M37" s="2"/>
      <c r="N37" s="2"/>
      <c r="O37" s="2"/>
      <c r="P37" s="2"/>
      <c r="Q37" s="2"/>
      <c r="R37" s="2"/>
      <c r="S37" s="2"/>
      <c r="T37" s="2"/>
      <c r="U37" s="2"/>
      <c r="V37" s="2"/>
      <c r="W37" s="2"/>
      <c r="X37" s="2"/>
      <c r="Y37" s="2"/>
      <c r="Z37" s="2"/>
    </row>
    <row r="38" ht="15.75" customHeight="1">
      <c r="A38" s="1" t="s">
        <v>62</v>
      </c>
      <c r="B38" s="1">
        <v>0.037479</v>
      </c>
      <c r="C38" s="1">
        <v>0.07399700000000001</v>
      </c>
      <c r="D38" s="1">
        <v>0.313286</v>
      </c>
      <c r="E38" s="1">
        <v>0.022103</v>
      </c>
      <c r="F38" s="1">
        <v>1.930649</v>
      </c>
      <c r="G38" s="1">
        <v>4.87227</v>
      </c>
      <c r="H38" s="1">
        <v>-0.024025</v>
      </c>
      <c r="I38" s="1">
        <v>0.003844</v>
      </c>
      <c r="J38" s="1">
        <v>-0.001922</v>
      </c>
      <c r="K38" s="1">
        <v>-0.006727</v>
      </c>
      <c r="L38" s="2"/>
      <c r="M38" s="2"/>
      <c r="N38" s="2"/>
      <c r="O38" s="2"/>
      <c r="P38" s="2"/>
      <c r="Q38" s="2"/>
      <c r="R38" s="2"/>
      <c r="S38" s="2"/>
      <c r="T38" s="2"/>
      <c r="U38" s="2"/>
      <c r="V38" s="2"/>
      <c r="W38" s="2"/>
      <c r="X38" s="2"/>
      <c r="Y38" s="2"/>
      <c r="Z38" s="2"/>
    </row>
    <row r="39" ht="15.75" customHeight="1">
      <c r="A39" s="1" t="s">
        <v>63</v>
      </c>
      <c r="B39" s="1">
        <v>0.0</v>
      </c>
      <c r="C39" s="1">
        <v>0.0</v>
      </c>
      <c r="D39" s="1">
        <v>0.0</v>
      </c>
      <c r="E39" s="1">
        <v>-0.154721</v>
      </c>
      <c r="F39" s="1">
        <v>-0.051894</v>
      </c>
      <c r="G39" s="1">
        <v>-0.014415</v>
      </c>
      <c r="H39" s="1">
        <v>-0.049972</v>
      </c>
      <c r="I39" s="1">
        <v>0.049972</v>
      </c>
      <c r="J39" s="1">
        <v>0.0</v>
      </c>
      <c r="K39" s="1">
        <v>0.0</v>
      </c>
      <c r="L39" s="2"/>
      <c r="M39" s="2"/>
      <c r="N39" s="2"/>
      <c r="O39" s="2"/>
      <c r="P39" s="2"/>
      <c r="Q39" s="2"/>
      <c r="R39" s="2"/>
      <c r="S39" s="2"/>
      <c r="T39" s="2"/>
      <c r="U39" s="2"/>
      <c r="V39" s="2"/>
      <c r="W39" s="2"/>
      <c r="X39" s="2"/>
      <c r="Y39" s="2"/>
      <c r="Z39" s="2"/>
    </row>
    <row r="40" ht="15.75" customHeight="1">
      <c r="A40" s="1" t="s">
        <v>64</v>
      </c>
      <c r="B40" s="1">
        <v>-0.005766</v>
      </c>
      <c r="C40" s="1">
        <v>0.173941</v>
      </c>
      <c r="D40" s="1">
        <v>0.8687440000000001</v>
      </c>
      <c r="E40" s="1">
        <v>-0.597742</v>
      </c>
      <c r="F40" s="1">
        <v>7.611120000000001</v>
      </c>
      <c r="G40" s="1">
        <v>4.228400000000001</v>
      </c>
      <c r="H40" s="1">
        <v>-0.080724</v>
      </c>
      <c r="I40" s="1">
        <v>-0.029791</v>
      </c>
      <c r="J40" s="1">
        <v>-0.003844</v>
      </c>
      <c r="K40" s="1">
        <v>0.06246500000000001</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0.545848</v>
      </c>
      <c r="C42" s="1">
        <v>0.7034520000000001</v>
      </c>
      <c r="D42" s="1">
        <v>1.46072</v>
      </c>
      <c r="E42" s="1">
        <v>2.37367</v>
      </c>
      <c r="F42" s="1">
        <v>4.805000000000001</v>
      </c>
      <c r="G42" s="1">
        <v>6.39065</v>
      </c>
      <c r="H42" s="1">
        <v>0.18259</v>
      </c>
      <c r="I42" s="1">
        <v>0.13454</v>
      </c>
      <c r="J42" s="1">
        <v>0.155682</v>
      </c>
      <c r="K42" s="1">
        <v>0.26908</v>
      </c>
      <c r="L42" s="2"/>
      <c r="M42" s="2"/>
      <c r="N42" s="2"/>
      <c r="O42" s="2"/>
      <c r="P42" s="2"/>
      <c r="Q42" s="2"/>
      <c r="R42" s="2"/>
      <c r="S42" s="2"/>
      <c r="T42" s="2"/>
      <c r="U42" s="2"/>
      <c r="V42" s="2"/>
      <c r="W42" s="2"/>
      <c r="X42" s="2"/>
      <c r="Y42" s="2"/>
      <c r="Z42" s="2"/>
    </row>
    <row r="43" ht="15.75" customHeight="1">
      <c r="A43" s="1" t="s">
        <v>67</v>
      </c>
      <c r="B43" s="1">
        <v>0.084568</v>
      </c>
      <c r="C43" s="1">
        <v>0.116281</v>
      </c>
      <c r="D43" s="1">
        <v>0.426684</v>
      </c>
      <c r="E43" s="1">
        <v>1.23008</v>
      </c>
      <c r="F43" s="1">
        <v>1.76824</v>
      </c>
      <c r="G43" s="1">
        <v>4.36294</v>
      </c>
      <c r="H43" s="1">
        <v>0.004805</v>
      </c>
      <c r="I43" s="1">
        <v>0.012493</v>
      </c>
      <c r="J43" s="1">
        <v>0.001922</v>
      </c>
      <c r="K43" s="1">
        <v>0.0</v>
      </c>
      <c r="L43" s="2"/>
      <c r="M43" s="2"/>
      <c r="N43" s="2"/>
      <c r="O43" s="2"/>
      <c r="P43" s="2"/>
      <c r="Q43" s="2"/>
      <c r="R43" s="2"/>
      <c r="S43" s="2"/>
      <c r="T43" s="2"/>
      <c r="U43" s="2"/>
      <c r="V43" s="2"/>
      <c r="W43" s="2"/>
      <c r="X43" s="2"/>
      <c r="Y43" s="2"/>
      <c r="Z43" s="2"/>
    </row>
    <row r="44" ht="15.75" customHeight="1">
      <c r="A44" s="1" t="s">
        <v>68</v>
      </c>
      <c r="B44" s="1">
        <v>0.255626</v>
      </c>
      <c r="C44" s="1">
        <v>2.29679</v>
      </c>
      <c r="D44" s="1">
        <v>10.24426</v>
      </c>
      <c r="E44" s="1">
        <v>10.94579</v>
      </c>
      <c r="F44" s="1">
        <v>-0.245055</v>
      </c>
      <c r="G44" s="1">
        <v>-6.19845</v>
      </c>
      <c r="H44" s="1">
        <v>-0.04805</v>
      </c>
      <c r="I44" s="1">
        <v>-0.149916</v>
      </c>
      <c r="J44" s="1">
        <v>0.128774</v>
      </c>
      <c r="K44" s="1">
        <v>0.215264</v>
      </c>
      <c r="L44" s="2"/>
      <c r="M44" s="2"/>
      <c r="N44" s="2"/>
      <c r="O44" s="2"/>
      <c r="P44" s="2"/>
      <c r="Q44" s="2"/>
      <c r="R44" s="2"/>
      <c r="S44" s="2"/>
      <c r="T44" s="2"/>
      <c r="U44" s="2"/>
      <c r="V44" s="2"/>
      <c r="W44" s="2"/>
      <c r="X44" s="2"/>
      <c r="Y44" s="2"/>
      <c r="Z44" s="2"/>
    </row>
    <row r="45" ht="15.75" customHeight="1">
      <c r="A45" s="1" t="s">
        <v>69</v>
      </c>
      <c r="B45" s="1">
        <v>-0.824538</v>
      </c>
      <c r="C45" s="1">
        <v>-1.91239</v>
      </c>
      <c r="D45" s="1">
        <v>-5.93898</v>
      </c>
      <c r="E45" s="1">
        <v>-13.37712</v>
      </c>
      <c r="F45" s="1">
        <v>1.23008</v>
      </c>
      <c r="G45" s="1">
        <v>-13.0696</v>
      </c>
      <c r="H45" s="1">
        <v>-0.492032</v>
      </c>
      <c r="I45" s="1">
        <v>0.542004</v>
      </c>
      <c r="J45" s="1">
        <v>-0.024986</v>
      </c>
      <c r="K45" s="1">
        <v>-0.35557</v>
      </c>
      <c r="L45" s="2"/>
      <c r="M45" s="2"/>
      <c r="N45" s="2"/>
      <c r="O45" s="2"/>
      <c r="P45" s="2"/>
      <c r="Q45" s="2"/>
      <c r="R45" s="2"/>
      <c r="S45" s="2"/>
      <c r="T45" s="2"/>
      <c r="U45" s="2"/>
      <c r="V45" s="2"/>
      <c r="W45" s="2"/>
      <c r="X45" s="2"/>
      <c r="Y45" s="2"/>
      <c r="Z45" s="2"/>
    </row>
    <row r="46" ht="15.75" customHeight="1">
      <c r="A46" s="1" t="s">
        <v>70</v>
      </c>
      <c r="B46" s="1">
        <v>-0.200849</v>
      </c>
      <c r="C46" s="1">
        <v>-1.19164</v>
      </c>
      <c r="D46" s="1">
        <v>-3.41155</v>
      </c>
      <c r="E46" s="1">
        <v>-10.36919</v>
      </c>
      <c r="F46" s="1">
        <v>8.28382</v>
      </c>
      <c r="G46" s="1">
        <v>-3.73829</v>
      </c>
      <c r="H46" s="1">
        <v>-0.390166</v>
      </c>
      <c r="I46" s="1">
        <v>0.649636</v>
      </c>
      <c r="J46" s="1">
        <v>0.104749</v>
      </c>
      <c r="K46" s="1">
        <v>-0.142228</v>
      </c>
      <c r="L46" s="2"/>
      <c r="M46" s="2"/>
      <c r="N46" s="2"/>
      <c r="O46" s="2"/>
      <c r="P46" s="2"/>
      <c r="Q46" s="2"/>
      <c r="R46" s="2"/>
      <c r="S46" s="2"/>
      <c r="T46" s="2"/>
      <c r="U46" s="2"/>
      <c r="V46" s="2"/>
      <c r="W46" s="2"/>
      <c r="X46" s="2"/>
      <c r="Y46" s="2"/>
      <c r="Z46" s="2"/>
    </row>
    <row r="47" ht="15.75" customHeight="1">
      <c r="A47" s="1" t="s">
        <v>71</v>
      </c>
      <c r="B47" s="1">
        <v>-1.04749</v>
      </c>
      <c r="C47" s="1">
        <v>-0.54777</v>
      </c>
      <c r="D47" s="1">
        <v>1.27813</v>
      </c>
      <c r="E47" s="1">
        <v>8.96613</v>
      </c>
      <c r="F47" s="1">
        <v>-11.46473</v>
      </c>
      <c r="G47" s="1">
        <v>3.00793</v>
      </c>
      <c r="H47" s="1">
        <v>0.62465</v>
      </c>
      <c r="I47" s="1">
        <v>-0.392088</v>
      </c>
      <c r="J47" s="1">
        <v>-0.005766</v>
      </c>
      <c r="K47" s="1">
        <v>-0.075919</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0.321935</v>
      </c>
      <c r="C3" s="1">
        <v>0.496837</v>
      </c>
      <c r="D3" s="1">
        <v>1.36462</v>
      </c>
      <c r="E3" s="1">
        <v>0.767839</v>
      </c>
      <c r="F3" s="1">
        <v>8.7451</v>
      </c>
      <c r="G3" s="1">
        <v>12.9735</v>
      </c>
      <c r="H3" s="1">
        <v>0.135501</v>
      </c>
      <c r="I3" s="1">
        <v>0.10571</v>
      </c>
      <c r="J3" s="1">
        <v>0.101866</v>
      </c>
      <c r="K3" s="1">
        <v>0.164331</v>
      </c>
      <c r="L3" s="2"/>
      <c r="M3" s="2"/>
      <c r="N3" s="2"/>
      <c r="O3" s="2"/>
      <c r="P3" s="2"/>
      <c r="Q3" s="2"/>
      <c r="R3" s="2"/>
      <c r="S3" s="2"/>
      <c r="T3" s="2"/>
      <c r="U3" s="2"/>
      <c r="V3" s="2"/>
      <c r="W3" s="2"/>
      <c r="X3" s="2"/>
      <c r="Y3" s="2"/>
      <c r="Z3" s="2"/>
    </row>
    <row r="4">
      <c r="A4" s="1" t="s">
        <v>74</v>
      </c>
      <c r="B4" s="1">
        <v>0.0</v>
      </c>
      <c r="C4" s="1">
        <v>0.0</v>
      </c>
      <c r="D4" s="1">
        <v>0.022103</v>
      </c>
      <c r="E4" s="1">
        <v>0.024025</v>
      </c>
      <c r="F4" s="1">
        <v>1.27813</v>
      </c>
      <c r="G4" s="1">
        <v>3.09442</v>
      </c>
      <c r="H4" s="1">
        <v>0.024025</v>
      </c>
      <c r="I4" s="1">
        <v>0.004805</v>
      </c>
      <c r="J4" s="1">
        <v>0.007688</v>
      </c>
      <c r="K4" s="1">
        <v>0.100905</v>
      </c>
      <c r="L4" s="2"/>
      <c r="M4" s="2"/>
      <c r="N4" s="2"/>
      <c r="O4" s="2"/>
      <c r="P4" s="2"/>
      <c r="Q4" s="2"/>
      <c r="R4" s="2"/>
      <c r="S4" s="2"/>
      <c r="T4" s="2"/>
      <c r="U4" s="2"/>
      <c r="V4" s="2"/>
      <c r="W4" s="2"/>
      <c r="X4" s="2"/>
      <c r="Y4" s="2"/>
      <c r="Z4" s="2"/>
    </row>
    <row r="5">
      <c r="A5" s="1" t="s">
        <v>75</v>
      </c>
      <c r="B5" s="1">
        <v>0.9898300000000001</v>
      </c>
      <c r="C5" s="1">
        <v>3.92088</v>
      </c>
      <c r="D5" s="1">
        <v>4.026590000000001</v>
      </c>
      <c r="E5" s="1">
        <v>14.04021</v>
      </c>
      <c r="F5" s="1">
        <v>14.67447</v>
      </c>
      <c r="G5" s="1">
        <v>21.01707</v>
      </c>
      <c r="H5" s="1">
        <v>0.312325</v>
      </c>
      <c r="I5" s="1">
        <v>0.440138</v>
      </c>
      <c r="J5" s="1">
        <v>0.563146</v>
      </c>
      <c r="K5" s="1">
        <v>0.537199</v>
      </c>
      <c r="L5" s="2"/>
      <c r="M5" s="2"/>
      <c r="N5" s="2"/>
      <c r="O5" s="2"/>
      <c r="P5" s="2"/>
      <c r="Q5" s="2"/>
      <c r="R5" s="2"/>
      <c r="S5" s="2"/>
      <c r="T5" s="2"/>
      <c r="U5" s="2"/>
      <c r="V5" s="2"/>
      <c r="W5" s="2"/>
      <c r="X5" s="2"/>
      <c r="Y5" s="2"/>
      <c r="Z5" s="2"/>
    </row>
    <row r="6">
      <c r="A6" s="1" t="s">
        <v>76</v>
      </c>
      <c r="B6" s="1">
        <v>2.04693</v>
      </c>
      <c r="C6" s="1">
        <v>2.54665</v>
      </c>
      <c r="D6" s="1">
        <v>8.552900000000001</v>
      </c>
      <c r="E6" s="1">
        <v>11.78186</v>
      </c>
      <c r="F6" s="1">
        <v>19.11429</v>
      </c>
      <c r="G6" s="1">
        <v>28.69546</v>
      </c>
      <c r="H6" s="1">
        <v>0.237367</v>
      </c>
      <c r="I6" s="1">
        <v>0.246016</v>
      </c>
      <c r="J6" s="1">
        <v>0.293105</v>
      </c>
      <c r="K6" s="1">
        <v>0.200849</v>
      </c>
      <c r="L6" s="2"/>
      <c r="M6" s="2"/>
      <c r="N6" s="2"/>
      <c r="O6" s="2"/>
      <c r="P6" s="2"/>
      <c r="Q6" s="2"/>
      <c r="R6" s="2"/>
      <c r="S6" s="2"/>
      <c r="T6" s="2"/>
      <c r="U6" s="2"/>
      <c r="V6" s="2"/>
      <c r="W6" s="2"/>
      <c r="X6" s="2"/>
      <c r="Y6" s="2"/>
      <c r="Z6" s="2"/>
    </row>
    <row r="7">
      <c r="A7" s="1" t="s">
        <v>77</v>
      </c>
      <c r="B7" s="1">
        <v>0.294066</v>
      </c>
      <c r="C7" s="1">
        <v>1.8259</v>
      </c>
      <c r="D7" s="1">
        <v>3.97854</v>
      </c>
      <c r="E7" s="1">
        <v>5.506530000000001</v>
      </c>
      <c r="F7" s="1">
        <v>5.74678</v>
      </c>
      <c r="G7" s="1">
        <v>3.15208</v>
      </c>
      <c r="H7" s="1">
        <v>0.080724</v>
      </c>
      <c r="I7" s="1">
        <v>0.09706100000000001</v>
      </c>
      <c r="J7" s="1">
        <v>0.119164</v>
      </c>
      <c r="K7" s="1">
        <v>0.05093300000000001</v>
      </c>
      <c r="L7" s="2"/>
      <c r="M7" s="2"/>
      <c r="N7" s="2"/>
      <c r="O7" s="2"/>
      <c r="P7" s="2"/>
      <c r="Q7" s="2"/>
      <c r="R7" s="2"/>
      <c r="S7" s="2"/>
      <c r="T7" s="2"/>
      <c r="U7" s="2"/>
      <c r="V7" s="2"/>
      <c r="W7" s="2"/>
      <c r="X7" s="2"/>
      <c r="Y7" s="2"/>
      <c r="Z7" s="2"/>
    </row>
    <row r="8">
      <c r="A8" s="1" t="s">
        <v>78</v>
      </c>
      <c r="B8" s="1">
        <v>2.34484</v>
      </c>
      <c r="C8" s="1">
        <v>4.37255</v>
      </c>
      <c r="D8" s="1">
        <v>12.53144</v>
      </c>
      <c r="E8" s="1">
        <v>17.28839</v>
      </c>
      <c r="F8" s="1">
        <v>24.85146</v>
      </c>
      <c r="G8" s="1">
        <v>31.84754</v>
      </c>
      <c r="H8" s="1">
        <v>0.318091</v>
      </c>
      <c r="I8" s="1">
        <v>0.343077</v>
      </c>
      <c r="J8" s="1">
        <v>0.412269</v>
      </c>
      <c r="K8" s="1">
        <v>0.251782</v>
      </c>
      <c r="L8" s="2"/>
      <c r="M8" s="2"/>
      <c r="N8" s="2"/>
      <c r="O8" s="2"/>
      <c r="P8" s="2"/>
      <c r="Q8" s="2"/>
      <c r="R8" s="2"/>
      <c r="S8" s="2"/>
      <c r="T8" s="2"/>
      <c r="U8" s="2"/>
      <c r="V8" s="2"/>
      <c r="W8" s="2"/>
      <c r="X8" s="2"/>
      <c r="Y8" s="2"/>
      <c r="Z8" s="2"/>
    </row>
    <row r="9">
      <c r="A9" s="1" t="s">
        <v>79</v>
      </c>
      <c r="B9" s="1">
        <v>0.130696</v>
      </c>
      <c r="C9" s="1">
        <v>0.217186</v>
      </c>
      <c r="D9" s="1">
        <v>3.22896</v>
      </c>
      <c r="E9" s="1">
        <v>2.23913</v>
      </c>
      <c r="F9" s="1">
        <v>4.96837</v>
      </c>
      <c r="G9" s="1">
        <v>8.82198</v>
      </c>
      <c r="H9" s="1">
        <v>0.111476</v>
      </c>
      <c r="I9" s="1">
        <v>0.148955</v>
      </c>
      <c r="J9" s="1">
        <v>0.166253</v>
      </c>
      <c r="K9" s="1">
        <v>0.197005</v>
      </c>
      <c r="L9" s="2"/>
      <c r="M9" s="2"/>
      <c r="N9" s="2"/>
      <c r="O9" s="2"/>
      <c r="P9" s="2"/>
      <c r="Q9" s="2"/>
      <c r="R9" s="2"/>
      <c r="S9" s="2"/>
      <c r="T9" s="2"/>
      <c r="U9" s="2"/>
      <c r="V9" s="2"/>
      <c r="W9" s="2"/>
      <c r="X9" s="2"/>
      <c r="Y9" s="2"/>
      <c r="Z9" s="2"/>
    </row>
    <row r="10">
      <c r="A10" s="1" t="s">
        <v>80</v>
      </c>
      <c r="B10" s="1">
        <v>0.032674</v>
      </c>
      <c r="C10" s="1">
        <v>0.03844</v>
      </c>
      <c r="D10" s="1">
        <v>0.116281</v>
      </c>
      <c r="E10" s="1">
        <v>0.066309</v>
      </c>
      <c r="F10" s="1">
        <v>0.05862100000000001</v>
      </c>
      <c r="G10" s="1">
        <v>0.118203</v>
      </c>
      <c r="H10" s="1">
        <v>0.003844</v>
      </c>
      <c r="I10" s="1">
        <v>0.00961</v>
      </c>
      <c r="J10" s="1">
        <v>0.013454</v>
      </c>
      <c r="K10" s="1">
        <v>0.004805</v>
      </c>
      <c r="L10" s="2"/>
      <c r="M10" s="2"/>
      <c r="N10" s="2"/>
      <c r="O10" s="2"/>
      <c r="P10" s="2"/>
      <c r="Q10" s="2"/>
      <c r="R10" s="2"/>
      <c r="S10" s="2"/>
      <c r="T10" s="2"/>
      <c r="U10" s="2"/>
      <c r="V10" s="2"/>
      <c r="W10" s="2"/>
      <c r="X10" s="2"/>
      <c r="Y10" s="2"/>
      <c r="Z10" s="2"/>
    </row>
    <row r="11">
      <c r="A11" s="1" t="s">
        <v>81</v>
      </c>
      <c r="B11" s="1">
        <v>0.405542</v>
      </c>
      <c r="C11" s="1">
        <v>0.328662</v>
      </c>
      <c r="D11" s="1">
        <v>0.9802200000000001</v>
      </c>
      <c r="E11" s="1">
        <v>13.05999</v>
      </c>
      <c r="F11" s="1">
        <v>0.546809</v>
      </c>
      <c r="G11" s="1">
        <v>0.511252</v>
      </c>
      <c r="H11" s="1">
        <v>1.42228</v>
      </c>
      <c r="I11" s="1">
        <v>0.02883</v>
      </c>
      <c r="J11" s="1">
        <v>0.025947</v>
      </c>
      <c r="K11" s="1">
        <v>0.027869</v>
      </c>
      <c r="L11" s="2"/>
      <c r="M11" s="2"/>
      <c r="N11" s="2"/>
      <c r="O11" s="2"/>
      <c r="P11" s="2"/>
      <c r="Q11" s="2"/>
      <c r="R11" s="2"/>
      <c r="S11" s="2"/>
      <c r="T11" s="2"/>
      <c r="U11" s="2"/>
      <c r="V11" s="2"/>
      <c r="W11" s="2"/>
      <c r="X11" s="2"/>
      <c r="Y11" s="2"/>
      <c r="Z11" s="2"/>
    </row>
    <row r="12">
      <c r="A12" s="1" t="s">
        <v>82</v>
      </c>
      <c r="B12" s="1">
        <v>4.228400000000001</v>
      </c>
      <c r="C12" s="1">
        <v>9.37936</v>
      </c>
      <c r="D12" s="1">
        <v>22.26637</v>
      </c>
      <c r="E12" s="1">
        <v>47.48301</v>
      </c>
      <c r="F12" s="1">
        <v>55.12296000000001</v>
      </c>
      <c r="G12" s="1">
        <v>78.37916</v>
      </c>
      <c r="H12" s="1">
        <v>2.32562</v>
      </c>
      <c r="I12" s="1">
        <v>1.07632</v>
      </c>
      <c r="J12" s="1">
        <v>1.28774</v>
      </c>
      <c r="K12" s="1">
        <v>1.28774</v>
      </c>
      <c r="L12" s="2"/>
      <c r="M12" s="2"/>
      <c r="N12" s="2"/>
      <c r="O12" s="2"/>
      <c r="P12" s="2"/>
      <c r="Q12" s="2"/>
      <c r="R12" s="2"/>
      <c r="S12" s="2"/>
      <c r="T12" s="2"/>
      <c r="U12" s="2"/>
      <c r="V12" s="2"/>
      <c r="W12" s="2"/>
      <c r="X12" s="2"/>
      <c r="Y12" s="2"/>
      <c r="Z12" s="2"/>
    </row>
    <row r="13">
      <c r="A13" s="1" t="s">
        <v>83</v>
      </c>
      <c r="B13" s="1">
        <v>10.7632</v>
      </c>
      <c r="C13" s="1">
        <v>15.88533</v>
      </c>
      <c r="D13" s="1">
        <v>44.0138</v>
      </c>
      <c r="E13" s="1">
        <v>46.86797</v>
      </c>
      <c r="F13" s="1">
        <v>175.863</v>
      </c>
      <c r="G13" s="1">
        <v>300.793</v>
      </c>
      <c r="H13" s="1">
        <v>2.67158</v>
      </c>
      <c r="I13" s="1">
        <v>2.89261</v>
      </c>
      <c r="J13" s="1">
        <v>3.51726</v>
      </c>
      <c r="K13" s="1">
        <v>3.97854</v>
      </c>
      <c r="L13" s="2"/>
      <c r="M13" s="2"/>
      <c r="N13" s="2"/>
      <c r="O13" s="2"/>
      <c r="P13" s="2"/>
      <c r="Q13" s="2"/>
      <c r="R13" s="2"/>
      <c r="S13" s="2"/>
      <c r="T13" s="2"/>
      <c r="U13" s="2"/>
      <c r="V13" s="2"/>
      <c r="W13" s="2"/>
      <c r="X13" s="2"/>
      <c r="Y13" s="2"/>
      <c r="Z13" s="2"/>
    </row>
    <row r="14">
      <c r="A14" s="1" t="s">
        <v>84</v>
      </c>
      <c r="B14" s="1">
        <v>-2.1142</v>
      </c>
      <c r="C14" s="1">
        <v>-2.71002</v>
      </c>
      <c r="D14" s="1">
        <v>-5.2855</v>
      </c>
      <c r="E14" s="1">
        <v>-7.966690000000001</v>
      </c>
      <c r="F14" s="1">
        <v>-56.22811</v>
      </c>
      <c r="G14" s="1">
        <v>-99.944</v>
      </c>
      <c r="H14" s="1">
        <v>-1.13398</v>
      </c>
      <c r="I14" s="1">
        <v>-1.33579</v>
      </c>
      <c r="J14" s="1">
        <v>-1.47033</v>
      </c>
      <c r="K14" s="1">
        <v>-1.57604</v>
      </c>
      <c r="L14" s="2"/>
      <c r="M14" s="2"/>
      <c r="N14" s="2"/>
      <c r="O14" s="2"/>
      <c r="P14" s="2"/>
      <c r="Q14" s="2"/>
      <c r="R14" s="2"/>
      <c r="S14" s="2"/>
      <c r="T14" s="2"/>
      <c r="U14" s="2"/>
      <c r="V14" s="2"/>
      <c r="W14" s="2"/>
      <c r="X14" s="2"/>
      <c r="Y14" s="2"/>
      <c r="Z14" s="2"/>
    </row>
    <row r="15">
      <c r="A15" s="1" t="s">
        <v>85</v>
      </c>
      <c r="B15" s="1">
        <v>8.649000000000001</v>
      </c>
      <c r="C15" s="1">
        <v>13.1657</v>
      </c>
      <c r="D15" s="1">
        <v>38.7283</v>
      </c>
      <c r="E15" s="1">
        <v>38.90128</v>
      </c>
      <c r="F15" s="1">
        <v>119.164</v>
      </c>
      <c r="G15" s="1">
        <v>201.81</v>
      </c>
      <c r="H15" s="1">
        <v>1.5376</v>
      </c>
      <c r="I15" s="1">
        <v>1.55682</v>
      </c>
      <c r="J15" s="1">
        <v>2.04693</v>
      </c>
      <c r="K15" s="1">
        <v>2.4025</v>
      </c>
      <c r="L15" s="2"/>
      <c r="M15" s="2"/>
      <c r="N15" s="2"/>
      <c r="O15" s="2"/>
      <c r="P15" s="2"/>
      <c r="Q15" s="2"/>
      <c r="R15" s="2"/>
      <c r="S15" s="2"/>
      <c r="T15" s="2"/>
      <c r="U15" s="2"/>
      <c r="V15" s="2"/>
      <c r="W15" s="2"/>
      <c r="X15" s="2"/>
      <c r="Y15" s="2"/>
      <c r="Z15" s="2"/>
    </row>
    <row r="16">
      <c r="A16" s="1" t="s">
        <v>86</v>
      </c>
      <c r="B16" s="1">
        <v>0.004805</v>
      </c>
      <c r="C16" s="1">
        <v>0.004805</v>
      </c>
      <c r="D16" s="1">
        <v>0.9600390000000001</v>
      </c>
      <c r="E16" s="1">
        <v>0.661168</v>
      </c>
      <c r="F16" s="1">
        <v>1.25891</v>
      </c>
      <c r="G16" s="1">
        <v>1.98927</v>
      </c>
      <c r="H16" s="1">
        <v>0.033635</v>
      </c>
      <c r="I16" s="1">
        <v>0.033635</v>
      </c>
      <c r="J16" s="1">
        <v>0.033635</v>
      </c>
      <c r="K16" s="1">
        <v>0.033635</v>
      </c>
      <c r="L16" s="2"/>
      <c r="M16" s="2"/>
      <c r="N16" s="2"/>
      <c r="O16" s="2"/>
      <c r="P16" s="2"/>
      <c r="Q16" s="2"/>
      <c r="R16" s="2"/>
      <c r="S16" s="2"/>
      <c r="T16" s="2"/>
      <c r="U16" s="2"/>
      <c r="V16" s="2"/>
      <c r="W16" s="2"/>
      <c r="X16" s="2"/>
      <c r="Y16" s="2"/>
      <c r="Z16" s="2"/>
    </row>
    <row r="17">
      <c r="A17" s="1" t="s">
        <v>87</v>
      </c>
      <c r="B17" s="1">
        <v>0.833187</v>
      </c>
      <c r="C17" s="1">
        <v>0.700569</v>
      </c>
      <c r="D17" s="1">
        <v>0.9802200000000001</v>
      </c>
      <c r="E17" s="1">
        <v>0.862978</v>
      </c>
      <c r="F17" s="1">
        <v>4.58397</v>
      </c>
      <c r="G17" s="1">
        <v>6.727</v>
      </c>
      <c r="H17" s="1">
        <v>0.005766</v>
      </c>
      <c r="I17" s="1">
        <v>0.002883</v>
      </c>
      <c r="J17" s="1">
        <v>0.098983</v>
      </c>
      <c r="K17" s="1">
        <v>0.05862100000000001</v>
      </c>
      <c r="L17" s="2"/>
      <c r="M17" s="2"/>
      <c r="N17" s="2"/>
      <c r="O17" s="2"/>
      <c r="P17" s="2"/>
      <c r="Q17" s="2"/>
      <c r="R17" s="2"/>
      <c r="S17" s="2"/>
      <c r="T17" s="2"/>
      <c r="U17" s="2"/>
      <c r="V17" s="2"/>
      <c r="W17" s="2"/>
      <c r="X17" s="2"/>
      <c r="Y17" s="2"/>
      <c r="Z17" s="2"/>
    </row>
    <row r="18">
      <c r="A18" s="1" t="s">
        <v>88</v>
      </c>
      <c r="B18" s="1">
        <v>1.26852</v>
      </c>
      <c r="C18" s="1">
        <v>2.81573</v>
      </c>
      <c r="D18" s="1">
        <v>5.08369</v>
      </c>
      <c r="E18" s="1">
        <v>5.6699</v>
      </c>
      <c r="F18" s="1">
        <v>15.14536</v>
      </c>
      <c r="G18" s="1">
        <v>31.09796</v>
      </c>
      <c r="H18" s="1">
        <v>0.63426</v>
      </c>
      <c r="I18" s="1">
        <v>0.872588</v>
      </c>
      <c r="J18" s="1">
        <v>0.9898300000000001</v>
      </c>
      <c r="K18" s="1">
        <v>0.679427</v>
      </c>
      <c r="L18" s="2"/>
      <c r="M18" s="2"/>
      <c r="N18" s="2"/>
      <c r="O18" s="2"/>
      <c r="P18" s="2"/>
      <c r="Q18" s="2"/>
      <c r="R18" s="2"/>
      <c r="S18" s="2"/>
      <c r="T18" s="2"/>
      <c r="U18" s="2"/>
      <c r="V18" s="2"/>
      <c r="W18" s="2"/>
      <c r="X18" s="2"/>
      <c r="Y18" s="2"/>
      <c r="Z18" s="2"/>
    </row>
    <row r="19">
      <c r="A19" s="1" t="s">
        <v>89</v>
      </c>
      <c r="B19" s="1">
        <v>0.61504</v>
      </c>
      <c r="C19" s="1">
        <v>0.854329</v>
      </c>
      <c r="D19" s="1">
        <v>2.20069</v>
      </c>
      <c r="E19" s="1">
        <v>2.75807</v>
      </c>
      <c r="F19" s="1">
        <v>3.3635</v>
      </c>
      <c r="G19" s="1">
        <v>0.441099</v>
      </c>
      <c r="H19" s="1">
        <v>0.0</v>
      </c>
      <c r="I19" s="1">
        <v>0.0</v>
      </c>
      <c r="J19" s="1">
        <v>0.0</v>
      </c>
      <c r="K19" s="1">
        <v>0.0</v>
      </c>
      <c r="L19" s="2"/>
      <c r="M19" s="2"/>
      <c r="N19" s="2"/>
      <c r="O19" s="2"/>
      <c r="P19" s="2"/>
      <c r="Q19" s="2"/>
      <c r="R19" s="2"/>
      <c r="S19" s="2"/>
      <c r="T19" s="2"/>
      <c r="U19" s="2"/>
      <c r="V19" s="2"/>
      <c r="W19" s="2"/>
      <c r="X19" s="2"/>
      <c r="Y19" s="2"/>
      <c r="Z19" s="2"/>
    </row>
    <row r="20">
      <c r="A20" s="1" t="s">
        <v>90</v>
      </c>
      <c r="B20" s="1">
        <v>0.08937300000000001</v>
      </c>
      <c r="C20" s="1">
        <v>0.049972</v>
      </c>
      <c r="D20" s="1">
        <v>1.18203</v>
      </c>
      <c r="E20" s="1">
        <v>1.25891</v>
      </c>
      <c r="F20" s="1">
        <v>0.07688</v>
      </c>
      <c r="G20" s="1">
        <v>1.6337</v>
      </c>
      <c r="H20" s="1">
        <v>0.103788</v>
      </c>
      <c r="I20" s="1">
        <v>0.080724</v>
      </c>
      <c r="J20" s="1">
        <v>0.034596</v>
      </c>
      <c r="K20" s="1">
        <v>0.0</v>
      </c>
      <c r="L20" s="2"/>
      <c r="M20" s="2"/>
      <c r="N20" s="2"/>
      <c r="O20" s="2"/>
      <c r="P20" s="2"/>
      <c r="Q20" s="2"/>
      <c r="R20" s="2"/>
      <c r="S20" s="2"/>
      <c r="T20" s="2"/>
      <c r="U20" s="2"/>
      <c r="V20" s="2"/>
      <c r="W20" s="2"/>
      <c r="X20" s="2"/>
      <c r="Y20" s="2"/>
      <c r="Z20" s="2"/>
    </row>
    <row r="21" ht="15.75" customHeight="1">
      <c r="A21" s="1" t="s">
        <v>91</v>
      </c>
      <c r="B21" s="1">
        <v>0.514135</v>
      </c>
      <c r="C21" s="1">
        <v>1.04749</v>
      </c>
      <c r="D21" s="1">
        <v>2.86378</v>
      </c>
      <c r="E21" s="1">
        <v>2.7869</v>
      </c>
      <c r="F21" s="1">
        <v>6.51558</v>
      </c>
      <c r="G21" s="1">
        <v>5.17018</v>
      </c>
      <c r="H21" s="1">
        <v>0.06342600000000001</v>
      </c>
      <c r="I21" s="1">
        <v>0.083607</v>
      </c>
      <c r="J21" s="1">
        <v>0.061504</v>
      </c>
      <c r="K21" s="1">
        <v>0.07880200000000001</v>
      </c>
      <c r="L21" s="2"/>
      <c r="M21" s="2"/>
      <c r="N21" s="2"/>
      <c r="O21" s="2"/>
      <c r="P21" s="2"/>
      <c r="Q21" s="2"/>
      <c r="R21" s="2"/>
      <c r="S21" s="2"/>
      <c r="T21" s="2"/>
      <c r="U21" s="2"/>
      <c r="V21" s="2"/>
      <c r="W21" s="2"/>
      <c r="X21" s="2"/>
      <c r="Y21" s="2"/>
      <c r="Z21" s="2"/>
    </row>
    <row r="22" ht="15.75" customHeight="1">
      <c r="A22" s="1" t="s">
        <v>92</v>
      </c>
      <c r="B22" s="1">
        <v>16.20246</v>
      </c>
      <c r="C22" s="1">
        <v>28.01315</v>
      </c>
      <c r="D22" s="1">
        <v>74.26608</v>
      </c>
      <c r="E22" s="1">
        <v>99.944</v>
      </c>
      <c r="F22" s="1">
        <v>205.654</v>
      </c>
      <c r="G22" s="1">
        <v>326.74</v>
      </c>
      <c r="H22" s="1">
        <v>4.69929</v>
      </c>
      <c r="I22" s="1">
        <v>3.70946</v>
      </c>
      <c r="J22" s="1">
        <v>4.555140000000001</v>
      </c>
      <c r="K22" s="1">
        <v>4.53592</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3.81517</v>
      </c>
      <c r="C24" s="1">
        <v>5.62185</v>
      </c>
      <c r="D24" s="1">
        <v>10.91696</v>
      </c>
      <c r="E24" s="1">
        <v>15.73157</v>
      </c>
      <c r="F24" s="1">
        <v>20.69994</v>
      </c>
      <c r="G24" s="1">
        <v>21.65133</v>
      </c>
      <c r="H24" s="1">
        <v>0.09321700000000001</v>
      </c>
      <c r="I24" s="1">
        <v>0.162409</v>
      </c>
      <c r="J24" s="1">
        <v>0.203732</v>
      </c>
      <c r="K24" s="1">
        <v>0.193161</v>
      </c>
      <c r="L24" s="2"/>
      <c r="M24" s="2"/>
      <c r="N24" s="2"/>
      <c r="O24" s="2"/>
      <c r="P24" s="2"/>
      <c r="Q24" s="2"/>
      <c r="R24" s="2"/>
      <c r="S24" s="2"/>
      <c r="T24" s="2"/>
      <c r="U24" s="2"/>
      <c r="V24" s="2"/>
      <c r="W24" s="2"/>
      <c r="X24" s="2"/>
      <c r="Y24" s="2"/>
      <c r="Z24" s="2"/>
    </row>
    <row r="25" ht="15.75" customHeight="1">
      <c r="A25" s="1" t="s">
        <v>95</v>
      </c>
      <c r="B25" s="1">
        <v>0.905262</v>
      </c>
      <c r="C25" s="1">
        <v>1.38384</v>
      </c>
      <c r="D25" s="1">
        <v>4.603190000000001</v>
      </c>
      <c r="E25" s="1">
        <v>4.58397</v>
      </c>
      <c r="F25" s="1">
        <v>5.06447</v>
      </c>
      <c r="G25" s="1">
        <v>7.841760000000001</v>
      </c>
      <c r="H25" s="1">
        <v>0.060543</v>
      </c>
      <c r="I25" s="1">
        <v>0.05093300000000001</v>
      </c>
      <c r="J25" s="1">
        <v>0.068231</v>
      </c>
      <c r="K25" s="1">
        <v>0.041323</v>
      </c>
      <c r="L25" s="2"/>
      <c r="M25" s="2"/>
      <c r="N25" s="2"/>
      <c r="O25" s="2"/>
      <c r="P25" s="2"/>
      <c r="Q25" s="2"/>
      <c r="R25" s="2"/>
      <c r="S25" s="2"/>
      <c r="T25" s="2"/>
      <c r="U25" s="2"/>
      <c r="V25" s="2"/>
      <c r="W25" s="2"/>
      <c r="X25" s="2"/>
      <c r="Y25" s="2"/>
      <c r="Z25" s="2"/>
    </row>
    <row r="26" ht="15.75" customHeight="1">
      <c r="A26" s="1" t="s">
        <v>96</v>
      </c>
      <c r="B26" s="1">
        <v>0.250821</v>
      </c>
      <c r="C26" s="1">
        <v>0.226796</v>
      </c>
      <c r="D26" s="1">
        <v>0.813006</v>
      </c>
      <c r="E26" s="1">
        <v>0.0</v>
      </c>
      <c r="F26" s="1">
        <v>0.0</v>
      </c>
      <c r="G26" s="1">
        <v>0.0</v>
      </c>
      <c r="H26" s="1">
        <v>0.03555700000000001</v>
      </c>
      <c r="I26" s="1">
        <v>0.010571</v>
      </c>
      <c r="J26" s="1">
        <v>0.056699</v>
      </c>
      <c r="K26" s="1">
        <v>0.029791</v>
      </c>
      <c r="L26" s="2"/>
      <c r="M26" s="2"/>
      <c r="N26" s="2"/>
      <c r="O26" s="2"/>
      <c r="P26" s="2"/>
      <c r="Q26" s="2"/>
      <c r="R26" s="2"/>
      <c r="S26" s="2"/>
      <c r="T26" s="2"/>
      <c r="U26" s="2"/>
      <c r="V26" s="2"/>
      <c r="W26" s="2"/>
      <c r="X26" s="2"/>
      <c r="Y26" s="2"/>
      <c r="Z26" s="2"/>
    </row>
    <row r="27" ht="15.75" customHeight="1">
      <c r="A27" s="1" t="s">
        <v>97</v>
      </c>
      <c r="B27" s="1">
        <v>0.555458</v>
      </c>
      <c r="C27" s="1">
        <v>1.02827</v>
      </c>
      <c r="D27" s="1">
        <v>9.456240000000001</v>
      </c>
      <c r="E27" s="1">
        <v>5.61224</v>
      </c>
      <c r="F27" s="1">
        <v>12.3969</v>
      </c>
      <c r="G27" s="1">
        <v>10.54217</v>
      </c>
      <c r="H27" s="1">
        <v>0.197005</v>
      </c>
      <c r="I27" s="1">
        <v>0.065348</v>
      </c>
      <c r="J27" s="1">
        <v>0.205654</v>
      </c>
      <c r="K27" s="1">
        <v>0.185473</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0.244094</v>
      </c>
      <c r="H28" s="1">
        <v>0.001922</v>
      </c>
      <c r="I28" s="1">
        <v>0.003844</v>
      </c>
      <c r="J28" s="1">
        <v>0.001922</v>
      </c>
      <c r="K28" s="1">
        <v>0.003844</v>
      </c>
      <c r="L28" s="2"/>
      <c r="M28" s="2"/>
      <c r="N28" s="2"/>
      <c r="O28" s="2"/>
      <c r="P28" s="2"/>
      <c r="Q28" s="2"/>
      <c r="R28" s="2"/>
      <c r="S28" s="2"/>
      <c r="T28" s="2"/>
      <c r="U28" s="2"/>
      <c r="V28" s="2"/>
      <c r="W28" s="2"/>
      <c r="X28" s="2"/>
      <c r="Y28" s="2"/>
      <c r="Z28" s="2"/>
    </row>
    <row r="29" ht="15.75" customHeight="1">
      <c r="A29" s="1" t="s">
        <v>99</v>
      </c>
      <c r="B29" s="1">
        <v>0.029791</v>
      </c>
      <c r="C29" s="1">
        <v>0.133579</v>
      </c>
      <c r="D29" s="1">
        <v>1.39345</v>
      </c>
      <c r="E29" s="1">
        <v>0.906223</v>
      </c>
      <c r="F29" s="1">
        <v>1.03788</v>
      </c>
      <c r="G29" s="1">
        <v>3.02715</v>
      </c>
      <c r="H29" s="1">
        <v>0.010571</v>
      </c>
      <c r="I29" s="1">
        <v>0.01922</v>
      </c>
      <c r="J29" s="1">
        <v>0.004805</v>
      </c>
      <c r="K29" s="1">
        <v>0.016337</v>
      </c>
      <c r="L29" s="2"/>
      <c r="M29" s="2"/>
      <c r="N29" s="2"/>
      <c r="O29" s="2"/>
      <c r="P29" s="2"/>
      <c r="Q29" s="2"/>
      <c r="R29" s="2"/>
      <c r="S29" s="2"/>
      <c r="T29" s="2"/>
      <c r="U29" s="2"/>
      <c r="V29" s="2"/>
      <c r="W29" s="2"/>
      <c r="X29" s="2"/>
      <c r="Y29" s="2"/>
      <c r="Z29" s="2"/>
    </row>
    <row r="30" ht="15.75" customHeight="1">
      <c r="A30" s="1" t="s">
        <v>100</v>
      </c>
      <c r="B30" s="1">
        <v>0.011532</v>
      </c>
      <c r="C30" s="1">
        <v>0.061504</v>
      </c>
      <c r="D30" s="1">
        <v>0.295988</v>
      </c>
      <c r="E30" s="1">
        <v>0.213342</v>
      </c>
      <c r="F30" s="1">
        <v>0.252743</v>
      </c>
      <c r="G30" s="1">
        <v>0.358453</v>
      </c>
      <c r="H30" s="1">
        <v>0.013454</v>
      </c>
      <c r="I30" s="1">
        <v>0.003844</v>
      </c>
      <c r="J30" s="1">
        <v>0.002883</v>
      </c>
      <c r="K30" s="1">
        <v>0.008649</v>
      </c>
      <c r="L30" s="2"/>
      <c r="M30" s="2"/>
      <c r="N30" s="2"/>
      <c r="O30" s="2"/>
      <c r="P30" s="2"/>
      <c r="Q30" s="2"/>
      <c r="R30" s="2"/>
      <c r="S30" s="2"/>
      <c r="T30" s="2"/>
      <c r="U30" s="2"/>
      <c r="V30" s="2"/>
      <c r="W30" s="2"/>
      <c r="X30" s="2"/>
      <c r="Y30" s="2"/>
      <c r="Z30" s="2"/>
    </row>
    <row r="31" ht="15.75" customHeight="1">
      <c r="A31" s="1" t="s">
        <v>101</v>
      </c>
      <c r="B31" s="1">
        <v>0.6102350000000001</v>
      </c>
      <c r="C31" s="1">
        <v>0.75919</v>
      </c>
      <c r="D31" s="1">
        <v>1.40306</v>
      </c>
      <c r="E31" s="1">
        <v>4.01698</v>
      </c>
      <c r="F31" s="1">
        <v>3.41155</v>
      </c>
      <c r="G31" s="1">
        <v>5.44887</v>
      </c>
      <c r="H31" s="1">
        <v>0.9994400000000001</v>
      </c>
      <c r="I31" s="1">
        <v>0.012493</v>
      </c>
      <c r="J31" s="1">
        <v>0.06246500000000001</v>
      </c>
      <c r="K31" s="1">
        <v>0.022103</v>
      </c>
      <c r="L31" s="2"/>
      <c r="M31" s="2"/>
      <c r="N31" s="2"/>
      <c r="O31" s="2"/>
      <c r="P31" s="2"/>
      <c r="Q31" s="2"/>
      <c r="R31" s="2"/>
      <c r="S31" s="2"/>
      <c r="T31" s="2"/>
      <c r="U31" s="2"/>
      <c r="V31" s="2"/>
      <c r="W31" s="2"/>
      <c r="X31" s="2"/>
      <c r="Y31" s="2"/>
      <c r="Z31" s="2"/>
    </row>
    <row r="32" ht="15.75" customHeight="1">
      <c r="A32" s="1" t="s">
        <v>102</v>
      </c>
      <c r="B32" s="1">
        <v>6.17923</v>
      </c>
      <c r="C32" s="1">
        <v>9.21599</v>
      </c>
      <c r="D32" s="1">
        <v>28.88766</v>
      </c>
      <c r="E32" s="1">
        <v>31.06913</v>
      </c>
      <c r="F32" s="1">
        <v>42.87021</v>
      </c>
      <c r="G32" s="1">
        <v>49.11671</v>
      </c>
      <c r="H32" s="1">
        <v>1.41267</v>
      </c>
      <c r="I32" s="1">
        <v>0.328662</v>
      </c>
      <c r="J32" s="1">
        <v>0.606391</v>
      </c>
      <c r="K32" s="1">
        <v>0.500681</v>
      </c>
      <c r="L32" s="2"/>
      <c r="M32" s="2"/>
      <c r="N32" s="2"/>
      <c r="O32" s="2"/>
      <c r="P32" s="2"/>
      <c r="Q32" s="2"/>
      <c r="R32" s="2"/>
      <c r="S32" s="2"/>
      <c r="T32" s="2"/>
      <c r="U32" s="2"/>
      <c r="V32" s="2"/>
      <c r="W32" s="2"/>
      <c r="X32" s="2"/>
      <c r="Y32" s="2"/>
      <c r="Z32" s="2"/>
    </row>
    <row r="33" ht="15.75" customHeight="1">
      <c r="A33" s="1" t="s">
        <v>103</v>
      </c>
      <c r="B33" s="1">
        <v>3.58453</v>
      </c>
      <c r="C33" s="1">
        <v>7.47658</v>
      </c>
      <c r="D33" s="1">
        <v>15.98143</v>
      </c>
      <c r="E33" s="1">
        <v>37.48861</v>
      </c>
      <c r="F33" s="1">
        <v>68.68267</v>
      </c>
      <c r="G33" s="1">
        <v>101.866</v>
      </c>
      <c r="H33" s="1">
        <v>1.31657</v>
      </c>
      <c r="I33" s="1">
        <v>1.30696</v>
      </c>
      <c r="J33" s="1">
        <v>1.28774</v>
      </c>
      <c r="K33" s="1">
        <v>1.17242</v>
      </c>
      <c r="L33" s="2"/>
      <c r="M33" s="2"/>
      <c r="N33" s="2"/>
      <c r="O33" s="2"/>
      <c r="P33" s="2"/>
      <c r="Q33" s="2"/>
      <c r="R33" s="2"/>
      <c r="S33" s="2"/>
      <c r="T33" s="2"/>
      <c r="U33" s="2"/>
      <c r="V33" s="2"/>
      <c r="W33" s="2"/>
      <c r="X33" s="2"/>
      <c r="Y33" s="2"/>
      <c r="Z33" s="2"/>
    </row>
    <row r="34" ht="15.75" customHeight="1">
      <c r="A34" s="1" t="s">
        <v>104</v>
      </c>
      <c r="B34" s="1">
        <v>0.0</v>
      </c>
      <c r="C34" s="1">
        <v>0.0</v>
      </c>
      <c r="D34" s="1">
        <v>0.0</v>
      </c>
      <c r="E34" s="1">
        <v>0.0</v>
      </c>
      <c r="F34" s="1">
        <v>0.0</v>
      </c>
      <c r="G34" s="1">
        <v>0.688076</v>
      </c>
      <c r="H34" s="1">
        <v>0.00961</v>
      </c>
      <c r="I34" s="1">
        <v>0.008649</v>
      </c>
      <c r="J34" s="1">
        <v>0.00961</v>
      </c>
      <c r="K34" s="1">
        <v>0.013454</v>
      </c>
      <c r="L34" s="2"/>
      <c r="M34" s="2"/>
      <c r="N34" s="2"/>
      <c r="O34" s="2"/>
      <c r="P34" s="2"/>
      <c r="Q34" s="2"/>
      <c r="R34" s="2"/>
      <c r="S34" s="2"/>
      <c r="T34" s="2"/>
      <c r="U34" s="2"/>
      <c r="V34" s="2"/>
      <c r="W34" s="2"/>
      <c r="X34" s="2"/>
      <c r="Y34" s="2"/>
      <c r="Z34" s="2"/>
    </row>
    <row r="35" ht="15.75" customHeight="1">
      <c r="A35" s="1" t="s">
        <v>105</v>
      </c>
      <c r="B35" s="1">
        <v>0.104749</v>
      </c>
      <c r="C35" s="1">
        <v>0.147994</v>
      </c>
      <c r="D35" s="1">
        <v>0.1922</v>
      </c>
      <c r="E35" s="1">
        <v>0.187395</v>
      </c>
      <c r="F35" s="1">
        <v>0.264275</v>
      </c>
      <c r="G35" s="1">
        <v>0.25947</v>
      </c>
      <c r="H35" s="1">
        <v>0.0</v>
      </c>
      <c r="I35" s="1">
        <v>0.0</v>
      </c>
      <c r="J35" s="1">
        <v>0.0</v>
      </c>
      <c r="K35" s="1">
        <v>0.0</v>
      </c>
      <c r="L35" s="2"/>
      <c r="M35" s="2"/>
      <c r="N35" s="2"/>
      <c r="O35" s="2"/>
      <c r="P35" s="2"/>
      <c r="Q35" s="2"/>
      <c r="R35" s="2"/>
      <c r="S35" s="2"/>
      <c r="T35" s="2"/>
      <c r="U35" s="2"/>
      <c r="V35" s="2"/>
      <c r="W35" s="2"/>
      <c r="X35" s="2"/>
      <c r="Y35" s="2"/>
      <c r="Z35" s="2"/>
    </row>
    <row r="36" ht="15.75" customHeight="1">
      <c r="A36" s="1" t="s">
        <v>106</v>
      </c>
      <c r="B36" s="1">
        <v>0.1922</v>
      </c>
      <c r="C36" s="1">
        <v>0.260431</v>
      </c>
      <c r="D36" s="1">
        <v>0.8898860000000001</v>
      </c>
      <c r="E36" s="1">
        <v>0.957156</v>
      </c>
      <c r="F36" s="1">
        <v>1.14359</v>
      </c>
      <c r="G36" s="1">
        <v>1.58565</v>
      </c>
      <c r="H36" s="1">
        <v>0.016337</v>
      </c>
      <c r="I36" s="1">
        <v>0.023064</v>
      </c>
      <c r="J36" s="1">
        <v>0.026908</v>
      </c>
      <c r="K36" s="1">
        <v>0.015376</v>
      </c>
      <c r="L36" s="2"/>
      <c r="M36" s="2"/>
      <c r="N36" s="2"/>
      <c r="O36" s="2"/>
      <c r="P36" s="2"/>
      <c r="Q36" s="2"/>
      <c r="R36" s="2"/>
      <c r="S36" s="2"/>
      <c r="T36" s="2"/>
      <c r="U36" s="2"/>
      <c r="V36" s="2"/>
      <c r="W36" s="2"/>
      <c r="X36" s="2"/>
      <c r="Y36" s="2"/>
      <c r="Z36" s="2"/>
    </row>
    <row r="37" ht="15.75" customHeight="1">
      <c r="A37" s="1" t="s">
        <v>107</v>
      </c>
      <c r="B37" s="1">
        <v>0.452631</v>
      </c>
      <c r="C37" s="1">
        <v>0.5689120000000001</v>
      </c>
      <c r="D37" s="1">
        <v>3.6518</v>
      </c>
      <c r="E37" s="1">
        <v>1.47033</v>
      </c>
      <c r="F37" s="1">
        <v>14.75135</v>
      </c>
      <c r="G37" s="1">
        <v>21.20927</v>
      </c>
      <c r="H37" s="1">
        <v>9.61E-4</v>
      </c>
      <c r="I37" s="1">
        <v>0.0</v>
      </c>
      <c r="J37" s="1">
        <v>0.107632</v>
      </c>
      <c r="K37" s="1">
        <v>0.285417</v>
      </c>
      <c r="L37" s="2"/>
      <c r="M37" s="2"/>
      <c r="N37" s="2"/>
      <c r="O37" s="2"/>
      <c r="P37" s="2"/>
      <c r="Q37" s="2"/>
      <c r="R37" s="2"/>
      <c r="S37" s="2"/>
      <c r="T37" s="2"/>
      <c r="U37" s="2"/>
      <c r="V37" s="2"/>
      <c r="W37" s="2"/>
      <c r="X37" s="2"/>
      <c r="Y37" s="2"/>
      <c r="Z37" s="2"/>
    </row>
    <row r="38" ht="15.75" customHeight="1">
      <c r="A38" s="1" t="s">
        <v>108</v>
      </c>
      <c r="B38" s="1">
        <v>2.26796</v>
      </c>
      <c r="C38" s="1">
        <v>2.27757</v>
      </c>
      <c r="D38" s="1">
        <v>11.12838</v>
      </c>
      <c r="E38" s="1">
        <v>9.8983</v>
      </c>
      <c r="F38" s="1">
        <v>12.74286</v>
      </c>
      <c r="G38" s="1">
        <v>14.14592</v>
      </c>
      <c r="H38" s="1">
        <v>0.242172</v>
      </c>
      <c r="I38" s="1">
        <v>0.322896</v>
      </c>
      <c r="J38" s="1">
        <v>0.323857</v>
      </c>
      <c r="K38" s="1">
        <v>0.227757</v>
      </c>
      <c r="L38" s="2"/>
      <c r="M38" s="2"/>
      <c r="N38" s="2"/>
      <c r="O38" s="2"/>
      <c r="P38" s="2"/>
      <c r="Q38" s="2"/>
      <c r="R38" s="2"/>
      <c r="S38" s="2"/>
      <c r="T38" s="2"/>
      <c r="U38" s="2"/>
      <c r="V38" s="2"/>
      <c r="W38" s="2"/>
      <c r="X38" s="2"/>
      <c r="Y38" s="2"/>
      <c r="Z38" s="2"/>
    </row>
    <row r="39" ht="15.75" customHeight="1">
      <c r="A39" s="1" t="s">
        <v>109</v>
      </c>
      <c r="B39" s="1">
        <v>12.79091</v>
      </c>
      <c r="C39" s="1">
        <v>19.95997</v>
      </c>
      <c r="D39" s="1">
        <v>60.73520000000001</v>
      </c>
      <c r="E39" s="1">
        <v>81.06996000000001</v>
      </c>
      <c r="F39" s="1">
        <v>140.306</v>
      </c>
      <c r="G39" s="1">
        <v>188.356</v>
      </c>
      <c r="H39" s="1">
        <v>2.99832</v>
      </c>
      <c r="I39" s="1">
        <v>1.98927</v>
      </c>
      <c r="J39" s="1">
        <v>2.36406</v>
      </c>
      <c r="K39" s="1">
        <v>2.21991</v>
      </c>
      <c r="L39" s="2"/>
      <c r="M39" s="2"/>
      <c r="N39" s="2"/>
      <c r="O39" s="2"/>
      <c r="P39" s="2"/>
      <c r="Q39" s="2"/>
      <c r="R39" s="2"/>
      <c r="S39" s="2"/>
      <c r="T39" s="2"/>
      <c r="U39" s="2"/>
      <c r="V39" s="2"/>
      <c r="W39" s="2"/>
      <c r="X39" s="2"/>
      <c r="Y39" s="2"/>
      <c r="Z39" s="2"/>
    </row>
    <row r="40" ht="15.75" customHeight="1">
      <c r="A40" s="1" t="s">
        <v>110</v>
      </c>
      <c r="B40" s="1">
        <v>1.25891</v>
      </c>
      <c r="C40" s="1">
        <v>1.6337</v>
      </c>
      <c r="D40" s="1">
        <v>1.86434</v>
      </c>
      <c r="E40" s="1">
        <v>1.99888</v>
      </c>
      <c r="F40" s="1">
        <v>1.79707</v>
      </c>
      <c r="G40" s="1">
        <v>1.61448</v>
      </c>
      <c r="H40" s="1">
        <v>0.036518</v>
      </c>
      <c r="I40" s="1">
        <v>0.034596</v>
      </c>
      <c r="J40" s="1">
        <v>0.034596</v>
      </c>
      <c r="K40" s="1">
        <v>0.034596</v>
      </c>
      <c r="L40" s="2"/>
      <c r="M40" s="2"/>
      <c r="N40" s="2"/>
      <c r="O40" s="2"/>
      <c r="P40" s="2"/>
      <c r="Q40" s="2"/>
      <c r="R40" s="2"/>
      <c r="S40" s="2"/>
      <c r="T40" s="2"/>
      <c r="U40" s="2"/>
      <c r="V40" s="2"/>
      <c r="W40" s="2"/>
      <c r="X40" s="2"/>
      <c r="Y40" s="2"/>
      <c r="Z40" s="2"/>
    </row>
    <row r="41" ht="15.75" customHeight="1">
      <c r="A41" s="1" t="s">
        <v>111</v>
      </c>
      <c r="B41" s="1">
        <v>0.329623</v>
      </c>
      <c r="C41" s="1">
        <v>1.18203</v>
      </c>
      <c r="D41" s="1">
        <v>4.76656</v>
      </c>
      <c r="E41" s="1">
        <v>5.59302</v>
      </c>
      <c r="F41" s="1">
        <v>17.7785</v>
      </c>
      <c r="G41" s="1">
        <v>18.80677</v>
      </c>
      <c r="H41" s="1">
        <v>0.495876</v>
      </c>
      <c r="I41" s="1">
        <v>0.495876</v>
      </c>
      <c r="J41" s="1">
        <v>0.495876</v>
      </c>
      <c r="K41" s="1">
        <v>0.495876</v>
      </c>
      <c r="L41" s="2"/>
      <c r="M41" s="2"/>
      <c r="N41" s="2"/>
      <c r="O41" s="2"/>
      <c r="P41" s="2"/>
      <c r="Q41" s="2"/>
      <c r="R41" s="2"/>
      <c r="S41" s="2"/>
      <c r="T41" s="2"/>
      <c r="U41" s="2"/>
      <c r="V41" s="2"/>
      <c r="W41" s="2"/>
      <c r="X41" s="2"/>
      <c r="Y41" s="2"/>
      <c r="Z41" s="2"/>
    </row>
    <row r="42" ht="15.75" customHeight="1">
      <c r="A42" s="1" t="s">
        <v>112</v>
      </c>
      <c r="B42" s="1">
        <v>0.9898300000000001</v>
      </c>
      <c r="C42" s="1">
        <v>3.93049</v>
      </c>
      <c r="D42" s="1">
        <v>3.92088</v>
      </c>
      <c r="E42" s="1">
        <v>8.48563</v>
      </c>
      <c r="F42" s="1">
        <v>22.07417</v>
      </c>
      <c r="G42" s="1">
        <v>67.79855</v>
      </c>
      <c r="H42" s="1">
        <v>0.699608</v>
      </c>
      <c r="I42" s="1">
        <v>0.9610000000000001</v>
      </c>
      <c r="J42" s="1">
        <v>1.42228</v>
      </c>
      <c r="K42" s="1">
        <v>1.62409</v>
      </c>
      <c r="L42" s="2"/>
      <c r="M42" s="2"/>
      <c r="N42" s="2"/>
      <c r="O42" s="2"/>
      <c r="P42" s="2"/>
      <c r="Q42" s="2"/>
      <c r="R42" s="2"/>
      <c r="S42" s="2"/>
      <c r="T42" s="2"/>
      <c r="U42" s="2"/>
      <c r="V42" s="2"/>
      <c r="W42" s="2"/>
      <c r="X42" s="2"/>
      <c r="Y42" s="2"/>
      <c r="Z42" s="2"/>
    </row>
    <row r="43" ht="15.75" customHeight="1">
      <c r="A43" s="1" t="s">
        <v>113</v>
      </c>
      <c r="B43" s="1">
        <v>0.0</v>
      </c>
      <c r="C43" s="1">
        <v>0.0</v>
      </c>
      <c r="D43" s="1">
        <v>0.0</v>
      </c>
      <c r="E43" s="1">
        <v>-0.069192</v>
      </c>
      <c r="F43" s="1">
        <v>-1.43189</v>
      </c>
      <c r="G43" s="1">
        <v>-2.43133</v>
      </c>
      <c r="H43" s="1">
        <v>-0.005766</v>
      </c>
      <c r="I43" s="1">
        <v>-0.006727</v>
      </c>
      <c r="J43" s="1">
        <v>-0.022103</v>
      </c>
      <c r="K43" s="1">
        <v>-0.006727</v>
      </c>
      <c r="L43" s="2"/>
      <c r="M43" s="2"/>
      <c r="N43" s="2"/>
      <c r="O43" s="2"/>
      <c r="P43" s="2"/>
      <c r="Q43" s="2"/>
      <c r="R43" s="2"/>
      <c r="S43" s="2"/>
      <c r="T43" s="2"/>
      <c r="U43" s="2"/>
      <c r="V43" s="2"/>
      <c r="W43" s="2"/>
      <c r="X43" s="2"/>
      <c r="Y43" s="2"/>
      <c r="Z43" s="2"/>
    </row>
    <row r="44" ht="15.75" customHeight="1">
      <c r="A44" s="1" t="s">
        <v>114</v>
      </c>
      <c r="B44" s="1">
        <v>0.224874</v>
      </c>
      <c r="C44" s="1">
        <v>-0.029791</v>
      </c>
      <c r="D44" s="1">
        <v>0.06727</v>
      </c>
      <c r="E44" s="1">
        <v>0.245055</v>
      </c>
      <c r="F44" s="1">
        <v>9.29287</v>
      </c>
      <c r="G44" s="1">
        <v>24.59199</v>
      </c>
      <c r="H44" s="1">
        <v>0.146072</v>
      </c>
      <c r="I44" s="1">
        <v>0.23064</v>
      </c>
      <c r="J44" s="1">
        <v>0.262353</v>
      </c>
      <c r="K44" s="1">
        <v>0.166253</v>
      </c>
      <c r="L44" s="2"/>
      <c r="M44" s="2"/>
      <c r="N44" s="2"/>
      <c r="O44" s="2"/>
      <c r="P44" s="2"/>
      <c r="Q44" s="2"/>
      <c r="R44" s="2"/>
      <c r="S44" s="2"/>
      <c r="T44" s="2"/>
      <c r="U44" s="2"/>
      <c r="V44" s="2"/>
      <c r="W44" s="2"/>
      <c r="X44" s="2"/>
      <c r="Y44" s="2"/>
      <c r="Z44" s="2"/>
    </row>
    <row r="45" ht="15.75" customHeight="1">
      <c r="A45" s="1" t="s">
        <v>115</v>
      </c>
      <c r="B45" s="1">
        <v>2.80612</v>
      </c>
      <c r="C45" s="1">
        <v>6.71739</v>
      </c>
      <c r="D45" s="1">
        <v>10.61905</v>
      </c>
      <c r="E45" s="1">
        <v>16.25051</v>
      </c>
      <c r="F45" s="1">
        <v>49.51072</v>
      </c>
      <c r="G45" s="1">
        <v>110.515</v>
      </c>
      <c r="H45" s="1">
        <v>1.37423</v>
      </c>
      <c r="I45" s="1">
        <v>1.71058</v>
      </c>
      <c r="J45" s="1">
        <v>2.19108</v>
      </c>
      <c r="K45" s="1">
        <v>2.3064</v>
      </c>
      <c r="L45" s="2"/>
      <c r="M45" s="2"/>
      <c r="N45" s="2"/>
      <c r="O45" s="2"/>
      <c r="P45" s="2"/>
      <c r="Q45" s="2"/>
      <c r="R45" s="2"/>
      <c r="S45" s="2"/>
      <c r="T45" s="2"/>
      <c r="U45" s="2"/>
      <c r="V45" s="2"/>
      <c r="W45" s="2"/>
      <c r="X45" s="2"/>
      <c r="Y45" s="2"/>
      <c r="Z45" s="2"/>
    </row>
    <row r="46" ht="15.75" customHeight="1">
      <c r="A46" s="1" t="s">
        <v>116</v>
      </c>
      <c r="B46" s="1">
        <v>0.608313</v>
      </c>
      <c r="C46" s="1">
        <v>1.33579</v>
      </c>
      <c r="D46" s="1">
        <v>2.90222</v>
      </c>
      <c r="E46" s="1">
        <v>3.0752</v>
      </c>
      <c r="F46" s="1">
        <v>15.52976</v>
      </c>
      <c r="G46" s="1">
        <v>28.2534</v>
      </c>
      <c r="H46" s="1">
        <v>0.327701</v>
      </c>
      <c r="I46" s="1">
        <v>0.005766</v>
      </c>
      <c r="J46" s="1">
        <v>0.006727</v>
      </c>
      <c r="K46" s="1">
        <v>0.008649</v>
      </c>
      <c r="L46" s="2"/>
      <c r="M46" s="2"/>
      <c r="N46" s="2"/>
      <c r="O46" s="2"/>
      <c r="P46" s="2"/>
      <c r="Q46" s="2"/>
      <c r="R46" s="2"/>
      <c r="S46" s="2"/>
      <c r="T46" s="2"/>
      <c r="U46" s="2"/>
      <c r="V46" s="2"/>
      <c r="W46" s="2"/>
      <c r="X46" s="2"/>
      <c r="Y46" s="2"/>
      <c r="Z46" s="2"/>
    </row>
    <row r="47" ht="15.75" customHeight="1">
      <c r="A47" s="1" t="s">
        <v>117</v>
      </c>
      <c r="B47" s="1">
        <v>3.41155</v>
      </c>
      <c r="C47" s="1">
        <v>8.053180000000001</v>
      </c>
      <c r="D47" s="1">
        <v>13.52127</v>
      </c>
      <c r="E47" s="1">
        <v>19.32571</v>
      </c>
      <c r="F47" s="1">
        <v>65.04048</v>
      </c>
      <c r="G47" s="1">
        <v>138.384</v>
      </c>
      <c r="H47" s="1">
        <v>1.70097</v>
      </c>
      <c r="I47" s="1">
        <v>1.72019</v>
      </c>
      <c r="J47" s="1">
        <v>2.19108</v>
      </c>
      <c r="K47" s="1">
        <v>2.31601</v>
      </c>
      <c r="L47" s="2"/>
      <c r="M47" s="2"/>
      <c r="N47" s="2"/>
      <c r="O47" s="2"/>
      <c r="P47" s="2"/>
      <c r="Q47" s="2"/>
      <c r="R47" s="2"/>
      <c r="S47" s="2"/>
      <c r="T47" s="2"/>
      <c r="U47" s="2"/>
      <c r="V47" s="2"/>
      <c r="W47" s="2"/>
      <c r="X47" s="2"/>
      <c r="Y47" s="2"/>
      <c r="Z47" s="2"/>
    </row>
    <row r="48" ht="15.75" customHeight="1">
      <c r="A48" s="1" t="s">
        <v>118</v>
      </c>
      <c r="B48" s="1">
        <v>16.20246</v>
      </c>
      <c r="C48" s="1">
        <v>28.01315</v>
      </c>
      <c r="D48" s="1">
        <v>74.26608</v>
      </c>
      <c r="E48" s="1">
        <v>99.944</v>
      </c>
      <c r="F48" s="1">
        <v>205.654</v>
      </c>
      <c r="G48" s="1">
        <v>326.74</v>
      </c>
      <c r="H48" s="1">
        <v>4.69929</v>
      </c>
      <c r="I48" s="1">
        <v>3.70946</v>
      </c>
      <c r="J48" s="1">
        <v>4.555140000000001</v>
      </c>
      <c r="K48" s="1">
        <v>4.53592</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1.25891</v>
      </c>
      <c r="C50" s="1">
        <v>1.6337</v>
      </c>
      <c r="D50" s="1">
        <v>1.76824</v>
      </c>
      <c r="E50" s="1">
        <v>1.75863</v>
      </c>
      <c r="F50" s="1">
        <v>1.79707</v>
      </c>
      <c r="G50" s="1">
        <v>1.61448</v>
      </c>
      <c r="H50" s="1">
        <v>1.36462</v>
      </c>
      <c r="I50" s="1">
        <v>1.32618</v>
      </c>
      <c r="J50" s="1">
        <v>1.32618</v>
      </c>
      <c r="K50" s="1">
        <v>1.30696</v>
      </c>
      <c r="L50" s="2"/>
      <c r="M50" s="2"/>
      <c r="N50" s="2"/>
      <c r="O50" s="2"/>
      <c r="P50" s="2"/>
      <c r="Q50" s="2"/>
      <c r="R50" s="2"/>
      <c r="S50" s="2"/>
      <c r="T50" s="2"/>
      <c r="U50" s="2"/>
      <c r="V50" s="2"/>
      <c r="W50" s="2"/>
      <c r="X50" s="2"/>
      <c r="Y50" s="2"/>
      <c r="Z50" s="2"/>
    </row>
    <row r="51" ht="15.75" customHeight="1">
      <c r="A51" s="1" t="s">
        <v>120</v>
      </c>
      <c r="B51" s="1">
        <v>1.25891</v>
      </c>
      <c r="C51" s="1">
        <v>1.6337</v>
      </c>
      <c r="D51" s="1">
        <v>1.76824</v>
      </c>
      <c r="E51" s="1">
        <v>1.75863</v>
      </c>
      <c r="F51" s="1">
        <v>1.79707</v>
      </c>
      <c r="G51" s="1">
        <v>1.61448</v>
      </c>
      <c r="H51" s="1">
        <v>1.39345</v>
      </c>
      <c r="I51" s="1">
        <v>1.32618</v>
      </c>
      <c r="J51" s="1">
        <v>1.32618</v>
      </c>
      <c r="K51" s="1">
        <v>1.30696</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1.97005</v>
      </c>
      <c r="C53" s="1">
        <v>6.01586</v>
      </c>
      <c r="D53" s="1">
        <v>8.68744</v>
      </c>
      <c r="E53" s="1">
        <v>14.72252</v>
      </c>
      <c r="F53" s="1">
        <v>43.66784000000001</v>
      </c>
      <c r="G53" s="1">
        <v>101.866</v>
      </c>
      <c r="H53" s="1">
        <v>1.33579</v>
      </c>
      <c r="I53" s="1">
        <v>1.68175</v>
      </c>
      <c r="J53" s="1">
        <v>2.05654</v>
      </c>
      <c r="K53" s="1">
        <v>2.21991</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4.39177</v>
      </c>
      <c r="C55" s="1">
        <v>8.73549</v>
      </c>
      <c r="D55" s="1">
        <v>26.25452</v>
      </c>
      <c r="E55" s="1">
        <v>43.10085</v>
      </c>
      <c r="F55" s="1">
        <v>81.07957</v>
      </c>
      <c r="G55" s="1">
        <v>113.398</v>
      </c>
      <c r="H55" s="1">
        <v>1.56643</v>
      </c>
      <c r="I55" s="1">
        <v>1.39345</v>
      </c>
      <c r="J55" s="1">
        <v>1.55682</v>
      </c>
      <c r="K55" s="1">
        <v>1.41267</v>
      </c>
      <c r="L55" s="2"/>
      <c r="M55" s="2"/>
      <c r="N55" s="2"/>
      <c r="O55" s="2"/>
      <c r="P55" s="2"/>
      <c r="Q55" s="2"/>
      <c r="R55" s="2"/>
      <c r="S55" s="2"/>
      <c r="T55" s="2"/>
      <c r="U55" s="2"/>
      <c r="V55" s="2"/>
      <c r="W55" s="2"/>
      <c r="X55" s="2"/>
      <c r="Y55" s="2"/>
      <c r="Z55" s="2"/>
    </row>
    <row r="56" ht="15.75" customHeight="1">
      <c r="A56" s="1" t="s">
        <v>145</v>
      </c>
      <c r="B56" s="1">
        <v>3.08481</v>
      </c>
      <c r="C56" s="1">
        <v>4.31489</v>
      </c>
      <c r="D56" s="1">
        <v>20.84409</v>
      </c>
      <c r="E56" s="1">
        <v>28.26301</v>
      </c>
      <c r="F56" s="1">
        <v>56.38187000000001</v>
      </c>
      <c r="G56" s="1">
        <v>75.90939</v>
      </c>
      <c r="H56" s="1">
        <v>1.09554</v>
      </c>
      <c r="I56" s="1">
        <v>0.843758</v>
      </c>
      <c r="J56" s="1">
        <v>0.8889250000000001</v>
      </c>
      <c r="K56" s="1">
        <v>0.606391</v>
      </c>
      <c r="L56" s="2"/>
      <c r="M56" s="2"/>
      <c r="N56" s="2"/>
      <c r="O56" s="2"/>
      <c r="P56" s="2"/>
      <c r="Q56" s="2"/>
      <c r="R56" s="2"/>
      <c r="S56" s="2"/>
      <c r="T56" s="2"/>
      <c r="U56" s="2"/>
      <c r="V56" s="2"/>
      <c r="W56" s="2"/>
      <c r="X56" s="2"/>
      <c r="Y56" s="2"/>
      <c r="Z56" s="2"/>
    </row>
    <row r="57" ht="15.75" customHeight="1">
      <c r="A57" s="1" t="s">
        <v>146</v>
      </c>
      <c r="B57" s="1">
        <v>0.214303</v>
      </c>
      <c r="C57" s="1">
        <v>0.298871</v>
      </c>
      <c r="D57" s="1">
        <v>0.9898300000000001</v>
      </c>
      <c r="E57" s="1">
        <v>1.06671</v>
      </c>
      <c r="F57" s="1">
        <v>1.28774</v>
      </c>
      <c r="G57" s="1">
        <v>1.76824</v>
      </c>
      <c r="H57" s="1">
        <v>0.01922</v>
      </c>
      <c r="I57" s="1">
        <v>0.026908</v>
      </c>
      <c r="J57" s="1">
        <v>0.03171300000000001</v>
      </c>
      <c r="K57" s="1">
        <v>0.018259</v>
      </c>
      <c r="L57" s="2"/>
      <c r="M57" s="2"/>
      <c r="N57" s="2"/>
      <c r="O57" s="2"/>
      <c r="P57" s="2"/>
      <c r="Q57" s="2"/>
      <c r="R57" s="2"/>
      <c r="S57" s="2"/>
      <c r="T57" s="2"/>
      <c r="U57" s="2"/>
      <c r="V57" s="2"/>
      <c r="W57" s="2"/>
      <c r="X57" s="2"/>
      <c r="Y57" s="2"/>
      <c r="Z57" s="2"/>
    </row>
    <row r="58" ht="15.75" customHeight="1">
      <c r="A58" s="1" t="s">
        <v>147</v>
      </c>
      <c r="B58" s="1">
        <v>0.0</v>
      </c>
      <c r="C58" s="1">
        <v>0.0</v>
      </c>
      <c r="D58" s="1">
        <v>0.526628</v>
      </c>
      <c r="E58" s="1">
        <v>0.6534800000000001</v>
      </c>
      <c r="F58" s="1">
        <v>0.9610000000000001</v>
      </c>
      <c r="G58" s="1">
        <v>3.77673</v>
      </c>
      <c r="H58" s="1">
        <v>0.0</v>
      </c>
      <c r="I58" s="1">
        <v>0.046128</v>
      </c>
      <c r="J58" s="1">
        <v>0.046128</v>
      </c>
      <c r="K58" s="1">
        <v>0.046128</v>
      </c>
      <c r="L58" s="2"/>
      <c r="M58" s="2"/>
      <c r="N58" s="2"/>
      <c r="O58" s="2"/>
      <c r="P58" s="2"/>
      <c r="Q58" s="2"/>
      <c r="R58" s="2"/>
      <c r="S58" s="2"/>
      <c r="T58" s="2"/>
      <c r="U58" s="2"/>
      <c r="V58" s="2"/>
      <c r="W58" s="2"/>
      <c r="X58" s="2"/>
      <c r="Y58" s="2"/>
      <c r="Z58" s="2"/>
    </row>
    <row r="59" ht="15.75" customHeight="1">
      <c r="A59" s="1" t="s">
        <v>148</v>
      </c>
      <c r="B59" s="1">
        <v>0.608313</v>
      </c>
      <c r="C59" s="1">
        <v>1.33579</v>
      </c>
      <c r="D59" s="1">
        <v>2.90222</v>
      </c>
      <c r="E59" s="1">
        <v>3.0752</v>
      </c>
      <c r="F59" s="1">
        <v>15.52976</v>
      </c>
      <c r="G59" s="1">
        <v>28.2534</v>
      </c>
      <c r="H59" s="1">
        <v>0.327701</v>
      </c>
      <c r="I59" s="1">
        <v>0.005766</v>
      </c>
      <c r="J59" s="1">
        <v>0.006727</v>
      </c>
      <c r="K59" s="1">
        <v>0.008649</v>
      </c>
      <c r="L59" s="2"/>
      <c r="M59" s="2"/>
      <c r="N59" s="2"/>
      <c r="O59" s="2"/>
      <c r="P59" s="2"/>
      <c r="Q59" s="2"/>
      <c r="R59" s="2"/>
      <c r="S59" s="2"/>
      <c r="T59" s="2"/>
      <c r="U59" s="2"/>
      <c r="V59" s="2"/>
      <c r="W59" s="2"/>
      <c r="X59" s="2"/>
      <c r="Y59" s="2"/>
      <c r="Z59" s="2"/>
    </row>
    <row r="60" ht="15.75" customHeight="1">
      <c r="A60" s="1" t="s">
        <v>149</v>
      </c>
      <c r="B60" s="1">
        <v>0.34596</v>
      </c>
      <c r="C60" s="1">
        <v>0.333467</v>
      </c>
      <c r="D60" s="1">
        <v>4.31489</v>
      </c>
      <c r="E60" s="1">
        <v>5.52575</v>
      </c>
      <c r="F60" s="1">
        <v>14.73213</v>
      </c>
      <c r="G60" s="1">
        <v>29.44504</v>
      </c>
      <c r="H60" s="1">
        <v>0.527589</v>
      </c>
      <c r="I60" s="1">
        <v>0.7438140000000001</v>
      </c>
      <c r="J60" s="1">
        <v>0.8668220000000001</v>
      </c>
      <c r="K60" s="1">
        <v>0.645792</v>
      </c>
      <c r="L60" s="2"/>
      <c r="M60" s="2"/>
      <c r="N60" s="2"/>
      <c r="O60" s="2"/>
      <c r="P60" s="2"/>
      <c r="Q60" s="2"/>
      <c r="R60" s="2"/>
      <c r="S60" s="2"/>
      <c r="T60" s="2"/>
      <c r="U60" s="2"/>
      <c r="V60" s="2"/>
      <c r="W60" s="2"/>
      <c r="X60" s="2"/>
      <c r="Y60" s="2"/>
      <c r="Z60" s="2"/>
    </row>
    <row r="61" ht="15.75" customHeight="1">
      <c r="A61" s="1" t="s">
        <v>150</v>
      </c>
      <c r="B61" s="1">
        <v>0.005766</v>
      </c>
      <c r="C61" s="1">
        <v>0.005766</v>
      </c>
      <c r="D61" s="1">
        <v>0.005766</v>
      </c>
      <c r="E61" s="1">
        <v>0.005766</v>
      </c>
      <c r="F61" s="1">
        <v>0.005766</v>
      </c>
      <c r="G61" s="1">
        <v>0.005766</v>
      </c>
      <c r="H61" s="1">
        <v>0.005766</v>
      </c>
      <c r="I61" s="1">
        <v>0.005766</v>
      </c>
      <c r="J61" s="1">
        <v>0.005766</v>
      </c>
      <c r="K61" s="1">
        <v>0.005766</v>
      </c>
      <c r="L61" s="2"/>
      <c r="M61" s="2"/>
      <c r="N61" s="2"/>
      <c r="O61" s="2"/>
      <c r="P61" s="2"/>
      <c r="Q61" s="2"/>
      <c r="R61" s="2"/>
      <c r="S61" s="2"/>
      <c r="T61" s="2"/>
      <c r="U61" s="2"/>
      <c r="V61" s="2"/>
      <c r="W61" s="2"/>
      <c r="X61" s="2"/>
      <c r="Y61" s="2"/>
      <c r="Z61" s="2"/>
    </row>
    <row r="62" ht="15.75" customHeight="1">
      <c r="A62" s="1" t="s">
        <v>151</v>
      </c>
      <c r="B62" s="1">
        <v>0.113398</v>
      </c>
      <c r="C62" s="1">
        <v>0.20181</v>
      </c>
      <c r="D62" s="1">
        <v>1.28774</v>
      </c>
      <c r="E62" s="1">
        <v>1.45111</v>
      </c>
      <c r="F62" s="1">
        <v>3.40194</v>
      </c>
      <c r="G62" s="1">
        <v>5.44887</v>
      </c>
      <c r="H62" s="1">
        <v>0.075919</v>
      </c>
      <c r="I62" s="1">
        <v>0.083607</v>
      </c>
      <c r="J62" s="1">
        <v>0.099944</v>
      </c>
      <c r="K62" s="1">
        <v>0.123969</v>
      </c>
      <c r="L62" s="2"/>
      <c r="M62" s="2"/>
      <c r="N62" s="2"/>
      <c r="O62" s="2"/>
      <c r="P62" s="2"/>
      <c r="Q62" s="2"/>
      <c r="R62" s="2"/>
      <c r="S62" s="2"/>
      <c r="T62" s="2"/>
      <c r="U62" s="2"/>
      <c r="V62" s="2"/>
      <c r="W62" s="2"/>
      <c r="X62" s="2"/>
      <c r="Y62" s="2"/>
      <c r="Z62" s="2"/>
    </row>
    <row r="63" ht="15.75" customHeight="1">
      <c r="A63" s="1" t="s">
        <v>152</v>
      </c>
      <c r="B63" s="1">
        <v>0.018259</v>
      </c>
      <c r="C63" s="1">
        <v>0.023064</v>
      </c>
      <c r="D63" s="1">
        <v>1.4415</v>
      </c>
      <c r="E63" s="1">
        <v>0.61504</v>
      </c>
      <c r="F63" s="1">
        <v>1.46072</v>
      </c>
      <c r="G63" s="1">
        <v>2.13342</v>
      </c>
      <c r="H63" s="1">
        <v>0.032674</v>
      </c>
      <c r="I63" s="1">
        <v>0.05766</v>
      </c>
      <c r="J63" s="1">
        <v>0.05862100000000001</v>
      </c>
      <c r="K63" s="1">
        <v>0.069192</v>
      </c>
      <c r="L63" s="2"/>
      <c r="M63" s="2"/>
      <c r="N63" s="2"/>
      <c r="O63" s="2"/>
      <c r="P63" s="2"/>
      <c r="Q63" s="2"/>
      <c r="R63" s="2"/>
      <c r="S63" s="2"/>
      <c r="T63" s="2"/>
      <c r="U63" s="2"/>
      <c r="V63" s="2"/>
      <c r="W63" s="2"/>
      <c r="X63" s="2"/>
      <c r="Y63" s="2"/>
      <c r="Z63" s="2"/>
    </row>
    <row r="64" ht="15.75" customHeight="1">
      <c r="A64" s="1" t="s">
        <v>153</v>
      </c>
      <c r="B64" s="1">
        <v>0.0</v>
      </c>
      <c r="C64" s="1">
        <v>0.0</v>
      </c>
      <c r="D64" s="1">
        <v>0.408425</v>
      </c>
      <c r="E64" s="1">
        <v>0.027869</v>
      </c>
      <c r="F64" s="1">
        <v>0.044206</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0.016337</v>
      </c>
      <c r="C65" s="1">
        <v>0.014415</v>
      </c>
      <c r="D65" s="1">
        <v>0.098983</v>
      </c>
      <c r="E65" s="1">
        <v>0.137423</v>
      </c>
      <c r="F65" s="1">
        <v>0.068231</v>
      </c>
      <c r="G65" s="1">
        <v>1.23008</v>
      </c>
      <c r="H65" s="1">
        <v>0.002883</v>
      </c>
      <c r="I65" s="1">
        <v>0.007688</v>
      </c>
      <c r="J65" s="1">
        <v>0.007688</v>
      </c>
      <c r="K65" s="1">
        <v>0.003844</v>
      </c>
      <c r="L65" s="2"/>
      <c r="M65" s="2"/>
      <c r="N65" s="2"/>
      <c r="O65" s="2"/>
      <c r="P65" s="2"/>
      <c r="Q65" s="2"/>
      <c r="R65" s="2"/>
      <c r="S65" s="2"/>
      <c r="T65" s="2"/>
      <c r="U65" s="2"/>
      <c r="V65" s="2"/>
      <c r="W65" s="2"/>
      <c r="X65" s="2"/>
      <c r="Y65" s="2"/>
      <c r="Z65" s="2"/>
    </row>
    <row r="66" ht="15.75" customHeight="1">
      <c r="A66" s="1" t="s">
        <v>155</v>
      </c>
      <c r="B66" s="1">
        <v>0.023064</v>
      </c>
      <c r="C66" s="1">
        <v>0.023064</v>
      </c>
      <c r="D66" s="1">
        <v>1.14359</v>
      </c>
      <c r="E66" s="1">
        <v>0.340194</v>
      </c>
      <c r="F66" s="1">
        <v>0.78802</v>
      </c>
      <c r="G66" s="1">
        <v>0.7774490000000001</v>
      </c>
      <c r="H66" s="1">
        <v>0.013454</v>
      </c>
      <c r="I66" s="1">
        <v>0.013454</v>
      </c>
      <c r="J66" s="1">
        <v>0.013454</v>
      </c>
      <c r="K66" s="1">
        <v>0.013454</v>
      </c>
      <c r="L66" s="2"/>
      <c r="M66" s="2"/>
      <c r="N66" s="2"/>
      <c r="O66" s="2"/>
      <c r="P66" s="2"/>
      <c r="Q66" s="2"/>
      <c r="R66" s="2"/>
      <c r="S66" s="2"/>
      <c r="T66" s="2"/>
      <c r="U66" s="2"/>
      <c r="V66" s="2"/>
      <c r="W66" s="2"/>
      <c r="X66" s="2"/>
      <c r="Y66" s="2"/>
      <c r="Z66" s="2"/>
    </row>
    <row r="67" ht="15.75" customHeight="1">
      <c r="A67" s="1" t="s">
        <v>156</v>
      </c>
      <c r="B67" s="1">
        <v>0.362297</v>
      </c>
      <c r="C67" s="1">
        <v>0.3844</v>
      </c>
      <c r="D67" s="1">
        <v>2.00849</v>
      </c>
      <c r="E67" s="1">
        <v>1.98927</v>
      </c>
      <c r="F67" s="1">
        <v>7.50541</v>
      </c>
      <c r="G67" s="1">
        <v>11.61849</v>
      </c>
      <c r="H67" s="1">
        <v>0.132618</v>
      </c>
      <c r="I67" s="1">
        <v>0.13454</v>
      </c>
      <c r="J67" s="1">
        <v>0.137423</v>
      </c>
      <c r="K67" s="1">
        <v>0.138384</v>
      </c>
      <c r="L67" s="2"/>
      <c r="M67" s="2"/>
      <c r="N67" s="2"/>
      <c r="O67" s="2"/>
      <c r="P67" s="2"/>
      <c r="Q67" s="2"/>
      <c r="R67" s="2"/>
      <c r="S67" s="2"/>
      <c r="T67" s="2"/>
      <c r="U67" s="2"/>
      <c r="V67" s="2"/>
      <c r="W67" s="2"/>
      <c r="X67" s="2"/>
      <c r="Y67" s="2"/>
      <c r="Z67" s="2"/>
    </row>
    <row r="68" ht="15.75" customHeight="1">
      <c r="A68" s="1" t="s">
        <v>157</v>
      </c>
      <c r="B68" s="1">
        <v>4.89149</v>
      </c>
      <c r="C68" s="1">
        <v>5.554580000000001</v>
      </c>
      <c r="D68" s="1">
        <v>13.18492</v>
      </c>
      <c r="E68" s="1">
        <v>17.25956</v>
      </c>
      <c r="F68" s="1">
        <v>70.17222000000001</v>
      </c>
      <c r="G68" s="1">
        <v>124.93</v>
      </c>
      <c r="H68" s="1">
        <v>1.36462</v>
      </c>
      <c r="I68" s="1">
        <v>1.46072</v>
      </c>
      <c r="J68" s="1">
        <v>1.91239</v>
      </c>
      <c r="K68" s="1">
        <v>1.949869</v>
      </c>
      <c r="L68" s="2"/>
      <c r="M68" s="2"/>
      <c r="N68" s="2"/>
      <c r="O68" s="2"/>
      <c r="P68" s="2"/>
      <c r="Q68" s="2"/>
      <c r="R68" s="2"/>
      <c r="S68" s="2"/>
      <c r="T68" s="2"/>
      <c r="U68" s="2"/>
      <c r="V68" s="2"/>
      <c r="W68" s="2"/>
      <c r="X68" s="2"/>
      <c r="Y68" s="2"/>
      <c r="Z68" s="2"/>
    </row>
    <row r="69" ht="15.75" customHeight="1">
      <c r="A69" s="1" t="s">
        <v>158</v>
      </c>
      <c r="B69" s="1">
        <v>0.087451</v>
      </c>
      <c r="C69" s="1">
        <v>0.083607</v>
      </c>
      <c r="D69" s="1">
        <v>0.412269</v>
      </c>
      <c r="E69" s="1">
        <v>0.535277</v>
      </c>
      <c r="F69" s="1">
        <v>1.22047</v>
      </c>
      <c r="G69" s="1">
        <v>1.922</v>
      </c>
      <c r="H69" s="1">
        <v>0.015376</v>
      </c>
      <c r="I69" s="1">
        <v>0.008649</v>
      </c>
      <c r="J69" s="1">
        <v>0.005766</v>
      </c>
      <c r="K69" s="1">
        <v>9.61E-4</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5.958200000000001</v>
      </c>
      <c r="C2" s="1">
        <v>6.88076</v>
      </c>
      <c r="D2" s="1">
        <v>30.0793</v>
      </c>
      <c r="E2" s="1">
        <v>48.38635</v>
      </c>
      <c r="F2" s="1">
        <v>105.71</v>
      </c>
      <c r="G2" s="1">
        <v>148.955</v>
      </c>
      <c r="H2" s="1">
        <v>1.02827</v>
      </c>
      <c r="I2" s="1">
        <v>1.45111</v>
      </c>
      <c r="J2" s="1">
        <v>1.75863</v>
      </c>
      <c r="K2" s="1">
        <v>1.66253</v>
      </c>
      <c r="L2" s="2"/>
      <c r="M2" s="2"/>
      <c r="N2" s="2"/>
      <c r="O2" s="2"/>
      <c r="P2" s="2"/>
      <c r="Q2" s="2"/>
      <c r="R2" s="2"/>
      <c r="S2" s="2"/>
      <c r="T2" s="2"/>
      <c r="U2" s="2"/>
      <c r="V2" s="2"/>
      <c r="W2" s="2"/>
      <c r="X2" s="2"/>
      <c r="Y2" s="2"/>
      <c r="Z2" s="2"/>
    </row>
    <row r="3">
      <c r="A3" s="1" t="s">
        <v>160</v>
      </c>
      <c r="B3" s="1">
        <v>5.958200000000001</v>
      </c>
      <c r="C3" s="1">
        <v>6.88076</v>
      </c>
      <c r="D3" s="1">
        <v>30.0793</v>
      </c>
      <c r="E3" s="1">
        <v>48.38635</v>
      </c>
      <c r="F3" s="1">
        <v>105.71</v>
      </c>
      <c r="G3" s="1">
        <v>148.955</v>
      </c>
      <c r="H3" s="1">
        <v>1.02827</v>
      </c>
      <c r="I3" s="1">
        <v>1.45111</v>
      </c>
      <c r="J3" s="1">
        <v>1.75863</v>
      </c>
      <c r="K3" s="1">
        <v>1.66253</v>
      </c>
      <c r="L3" s="2"/>
      <c r="M3" s="2"/>
      <c r="N3" s="2"/>
      <c r="O3" s="2"/>
      <c r="P3" s="2"/>
      <c r="Q3" s="2"/>
      <c r="R3" s="2"/>
      <c r="S3" s="2"/>
      <c r="T3" s="2"/>
      <c r="U3" s="2"/>
      <c r="V3" s="2"/>
      <c r="W3" s="2"/>
      <c r="X3" s="2"/>
      <c r="Y3" s="2"/>
      <c r="Z3" s="2"/>
    </row>
    <row r="4">
      <c r="A4" s="1" t="s">
        <v>161</v>
      </c>
      <c r="B4" s="1">
        <v>0.083607</v>
      </c>
      <c r="C4" s="1">
        <v>0.125891</v>
      </c>
      <c r="D4" s="1">
        <v>0.504525</v>
      </c>
      <c r="E4" s="1">
        <v>0.463202</v>
      </c>
      <c r="F4" s="1">
        <v>0.957156</v>
      </c>
      <c r="G4" s="1">
        <v>1.31657</v>
      </c>
      <c r="H4" s="1">
        <v>0.025947</v>
      </c>
      <c r="I4" s="1">
        <v>0.051894</v>
      </c>
      <c r="J4" s="1">
        <v>0.060543</v>
      </c>
      <c r="K4" s="1">
        <v>0.04708900000000001</v>
      </c>
      <c r="L4" s="2"/>
      <c r="M4" s="2"/>
      <c r="N4" s="2"/>
      <c r="O4" s="2"/>
      <c r="P4" s="2"/>
      <c r="Q4" s="2"/>
      <c r="R4" s="2"/>
      <c r="S4" s="2"/>
      <c r="T4" s="2"/>
      <c r="U4" s="2"/>
      <c r="V4" s="2"/>
      <c r="W4" s="2"/>
      <c r="X4" s="2"/>
      <c r="Y4" s="2"/>
      <c r="Z4" s="2"/>
    </row>
    <row r="5">
      <c r="A5" s="1" t="s">
        <v>162</v>
      </c>
      <c r="B5" s="1">
        <v>1.40306</v>
      </c>
      <c r="C5" s="1">
        <v>1.98927</v>
      </c>
      <c r="D5" s="1">
        <v>5.46809</v>
      </c>
      <c r="E5" s="1">
        <v>6.67895</v>
      </c>
      <c r="F5" s="1">
        <v>12.06055</v>
      </c>
      <c r="G5" s="1">
        <v>17.15385</v>
      </c>
      <c r="H5" s="1">
        <v>0.126852</v>
      </c>
      <c r="I5" s="1">
        <v>0.127813</v>
      </c>
      <c r="J5" s="1">
        <v>0.187395</v>
      </c>
      <c r="K5" s="1">
        <v>0.243133</v>
      </c>
      <c r="L5" s="2"/>
      <c r="M5" s="2"/>
      <c r="N5" s="2"/>
      <c r="O5" s="2"/>
      <c r="P5" s="2"/>
      <c r="Q5" s="2"/>
      <c r="R5" s="2"/>
      <c r="S5" s="2"/>
      <c r="T5" s="2"/>
      <c r="U5" s="2"/>
      <c r="V5" s="2"/>
      <c r="W5" s="2"/>
      <c r="X5" s="2"/>
      <c r="Y5" s="2"/>
      <c r="Z5" s="2"/>
    </row>
    <row r="6">
      <c r="A6" s="1" t="s">
        <v>163</v>
      </c>
      <c r="B6" s="1">
        <v>0.0</v>
      </c>
      <c r="C6" s="1">
        <v>0.0</v>
      </c>
      <c r="D6" s="1">
        <v>0.129735</v>
      </c>
      <c r="E6" s="1">
        <v>0.016337</v>
      </c>
      <c r="F6" s="1">
        <v>0.016337</v>
      </c>
      <c r="G6" s="1">
        <v>0.444943</v>
      </c>
      <c r="H6" s="1">
        <v>0.0</v>
      </c>
      <c r="I6" s="1">
        <v>0.0</v>
      </c>
      <c r="J6" s="1">
        <v>0.0</v>
      </c>
      <c r="K6" s="1">
        <v>0.006727</v>
      </c>
      <c r="L6" s="2"/>
      <c r="M6" s="2"/>
      <c r="N6" s="2"/>
      <c r="O6" s="2"/>
      <c r="P6" s="2"/>
      <c r="Q6" s="2"/>
      <c r="R6" s="2"/>
      <c r="S6" s="2"/>
      <c r="T6" s="2"/>
      <c r="U6" s="2"/>
      <c r="V6" s="2"/>
      <c r="W6" s="2"/>
      <c r="X6" s="2"/>
      <c r="Y6" s="2"/>
      <c r="Z6" s="2"/>
    </row>
    <row r="7">
      <c r="A7" s="1" t="s">
        <v>164</v>
      </c>
      <c r="B7" s="1">
        <v>3.61336</v>
      </c>
      <c r="C7" s="1">
        <v>1.30696</v>
      </c>
      <c r="D7" s="1">
        <v>21.05551</v>
      </c>
      <c r="E7" s="1">
        <v>32.24155</v>
      </c>
      <c r="F7" s="1">
        <v>72.31525</v>
      </c>
      <c r="G7" s="1">
        <v>107.632</v>
      </c>
      <c r="H7" s="1">
        <v>0.625611</v>
      </c>
      <c r="I7" s="1">
        <v>0.850485</v>
      </c>
      <c r="J7" s="1">
        <v>1.01866</v>
      </c>
      <c r="K7" s="1">
        <v>0.9898300000000001</v>
      </c>
      <c r="L7" s="2"/>
      <c r="M7" s="2"/>
      <c r="N7" s="2"/>
      <c r="O7" s="2"/>
      <c r="P7" s="2"/>
      <c r="Q7" s="2"/>
      <c r="R7" s="2"/>
      <c r="S7" s="2"/>
      <c r="T7" s="2"/>
      <c r="U7" s="2"/>
      <c r="V7" s="2"/>
      <c r="W7" s="2"/>
      <c r="X7" s="2"/>
      <c r="Y7" s="2"/>
      <c r="Z7" s="2"/>
    </row>
    <row r="8">
      <c r="A8" s="1" t="s">
        <v>165</v>
      </c>
      <c r="B8" s="1">
        <v>5.0933</v>
      </c>
      <c r="C8" s="1">
        <v>3.42116</v>
      </c>
      <c r="D8" s="1">
        <v>27.15786</v>
      </c>
      <c r="E8" s="1">
        <v>39.401</v>
      </c>
      <c r="F8" s="1">
        <v>85.34641</v>
      </c>
      <c r="G8" s="1">
        <v>126.852</v>
      </c>
      <c r="H8" s="1">
        <v>0.77841</v>
      </c>
      <c r="I8" s="1">
        <v>1.02827</v>
      </c>
      <c r="J8" s="1">
        <v>1.26852</v>
      </c>
      <c r="K8" s="1">
        <v>1.28774</v>
      </c>
      <c r="L8" s="2"/>
      <c r="M8" s="2"/>
      <c r="N8" s="2"/>
      <c r="O8" s="2"/>
      <c r="P8" s="2"/>
      <c r="Q8" s="2"/>
      <c r="R8" s="2"/>
      <c r="S8" s="2"/>
      <c r="T8" s="2"/>
      <c r="U8" s="2"/>
      <c r="V8" s="2"/>
      <c r="W8" s="2"/>
      <c r="X8" s="2"/>
      <c r="Y8" s="2"/>
      <c r="Z8" s="2"/>
    </row>
    <row r="9">
      <c r="A9" s="1" t="s">
        <v>166</v>
      </c>
      <c r="B9" s="1">
        <v>0.8649</v>
      </c>
      <c r="C9" s="1">
        <v>3.4596</v>
      </c>
      <c r="D9" s="1">
        <v>2.91183</v>
      </c>
      <c r="E9" s="1">
        <v>8.98535</v>
      </c>
      <c r="F9" s="1">
        <v>20.44047</v>
      </c>
      <c r="G9" s="1">
        <v>21.72821</v>
      </c>
      <c r="H9" s="1">
        <v>0.250821</v>
      </c>
      <c r="I9" s="1">
        <v>0.418996</v>
      </c>
      <c r="J9" s="1">
        <v>0.487227</v>
      </c>
      <c r="K9" s="1">
        <v>0.375751</v>
      </c>
      <c r="L9" s="2"/>
      <c r="M9" s="2"/>
      <c r="N9" s="2"/>
      <c r="O9" s="2"/>
      <c r="P9" s="2"/>
      <c r="Q9" s="2"/>
      <c r="R9" s="2"/>
      <c r="S9" s="2"/>
      <c r="T9" s="2"/>
      <c r="U9" s="2"/>
      <c r="V9" s="2"/>
      <c r="W9" s="2"/>
      <c r="X9" s="2"/>
      <c r="Y9" s="2"/>
      <c r="Z9" s="2"/>
    </row>
    <row r="10">
      <c r="A10" s="1" t="s">
        <v>167</v>
      </c>
      <c r="B10" s="1">
        <v>-0.9994400000000001</v>
      </c>
      <c r="C10" s="1">
        <v>-1.16281</v>
      </c>
      <c r="D10" s="1">
        <v>-4.0362</v>
      </c>
      <c r="E10" s="1">
        <v>-4.81461</v>
      </c>
      <c r="F10" s="1">
        <v>-11.29175</v>
      </c>
      <c r="G10" s="1">
        <v>-14.93394</v>
      </c>
      <c r="H10" s="1">
        <v>-0.16337</v>
      </c>
      <c r="I10" s="1">
        <v>-0.171058</v>
      </c>
      <c r="J10" s="1">
        <v>-0.207576</v>
      </c>
      <c r="K10" s="1">
        <v>-0.342116</v>
      </c>
      <c r="L10" s="2"/>
      <c r="M10" s="2"/>
      <c r="N10" s="2"/>
      <c r="O10" s="2"/>
      <c r="P10" s="2"/>
      <c r="Q10" s="2"/>
      <c r="R10" s="2"/>
      <c r="S10" s="2"/>
      <c r="T10" s="2"/>
      <c r="U10" s="2"/>
      <c r="V10" s="2"/>
      <c r="W10" s="2"/>
      <c r="X10" s="2"/>
      <c r="Y10" s="2"/>
      <c r="Z10" s="2"/>
    </row>
    <row r="11">
      <c r="A11" s="1" t="s">
        <v>168</v>
      </c>
      <c r="B11" s="1">
        <v>0.429567</v>
      </c>
      <c r="C11" s="1">
        <v>0.310403</v>
      </c>
      <c r="D11" s="1">
        <v>0.863939</v>
      </c>
      <c r="E11" s="1">
        <v>1.40306</v>
      </c>
      <c r="F11" s="1">
        <v>3.63258</v>
      </c>
      <c r="G11" s="1">
        <v>4.36294</v>
      </c>
      <c r="H11" s="1">
        <v>0.03844</v>
      </c>
      <c r="I11" s="1">
        <v>0.03555700000000001</v>
      </c>
      <c r="J11" s="1">
        <v>0.030752</v>
      </c>
      <c r="K11" s="1">
        <v>0.072075</v>
      </c>
      <c r="L11" s="2"/>
      <c r="M11" s="2"/>
      <c r="N11" s="2"/>
      <c r="O11" s="2"/>
      <c r="P11" s="2"/>
      <c r="Q11" s="2"/>
      <c r="R11" s="2"/>
      <c r="S11" s="2"/>
      <c r="T11" s="2"/>
      <c r="U11" s="2"/>
      <c r="V11" s="2"/>
      <c r="W11" s="2"/>
      <c r="X11" s="2"/>
      <c r="Y11" s="2"/>
      <c r="Z11" s="2"/>
    </row>
    <row r="12">
      <c r="A12" s="1" t="s">
        <v>169</v>
      </c>
      <c r="B12" s="1">
        <v>-0.567951</v>
      </c>
      <c r="C12" s="1">
        <v>-0.850485</v>
      </c>
      <c r="D12" s="1">
        <v>-3.1713</v>
      </c>
      <c r="E12" s="1">
        <v>-3.40194</v>
      </c>
      <c r="F12" s="1">
        <v>-7.65917</v>
      </c>
      <c r="G12" s="1">
        <v>-10.571</v>
      </c>
      <c r="H12" s="1">
        <v>-0.12493</v>
      </c>
      <c r="I12" s="1">
        <v>-0.135501</v>
      </c>
      <c r="J12" s="1">
        <v>-0.176824</v>
      </c>
      <c r="K12" s="1">
        <v>-0.270041</v>
      </c>
      <c r="L12" s="2"/>
      <c r="M12" s="2"/>
      <c r="N12" s="2"/>
      <c r="O12" s="2"/>
      <c r="P12" s="2"/>
      <c r="Q12" s="2"/>
      <c r="R12" s="2"/>
      <c r="S12" s="2"/>
      <c r="T12" s="2"/>
      <c r="U12" s="2"/>
      <c r="V12" s="2"/>
      <c r="W12" s="2"/>
      <c r="X12" s="2"/>
      <c r="Y12" s="2"/>
      <c r="Z12" s="2"/>
    </row>
    <row r="13">
      <c r="A13" s="1" t="s">
        <v>170</v>
      </c>
      <c r="B13" s="1">
        <v>0.030752</v>
      </c>
      <c r="C13" s="1">
        <v>-0.06246500000000001</v>
      </c>
      <c r="D13" s="1">
        <v>0.107632</v>
      </c>
      <c r="E13" s="1">
        <v>1.06671</v>
      </c>
      <c r="F13" s="1">
        <v>4.28606</v>
      </c>
      <c r="G13" s="1">
        <v>5.631460000000001</v>
      </c>
      <c r="H13" s="1">
        <v>0.08168500000000001</v>
      </c>
      <c r="I13" s="1">
        <v>0.112437</v>
      </c>
      <c r="J13" s="1">
        <v>0.100905</v>
      </c>
      <c r="K13" s="1">
        <v>-0.001922</v>
      </c>
      <c r="L13" s="2"/>
      <c r="M13" s="2"/>
      <c r="N13" s="2"/>
      <c r="O13" s="2"/>
      <c r="P13" s="2"/>
      <c r="Q13" s="2"/>
      <c r="R13" s="2"/>
      <c r="S13" s="2"/>
      <c r="T13" s="2"/>
      <c r="U13" s="2"/>
      <c r="V13" s="2"/>
      <c r="W13" s="2"/>
      <c r="X13" s="2"/>
      <c r="Y13" s="2"/>
      <c r="Z13" s="2"/>
    </row>
    <row r="14">
      <c r="A14" s="1" t="s">
        <v>171</v>
      </c>
      <c r="B14" s="1">
        <v>-0.685193</v>
      </c>
      <c r="C14" s="1">
        <v>-0.543926</v>
      </c>
      <c r="D14" s="1">
        <v>-1.14359</v>
      </c>
      <c r="E14" s="1">
        <v>-3.42116</v>
      </c>
      <c r="F14" s="1">
        <v>-31.279589</v>
      </c>
      <c r="G14" s="1">
        <v>-4.29567</v>
      </c>
      <c r="H14" s="1">
        <v>0.013454</v>
      </c>
      <c r="I14" s="1">
        <v>0.002883</v>
      </c>
      <c r="J14" s="1">
        <v>0.07688</v>
      </c>
      <c r="K14" s="1">
        <v>0.118203</v>
      </c>
      <c r="L14" s="2"/>
      <c r="M14" s="2"/>
      <c r="N14" s="2"/>
      <c r="O14" s="2"/>
      <c r="P14" s="2"/>
      <c r="Q14" s="2"/>
      <c r="R14" s="2"/>
      <c r="S14" s="2"/>
      <c r="T14" s="2"/>
      <c r="U14" s="2"/>
      <c r="V14" s="2"/>
      <c r="W14" s="2"/>
      <c r="X14" s="2"/>
      <c r="Y14" s="2"/>
      <c r="Z14" s="2"/>
    </row>
    <row r="15">
      <c r="A15" s="1" t="s">
        <v>172</v>
      </c>
      <c r="B15" s="1">
        <v>1.00905</v>
      </c>
      <c r="C15" s="1">
        <v>2.12381</v>
      </c>
      <c r="D15" s="1">
        <v>0.904301</v>
      </c>
      <c r="E15" s="1">
        <v>1.18203</v>
      </c>
      <c r="F15" s="1">
        <v>22.21832</v>
      </c>
      <c r="G15" s="1">
        <v>18.00914</v>
      </c>
      <c r="H15" s="1">
        <v>0.024025</v>
      </c>
      <c r="I15" s="1">
        <v>-0.023064</v>
      </c>
      <c r="J15" s="1">
        <v>0.08552900000000001</v>
      </c>
      <c r="K15" s="1">
        <v>0.409386</v>
      </c>
      <c r="L15" s="2"/>
      <c r="M15" s="2"/>
      <c r="N15" s="2"/>
      <c r="O15" s="2"/>
      <c r="P15" s="2"/>
      <c r="Q15" s="2"/>
      <c r="R15" s="2"/>
      <c r="S15" s="2"/>
      <c r="T15" s="2"/>
      <c r="U15" s="2"/>
      <c r="V15" s="2"/>
      <c r="W15" s="2"/>
      <c r="X15" s="2"/>
      <c r="Y15" s="2"/>
      <c r="Z15" s="2"/>
    </row>
    <row r="16">
      <c r="A16" s="1" t="s">
        <v>173</v>
      </c>
      <c r="B16" s="1">
        <v>0.6534800000000001</v>
      </c>
      <c r="C16" s="1">
        <v>4.18996</v>
      </c>
      <c r="D16" s="1">
        <v>-0.394971</v>
      </c>
      <c r="E16" s="1">
        <v>4.401380000000001</v>
      </c>
      <c r="F16" s="1">
        <v>8.01474</v>
      </c>
      <c r="G16" s="1">
        <v>30.50214</v>
      </c>
      <c r="H16" s="1">
        <v>0.245055</v>
      </c>
      <c r="I16" s="1">
        <v>0.375751</v>
      </c>
      <c r="J16" s="1">
        <v>0.573717</v>
      </c>
      <c r="K16" s="1">
        <v>0.6313770000000001</v>
      </c>
      <c r="L16" s="2"/>
      <c r="M16" s="2"/>
      <c r="N16" s="2"/>
      <c r="O16" s="2"/>
      <c r="P16" s="2"/>
      <c r="Q16" s="2"/>
      <c r="R16" s="2"/>
      <c r="S16" s="2"/>
      <c r="T16" s="2"/>
      <c r="U16" s="2"/>
      <c r="V16" s="2"/>
      <c r="W16" s="2"/>
      <c r="X16" s="2"/>
      <c r="Y16" s="2"/>
      <c r="Z16" s="2"/>
    </row>
    <row r="17">
      <c r="A17" s="1" t="s">
        <v>174</v>
      </c>
      <c r="B17" s="1">
        <v>-0.023064</v>
      </c>
      <c r="C17" s="1">
        <v>-0.041323</v>
      </c>
      <c r="D17" s="1">
        <v>-0.238328</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175</v>
      </c>
      <c r="B18" s="1">
        <v>0.0</v>
      </c>
      <c r="C18" s="1">
        <v>0.0</v>
      </c>
      <c r="D18" s="1">
        <v>-0.293105</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176</v>
      </c>
      <c r="B19" s="1">
        <v>0.0</v>
      </c>
      <c r="C19" s="1">
        <v>0.0</v>
      </c>
      <c r="D19" s="1">
        <v>0.0</v>
      </c>
      <c r="E19" s="1">
        <v>0.0</v>
      </c>
      <c r="F19" s="1">
        <v>1.00905</v>
      </c>
      <c r="G19" s="1">
        <v>0.0</v>
      </c>
      <c r="H19" s="1">
        <v>0.0</v>
      </c>
      <c r="I19" s="1">
        <v>0.0</v>
      </c>
      <c r="J19" s="1">
        <v>-0.008649</v>
      </c>
      <c r="K19" s="1">
        <v>0.008649</v>
      </c>
      <c r="L19" s="2"/>
      <c r="M19" s="2"/>
      <c r="N19" s="2"/>
      <c r="O19" s="2"/>
      <c r="P19" s="2"/>
      <c r="Q19" s="2"/>
      <c r="R19" s="2"/>
      <c r="S19" s="2"/>
      <c r="T19" s="2"/>
      <c r="U19" s="2"/>
      <c r="V19" s="2"/>
      <c r="W19" s="2"/>
      <c r="X19" s="2"/>
      <c r="Y19" s="2"/>
      <c r="Z19" s="2"/>
    </row>
    <row r="20">
      <c r="A20" s="1" t="s">
        <v>177</v>
      </c>
      <c r="B20" s="1">
        <v>0.004805</v>
      </c>
      <c r="C20" s="1">
        <v>0.002883</v>
      </c>
      <c r="D20" s="1">
        <v>0.5083690000000001</v>
      </c>
      <c r="E20" s="1">
        <v>0.004805</v>
      </c>
      <c r="F20" s="1">
        <v>0.113398</v>
      </c>
      <c r="G20" s="1">
        <v>0.024986</v>
      </c>
      <c r="H20" s="1">
        <v>9.61E-4</v>
      </c>
      <c r="I20" s="1">
        <v>0.002883</v>
      </c>
      <c r="J20" s="1">
        <v>0.003844</v>
      </c>
      <c r="K20" s="1">
        <v>-9.61E-4</v>
      </c>
      <c r="L20" s="2"/>
      <c r="M20" s="2"/>
      <c r="N20" s="2"/>
      <c r="O20" s="2"/>
      <c r="P20" s="2"/>
      <c r="Q20" s="2"/>
      <c r="R20" s="2"/>
      <c r="S20" s="2"/>
      <c r="T20" s="2"/>
      <c r="U20" s="2"/>
      <c r="V20" s="2"/>
      <c r="W20" s="2"/>
      <c r="X20" s="2"/>
      <c r="Y20" s="2"/>
      <c r="Z20" s="2"/>
    </row>
    <row r="21" ht="15.75" customHeight="1">
      <c r="A21" s="1" t="s">
        <v>178</v>
      </c>
      <c r="B21" s="1">
        <v>0.061504</v>
      </c>
      <c r="C21" s="1">
        <v>0.015376</v>
      </c>
      <c r="D21" s="1">
        <v>-0.049011</v>
      </c>
      <c r="E21" s="1">
        <v>0.443021</v>
      </c>
      <c r="F21" s="1">
        <v>-1.38384</v>
      </c>
      <c r="G21" s="1">
        <v>-3.64219</v>
      </c>
      <c r="H21" s="1">
        <v>-0.13454</v>
      </c>
      <c r="I21" s="1">
        <v>-0.003844</v>
      </c>
      <c r="J21" s="1">
        <v>-0.034596</v>
      </c>
      <c r="K21" s="1">
        <v>-0.034596</v>
      </c>
      <c r="L21" s="2"/>
      <c r="M21" s="2"/>
      <c r="N21" s="2"/>
      <c r="O21" s="2"/>
      <c r="P21" s="2"/>
      <c r="Q21" s="2"/>
      <c r="R21" s="2"/>
      <c r="S21" s="2"/>
      <c r="T21" s="2"/>
      <c r="U21" s="2"/>
      <c r="V21" s="2"/>
      <c r="W21" s="2"/>
      <c r="X21" s="2"/>
      <c r="Y21" s="2"/>
      <c r="Z21" s="2"/>
    </row>
    <row r="22" ht="15.75" customHeight="1">
      <c r="A22" s="1" t="s">
        <v>179</v>
      </c>
      <c r="B22" s="1">
        <v>0.005766</v>
      </c>
      <c r="C22" s="1">
        <v>0.003844</v>
      </c>
      <c r="D22" s="1">
        <v>0.0</v>
      </c>
      <c r="E22" s="1">
        <v>0.004805</v>
      </c>
      <c r="F22" s="1">
        <v>0.481461</v>
      </c>
      <c r="G22" s="1">
        <v>0.30752</v>
      </c>
      <c r="H22" s="1">
        <v>0.002883</v>
      </c>
      <c r="I22" s="1">
        <v>0.002883</v>
      </c>
      <c r="J22" s="1">
        <v>0.0</v>
      </c>
      <c r="K22" s="1">
        <v>9.61E-4</v>
      </c>
      <c r="L22" s="2"/>
      <c r="M22" s="2"/>
      <c r="N22" s="2"/>
      <c r="O22" s="2"/>
      <c r="P22" s="2"/>
      <c r="Q22" s="2"/>
      <c r="R22" s="2"/>
      <c r="S22" s="2"/>
      <c r="T22" s="2"/>
      <c r="U22" s="2"/>
      <c r="V22" s="2"/>
      <c r="W22" s="2"/>
      <c r="X22" s="2"/>
      <c r="Y22" s="2"/>
      <c r="Z22" s="2"/>
    </row>
    <row r="23" ht="15.75" customHeight="1">
      <c r="A23" s="1" t="s">
        <v>180</v>
      </c>
      <c r="B23" s="1">
        <v>-0.092256</v>
      </c>
      <c r="C23" s="1">
        <v>0.088412</v>
      </c>
      <c r="D23" s="1">
        <v>-0.453592</v>
      </c>
      <c r="E23" s="1">
        <v>-0.34596</v>
      </c>
      <c r="F23" s="1">
        <v>-1.13398</v>
      </c>
      <c r="G23" s="1">
        <v>-1.49916</v>
      </c>
      <c r="H23" s="1">
        <v>0.001922</v>
      </c>
      <c r="I23" s="1">
        <v>-0.002883</v>
      </c>
      <c r="J23" s="1">
        <v>-0.003844</v>
      </c>
      <c r="K23" s="1">
        <v>-0.007688</v>
      </c>
      <c r="L23" s="2"/>
      <c r="M23" s="2"/>
      <c r="N23" s="2"/>
      <c r="O23" s="2"/>
      <c r="P23" s="2"/>
      <c r="Q23" s="2"/>
      <c r="R23" s="2"/>
      <c r="S23" s="2"/>
      <c r="T23" s="2"/>
      <c r="U23" s="2"/>
      <c r="V23" s="2"/>
      <c r="W23" s="2"/>
      <c r="X23" s="2"/>
      <c r="Y23" s="2"/>
      <c r="Z23" s="2"/>
    </row>
    <row r="24" ht="15.75" customHeight="1">
      <c r="A24" s="1" t="s">
        <v>181</v>
      </c>
      <c r="B24" s="1">
        <v>-0.003844</v>
      </c>
      <c r="C24" s="1">
        <v>0.008649</v>
      </c>
      <c r="D24" s="1">
        <v>-0.376712</v>
      </c>
      <c r="E24" s="1">
        <v>-0.466085</v>
      </c>
      <c r="F24" s="1">
        <v>1.01866</v>
      </c>
      <c r="G24" s="1">
        <v>17.95148</v>
      </c>
      <c r="H24" s="1">
        <v>0.036518</v>
      </c>
      <c r="I24" s="1">
        <v>0.0</v>
      </c>
      <c r="J24" s="1">
        <v>0.027869</v>
      </c>
      <c r="K24" s="1">
        <v>9.61E-4</v>
      </c>
      <c r="L24" s="2"/>
      <c r="M24" s="2"/>
      <c r="N24" s="2"/>
      <c r="O24" s="2"/>
      <c r="P24" s="2"/>
      <c r="Q24" s="2"/>
      <c r="R24" s="2"/>
      <c r="S24" s="2"/>
      <c r="T24" s="2"/>
      <c r="U24" s="2"/>
      <c r="V24" s="2"/>
      <c r="W24" s="2"/>
      <c r="X24" s="2"/>
      <c r="Y24" s="2"/>
      <c r="Z24" s="2"/>
    </row>
    <row r="25" ht="15.75" customHeight="1">
      <c r="A25" s="1" t="s">
        <v>182</v>
      </c>
      <c r="B25" s="1">
        <v>0.60543</v>
      </c>
      <c r="C25" s="1">
        <v>4.26684</v>
      </c>
      <c r="D25" s="1">
        <v>-1.29735</v>
      </c>
      <c r="E25" s="1">
        <v>4.04581</v>
      </c>
      <c r="F25" s="1">
        <v>8.12045</v>
      </c>
      <c r="G25" s="1">
        <v>43.65823</v>
      </c>
      <c r="H25" s="1">
        <v>0.152799</v>
      </c>
      <c r="I25" s="1">
        <v>0.37479</v>
      </c>
      <c r="J25" s="1">
        <v>0.558341</v>
      </c>
      <c r="K25" s="1">
        <v>0.598703</v>
      </c>
      <c r="L25" s="2"/>
      <c r="M25" s="2"/>
      <c r="N25" s="2"/>
      <c r="O25" s="2"/>
      <c r="P25" s="2"/>
      <c r="Q25" s="2"/>
      <c r="R25" s="2"/>
      <c r="S25" s="2"/>
      <c r="T25" s="2"/>
      <c r="U25" s="2"/>
      <c r="V25" s="2"/>
      <c r="W25" s="2"/>
      <c r="X25" s="2"/>
      <c r="Y25" s="2"/>
      <c r="Z25" s="2"/>
    </row>
    <row r="26" ht="15.75" customHeight="1">
      <c r="A26" s="1" t="s">
        <v>183</v>
      </c>
      <c r="B26" s="1">
        <v>0.0961</v>
      </c>
      <c r="C26" s="1">
        <v>0.564107</v>
      </c>
      <c r="D26" s="1">
        <v>-1.0571</v>
      </c>
      <c r="E26" s="1">
        <v>-1.31657</v>
      </c>
      <c r="F26" s="1">
        <v>0.6323380000000001</v>
      </c>
      <c r="G26" s="1">
        <v>5.881320000000001</v>
      </c>
      <c r="H26" s="1">
        <v>0.033635</v>
      </c>
      <c r="I26" s="1">
        <v>0.07399700000000001</v>
      </c>
      <c r="J26" s="1">
        <v>0.119164</v>
      </c>
      <c r="K26" s="1">
        <v>0.305598</v>
      </c>
      <c r="L26" s="2"/>
      <c r="M26" s="2"/>
      <c r="N26" s="2"/>
      <c r="O26" s="2"/>
      <c r="P26" s="2"/>
      <c r="Q26" s="2"/>
      <c r="R26" s="2"/>
      <c r="S26" s="2"/>
      <c r="T26" s="2"/>
      <c r="U26" s="2"/>
      <c r="V26" s="2"/>
      <c r="W26" s="2"/>
      <c r="X26" s="2"/>
      <c r="Y26" s="2"/>
      <c r="Z26" s="2"/>
    </row>
    <row r="27" ht="15.75" customHeight="1">
      <c r="A27" s="1" t="s">
        <v>184</v>
      </c>
      <c r="B27" s="1">
        <v>0.5093300000000001</v>
      </c>
      <c r="C27" s="1">
        <v>3.69985</v>
      </c>
      <c r="D27" s="1">
        <v>-0.242172</v>
      </c>
      <c r="E27" s="1">
        <v>5.36238</v>
      </c>
      <c r="F27" s="1">
        <v>7.486190000000001</v>
      </c>
      <c r="G27" s="1">
        <v>37.77691</v>
      </c>
      <c r="H27" s="1">
        <v>0.119164</v>
      </c>
      <c r="I27" s="1">
        <v>0.300793</v>
      </c>
      <c r="J27" s="1">
        <v>0.439177</v>
      </c>
      <c r="K27" s="1">
        <v>0.293105</v>
      </c>
      <c r="L27" s="2"/>
      <c r="M27" s="2"/>
      <c r="N27" s="2"/>
      <c r="O27" s="2"/>
      <c r="P27" s="2"/>
      <c r="Q27" s="2"/>
      <c r="R27" s="2"/>
      <c r="S27" s="2"/>
      <c r="T27" s="2"/>
      <c r="U27" s="2"/>
      <c r="V27" s="2"/>
      <c r="W27" s="2"/>
      <c r="X27" s="2"/>
      <c r="Y27" s="2"/>
      <c r="Z27" s="2"/>
    </row>
    <row r="28" ht="15.75" customHeight="1">
      <c r="A28" s="1" t="s">
        <v>185</v>
      </c>
      <c r="B28" s="1">
        <v>0.0</v>
      </c>
      <c r="C28" s="1">
        <v>0.0</v>
      </c>
      <c r="D28" s="1">
        <v>0.0</v>
      </c>
      <c r="E28" s="1">
        <v>0.090334</v>
      </c>
      <c r="F28" s="1">
        <v>2.90222</v>
      </c>
      <c r="G28" s="1">
        <v>0.0</v>
      </c>
      <c r="H28" s="1">
        <v>-0.5689120000000001</v>
      </c>
      <c r="I28" s="1">
        <v>-0.072075</v>
      </c>
      <c r="J28" s="1">
        <v>0.0</v>
      </c>
      <c r="K28" s="1">
        <v>0.0</v>
      </c>
      <c r="L28" s="2"/>
      <c r="M28" s="2"/>
      <c r="N28" s="2"/>
      <c r="O28" s="2"/>
      <c r="P28" s="2"/>
      <c r="Q28" s="2"/>
      <c r="R28" s="2"/>
      <c r="S28" s="2"/>
      <c r="T28" s="2"/>
      <c r="U28" s="2"/>
      <c r="V28" s="2"/>
      <c r="W28" s="2"/>
      <c r="X28" s="2"/>
      <c r="Y28" s="2"/>
      <c r="Z28" s="2"/>
    </row>
    <row r="29" ht="15.75" customHeight="1">
      <c r="A29" s="1" t="s">
        <v>186</v>
      </c>
      <c r="B29" s="1">
        <v>0.5093300000000001</v>
      </c>
      <c r="C29" s="1">
        <v>3.69985</v>
      </c>
      <c r="D29" s="1">
        <v>-0.242172</v>
      </c>
      <c r="E29" s="1">
        <v>5.44887</v>
      </c>
      <c r="F29" s="1">
        <v>10.38841</v>
      </c>
      <c r="G29" s="1">
        <v>37.77691</v>
      </c>
      <c r="H29" s="1">
        <v>-0.449748</v>
      </c>
      <c r="I29" s="1">
        <v>0.228718</v>
      </c>
      <c r="J29" s="1">
        <v>0.439177</v>
      </c>
      <c r="K29" s="1">
        <v>0.293105</v>
      </c>
      <c r="L29" s="2"/>
      <c r="M29" s="2"/>
      <c r="N29" s="2"/>
      <c r="O29" s="2"/>
      <c r="P29" s="2"/>
      <c r="Q29" s="2"/>
      <c r="R29" s="2"/>
      <c r="S29" s="2"/>
      <c r="T29" s="2"/>
      <c r="U29" s="2"/>
      <c r="V29" s="2"/>
      <c r="W29" s="2"/>
      <c r="X29" s="2"/>
      <c r="Y29" s="2"/>
      <c r="Z29" s="2"/>
    </row>
    <row r="30" ht="15.75" customHeight="1">
      <c r="A30" s="1" t="s">
        <v>116</v>
      </c>
      <c r="B30" s="1">
        <v>0.205654</v>
      </c>
      <c r="C30" s="1">
        <v>-0.7534240000000001</v>
      </c>
      <c r="D30" s="1">
        <v>0.231601</v>
      </c>
      <c r="E30" s="1">
        <v>-1.01866</v>
      </c>
      <c r="F30" s="1">
        <v>-2.27757</v>
      </c>
      <c r="G30" s="1">
        <v>-6.0543</v>
      </c>
      <c r="H30" s="1">
        <v>0.09706100000000001</v>
      </c>
      <c r="I30" s="1">
        <v>0.033635</v>
      </c>
      <c r="J30" s="1">
        <v>-9.61E-4</v>
      </c>
      <c r="K30" s="1">
        <v>-0.002883</v>
      </c>
      <c r="L30" s="2"/>
      <c r="M30" s="2"/>
      <c r="N30" s="2"/>
      <c r="O30" s="2"/>
      <c r="P30" s="2"/>
      <c r="Q30" s="2"/>
      <c r="R30" s="2"/>
      <c r="S30" s="2"/>
      <c r="T30" s="2"/>
      <c r="U30" s="2"/>
      <c r="V30" s="2"/>
      <c r="W30" s="2"/>
      <c r="X30" s="2"/>
      <c r="Y30" s="2"/>
      <c r="Z30" s="2"/>
    </row>
    <row r="31" ht="15.75" customHeight="1">
      <c r="A31" s="1" t="s">
        <v>187</v>
      </c>
      <c r="B31" s="1">
        <v>0.7140230000000001</v>
      </c>
      <c r="C31" s="1">
        <v>2.95027</v>
      </c>
      <c r="D31" s="1">
        <v>-0.010571</v>
      </c>
      <c r="E31" s="1">
        <v>4.430210000000001</v>
      </c>
      <c r="F31" s="1">
        <v>8.11084</v>
      </c>
      <c r="G31" s="1">
        <v>31.72261</v>
      </c>
      <c r="H31" s="1">
        <v>-0.352687</v>
      </c>
      <c r="I31" s="1">
        <v>0.262353</v>
      </c>
      <c r="J31" s="1">
        <v>0.438216</v>
      </c>
      <c r="K31" s="1">
        <v>0.290222</v>
      </c>
      <c r="L31" s="2"/>
      <c r="M31" s="2"/>
      <c r="N31" s="2"/>
      <c r="O31" s="2"/>
      <c r="P31" s="2"/>
      <c r="Q31" s="2"/>
      <c r="R31" s="2"/>
      <c r="S31" s="2"/>
      <c r="T31" s="2"/>
      <c r="U31" s="2"/>
      <c r="V31" s="2"/>
      <c r="W31" s="2"/>
      <c r="X31" s="2"/>
      <c r="Y31" s="2"/>
      <c r="Z31" s="2"/>
    </row>
    <row r="32" ht="15.75" customHeight="1">
      <c r="A32" s="1" t="s">
        <v>188</v>
      </c>
      <c r="B32" s="1">
        <v>0.7140230000000001</v>
      </c>
      <c r="C32" s="1">
        <v>2.95027</v>
      </c>
      <c r="D32" s="1">
        <v>-0.010571</v>
      </c>
      <c r="E32" s="1">
        <v>4.430210000000001</v>
      </c>
      <c r="F32" s="1">
        <v>8.11084</v>
      </c>
      <c r="G32" s="1">
        <v>31.72261</v>
      </c>
      <c r="H32" s="1">
        <v>-0.352687</v>
      </c>
      <c r="I32" s="1">
        <v>0.262353</v>
      </c>
      <c r="J32" s="1">
        <v>0.438216</v>
      </c>
      <c r="K32" s="1">
        <v>0.290222</v>
      </c>
      <c r="L32" s="2"/>
      <c r="M32" s="2"/>
      <c r="N32" s="2"/>
      <c r="O32" s="2"/>
      <c r="P32" s="2"/>
      <c r="Q32" s="2"/>
      <c r="R32" s="2"/>
      <c r="S32" s="2"/>
      <c r="T32" s="2"/>
      <c r="U32" s="2"/>
      <c r="V32" s="2"/>
      <c r="W32" s="2"/>
      <c r="X32" s="2"/>
      <c r="Y32" s="2"/>
      <c r="Z32" s="2"/>
    </row>
    <row r="33" ht="15.75" customHeight="1">
      <c r="A33" s="1" t="s">
        <v>189</v>
      </c>
      <c r="B33" s="1">
        <v>0.7140230000000001</v>
      </c>
      <c r="C33" s="1">
        <v>2.95027</v>
      </c>
      <c r="D33" s="1">
        <v>-0.010571</v>
      </c>
      <c r="E33" s="1">
        <v>4.33411</v>
      </c>
      <c r="F33" s="1">
        <v>5.208620000000001</v>
      </c>
      <c r="G33" s="1">
        <v>31.72261</v>
      </c>
      <c r="H33" s="1">
        <v>0.216225</v>
      </c>
      <c r="I33" s="1">
        <v>0.334428</v>
      </c>
      <c r="J33" s="1">
        <v>0.438216</v>
      </c>
      <c r="K33" s="1">
        <v>0.290222</v>
      </c>
      <c r="L33" s="2"/>
      <c r="M33" s="2"/>
      <c r="N33" s="2"/>
      <c r="O33" s="2"/>
      <c r="P33" s="2"/>
      <c r="Q33" s="2"/>
      <c r="R33" s="2"/>
      <c r="S33" s="2"/>
      <c r="T33" s="2"/>
      <c r="U33" s="2"/>
      <c r="V33" s="2"/>
      <c r="W33" s="2"/>
      <c r="X33" s="2"/>
      <c r="Y33" s="2"/>
      <c r="Z33" s="2"/>
    </row>
    <row r="34" ht="15.75" customHeight="1">
      <c r="A34" s="1" t="s">
        <v>190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192</v>
      </c>
      <c r="C36" s="1" t="s">
        <v>193</v>
      </c>
      <c r="D36" s="1" t="s">
        <v>194</v>
      </c>
      <c r="E36" s="1" t="s">
        <v>203</v>
      </c>
      <c r="F36" s="1" t="s">
        <v>204</v>
      </c>
      <c r="G36" s="1" t="s">
        <v>197</v>
      </c>
      <c r="H36" s="1" t="s">
        <v>205</v>
      </c>
      <c r="I36" s="1" t="s">
        <v>206</v>
      </c>
      <c r="J36" s="1" t="s">
        <v>200</v>
      </c>
      <c r="K36" s="1" t="s">
        <v>201</v>
      </c>
      <c r="L36" s="2"/>
      <c r="M36" s="2"/>
      <c r="N36" s="2"/>
      <c r="O36" s="2"/>
      <c r="P36" s="2"/>
      <c r="Q36" s="2"/>
      <c r="R36" s="2"/>
      <c r="S36" s="2"/>
      <c r="T36" s="2"/>
      <c r="U36" s="2"/>
      <c r="V36" s="2"/>
      <c r="W36" s="2"/>
      <c r="X36" s="2"/>
      <c r="Y36" s="2"/>
      <c r="Z36" s="2"/>
    </row>
    <row r="37" ht="15.75" customHeight="1">
      <c r="A37" s="1" t="s">
        <v>207</v>
      </c>
      <c r="B37" s="1">
        <v>1310.0</v>
      </c>
      <c r="C37" s="1">
        <v>1350.0</v>
      </c>
      <c r="D37" s="1">
        <v>1740.0</v>
      </c>
      <c r="E37" s="1">
        <v>1970.0</v>
      </c>
      <c r="F37" s="1">
        <v>1960.0</v>
      </c>
      <c r="G37" s="1">
        <v>1800.0</v>
      </c>
      <c r="H37" s="1">
        <v>1570.0</v>
      </c>
      <c r="I37" s="1">
        <v>1400.0</v>
      </c>
      <c r="J37" s="1">
        <v>1380.0</v>
      </c>
      <c r="K37" s="1">
        <v>1370.0</v>
      </c>
      <c r="L37" s="2"/>
      <c r="M37" s="2"/>
      <c r="N37" s="2"/>
      <c r="O37" s="2"/>
      <c r="P37" s="2"/>
      <c r="Q37" s="2"/>
      <c r="R37" s="2"/>
      <c r="S37" s="2"/>
      <c r="T37" s="2"/>
      <c r="U37" s="2"/>
      <c r="V37" s="2"/>
      <c r="W37" s="2"/>
      <c r="X37" s="2"/>
      <c r="Y37" s="2"/>
      <c r="Z37" s="2"/>
    </row>
    <row r="38" ht="15.75" customHeight="1">
      <c r="A38" s="1" t="s">
        <v>208</v>
      </c>
      <c r="B38" s="1" t="s">
        <v>209</v>
      </c>
      <c r="C38" s="1" t="s">
        <v>193</v>
      </c>
      <c r="D38" s="1" t="s">
        <v>194</v>
      </c>
      <c r="E38" s="1" t="s">
        <v>195</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210</v>
      </c>
      <c r="B39" s="1" t="s">
        <v>209</v>
      </c>
      <c r="C39" s="1" t="s">
        <v>193</v>
      </c>
      <c r="D39" s="1" t="s">
        <v>194</v>
      </c>
      <c r="E39" s="1" t="s">
        <v>203</v>
      </c>
      <c r="F39" s="1" t="s">
        <v>204</v>
      </c>
      <c r="G39" s="1" t="s">
        <v>197</v>
      </c>
      <c r="H39" s="1" t="s">
        <v>205</v>
      </c>
      <c r="I39" s="1" t="s">
        <v>206</v>
      </c>
      <c r="J39" s="1" t="s">
        <v>200</v>
      </c>
      <c r="K39" s="1" t="s">
        <v>201</v>
      </c>
      <c r="L39" s="2"/>
      <c r="M39" s="2"/>
      <c r="N39" s="2"/>
      <c r="O39" s="2"/>
      <c r="P39" s="2"/>
      <c r="Q39" s="2"/>
      <c r="R39" s="2"/>
      <c r="S39" s="2"/>
      <c r="T39" s="2"/>
      <c r="U39" s="2"/>
      <c r="V39" s="2"/>
      <c r="W39" s="2"/>
      <c r="X39" s="2"/>
      <c r="Y39" s="2"/>
      <c r="Z39" s="2"/>
    </row>
    <row r="40" ht="15.75" customHeight="1">
      <c r="A40" s="1" t="s">
        <v>211</v>
      </c>
      <c r="B40" s="1">
        <v>1480.0</v>
      </c>
      <c r="C40" s="1">
        <v>1350.0</v>
      </c>
      <c r="D40" s="1">
        <v>1740.0</v>
      </c>
      <c r="E40" s="1">
        <v>1970.0</v>
      </c>
      <c r="F40" s="1">
        <v>1960.0</v>
      </c>
      <c r="G40" s="1">
        <v>1800.0</v>
      </c>
      <c r="H40" s="1">
        <v>1570.0</v>
      </c>
      <c r="I40" s="1">
        <v>1400.0</v>
      </c>
      <c r="J40" s="1">
        <v>1380.0</v>
      </c>
      <c r="K40" s="1">
        <v>1370.0</v>
      </c>
      <c r="L40" s="2"/>
      <c r="M40" s="2"/>
      <c r="N40" s="2"/>
      <c r="O40" s="2"/>
      <c r="P40" s="2"/>
      <c r="Q40" s="2"/>
      <c r="R40" s="2"/>
      <c r="S40" s="2"/>
      <c r="T40" s="2"/>
      <c r="U40" s="2"/>
      <c r="V40" s="2"/>
      <c r="W40" s="2"/>
      <c r="X40" s="2"/>
      <c r="Y40" s="2"/>
      <c r="Z40" s="2"/>
    </row>
    <row r="41" ht="15.75" customHeight="1">
      <c r="A41" s="1" t="s">
        <v>212</v>
      </c>
      <c r="B41" s="1" t="s">
        <v>213</v>
      </c>
      <c r="C41" s="1" t="s">
        <v>214</v>
      </c>
      <c r="D41" s="1" t="s">
        <v>194</v>
      </c>
      <c r="E41" s="1" t="s">
        <v>215</v>
      </c>
      <c r="F41" s="1" t="s">
        <v>216</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t="s">
        <v>223</v>
      </c>
      <c r="C42" s="1" t="s">
        <v>214</v>
      </c>
      <c r="D42" s="1" t="s">
        <v>194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224</v>
      </c>
      <c r="B43" s="1">
        <v>25.0</v>
      </c>
      <c r="C43" s="1">
        <v>25.0</v>
      </c>
      <c r="D43" s="1">
        <v>25.0</v>
      </c>
      <c r="E43" s="1">
        <v>25.0</v>
      </c>
      <c r="F43" s="1">
        <v>25.0</v>
      </c>
      <c r="G43" s="1">
        <v>25.0</v>
      </c>
      <c r="H43" s="1">
        <v>25.0</v>
      </c>
      <c r="I43" s="1">
        <v>25.0</v>
      </c>
      <c r="J43" s="1">
        <v>25.0</v>
      </c>
      <c r="K43" s="1">
        <v>25.0</v>
      </c>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225</v>
      </c>
      <c r="B45" s="1">
        <v>5.92937</v>
      </c>
      <c r="C45" s="1">
        <v>6.861540000000001</v>
      </c>
      <c r="D45" s="1">
        <v>30.02164</v>
      </c>
      <c r="E45" s="1">
        <v>48.01156</v>
      </c>
      <c r="F45" s="1">
        <v>104.749</v>
      </c>
      <c r="G45" s="1">
        <v>147.994</v>
      </c>
      <c r="H45" s="1">
        <v>1.00905</v>
      </c>
      <c r="I45" s="1">
        <v>1.43189</v>
      </c>
      <c r="J45" s="1">
        <v>1.73941</v>
      </c>
      <c r="K45" s="1">
        <v>1.65292</v>
      </c>
      <c r="L45" s="2"/>
      <c r="M45" s="2"/>
      <c r="N45" s="2"/>
      <c r="O45" s="2"/>
      <c r="P45" s="2"/>
      <c r="Q45" s="2"/>
      <c r="R45" s="2"/>
      <c r="S45" s="2"/>
      <c r="T45" s="2"/>
      <c r="U45" s="2"/>
      <c r="V45" s="2"/>
      <c r="W45" s="2"/>
      <c r="X45" s="2"/>
      <c r="Y45" s="2"/>
      <c r="Z45" s="2"/>
    </row>
    <row r="46" ht="15.75" customHeight="1">
      <c r="A46" s="1" t="s">
        <v>226</v>
      </c>
      <c r="B46" s="1">
        <v>0.027869</v>
      </c>
      <c r="C46" s="1">
        <v>0.021142</v>
      </c>
      <c r="D46" s="1">
        <v>0.049972</v>
      </c>
      <c r="E46" s="1">
        <v>0.372868</v>
      </c>
      <c r="F46" s="1">
        <v>1.29735</v>
      </c>
      <c r="G46" s="1">
        <v>0.9994400000000001</v>
      </c>
      <c r="H46" s="1">
        <v>0.018259</v>
      </c>
      <c r="I46" s="1">
        <v>0.021142</v>
      </c>
      <c r="J46" s="1">
        <v>0.01922</v>
      </c>
      <c r="K46" s="1">
        <v>0.013454</v>
      </c>
      <c r="L46" s="2"/>
      <c r="M46" s="2"/>
      <c r="N46" s="2"/>
      <c r="O46" s="2"/>
      <c r="P46" s="2"/>
      <c r="Q46" s="2"/>
      <c r="R46" s="2"/>
      <c r="S46" s="2"/>
      <c r="T46" s="2"/>
      <c r="U46" s="2"/>
      <c r="V46" s="2"/>
      <c r="W46" s="2"/>
      <c r="X46" s="2"/>
      <c r="Y46" s="2"/>
      <c r="Z46" s="2"/>
    </row>
    <row r="47" ht="15.75" customHeight="1">
      <c r="A47" s="1" t="s">
        <v>227</v>
      </c>
      <c r="B47" s="1">
        <v>1.31657</v>
      </c>
      <c r="C47" s="1">
        <v>4.17074</v>
      </c>
      <c r="D47" s="1">
        <v>5.87171</v>
      </c>
      <c r="E47" s="1">
        <v>12.27197</v>
      </c>
      <c r="F47" s="1">
        <v>28.90688</v>
      </c>
      <c r="G47" s="1">
        <v>34.86508</v>
      </c>
      <c r="H47" s="1">
        <v>0.446865</v>
      </c>
      <c r="I47" s="1">
        <v>0.6111960000000001</v>
      </c>
      <c r="J47" s="1">
        <v>0.688076</v>
      </c>
      <c r="K47" s="1">
        <v>0.6323380000000001</v>
      </c>
      <c r="L47" s="2"/>
      <c r="M47" s="2"/>
      <c r="N47" s="2"/>
      <c r="O47" s="2"/>
      <c r="P47" s="2"/>
      <c r="Q47" s="2"/>
      <c r="R47" s="2"/>
      <c r="S47" s="2"/>
      <c r="T47" s="2"/>
      <c r="U47" s="2"/>
      <c r="V47" s="2"/>
      <c r="W47" s="2"/>
      <c r="X47" s="2"/>
      <c r="Y47" s="2"/>
      <c r="Z47" s="2"/>
    </row>
    <row r="48" ht="15.75" customHeight="1">
      <c r="A48" s="1" t="s">
        <v>228</v>
      </c>
      <c r="B48" s="1">
        <v>0.89373</v>
      </c>
      <c r="C48" s="1">
        <v>3.50765</v>
      </c>
      <c r="D48" s="1">
        <v>3.00793</v>
      </c>
      <c r="E48" s="1">
        <v>9.01418</v>
      </c>
      <c r="F48" s="1">
        <v>20.69994</v>
      </c>
      <c r="G48" s="1">
        <v>22.07417</v>
      </c>
      <c r="H48" s="1">
        <v>0.255626</v>
      </c>
      <c r="I48" s="1">
        <v>0.419957</v>
      </c>
      <c r="J48" s="1">
        <v>0.488188</v>
      </c>
      <c r="K48" s="1">
        <v>0.375751</v>
      </c>
      <c r="L48" s="2"/>
      <c r="M48" s="2"/>
      <c r="N48" s="2"/>
      <c r="O48" s="2"/>
      <c r="P48" s="2"/>
      <c r="Q48" s="2"/>
      <c r="R48" s="2"/>
      <c r="S48" s="2"/>
      <c r="T48" s="2"/>
      <c r="U48" s="2"/>
      <c r="V48" s="2"/>
      <c r="W48" s="2"/>
      <c r="X48" s="2"/>
      <c r="Y48" s="2"/>
      <c r="Z48" s="2"/>
    </row>
    <row r="49" ht="15.75" customHeight="1">
      <c r="A49" s="1" t="s">
        <v>229</v>
      </c>
      <c r="B49" s="1">
        <v>0.8649</v>
      </c>
      <c r="C49" s="1">
        <v>3.4596</v>
      </c>
      <c r="D49" s="1">
        <v>2.91183</v>
      </c>
      <c r="E49" s="1">
        <v>8.98535</v>
      </c>
      <c r="F49" s="1">
        <v>20.44047</v>
      </c>
      <c r="G49" s="1">
        <v>21.72821</v>
      </c>
      <c r="H49" s="1">
        <v>0.250821</v>
      </c>
      <c r="I49" s="1">
        <v>0.418996</v>
      </c>
      <c r="J49" s="1">
        <v>0.487227</v>
      </c>
      <c r="K49" s="1">
        <v>0.375751</v>
      </c>
      <c r="L49" s="2"/>
      <c r="M49" s="2"/>
      <c r="N49" s="2"/>
      <c r="O49" s="2"/>
      <c r="P49" s="2"/>
      <c r="Q49" s="2"/>
      <c r="R49" s="2"/>
      <c r="S49" s="2"/>
      <c r="T49" s="2"/>
      <c r="U49" s="2"/>
      <c r="V49" s="2"/>
      <c r="W49" s="2"/>
      <c r="X49" s="2"/>
      <c r="Y49" s="2"/>
      <c r="Z49" s="2"/>
    </row>
    <row r="50" ht="15.75" customHeight="1">
      <c r="A50" s="1" t="s">
        <v>230</v>
      </c>
      <c r="B50" s="1">
        <v>0.0</v>
      </c>
      <c r="C50" s="1">
        <v>0.0</v>
      </c>
      <c r="D50" s="1">
        <v>5.93898</v>
      </c>
      <c r="E50" s="1">
        <v>12.34885</v>
      </c>
      <c r="F50" s="1">
        <v>29.03181</v>
      </c>
      <c r="G50" s="1">
        <v>35.33597</v>
      </c>
      <c r="H50" s="1">
        <v>0.0</v>
      </c>
      <c r="I50" s="1">
        <v>0.616962</v>
      </c>
      <c r="J50" s="1">
        <v>0.6938420000000001</v>
      </c>
      <c r="K50" s="1">
        <v>0.638104</v>
      </c>
      <c r="L50" s="2"/>
      <c r="M50" s="2"/>
      <c r="N50" s="2"/>
      <c r="O50" s="2"/>
      <c r="P50" s="2"/>
      <c r="Q50" s="2"/>
      <c r="R50" s="2"/>
      <c r="S50" s="2"/>
      <c r="T50" s="2"/>
      <c r="U50" s="2"/>
      <c r="V50" s="2"/>
      <c r="W50" s="2"/>
      <c r="X50" s="2"/>
      <c r="Y50" s="2"/>
      <c r="Z50" s="2"/>
    </row>
    <row r="51" ht="15.75" customHeight="1">
      <c r="A51" s="1" t="s">
        <v>231</v>
      </c>
      <c r="B51" s="1" t="s">
        <v>232</v>
      </c>
      <c r="C51" s="1" t="s">
        <v>233</v>
      </c>
      <c r="D51" s="1" t="s">
        <v>234</v>
      </c>
      <c r="E51" s="1" t="s">
        <v>235</v>
      </c>
      <c r="F51" s="1" t="s">
        <v>236</v>
      </c>
      <c r="G51" s="1" t="s">
        <v>237</v>
      </c>
      <c r="H51" s="1" t="s">
        <v>238</v>
      </c>
      <c r="I51" s="1" t="s">
        <v>239</v>
      </c>
      <c r="J51" s="1" t="s">
        <v>240</v>
      </c>
      <c r="K51" s="1" t="s">
        <v>241</v>
      </c>
      <c r="L51" s="2"/>
      <c r="M51" s="2"/>
      <c r="N51" s="2"/>
      <c r="O51" s="2"/>
      <c r="P51" s="2"/>
      <c r="Q51" s="2"/>
      <c r="R51" s="2"/>
      <c r="S51" s="2"/>
      <c r="T51" s="2"/>
      <c r="U51" s="2"/>
      <c r="V51" s="2"/>
      <c r="W51" s="2"/>
      <c r="X51" s="2"/>
      <c r="Y51" s="2"/>
      <c r="Z51" s="2"/>
    </row>
    <row r="52" ht="15.75" customHeight="1">
      <c r="A52" s="1" t="s">
        <v>242</v>
      </c>
      <c r="B52" s="1">
        <v>0.064387</v>
      </c>
      <c r="C52" s="1">
        <v>0.407464</v>
      </c>
      <c r="D52" s="1">
        <v>0.9408190000000001</v>
      </c>
      <c r="E52" s="1">
        <v>1.32618</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243</v>
      </c>
      <c r="B53" s="1">
        <v>0.064387</v>
      </c>
      <c r="C53" s="1">
        <v>0.407464</v>
      </c>
      <c r="D53" s="1">
        <v>0.9408190000000001</v>
      </c>
      <c r="E53" s="1">
        <v>1.32618</v>
      </c>
      <c r="F53" s="1">
        <v>1.40306</v>
      </c>
      <c r="G53" s="1">
        <v>4.0362</v>
      </c>
      <c r="H53" s="1">
        <v>0.012493</v>
      </c>
      <c r="I53" s="1">
        <v>0.064387</v>
      </c>
      <c r="J53" s="1">
        <v>0.095139</v>
      </c>
      <c r="K53" s="1">
        <v>0.018259</v>
      </c>
      <c r="L53" s="2"/>
      <c r="M53" s="2"/>
      <c r="N53" s="2"/>
      <c r="O53" s="2"/>
      <c r="P53" s="2"/>
      <c r="Q53" s="2"/>
      <c r="R53" s="2"/>
      <c r="S53" s="2"/>
      <c r="T53" s="2"/>
      <c r="U53" s="2"/>
      <c r="V53" s="2"/>
      <c r="W53" s="2"/>
      <c r="X53" s="2"/>
      <c r="Y53" s="2"/>
      <c r="Z53" s="2"/>
    </row>
    <row r="54" ht="15.75" customHeight="1">
      <c r="A54" s="1" t="s">
        <v>244</v>
      </c>
      <c r="B54" s="1">
        <v>0.032674</v>
      </c>
      <c r="C54" s="1">
        <v>0.156643</v>
      </c>
      <c r="D54" s="1">
        <v>-1.97966</v>
      </c>
      <c r="E54" s="1">
        <v>-2.42172</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245</v>
      </c>
      <c r="B55" s="1">
        <v>0.032674</v>
      </c>
      <c r="C55" s="1">
        <v>0.156643</v>
      </c>
      <c r="D55" s="1">
        <v>-1.97966</v>
      </c>
      <c r="E55" s="1">
        <v>-2.42172</v>
      </c>
      <c r="F55" s="1">
        <v>-0.685193</v>
      </c>
      <c r="G55" s="1">
        <v>0.409386</v>
      </c>
      <c r="H55" s="1">
        <v>0.021142</v>
      </c>
      <c r="I55" s="1">
        <v>0.00961</v>
      </c>
      <c r="J55" s="1">
        <v>0.044206</v>
      </c>
      <c r="K55" s="1">
        <v>0.261392</v>
      </c>
      <c r="L55" s="2"/>
      <c r="M55" s="2"/>
      <c r="N55" s="2"/>
      <c r="O55" s="2"/>
      <c r="P55" s="2"/>
      <c r="Q55" s="2"/>
      <c r="R55" s="2"/>
      <c r="S55" s="2"/>
      <c r="T55" s="2"/>
      <c r="U55" s="2"/>
      <c r="V55" s="2"/>
      <c r="W55" s="2"/>
      <c r="X55" s="2"/>
      <c r="Y55" s="2"/>
      <c r="Z55" s="2"/>
    </row>
    <row r="56" ht="15.75" customHeight="1">
      <c r="A56" s="1" t="s">
        <v>246</v>
      </c>
      <c r="B56" s="1">
        <v>0.614079</v>
      </c>
      <c r="C56" s="1">
        <v>1.86434</v>
      </c>
      <c r="D56" s="1">
        <v>-0.014415</v>
      </c>
      <c r="E56" s="1">
        <v>1.7298</v>
      </c>
      <c r="F56" s="1">
        <v>2.72924</v>
      </c>
      <c r="G56" s="1">
        <v>13.01194</v>
      </c>
      <c r="H56" s="1">
        <v>0.24986</v>
      </c>
      <c r="I56" s="1">
        <v>0.268119</v>
      </c>
      <c r="J56" s="1">
        <v>0.357492</v>
      </c>
      <c r="K56" s="1">
        <v>0.392088</v>
      </c>
      <c r="L56" s="2"/>
      <c r="M56" s="2"/>
      <c r="N56" s="2"/>
      <c r="O56" s="2"/>
      <c r="P56" s="2"/>
      <c r="Q56" s="2"/>
      <c r="R56" s="2"/>
      <c r="S56" s="2"/>
      <c r="T56" s="2"/>
      <c r="U56" s="2"/>
      <c r="V56" s="2"/>
      <c r="W56" s="2"/>
      <c r="X56" s="2"/>
      <c r="Y56" s="2"/>
      <c r="Z56" s="2"/>
    </row>
    <row r="57" ht="15.75" customHeight="1">
      <c r="A57" s="1" t="s">
        <v>247</v>
      </c>
      <c r="B57" s="1">
        <v>0.0</v>
      </c>
      <c r="C57" s="1">
        <v>0.0</v>
      </c>
      <c r="D57" s="1">
        <v>0.0</v>
      </c>
      <c r="E57" s="1">
        <v>0.354609</v>
      </c>
      <c r="F57" s="1">
        <v>0.271002</v>
      </c>
      <c r="G57" s="1">
        <v>0.7860980000000001</v>
      </c>
      <c r="H57" s="1">
        <v>0.00961</v>
      </c>
      <c r="I57" s="1">
        <v>0.0</v>
      </c>
      <c r="J57" s="1">
        <v>0.010571</v>
      </c>
      <c r="K57" s="1">
        <v>0.020181</v>
      </c>
      <c r="L57" s="2"/>
      <c r="M57" s="2"/>
      <c r="N57" s="2"/>
      <c r="O57" s="2"/>
      <c r="P57" s="2"/>
      <c r="Q57" s="2"/>
      <c r="R57" s="2"/>
      <c r="S57" s="2"/>
      <c r="T57" s="2"/>
      <c r="U57" s="2"/>
      <c r="V57" s="2"/>
      <c r="W57" s="2"/>
      <c r="X57" s="2"/>
      <c r="Y57" s="2"/>
      <c r="Z57" s="2"/>
    </row>
    <row r="58" ht="15.75" customHeight="1">
      <c r="A58" s="1" t="s">
        <v>248</v>
      </c>
      <c r="B58" s="1">
        <v>0.05477700000000001</v>
      </c>
      <c r="C58" s="1">
        <v>0.08168500000000001</v>
      </c>
      <c r="D58" s="1">
        <v>0.187395</v>
      </c>
      <c r="E58" s="1">
        <v>0.24986</v>
      </c>
      <c r="F58" s="1">
        <v>0.116281</v>
      </c>
      <c r="G58" s="1">
        <v>0.64387</v>
      </c>
      <c r="H58" s="1">
        <v>0.010571</v>
      </c>
      <c r="I58" s="1">
        <v>0.00961</v>
      </c>
      <c r="J58" s="1">
        <v>0.008649</v>
      </c>
      <c r="K58" s="1">
        <v>0.024025</v>
      </c>
      <c r="L58" s="2"/>
      <c r="M58" s="2"/>
      <c r="N58" s="2"/>
      <c r="O58" s="2"/>
      <c r="P58" s="2"/>
      <c r="Q58" s="2"/>
      <c r="R58" s="2"/>
      <c r="S58" s="2"/>
      <c r="T58" s="2"/>
      <c r="U58" s="2"/>
      <c r="V58" s="2"/>
      <c r="W58" s="2"/>
      <c r="X58" s="2"/>
      <c r="Y58" s="2"/>
      <c r="Z58" s="2"/>
    </row>
    <row r="59" ht="15.75" customHeight="1">
      <c r="A59" s="1" t="s">
        <v>249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250</v>
      </c>
      <c r="B60" s="1">
        <v>0.00961</v>
      </c>
      <c r="C60" s="1">
        <v>0.018259</v>
      </c>
      <c r="D60" s="1">
        <v>0.027869</v>
      </c>
      <c r="E60" s="1">
        <v>0.053816</v>
      </c>
      <c r="F60" s="1">
        <v>0.04708900000000001</v>
      </c>
      <c r="G60" s="1">
        <v>0.120125</v>
      </c>
      <c r="H60" s="1">
        <v>0.001922</v>
      </c>
      <c r="I60" s="1">
        <v>0.002883</v>
      </c>
      <c r="J60" s="1">
        <v>0.002883</v>
      </c>
      <c r="K60" s="1">
        <v>0.003844</v>
      </c>
      <c r="L60" s="2"/>
      <c r="M60" s="2"/>
      <c r="N60" s="2"/>
      <c r="O60" s="2"/>
      <c r="P60" s="2"/>
      <c r="Q60" s="2"/>
      <c r="R60" s="2"/>
      <c r="S60" s="2"/>
      <c r="T60" s="2"/>
      <c r="U60" s="2"/>
      <c r="V60" s="2"/>
      <c r="W60" s="2"/>
      <c r="X60" s="2"/>
      <c r="Y60" s="2"/>
      <c r="Z60" s="2"/>
    </row>
    <row r="61" ht="15.75" customHeight="1">
      <c r="A61" s="1" t="s">
        <v>251</v>
      </c>
      <c r="B61" s="1">
        <v>0.0</v>
      </c>
      <c r="C61" s="1">
        <v>0.0</v>
      </c>
      <c r="D61" s="1">
        <v>0.0</v>
      </c>
      <c r="E61" s="1">
        <v>2.12381</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252</v>
      </c>
      <c r="B62" s="1">
        <v>0.6332990000000001</v>
      </c>
      <c r="C62" s="1">
        <v>0.862017</v>
      </c>
      <c r="D62" s="1">
        <v>2.32562</v>
      </c>
      <c r="E62" s="1">
        <v>2.17186</v>
      </c>
      <c r="F62" s="1">
        <v>5.054860000000001</v>
      </c>
      <c r="G62" s="1">
        <v>8.42797</v>
      </c>
      <c r="H62" s="1">
        <v>0.03844</v>
      </c>
      <c r="I62" s="1">
        <v>0.034596</v>
      </c>
      <c r="J62" s="1">
        <v>0.056699</v>
      </c>
      <c r="K62" s="1">
        <v>0.06727</v>
      </c>
      <c r="L62" s="2"/>
      <c r="M62" s="2"/>
      <c r="N62" s="2"/>
      <c r="O62" s="2"/>
      <c r="P62" s="2"/>
      <c r="Q62" s="2"/>
      <c r="R62" s="2"/>
      <c r="S62" s="2"/>
      <c r="T62" s="2"/>
      <c r="U62" s="2"/>
      <c r="V62" s="2"/>
      <c r="W62" s="2"/>
      <c r="X62" s="2"/>
      <c r="Y62" s="2"/>
      <c r="Z62" s="2"/>
    </row>
    <row r="63" ht="15.75" customHeight="1">
      <c r="A63" s="1" t="s">
        <v>253</v>
      </c>
      <c r="B63" s="1">
        <v>0.7668780000000001</v>
      </c>
      <c r="C63" s="1">
        <v>1.12437</v>
      </c>
      <c r="D63" s="1">
        <v>3.14247</v>
      </c>
      <c r="E63" s="1">
        <v>4.50709</v>
      </c>
      <c r="F63" s="1">
        <v>7.015300000000001</v>
      </c>
      <c r="G63" s="1">
        <v>8.72588</v>
      </c>
      <c r="H63" s="1">
        <v>0.088412</v>
      </c>
      <c r="I63" s="1">
        <v>0.09321700000000001</v>
      </c>
      <c r="J63" s="1">
        <v>0.130696</v>
      </c>
      <c r="K63" s="1">
        <v>0.175863</v>
      </c>
      <c r="L63" s="2"/>
      <c r="M63" s="2"/>
      <c r="N63" s="2"/>
      <c r="O63" s="2"/>
      <c r="P63" s="2"/>
      <c r="Q63" s="2"/>
      <c r="R63" s="2"/>
      <c r="S63" s="2"/>
      <c r="T63" s="2"/>
      <c r="U63" s="2"/>
      <c r="V63" s="2"/>
      <c r="W63" s="2"/>
      <c r="X63" s="2"/>
      <c r="Y63" s="2"/>
      <c r="Z63" s="2"/>
    </row>
    <row r="64" ht="15.75" customHeight="1">
      <c r="A64" s="1" t="s">
        <v>254</v>
      </c>
      <c r="B64" s="1">
        <v>0.0</v>
      </c>
      <c r="C64" s="1">
        <v>0.0</v>
      </c>
      <c r="D64" s="1">
        <v>0.129735</v>
      </c>
      <c r="E64" s="1">
        <v>0.016337</v>
      </c>
      <c r="F64" s="1">
        <v>0.016337</v>
      </c>
      <c r="G64" s="1">
        <v>0.444943</v>
      </c>
      <c r="H64" s="1">
        <v>0.0</v>
      </c>
      <c r="I64" s="1">
        <v>0.0</v>
      </c>
      <c r="J64" s="1">
        <v>0.0</v>
      </c>
      <c r="K64" s="1">
        <v>0.006727</v>
      </c>
      <c r="L64" s="2"/>
      <c r="M64" s="2"/>
      <c r="N64" s="2"/>
      <c r="O64" s="2"/>
      <c r="P64" s="2"/>
      <c r="Q64" s="2"/>
      <c r="R64" s="2"/>
      <c r="S64" s="2"/>
      <c r="T64" s="2"/>
      <c r="U64" s="2"/>
      <c r="V64" s="2"/>
      <c r="W64" s="2"/>
      <c r="X64" s="2"/>
      <c r="Y64" s="2"/>
      <c r="Z64" s="2"/>
    </row>
    <row r="65" ht="15.75" customHeight="1">
      <c r="A65" s="1" t="s">
        <v>255</v>
      </c>
      <c r="B65" s="1">
        <v>0.0</v>
      </c>
      <c r="C65" s="1">
        <v>0.0</v>
      </c>
      <c r="D65" s="1">
        <v>0.065348</v>
      </c>
      <c r="E65" s="1">
        <v>0.08168500000000001</v>
      </c>
      <c r="F65" s="1">
        <v>0.120125</v>
      </c>
      <c r="G65" s="1">
        <v>0.471851</v>
      </c>
      <c r="H65" s="1">
        <v>0.0</v>
      </c>
      <c r="I65" s="1">
        <v>0.005766</v>
      </c>
      <c r="J65" s="1">
        <v>0.005766</v>
      </c>
      <c r="K65" s="1">
        <v>0.005766</v>
      </c>
      <c r="L65" s="2"/>
      <c r="M65" s="2"/>
      <c r="N65" s="2"/>
      <c r="O65" s="2"/>
      <c r="P65" s="2"/>
      <c r="Q65" s="2"/>
      <c r="R65" s="2"/>
      <c r="S65" s="2"/>
      <c r="T65" s="2"/>
      <c r="U65" s="2"/>
      <c r="V65" s="2"/>
      <c r="W65" s="2"/>
      <c r="X65" s="2"/>
      <c r="Y65" s="2"/>
      <c r="Z65" s="2"/>
    </row>
    <row r="66" ht="15.75" customHeight="1">
      <c r="A66" s="1" t="s">
        <v>256</v>
      </c>
      <c r="B66" s="1">
        <v>0.0</v>
      </c>
      <c r="C66" s="1">
        <v>0.0</v>
      </c>
      <c r="D66" s="1">
        <v>0.121086</v>
      </c>
      <c r="E66" s="1">
        <v>0.09706100000000001</v>
      </c>
      <c r="F66" s="1">
        <v>0.15376</v>
      </c>
      <c r="G66" s="1">
        <v>0.6121570000000001</v>
      </c>
      <c r="H66" s="1">
        <v>0.0</v>
      </c>
      <c r="I66" s="1">
        <v>0.004805</v>
      </c>
      <c r="J66" s="1">
        <v>0.006727</v>
      </c>
      <c r="K66" s="1">
        <v>0.010571</v>
      </c>
      <c r="L66" s="2"/>
      <c r="M66" s="2"/>
      <c r="N66" s="2"/>
      <c r="O66" s="2"/>
      <c r="P66" s="2"/>
      <c r="Q66" s="2"/>
      <c r="R66" s="2"/>
      <c r="S66" s="2"/>
      <c r="T66" s="2"/>
      <c r="U66" s="2"/>
      <c r="V66" s="2"/>
      <c r="W66" s="2"/>
      <c r="X66" s="2"/>
      <c r="Y66" s="2"/>
      <c r="Z66" s="2"/>
    </row>
    <row r="67" ht="15.75" customHeight="1">
      <c r="A67" s="1" t="s">
        <v>257</v>
      </c>
      <c r="B67" s="1">
        <v>0.0</v>
      </c>
      <c r="C67" s="1">
        <v>0.0</v>
      </c>
      <c r="D67" s="1">
        <v>-0.05477700000000001</v>
      </c>
      <c r="E67" s="1">
        <v>-0.015376</v>
      </c>
      <c r="F67" s="1">
        <v>-0.032674</v>
      </c>
      <c r="G67" s="1">
        <v>-0.140306</v>
      </c>
      <c r="H67" s="1">
        <v>0.0</v>
      </c>
      <c r="I67" s="1">
        <v>0.042284</v>
      </c>
      <c r="J67" s="1">
        <v>-9.61E-4</v>
      </c>
      <c r="K67" s="1">
        <v>-0.004805</v>
      </c>
      <c r="L67" s="2"/>
      <c r="M67" s="2"/>
      <c r="N67" s="2"/>
      <c r="O67" s="2"/>
      <c r="P67" s="2"/>
      <c r="Q67" s="2"/>
      <c r="R67" s="2"/>
      <c r="S67" s="2"/>
      <c r="T67" s="2"/>
      <c r="U67" s="2"/>
      <c r="V67" s="2"/>
      <c r="W67" s="2"/>
      <c r="X67" s="2"/>
      <c r="Y67" s="2"/>
      <c r="Z67" s="2"/>
    </row>
    <row r="68" ht="15.75" customHeight="1">
      <c r="A68" s="1" t="s">
        <v>258</v>
      </c>
      <c r="B68" s="1">
        <v>0.083607</v>
      </c>
      <c r="C68" s="1">
        <v>0.125891</v>
      </c>
      <c r="D68" s="1">
        <v>0.504525</v>
      </c>
      <c r="E68" s="1">
        <v>0.463202</v>
      </c>
      <c r="F68" s="1">
        <v>0.957156</v>
      </c>
      <c r="G68" s="1">
        <v>1.31657</v>
      </c>
      <c r="H68" s="1">
        <v>0.025947</v>
      </c>
      <c r="I68" s="1">
        <v>0.051894</v>
      </c>
      <c r="J68" s="1">
        <v>0.060543</v>
      </c>
      <c r="K68" s="1">
        <v>0.04708900000000001</v>
      </c>
      <c r="L68" s="2"/>
      <c r="M68" s="2"/>
      <c r="N68" s="2"/>
      <c r="O68" s="2"/>
      <c r="P68" s="2"/>
      <c r="Q68" s="2"/>
      <c r="R68" s="2"/>
      <c r="S68" s="2"/>
      <c r="T68" s="2"/>
      <c r="U68" s="2"/>
      <c r="V68" s="2"/>
      <c r="W68" s="2"/>
      <c r="X68" s="2"/>
      <c r="Y68" s="2"/>
      <c r="Z68" s="2"/>
    </row>
    <row r="69" ht="15.75" customHeight="1">
      <c r="A69" s="1" t="s">
        <v>259</v>
      </c>
      <c r="B69" s="1">
        <v>0.005766</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260</v>
      </c>
      <c r="B70" s="1">
        <v>0.005766</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v>0.036518</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349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372</v>
      </c>
      <c r="C15" s="1" t="s">
        <v>373</v>
      </c>
      <c r="D15" s="1" t="s">
        <v>374</v>
      </c>
      <c r="E15" s="1" t="s">
        <v>383</v>
      </c>
      <c r="F15" s="1" t="s">
        <v>136</v>
      </c>
      <c r="G15" s="1" t="s">
        <v>377</v>
      </c>
      <c r="H15" s="1" t="s">
        <v>384</v>
      </c>
      <c r="I15" s="1" t="s">
        <v>385</v>
      </c>
      <c r="J15" s="1" t="s">
        <v>380</v>
      </c>
      <c r="K15" s="1" t="s">
        <v>381</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421</v>
      </c>
      <c r="D20" s="1" t="s">
        <v>422</v>
      </c>
      <c r="E20" s="1" t="s">
        <v>423</v>
      </c>
      <c r="F20" s="1" t="s">
        <v>424</v>
      </c>
      <c r="G20" s="1" t="s">
        <v>425</v>
      </c>
      <c r="H20" s="1" t="s">
        <v>219</v>
      </c>
      <c r="I20" s="1" t="s">
        <v>426</v>
      </c>
      <c r="J20" s="1" t="s">
        <v>223</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402</v>
      </c>
      <c r="E21" s="1" t="s">
        <v>309</v>
      </c>
      <c r="F21" s="1" t="s">
        <v>431</v>
      </c>
      <c r="G21" s="1" t="s">
        <v>432</v>
      </c>
      <c r="H21" s="1" t="s">
        <v>420</v>
      </c>
      <c r="I21" s="1" t="s">
        <v>431</v>
      </c>
      <c r="J21" s="1" t="s">
        <v>128</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267</v>
      </c>
      <c r="H22" s="1" t="s">
        <v>440</v>
      </c>
      <c r="I22" s="1">
        <v>0.005766</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129</v>
      </c>
      <c r="G25" s="1" t="s">
        <v>460</v>
      </c>
      <c r="H25" s="1" t="s">
        <v>130</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422</v>
      </c>
      <c r="C26" s="1" t="s">
        <v>140</v>
      </c>
      <c r="D26" s="1" t="s">
        <v>465</v>
      </c>
      <c r="E26" s="1" t="s">
        <v>466</v>
      </c>
      <c r="F26" s="1" t="s">
        <v>402</v>
      </c>
      <c r="G26" s="1" t="s">
        <v>467</v>
      </c>
      <c r="H26" s="1" t="s">
        <v>425</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219</v>
      </c>
      <c r="E27" s="1" t="s">
        <v>200</v>
      </c>
      <c r="F27" s="1" t="s">
        <v>209</v>
      </c>
      <c r="G27" s="1" t="s">
        <v>474</v>
      </c>
      <c r="H27" s="1" t="s">
        <v>475</v>
      </c>
      <c r="I27" s="1" t="s">
        <v>462</v>
      </c>
      <c r="J27" s="1" t="s">
        <v>128</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v>-0.017298</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v>0.06342600000000001</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544</v>
      </c>
      <c r="D35" s="1" t="s">
        <v>545</v>
      </c>
      <c r="E35" s="1" t="s">
        <v>546</v>
      </c>
      <c r="F35" s="1" t="s">
        <v>547</v>
      </c>
      <c r="G35" s="1" t="s">
        <v>548</v>
      </c>
      <c r="H35" s="1" t="s">
        <v>549</v>
      </c>
      <c r="I35" s="1" t="s">
        <v>550</v>
      </c>
      <c r="J35" s="1" t="s">
        <v>551</v>
      </c>
      <c r="K35" s="1" t="s">
        <v>552</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v>0.045167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216</v>
      </c>
      <c r="H38" s="1" t="s">
        <v>580</v>
      </c>
      <c r="I38" s="1" t="s">
        <v>581</v>
      </c>
      <c r="J38" s="1" t="s">
        <v>582</v>
      </c>
      <c r="K38" s="1" t="s">
        <v>476</v>
      </c>
      <c r="L38" s="2"/>
      <c r="M38" s="2"/>
      <c r="N38" s="2"/>
      <c r="O38" s="2"/>
      <c r="P38" s="2"/>
      <c r="Q38" s="2"/>
      <c r="R38" s="2"/>
      <c r="S38" s="2"/>
      <c r="T38" s="2"/>
      <c r="U38" s="2"/>
      <c r="V38" s="2"/>
      <c r="W38" s="2"/>
      <c r="X38" s="2"/>
      <c r="Y38" s="2"/>
      <c r="Z38" s="2"/>
    </row>
    <row r="39" ht="15.75" customHeight="1">
      <c r="A39" s="1" t="s">
        <v>583</v>
      </c>
      <c r="B39" s="1" t="s">
        <v>584</v>
      </c>
      <c r="C39" s="1" t="s">
        <v>585</v>
      </c>
      <c r="D39" s="1" t="s">
        <v>216</v>
      </c>
      <c r="E39" s="1" t="s">
        <v>586</v>
      </c>
      <c r="F39" s="1" t="s">
        <v>463</v>
      </c>
      <c r="G39" s="1" t="s">
        <v>582</v>
      </c>
      <c r="H39" s="1" t="s">
        <v>587</v>
      </c>
      <c r="I39" s="1" t="s">
        <v>585</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472</v>
      </c>
      <c r="F40" s="1" t="s">
        <v>594</v>
      </c>
      <c r="G40" s="1" t="s">
        <v>595</v>
      </c>
      <c r="H40" s="1" t="s">
        <v>596</v>
      </c>
      <c r="I40" s="1" t="s">
        <v>597</v>
      </c>
      <c r="J40" s="1" t="s">
        <v>467</v>
      </c>
      <c r="K40" s="1" t="s">
        <v>598</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t="s">
        <v>603</v>
      </c>
      <c r="F41" s="1" t="s">
        <v>604</v>
      </c>
      <c r="G41" s="1" t="s">
        <v>605</v>
      </c>
      <c r="H41" s="1" t="s">
        <v>606</v>
      </c>
      <c r="I41" s="1" t="s">
        <v>607</v>
      </c>
      <c r="J41" s="1" t="s">
        <v>607</v>
      </c>
      <c r="K41" s="1" t="s">
        <v>608</v>
      </c>
      <c r="L41" s="2"/>
      <c r="M41" s="2"/>
      <c r="N41" s="2"/>
      <c r="O41" s="2"/>
      <c r="P41" s="2"/>
      <c r="Q41" s="2"/>
      <c r="R41" s="2"/>
      <c r="S41" s="2"/>
      <c r="T41" s="2"/>
      <c r="U41" s="2"/>
      <c r="V41" s="2"/>
      <c r="W41" s="2"/>
      <c r="X41" s="2"/>
      <c r="Y41" s="2"/>
      <c r="Z41" s="2"/>
    </row>
    <row r="42" ht="15.75" customHeight="1">
      <c r="A42" s="1" t="s">
        <v>609</v>
      </c>
      <c r="B42" s="1" t="s">
        <v>195</v>
      </c>
      <c r="C42" s="1" t="s">
        <v>466</v>
      </c>
      <c r="D42" s="1" t="s">
        <v>610</v>
      </c>
      <c r="E42" s="1" t="s">
        <v>611</v>
      </c>
      <c r="F42" s="1" t="s">
        <v>612</v>
      </c>
      <c r="G42" s="1" t="s">
        <v>613</v>
      </c>
      <c r="H42" s="1" t="s">
        <v>597</v>
      </c>
      <c r="I42" s="1" t="s">
        <v>614</v>
      </c>
      <c r="J42" s="1" t="s">
        <v>129</v>
      </c>
      <c r="K42" s="1" t="s">
        <v>615</v>
      </c>
      <c r="L42" s="2"/>
      <c r="M42" s="2"/>
      <c r="N42" s="2"/>
      <c r="O42" s="2"/>
      <c r="P42" s="2"/>
      <c r="Q42" s="2"/>
      <c r="R42" s="2"/>
      <c r="S42" s="2"/>
      <c r="T42" s="2"/>
      <c r="U42" s="2"/>
      <c r="V42" s="2"/>
      <c r="W42" s="2"/>
      <c r="X42" s="2"/>
      <c r="Y42" s="2"/>
      <c r="Z42" s="2"/>
    </row>
    <row r="43" ht="15.75" customHeight="1">
      <c r="A43" s="1" t="s">
        <v>616</v>
      </c>
      <c r="B43" s="1" t="s">
        <v>617</v>
      </c>
      <c r="C43" s="1" t="s">
        <v>618</v>
      </c>
      <c r="D43" s="1" t="s">
        <v>619</v>
      </c>
      <c r="E43" s="1" t="s">
        <v>620</v>
      </c>
      <c r="F43" s="1" t="s">
        <v>621</v>
      </c>
      <c r="G43" s="1" t="s">
        <v>622</v>
      </c>
      <c r="H43" s="1" t="s">
        <v>623</v>
      </c>
      <c r="I43" s="1" t="s">
        <v>600</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631</v>
      </c>
      <c r="G44" s="1" t="s">
        <v>632</v>
      </c>
      <c r="H44" s="1" t="s">
        <v>633</v>
      </c>
      <c r="I44" s="1" t="s">
        <v>634</v>
      </c>
      <c r="J44" s="1" t="s">
        <v>635</v>
      </c>
      <c r="K44" s="1" t="s">
        <v>636</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642</v>
      </c>
      <c r="F46" s="1" t="s">
        <v>643</v>
      </c>
      <c r="G46" s="1" t="s">
        <v>644</v>
      </c>
      <c r="H46" s="1" t="s">
        <v>645</v>
      </c>
      <c r="I46" s="1" t="s">
        <v>646</v>
      </c>
      <c r="J46" s="1" t="s">
        <v>647</v>
      </c>
      <c r="K46" s="1" t="s">
        <v>648</v>
      </c>
      <c r="L46" s="2"/>
      <c r="M46" s="2"/>
      <c r="N46" s="2"/>
      <c r="O46" s="2"/>
      <c r="P46" s="2"/>
      <c r="Q46" s="2"/>
      <c r="R46" s="2"/>
      <c r="S46" s="2"/>
      <c r="T46" s="2"/>
      <c r="U46" s="2"/>
      <c r="V46" s="2"/>
      <c r="W46" s="2"/>
      <c r="X46" s="2"/>
      <c r="Y46" s="2"/>
      <c r="Z46" s="2"/>
    </row>
    <row r="47" ht="15.75" customHeight="1">
      <c r="A47" s="1" t="s">
        <v>649</v>
      </c>
      <c r="B47" s="1" t="s">
        <v>650</v>
      </c>
      <c r="C47" s="1" t="s">
        <v>651</v>
      </c>
      <c r="D47" s="1">
        <v>0.0</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680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v>0.0</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702</v>
      </c>
      <c r="C52" s="1" t="s">
        <v>703</v>
      </c>
      <c r="D52" s="1" t="s">
        <v>704</v>
      </c>
      <c r="E52" s="1">
        <v>-0.003844</v>
      </c>
      <c r="F52" s="1" t="s">
        <v>705</v>
      </c>
      <c r="G52" s="1" t="s">
        <v>706</v>
      </c>
      <c r="H52" s="1" t="s">
        <v>707</v>
      </c>
      <c r="I52" s="1" t="s">
        <v>708</v>
      </c>
      <c r="J52" s="1" t="s">
        <v>709</v>
      </c>
      <c r="K52" s="1" t="s">
        <v>710</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v>0.0</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v>0.0</v>
      </c>
      <c r="C54" s="1" t="s">
        <v>722</v>
      </c>
      <c r="D54" s="1" t="s">
        <v>723</v>
      </c>
      <c r="E54" s="1" t="s">
        <v>724</v>
      </c>
      <c r="F54" s="1" t="s">
        <v>725</v>
      </c>
      <c r="G54" s="1" t="s">
        <v>726</v>
      </c>
      <c r="H54" s="1" t="s">
        <v>727</v>
      </c>
      <c r="I54" s="1" t="s">
        <v>728</v>
      </c>
      <c r="J54" s="1" t="s">
        <v>729</v>
      </c>
      <c r="K54" s="1" t="s">
        <v>730</v>
      </c>
      <c r="L54" s="2"/>
      <c r="M54" s="2"/>
      <c r="N54" s="2"/>
      <c r="O54" s="2"/>
      <c r="P54" s="2"/>
      <c r="Q54" s="2"/>
      <c r="R54" s="2"/>
      <c r="S54" s="2"/>
      <c r="T54" s="2"/>
      <c r="U54" s="2"/>
      <c r="V54" s="2"/>
      <c r="W54" s="2"/>
      <c r="X54" s="2"/>
      <c r="Y54" s="2"/>
      <c r="Z54" s="2"/>
    </row>
    <row r="55" ht="15.75" customHeight="1">
      <c r="A55" s="1" t="s">
        <v>731</v>
      </c>
      <c r="B55" s="1" t="s">
        <v>732</v>
      </c>
      <c r="C55" s="1" t="s">
        <v>733</v>
      </c>
      <c r="D55" s="1" t="s">
        <v>734</v>
      </c>
      <c r="E55" s="1" t="s">
        <v>735</v>
      </c>
      <c r="F55" s="1" t="s">
        <v>736</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v>0.0</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393</v>
      </c>
      <c r="D57" s="1" t="s">
        <v>754</v>
      </c>
      <c r="E57" s="1" t="s">
        <v>755</v>
      </c>
      <c r="F57" s="1" t="s">
        <v>756</v>
      </c>
      <c r="G57" s="1" t="s">
        <v>757</v>
      </c>
      <c r="H57" s="1" t="s">
        <v>758</v>
      </c>
      <c r="I57" s="1" t="s">
        <v>759</v>
      </c>
      <c r="J57" s="1" t="s">
        <v>760</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765</v>
      </c>
      <c r="E58" s="1" t="s">
        <v>766</v>
      </c>
      <c r="F58" s="1" t="s">
        <v>220</v>
      </c>
      <c r="G58" s="1" t="s">
        <v>767</v>
      </c>
      <c r="H58" s="1" t="s">
        <v>768</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v>0.0</v>
      </c>
      <c r="H62" s="1" t="s">
        <v>811</v>
      </c>
      <c r="I62" s="1" t="s">
        <v>812</v>
      </c>
      <c r="J62" s="1" t="s">
        <v>813</v>
      </c>
      <c r="K62" s="1">
        <v>0.0</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v>0.024025</v>
      </c>
      <c r="J64" s="1" t="s">
        <v>833</v>
      </c>
      <c r="K64" s="1" t="s">
        <v>834</v>
      </c>
      <c r="L64" s="2"/>
      <c r="M64" s="2"/>
      <c r="N64" s="2"/>
      <c r="O64" s="2"/>
      <c r="P64" s="2"/>
      <c r="Q64" s="2"/>
      <c r="R64" s="2"/>
      <c r="S64" s="2"/>
      <c r="T64" s="2"/>
      <c r="U64" s="2"/>
      <c r="V64" s="2"/>
      <c r="W64" s="2"/>
      <c r="X64" s="2"/>
      <c r="Y64" s="2"/>
      <c r="Z64" s="2"/>
    </row>
    <row r="65" ht="15.75" customHeight="1">
      <c r="A65" s="1" t="s">
        <v>835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836</v>
      </c>
      <c r="B66" s="1" t="s">
        <v>837</v>
      </c>
      <c r="C66" s="1" t="s">
        <v>838</v>
      </c>
      <c r="D66" s="1" t="s">
        <v>839</v>
      </c>
      <c r="E66" s="1" t="s">
        <v>840</v>
      </c>
      <c r="F66" s="1" t="s">
        <v>841</v>
      </c>
      <c r="G66" s="1" t="s">
        <v>842</v>
      </c>
      <c r="H66" s="1" t="s">
        <v>843</v>
      </c>
      <c r="I66" s="1" t="s">
        <v>844</v>
      </c>
      <c r="J66" s="1" t="s">
        <v>845</v>
      </c>
      <c r="K66" s="1" t="s">
        <v>846</v>
      </c>
      <c r="L66" s="2"/>
      <c r="M66" s="2"/>
      <c r="N66" s="2"/>
      <c r="O66" s="2"/>
      <c r="P66" s="2"/>
      <c r="Q66" s="2"/>
      <c r="R66" s="2"/>
      <c r="S66" s="2"/>
      <c r="T66" s="2"/>
      <c r="U66" s="2"/>
      <c r="V66" s="2"/>
      <c r="W66" s="2"/>
      <c r="X66" s="2"/>
      <c r="Y66" s="2"/>
      <c r="Z66" s="2"/>
    </row>
    <row r="67" ht="15.75" customHeight="1">
      <c r="A67" s="1" t="s">
        <v>847</v>
      </c>
      <c r="B67" s="1" t="s">
        <v>848</v>
      </c>
      <c r="C67" s="1" t="s">
        <v>849</v>
      </c>
      <c r="D67" s="1" t="s">
        <v>850</v>
      </c>
      <c r="E67" s="1">
        <v>0.0</v>
      </c>
      <c r="F67" s="1" t="s">
        <v>851</v>
      </c>
      <c r="G67" s="1" t="s">
        <v>852</v>
      </c>
      <c r="H67" s="1" t="s">
        <v>853</v>
      </c>
      <c r="I67" s="1" t="s">
        <v>854</v>
      </c>
      <c r="J67" s="1" t="s">
        <v>855</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865</v>
      </c>
      <c r="J68" s="1" t="s">
        <v>866</v>
      </c>
      <c r="K68" s="1" t="s">
        <v>584</v>
      </c>
      <c r="L68" s="2"/>
      <c r="M68" s="2"/>
      <c r="N68" s="2"/>
      <c r="O68" s="2"/>
      <c r="P68" s="2"/>
      <c r="Q68" s="2"/>
      <c r="R68" s="2"/>
      <c r="S68" s="2"/>
      <c r="T68" s="2"/>
      <c r="U68" s="2"/>
      <c r="V68" s="2"/>
      <c r="W68" s="2"/>
      <c r="X68" s="2"/>
      <c r="Y68" s="2"/>
      <c r="Z68" s="2"/>
    </row>
    <row r="69" ht="15.75" customHeight="1">
      <c r="A69" s="1" t="s">
        <v>867</v>
      </c>
      <c r="B69" s="1" t="s">
        <v>868</v>
      </c>
      <c r="C69" s="1" t="s">
        <v>869</v>
      </c>
      <c r="D69" s="1" t="s">
        <v>870</v>
      </c>
      <c r="E69" s="1" t="s">
        <v>871</v>
      </c>
      <c r="F69" s="1" t="s">
        <v>872</v>
      </c>
      <c r="G69" s="1" t="s">
        <v>643</v>
      </c>
      <c r="H69" s="1" t="s">
        <v>873</v>
      </c>
      <c r="I69" s="1" t="s">
        <v>874</v>
      </c>
      <c r="J69" s="1" t="s">
        <v>875</v>
      </c>
      <c r="K69" s="1" t="s">
        <v>648</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t="s">
        <v>880</v>
      </c>
      <c r="F70" s="1" t="s">
        <v>881</v>
      </c>
      <c r="G70" s="1" t="s">
        <v>882</v>
      </c>
      <c r="H70" s="1" t="s">
        <v>883</v>
      </c>
      <c r="I70" s="1" t="s">
        <v>884</v>
      </c>
      <c r="J70" s="1" t="s">
        <v>885</v>
      </c>
      <c r="K70" s="1" t="s">
        <v>648</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v>0.0</v>
      </c>
      <c r="G72" s="1" t="s">
        <v>902</v>
      </c>
      <c r="H72" s="1">
        <v>0.026908</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221</v>
      </c>
      <c r="F73" s="1" t="s">
        <v>910</v>
      </c>
      <c r="G73" s="1" t="s">
        <v>911</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921</v>
      </c>
      <c r="G74" s="1" t="s">
        <v>922</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931</v>
      </c>
      <c r="F75" s="1" t="s">
        <v>932</v>
      </c>
      <c r="G75" s="1" t="s">
        <v>933</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946</v>
      </c>
      <c r="J76" s="1" t="s">
        <v>947</v>
      </c>
      <c r="K76" s="1">
        <v>0.014415</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965</v>
      </c>
      <c r="H78" s="1" t="s">
        <v>966</v>
      </c>
      <c r="I78" s="1" t="s">
        <v>967</v>
      </c>
      <c r="J78" s="1" t="s">
        <v>968</v>
      </c>
      <c r="K78" s="1" t="s">
        <v>969</v>
      </c>
      <c r="L78" s="2"/>
      <c r="M78" s="2"/>
      <c r="N78" s="2"/>
      <c r="O78" s="2"/>
      <c r="P78" s="2"/>
      <c r="Q78" s="2"/>
      <c r="R78" s="2"/>
      <c r="S78" s="2"/>
      <c r="T78" s="2"/>
      <c r="U78" s="2"/>
      <c r="V78" s="2"/>
      <c r="W78" s="2"/>
      <c r="X78" s="2"/>
      <c r="Y78" s="2"/>
      <c r="Z78" s="2"/>
    </row>
    <row r="79" ht="15.75" customHeight="1">
      <c r="A79" s="1" t="s">
        <v>970</v>
      </c>
      <c r="B79" s="1" t="s">
        <v>971</v>
      </c>
      <c r="C79" s="1" t="s">
        <v>972</v>
      </c>
      <c r="D79" s="1" t="s">
        <v>973</v>
      </c>
      <c r="E79" s="1" t="s">
        <v>974</v>
      </c>
      <c r="F79" s="1" t="s">
        <v>975</v>
      </c>
      <c r="G79" s="1" t="s">
        <v>976</v>
      </c>
      <c r="H79" s="1" t="s">
        <v>854</v>
      </c>
      <c r="I79" s="1" t="s">
        <v>977</v>
      </c>
      <c r="J79" s="1" t="s">
        <v>978</v>
      </c>
      <c r="K79" s="1" t="s">
        <v>979</v>
      </c>
      <c r="L79" s="2"/>
      <c r="M79" s="2"/>
      <c r="N79" s="2"/>
      <c r="O79" s="2"/>
      <c r="P79" s="2"/>
      <c r="Q79" s="2"/>
      <c r="R79" s="2"/>
      <c r="S79" s="2"/>
      <c r="T79" s="2"/>
      <c r="U79" s="2"/>
      <c r="V79" s="2"/>
      <c r="W79" s="2"/>
      <c r="X79" s="2"/>
      <c r="Y79" s="2"/>
      <c r="Z79" s="2"/>
    </row>
    <row r="80" ht="15.75" customHeight="1">
      <c r="A80" s="1" t="s">
        <v>980</v>
      </c>
      <c r="B80" s="1">
        <v>0.0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t="s">
        <v>996</v>
      </c>
      <c r="H81" s="1" t="s">
        <v>997</v>
      </c>
      <c r="I81" s="1" t="s">
        <v>998</v>
      </c>
      <c r="J81" s="1" t="s">
        <v>999</v>
      </c>
      <c r="K81" s="1" t="s">
        <v>1000</v>
      </c>
      <c r="L81" s="2"/>
      <c r="M81" s="2"/>
      <c r="N81" s="2"/>
      <c r="O81" s="2"/>
      <c r="P81" s="2"/>
      <c r="Q81" s="2"/>
      <c r="R81" s="2"/>
      <c r="S81" s="2"/>
      <c r="T81" s="2"/>
      <c r="U81" s="2"/>
      <c r="V81" s="2"/>
      <c r="W81" s="2"/>
      <c r="X81" s="2"/>
      <c r="Y81" s="2"/>
      <c r="Z81" s="2"/>
    </row>
    <row r="82" ht="15.75" customHeight="1">
      <c r="A82" s="1" t="s">
        <v>1001</v>
      </c>
      <c r="B82" s="1" t="s">
        <v>1002</v>
      </c>
      <c r="C82" s="1" t="s">
        <v>1003</v>
      </c>
      <c r="D82" s="1" t="s">
        <v>1004</v>
      </c>
      <c r="E82" s="1" t="s">
        <v>1005</v>
      </c>
      <c r="F82" s="1" t="s">
        <v>1006</v>
      </c>
      <c r="G82" s="1" t="s">
        <v>1007</v>
      </c>
      <c r="H82" s="1" t="s">
        <v>1008</v>
      </c>
      <c r="I82" s="1" t="s">
        <v>1009</v>
      </c>
      <c r="J82" s="1" t="s">
        <v>1010</v>
      </c>
      <c r="K82" s="1" t="s">
        <v>1011</v>
      </c>
      <c r="L82" s="2"/>
      <c r="M82" s="2"/>
      <c r="N82" s="2"/>
      <c r="O82" s="2"/>
      <c r="P82" s="2"/>
      <c r="Q82" s="2"/>
      <c r="R82" s="2"/>
      <c r="S82" s="2"/>
      <c r="T82" s="2"/>
      <c r="U82" s="2"/>
      <c r="V82" s="2"/>
      <c r="W82" s="2"/>
      <c r="X82" s="2"/>
      <c r="Y82" s="2"/>
      <c r="Z82" s="2"/>
    </row>
    <row r="83" ht="15.75" customHeight="1">
      <c r="A83" s="1" t="s">
        <v>1012</v>
      </c>
      <c r="B83" s="1" t="s">
        <v>1013</v>
      </c>
      <c r="C83" s="1" t="s">
        <v>1014</v>
      </c>
      <c r="D83" s="1" t="s">
        <v>1015</v>
      </c>
      <c r="E83" s="1" t="s">
        <v>1016</v>
      </c>
      <c r="F83" s="1" t="s">
        <v>1017</v>
      </c>
      <c r="G83" s="1" t="s">
        <v>1018</v>
      </c>
      <c r="H83" s="1" t="s">
        <v>1019</v>
      </c>
      <c r="I83" s="1" t="s">
        <v>1020</v>
      </c>
      <c r="J83" s="1" t="s">
        <v>1021</v>
      </c>
      <c r="K83" s="1" t="s">
        <v>1022</v>
      </c>
      <c r="L83" s="2"/>
      <c r="M83" s="2"/>
      <c r="N83" s="2"/>
      <c r="O83" s="2"/>
      <c r="P83" s="2"/>
      <c r="Q83" s="2"/>
      <c r="R83" s="2"/>
      <c r="S83" s="2"/>
      <c r="T83" s="2"/>
      <c r="U83" s="2"/>
      <c r="V83" s="2"/>
      <c r="W83" s="2"/>
      <c r="X83" s="2"/>
      <c r="Y83" s="2"/>
      <c r="Z83" s="2"/>
    </row>
    <row r="84" ht="15.75" customHeight="1">
      <c r="A84" s="1" t="s">
        <v>1023</v>
      </c>
      <c r="B84" s="1" t="s">
        <v>1024</v>
      </c>
      <c r="C84" s="1" t="s">
        <v>1025</v>
      </c>
      <c r="D84" s="1" t="s">
        <v>1026</v>
      </c>
      <c r="E84" s="1" t="s">
        <v>1027</v>
      </c>
      <c r="F84" s="1" t="s">
        <v>1028</v>
      </c>
      <c r="G84" s="1" t="s">
        <v>1029</v>
      </c>
      <c r="H84" s="1" t="s">
        <v>1030</v>
      </c>
      <c r="I84" s="1" t="s">
        <v>1031</v>
      </c>
      <c r="J84" s="1" t="s">
        <v>1032</v>
      </c>
      <c r="K84" s="1" t="s">
        <v>1033</v>
      </c>
      <c r="L84" s="2"/>
      <c r="M84" s="2"/>
      <c r="N84" s="2"/>
      <c r="O84" s="2"/>
      <c r="P84" s="2"/>
      <c r="Q84" s="2"/>
      <c r="R84" s="2"/>
      <c r="S84" s="2"/>
      <c r="T84" s="2"/>
      <c r="U84" s="2"/>
      <c r="V84" s="2"/>
      <c r="W84" s="2"/>
      <c r="X84" s="2"/>
      <c r="Y84" s="2"/>
      <c r="Z84" s="2"/>
    </row>
    <row r="85" ht="15.75" customHeight="1">
      <c r="A85" s="1" t="s">
        <v>1034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1035</v>
      </c>
      <c r="B86" s="1" t="s">
        <v>613</v>
      </c>
      <c r="C86" s="1" t="s">
        <v>1036</v>
      </c>
      <c r="D86" s="1" t="s">
        <v>1037</v>
      </c>
      <c r="E86" s="1" t="s">
        <v>1038</v>
      </c>
      <c r="F86" s="1" t="s">
        <v>1039</v>
      </c>
      <c r="G86" s="1" t="s">
        <v>1040</v>
      </c>
      <c r="H86" s="1" t="s">
        <v>1041</v>
      </c>
      <c r="I86" s="1" t="s">
        <v>1042</v>
      </c>
      <c r="J86" s="1" t="s">
        <v>1043</v>
      </c>
      <c r="K86" s="1" t="s">
        <v>1044</v>
      </c>
      <c r="L86" s="2"/>
      <c r="M86" s="2"/>
      <c r="N86" s="2"/>
      <c r="O86" s="2"/>
      <c r="P86" s="2"/>
      <c r="Q86" s="2"/>
      <c r="R86" s="2"/>
      <c r="S86" s="2"/>
      <c r="T86" s="2"/>
      <c r="U86" s="2"/>
      <c r="V86" s="2"/>
      <c r="W86" s="2"/>
      <c r="X86" s="2"/>
      <c r="Y86" s="2"/>
      <c r="Z86" s="2"/>
    </row>
    <row r="87" ht="15.75" customHeight="1">
      <c r="A87" s="1" t="s">
        <v>1045</v>
      </c>
      <c r="B87" s="1" t="s">
        <v>1046</v>
      </c>
      <c r="C87" s="1" t="s">
        <v>1047</v>
      </c>
      <c r="D87" s="1" t="s">
        <v>1048</v>
      </c>
      <c r="E87" s="1" t="s">
        <v>1049</v>
      </c>
      <c r="F87" s="1" t="s">
        <v>1050</v>
      </c>
      <c r="G87" s="1" t="s">
        <v>1051</v>
      </c>
      <c r="H87" s="1" t="s">
        <v>345</v>
      </c>
      <c r="I87" s="1" t="s">
        <v>1052</v>
      </c>
      <c r="J87" s="1" t="s">
        <v>1053</v>
      </c>
      <c r="K87" s="1" t="s">
        <v>1054</v>
      </c>
      <c r="L87" s="2"/>
      <c r="M87" s="2"/>
      <c r="N87" s="2"/>
      <c r="O87" s="2"/>
      <c r="P87" s="2"/>
      <c r="Q87" s="2"/>
      <c r="R87" s="2"/>
      <c r="S87" s="2"/>
      <c r="T87" s="2"/>
      <c r="U87" s="2"/>
      <c r="V87" s="2"/>
      <c r="W87" s="2"/>
      <c r="X87" s="2"/>
      <c r="Y87" s="2"/>
      <c r="Z87" s="2"/>
    </row>
    <row r="88" ht="15.75" customHeight="1">
      <c r="A88" s="1" t="s">
        <v>1055</v>
      </c>
      <c r="B88" s="1" t="s">
        <v>1056</v>
      </c>
      <c r="C88" s="1" t="s">
        <v>1057</v>
      </c>
      <c r="D88" s="1" t="s">
        <v>1058</v>
      </c>
      <c r="E88" s="1" t="s">
        <v>1059</v>
      </c>
      <c r="F88" s="1" t="s">
        <v>1060</v>
      </c>
      <c r="G88" s="1" t="s">
        <v>1061</v>
      </c>
      <c r="H88" s="1" t="s">
        <v>1062</v>
      </c>
      <c r="I88" s="1" t="s">
        <v>1063</v>
      </c>
      <c r="J88" s="1" t="s">
        <v>1064</v>
      </c>
      <c r="K88" s="1" t="s">
        <v>1065</v>
      </c>
      <c r="L88" s="2"/>
      <c r="M88" s="2"/>
      <c r="N88" s="2"/>
      <c r="O88" s="2"/>
      <c r="P88" s="2"/>
      <c r="Q88" s="2"/>
      <c r="R88" s="2"/>
      <c r="S88" s="2"/>
      <c r="T88" s="2"/>
      <c r="U88" s="2"/>
      <c r="V88" s="2"/>
      <c r="W88" s="2"/>
      <c r="X88" s="2"/>
      <c r="Y88" s="2"/>
      <c r="Z88" s="2"/>
    </row>
    <row r="89" ht="15.75" customHeight="1">
      <c r="A89" s="1" t="s">
        <v>1066</v>
      </c>
      <c r="B89" s="1" t="s">
        <v>1067</v>
      </c>
      <c r="C89" s="1" t="s">
        <v>1068</v>
      </c>
      <c r="D89" s="1" t="s">
        <v>1069</v>
      </c>
      <c r="E89" s="1" t="s">
        <v>1070</v>
      </c>
      <c r="F89" s="1" t="s">
        <v>1071</v>
      </c>
      <c r="G89" s="1" t="s">
        <v>1072</v>
      </c>
      <c r="H89" s="1" t="s">
        <v>1073</v>
      </c>
      <c r="I89" s="1" t="s">
        <v>592</v>
      </c>
      <c r="J89" s="1" t="s">
        <v>1074</v>
      </c>
      <c r="K89" s="1" t="s">
        <v>1075</v>
      </c>
      <c r="L89" s="2"/>
      <c r="M89" s="2"/>
      <c r="N89" s="2"/>
      <c r="O89" s="2"/>
      <c r="P89" s="2"/>
      <c r="Q89" s="2"/>
      <c r="R89" s="2"/>
      <c r="S89" s="2"/>
      <c r="T89" s="2"/>
      <c r="U89" s="2"/>
      <c r="V89" s="2"/>
      <c r="W89" s="2"/>
      <c r="X89" s="2"/>
      <c r="Y89" s="2"/>
      <c r="Z89" s="2"/>
    </row>
    <row r="90" ht="15.75" customHeight="1">
      <c r="A90" s="1" t="s">
        <v>1076</v>
      </c>
      <c r="B90" s="1" t="s">
        <v>1077</v>
      </c>
      <c r="C90" s="1" t="s">
        <v>1078</v>
      </c>
      <c r="D90" s="1" t="s">
        <v>1079</v>
      </c>
      <c r="E90" s="1" t="s">
        <v>1080</v>
      </c>
      <c r="F90" s="1" t="s">
        <v>1081</v>
      </c>
      <c r="G90" s="1" t="s">
        <v>1082</v>
      </c>
      <c r="H90" s="1" t="s">
        <v>1083</v>
      </c>
      <c r="I90" s="1" t="s">
        <v>1084</v>
      </c>
      <c r="J90" s="1" t="s">
        <v>1085</v>
      </c>
      <c r="K90" s="1" t="s">
        <v>1086</v>
      </c>
      <c r="L90" s="2"/>
      <c r="M90" s="2"/>
      <c r="N90" s="2"/>
      <c r="O90" s="2"/>
      <c r="P90" s="2"/>
      <c r="Q90" s="2"/>
      <c r="R90" s="2"/>
      <c r="S90" s="2"/>
      <c r="T90" s="2"/>
      <c r="U90" s="2"/>
      <c r="V90" s="2"/>
      <c r="W90" s="2"/>
      <c r="X90" s="2"/>
      <c r="Y90" s="2"/>
      <c r="Z90" s="2"/>
    </row>
    <row r="91" ht="15.75" customHeight="1">
      <c r="A91" s="1" t="s">
        <v>1087</v>
      </c>
      <c r="B91" s="1" t="s">
        <v>1088</v>
      </c>
      <c r="C91" s="1" t="s">
        <v>1089</v>
      </c>
      <c r="D91" s="1" t="s">
        <v>1090</v>
      </c>
      <c r="E91" s="1" t="s">
        <v>1091</v>
      </c>
      <c r="F91" s="1" t="s">
        <v>1092</v>
      </c>
      <c r="G91" s="1" t="s">
        <v>1093</v>
      </c>
      <c r="H91" s="1" t="s">
        <v>1094</v>
      </c>
      <c r="I91" s="1" t="s">
        <v>1095</v>
      </c>
      <c r="J91" s="1" t="s">
        <v>1096</v>
      </c>
      <c r="K91" s="1" t="s">
        <v>1097</v>
      </c>
      <c r="L91" s="2"/>
      <c r="M91" s="2"/>
      <c r="N91" s="2"/>
      <c r="O91" s="2"/>
      <c r="P91" s="2"/>
      <c r="Q91" s="2"/>
      <c r="R91" s="2"/>
      <c r="S91" s="2"/>
      <c r="T91" s="2"/>
      <c r="U91" s="2"/>
      <c r="V91" s="2"/>
      <c r="W91" s="2"/>
      <c r="X91" s="2"/>
      <c r="Y91" s="2"/>
      <c r="Z91" s="2"/>
    </row>
    <row r="92" ht="15.75" customHeight="1">
      <c r="A92" s="1" t="s">
        <v>1098</v>
      </c>
      <c r="B92" s="1" t="s">
        <v>1099</v>
      </c>
      <c r="C92" s="1" t="s">
        <v>1100</v>
      </c>
      <c r="D92" s="1" t="s">
        <v>1101</v>
      </c>
      <c r="E92" s="1" t="s">
        <v>1102</v>
      </c>
      <c r="F92" s="1" t="s">
        <v>1103</v>
      </c>
      <c r="G92" s="1">
        <v>0.0</v>
      </c>
      <c r="H92" s="1" t="s">
        <v>1104</v>
      </c>
      <c r="I92" s="1" t="s">
        <v>1105</v>
      </c>
      <c r="J92" s="1" t="s">
        <v>1106</v>
      </c>
      <c r="K92" s="1" t="s">
        <v>1107</v>
      </c>
      <c r="L92" s="2"/>
      <c r="M92" s="2"/>
      <c r="N92" s="2"/>
      <c r="O92" s="2"/>
      <c r="P92" s="2"/>
      <c r="Q92" s="2"/>
      <c r="R92" s="2"/>
      <c r="S92" s="2"/>
      <c r="T92" s="2"/>
      <c r="U92" s="2"/>
      <c r="V92" s="2"/>
      <c r="W92" s="2"/>
      <c r="X92" s="2"/>
      <c r="Y92" s="2"/>
      <c r="Z92" s="2"/>
    </row>
    <row r="93" ht="15.75" customHeight="1">
      <c r="A93" s="1" t="s">
        <v>1108</v>
      </c>
      <c r="B93" s="1" t="s">
        <v>1109</v>
      </c>
      <c r="C93" s="1" t="s">
        <v>1110</v>
      </c>
      <c r="D93" s="1" t="s">
        <v>1111</v>
      </c>
      <c r="E93" s="1" t="s">
        <v>1112</v>
      </c>
      <c r="F93" s="1" t="s">
        <v>1113</v>
      </c>
      <c r="G93" s="1" t="s">
        <v>1114</v>
      </c>
      <c r="H93" s="1" t="s">
        <v>304</v>
      </c>
      <c r="I93" s="1" t="s">
        <v>1115</v>
      </c>
      <c r="J93" s="1" t="s">
        <v>1116</v>
      </c>
      <c r="K93" s="1" t="s">
        <v>1117</v>
      </c>
      <c r="L93" s="2"/>
      <c r="M93" s="2"/>
      <c r="N93" s="2"/>
      <c r="O93" s="2"/>
      <c r="P93" s="2"/>
      <c r="Q93" s="2"/>
      <c r="R93" s="2"/>
      <c r="S93" s="2"/>
      <c r="T93" s="2"/>
      <c r="U93" s="2"/>
      <c r="V93" s="2"/>
      <c r="W93" s="2"/>
      <c r="X93" s="2"/>
      <c r="Y93" s="2"/>
      <c r="Z93" s="2"/>
    </row>
    <row r="94" ht="15.75" customHeight="1">
      <c r="A94" s="1" t="s">
        <v>1118</v>
      </c>
      <c r="B94" s="1" t="s">
        <v>1119</v>
      </c>
      <c r="C94" s="1" t="s">
        <v>1120</v>
      </c>
      <c r="D94" s="1" t="s">
        <v>1121</v>
      </c>
      <c r="E94" s="1" t="s">
        <v>1122</v>
      </c>
      <c r="F94" s="1" t="s">
        <v>1123</v>
      </c>
      <c r="G94" s="1" t="s">
        <v>1124</v>
      </c>
      <c r="H94" s="1" t="s">
        <v>1125</v>
      </c>
      <c r="I94" s="1" t="s">
        <v>1126</v>
      </c>
      <c r="J94" s="1" t="s">
        <v>1127</v>
      </c>
      <c r="K94" s="1" t="s">
        <v>1128</v>
      </c>
      <c r="L94" s="2"/>
      <c r="M94" s="2"/>
      <c r="N94" s="2"/>
      <c r="O94" s="2"/>
      <c r="P94" s="2"/>
      <c r="Q94" s="2"/>
      <c r="R94" s="2"/>
      <c r="S94" s="2"/>
      <c r="T94" s="2"/>
      <c r="U94" s="2"/>
      <c r="V94" s="2"/>
      <c r="W94" s="2"/>
      <c r="X94" s="2"/>
      <c r="Y94" s="2"/>
      <c r="Z94" s="2"/>
    </row>
    <row r="95" ht="15.75" customHeight="1">
      <c r="A95" s="1" t="s">
        <v>1129</v>
      </c>
      <c r="B95" s="1" t="s">
        <v>1130</v>
      </c>
      <c r="C95" s="1" t="s">
        <v>1131</v>
      </c>
      <c r="D95" s="1" t="s">
        <v>1132</v>
      </c>
      <c r="E95" s="1" t="s">
        <v>1133</v>
      </c>
      <c r="F95" s="1" t="s">
        <v>1134</v>
      </c>
      <c r="G95" s="1" t="s">
        <v>1135</v>
      </c>
      <c r="H95" s="1" t="s">
        <v>442</v>
      </c>
      <c r="I95" s="1" t="s">
        <v>1136</v>
      </c>
      <c r="J95" s="1" t="s">
        <v>1137</v>
      </c>
      <c r="K95" s="1" t="s">
        <v>1138</v>
      </c>
      <c r="L95" s="2"/>
      <c r="M95" s="2"/>
      <c r="N95" s="2"/>
      <c r="O95" s="2"/>
      <c r="P95" s="2"/>
      <c r="Q95" s="2"/>
      <c r="R95" s="2"/>
      <c r="S95" s="2"/>
      <c r="T95" s="2"/>
      <c r="U95" s="2"/>
      <c r="V95" s="2"/>
      <c r="W95" s="2"/>
      <c r="X95" s="2"/>
      <c r="Y95" s="2"/>
      <c r="Z95" s="2"/>
    </row>
    <row r="96" ht="15.75" customHeight="1">
      <c r="A96" s="1" t="s">
        <v>1139</v>
      </c>
      <c r="B96" s="1" t="s">
        <v>1140</v>
      </c>
      <c r="C96" s="1" t="s">
        <v>1141</v>
      </c>
      <c r="D96" s="1" t="s">
        <v>1142</v>
      </c>
      <c r="E96" s="1" t="s">
        <v>1143</v>
      </c>
      <c r="F96" s="1" t="s">
        <v>1144</v>
      </c>
      <c r="G96" s="1" t="s">
        <v>1145</v>
      </c>
      <c r="H96" s="1" t="s">
        <v>1146</v>
      </c>
      <c r="I96" s="1" t="s">
        <v>1147</v>
      </c>
      <c r="J96" s="1" t="s">
        <v>1148</v>
      </c>
      <c r="K96" s="1" t="s">
        <v>1149</v>
      </c>
      <c r="L96" s="2"/>
      <c r="M96" s="2"/>
      <c r="N96" s="2"/>
      <c r="O96" s="2"/>
      <c r="P96" s="2"/>
      <c r="Q96" s="2"/>
      <c r="R96" s="2"/>
      <c r="S96" s="2"/>
      <c r="T96" s="2"/>
      <c r="U96" s="2"/>
      <c r="V96" s="2"/>
      <c r="W96" s="2"/>
      <c r="X96" s="2"/>
      <c r="Y96" s="2"/>
      <c r="Z96" s="2"/>
    </row>
    <row r="97" ht="15.75" customHeight="1">
      <c r="A97" s="1" t="s">
        <v>1150</v>
      </c>
      <c r="B97" s="1" t="s">
        <v>1151</v>
      </c>
      <c r="C97" s="1" t="s">
        <v>1152</v>
      </c>
      <c r="D97" s="1" t="s">
        <v>1153</v>
      </c>
      <c r="E97" s="1" t="s">
        <v>1154</v>
      </c>
      <c r="F97" s="1" t="s">
        <v>1155</v>
      </c>
      <c r="G97" s="1" t="s">
        <v>1156</v>
      </c>
      <c r="H97" s="1" t="s">
        <v>1157</v>
      </c>
      <c r="I97" s="1" t="s">
        <v>1158</v>
      </c>
      <c r="J97" s="1" t="s">
        <v>1159</v>
      </c>
      <c r="K97" s="1" t="s">
        <v>1160</v>
      </c>
      <c r="L97" s="2"/>
      <c r="M97" s="2"/>
      <c r="N97" s="2"/>
      <c r="O97" s="2"/>
      <c r="P97" s="2"/>
      <c r="Q97" s="2"/>
      <c r="R97" s="2"/>
      <c r="S97" s="2"/>
      <c r="T97" s="2"/>
      <c r="U97" s="2"/>
      <c r="V97" s="2"/>
      <c r="W97" s="2"/>
      <c r="X97" s="2"/>
      <c r="Y97" s="2"/>
      <c r="Z97" s="2"/>
    </row>
    <row r="98" ht="15.75" customHeight="1">
      <c r="A98" s="1" t="s">
        <v>1161</v>
      </c>
      <c r="B98" s="1" t="s">
        <v>1162</v>
      </c>
      <c r="C98" s="1" t="s">
        <v>1163</v>
      </c>
      <c r="D98" s="1" t="s">
        <v>1164</v>
      </c>
      <c r="E98" s="1" t="s">
        <v>1165</v>
      </c>
      <c r="F98" s="1" t="s">
        <v>1166</v>
      </c>
      <c r="G98" s="1" t="s">
        <v>1167</v>
      </c>
      <c r="H98" s="1" t="s">
        <v>1168</v>
      </c>
      <c r="I98" s="1" t="s">
        <v>1169</v>
      </c>
      <c r="J98" s="1" t="s">
        <v>1170</v>
      </c>
      <c r="K98" s="1" t="s">
        <v>1171</v>
      </c>
      <c r="L98" s="2"/>
      <c r="M98" s="2"/>
      <c r="N98" s="2"/>
      <c r="O98" s="2"/>
      <c r="P98" s="2"/>
      <c r="Q98" s="2"/>
      <c r="R98" s="2"/>
      <c r="S98" s="2"/>
      <c r="T98" s="2"/>
      <c r="U98" s="2"/>
      <c r="V98" s="2"/>
      <c r="W98" s="2"/>
      <c r="X98" s="2"/>
      <c r="Y98" s="2"/>
      <c r="Z98" s="2"/>
    </row>
    <row r="99" ht="15.75" customHeight="1">
      <c r="A99" s="1" t="s">
        <v>1172</v>
      </c>
      <c r="B99" s="1" t="s">
        <v>1173</v>
      </c>
      <c r="C99" s="1" t="s">
        <v>1174</v>
      </c>
      <c r="D99" s="1" t="s">
        <v>1175</v>
      </c>
      <c r="E99" s="1" t="s">
        <v>1176</v>
      </c>
      <c r="F99" s="1" t="s">
        <v>1177</v>
      </c>
      <c r="G99" s="1" t="s">
        <v>1178</v>
      </c>
      <c r="H99" s="1" t="s">
        <v>1179</v>
      </c>
      <c r="I99" s="1" t="s">
        <v>1180</v>
      </c>
      <c r="J99" s="1" t="s">
        <v>1181</v>
      </c>
      <c r="K99" s="1" t="s">
        <v>1182</v>
      </c>
      <c r="L99" s="2"/>
      <c r="M99" s="2"/>
      <c r="N99" s="2"/>
      <c r="O99" s="2"/>
      <c r="P99" s="2"/>
      <c r="Q99" s="2"/>
      <c r="R99" s="2"/>
      <c r="S99" s="2"/>
      <c r="T99" s="2"/>
      <c r="U99" s="2"/>
      <c r="V99" s="2"/>
      <c r="W99" s="2"/>
      <c r="X99" s="2"/>
      <c r="Y99" s="2"/>
      <c r="Z99" s="2"/>
    </row>
    <row r="100" ht="15.75" customHeight="1">
      <c r="A100" s="1" t="s">
        <v>1183</v>
      </c>
      <c r="B100" s="1" t="s">
        <v>1184</v>
      </c>
      <c r="C100" s="1">
        <v>0.0</v>
      </c>
      <c r="D100" s="1" t="s">
        <v>1185</v>
      </c>
      <c r="E100" s="1" t="s">
        <v>1186</v>
      </c>
      <c r="F100" s="1" t="s">
        <v>1187</v>
      </c>
      <c r="G100" s="1" t="s">
        <v>1188</v>
      </c>
      <c r="H100" s="1" t="s">
        <v>1189</v>
      </c>
      <c r="I100" s="1" t="s">
        <v>1190</v>
      </c>
      <c r="J100" s="1" t="s">
        <v>1191</v>
      </c>
      <c r="K100" s="1" t="s">
        <v>751</v>
      </c>
      <c r="L100" s="2"/>
      <c r="M100" s="2"/>
      <c r="N100" s="2"/>
      <c r="O100" s="2"/>
      <c r="P100" s="2"/>
      <c r="Q100" s="2"/>
      <c r="R100" s="2"/>
      <c r="S100" s="2"/>
      <c r="T100" s="2"/>
      <c r="U100" s="2"/>
      <c r="V100" s="2"/>
      <c r="W100" s="2"/>
      <c r="X100" s="2"/>
      <c r="Y100" s="2"/>
      <c r="Z100" s="2"/>
    </row>
    <row r="101" ht="15.75" customHeight="1">
      <c r="A101" s="1" t="s">
        <v>1192</v>
      </c>
      <c r="B101" s="1" t="s">
        <v>1193</v>
      </c>
      <c r="C101" s="1" t="s">
        <v>1194</v>
      </c>
      <c r="D101" s="1" t="s">
        <v>1195</v>
      </c>
      <c r="E101" s="1" t="s">
        <v>1196</v>
      </c>
      <c r="F101" s="1" t="s">
        <v>1197</v>
      </c>
      <c r="G101" s="1" t="s">
        <v>1198</v>
      </c>
      <c r="H101" s="1" t="s">
        <v>1199</v>
      </c>
      <c r="I101" s="1" t="s">
        <v>1200</v>
      </c>
      <c r="J101" s="1" t="s">
        <v>1201</v>
      </c>
      <c r="K101" s="1" t="s">
        <v>1202</v>
      </c>
      <c r="L101" s="2"/>
      <c r="M101" s="2"/>
      <c r="N101" s="2"/>
      <c r="O101" s="2"/>
      <c r="P101" s="2"/>
      <c r="Q101" s="2"/>
      <c r="R101" s="2"/>
      <c r="S101" s="2"/>
      <c r="T101" s="2"/>
      <c r="U101" s="2"/>
      <c r="V101" s="2"/>
      <c r="W101" s="2"/>
      <c r="X101" s="2"/>
      <c r="Y101" s="2"/>
      <c r="Z101" s="2"/>
    </row>
    <row r="102" ht="15.75" customHeight="1">
      <c r="A102" s="1" t="s">
        <v>1203</v>
      </c>
      <c r="B102" s="1" t="s">
        <v>1204</v>
      </c>
      <c r="C102" s="1" t="s">
        <v>1205</v>
      </c>
      <c r="D102" s="1" t="s">
        <v>1206</v>
      </c>
      <c r="E102" s="1" t="s">
        <v>1207</v>
      </c>
      <c r="F102" s="1" t="s">
        <v>1208</v>
      </c>
      <c r="G102" s="1" t="s">
        <v>1209</v>
      </c>
      <c r="H102" s="1" t="s">
        <v>1210</v>
      </c>
      <c r="I102" s="1" t="s">
        <v>1211</v>
      </c>
      <c r="J102" s="1" t="s">
        <v>1212</v>
      </c>
      <c r="K102" s="1" t="s">
        <v>1213</v>
      </c>
      <c r="L102" s="2"/>
      <c r="M102" s="2"/>
      <c r="N102" s="2"/>
      <c r="O102" s="2"/>
      <c r="P102" s="2"/>
      <c r="Q102" s="2"/>
      <c r="R102" s="2"/>
      <c r="S102" s="2"/>
      <c r="T102" s="2"/>
      <c r="U102" s="2"/>
      <c r="V102" s="2"/>
      <c r="W102" s="2"/>
      <c r="X102" s="2"/>
      <c r="Y102" s="2"/>
      <c r="Z102" s="2"/>
    </row>
    <row r="103" ht="15.75" customHeight="1">
      <c r="A103" s="1" t="s">
        <v>1214</v>
      </c>
      <c r="B103" s="1" t="s">
        <v>1215</v>
      </c>
      <c r="C103" s="1" t="s">
        <v>1216</v>
      </c>
      <c r="D103" s="1" t="s">
        <v>841</v>
      </c>
      <c r="E103" s="1" t="s">
        <v>1217</v>
      </c>
      <c r="F103" s="1" t="s">
        <v>1218</v>
      </c>
      <c r="G103" s="1" t="s">
        <v>1219</v>
      </c>
      <c r="H103" s="1" t="s">
        <v>1220</v>
      </c>
      <c r="I103" s="1" t="s">
        <v>1221</v>
      </c>
      <c r="J103" s="1" t="s">
        <v>1222</v>
      </c>
      <c r="K103" s="1" t="s">
        <v>1223</v>
      </c>
      <c r="L103" s="2"/>
      <c r="M103" s="2"/>
      <c r="N103" s="2"/>
      <c r="O103" s="2"/>
      <c r="P103" s="2"/>
      <c r="Q103" s="2"/>
      <c r="R103" s="2"/>
      <c r="S103" s="2"/>
      <c r="T103" s="2"/>
      <c r="U103" s="2"/>
      <c r="V103" s="2"/>
      <c r="W103" s="2"/>
      <c r="X103" s="2"/>
      <c r="Y103" s="2"/>
      <c r="Z103" s="2"/>
    </row>
    <row r="104" ht="15.75" customHeight="1">
      <c r="A104" s="1" t="s">
        <v>1224</v>
      </c>
      <c r="B104" s="1" t="s">
        <v>1225</v>
      </c>
      <c r="C104" s="1" t="s">
        <v>1226</v>
      </c>
      <c r="D104" s="1" t="s">
        <v>1227</v>
      </c>
      <c r="E104" s="1" t="s">
        <v>1228</v>
      </c>
      <c r="F104" s="1" t="s">
        <v>1229</v>
      </c>
      <c r="G104" s="1" t="s">
        <v>424</v>
      </c>
      <c r="H104" s="1" t="s">
        <v>1230</v>
      </c>
      <c r="I104" s="1" t="s">
        <v>1231</v>
      </c>
      <c r="J104" s="1" t="s">
        <v>1232</v>
      </c>
      <c r="K104" s="1" t="s">
        <v>1233</v>
      </c>
      <c r="L104" s="2"/>
      <c r="M104" s="2"/>
      <c r="N104" s="2"/>
      <c r="O104" s="2"/>
      <c r="P104" s="2"/>
      <c r="Q104" s="2"/>
      <c r="R104" s="2"/>
      <c r="S104" s="2"/>
      <c r="T104" s="2"/>
      <c r="U104" s="2"/>
      <c r="V104" s="2"/>
      <c r="W104" s="2"/>
      <c r="X104" s="2"/>
      <c r="Y104" s="2"/>
      <c r="Z104" s="2"/>
    </row>
    <row r="105" ht="15.75" customHeight="1">
      <c r="A105" s="1" t="s">
        <v>1234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1235</v>
      </c>
      <c r="B106" s="1" t="s">
        <v>1236</v>
      </c>
      <c r="C106" s="1" t="s">
        <v>1237</v>
      </c>
      <c r="D106" s="1">
        <v>0.03844</v>
      </c>
      <c r="E106" s="1" t="s">
        <v>1238</v>
      </c>
      <c r="F106" s="1" t="s">
        <v>1239</v>
      </c>
      <c r="G106" s="1" t="s">
        <v>1240</v>
      </c>
      <c r="H106" s="1" t="s">
        <v>1241</v>
      </c>
      <c r="I106" s="1" t="s">
        <v>1242</v>
      </c>
      <c r="J106" s="1" t="s">
        <v>1243</v>
      </c>
      <c r="K106" s="1" t="s">
        <v>1244</v>
      </c>
      <c r="L106" s="2"/>
      <c r="M106" s="2"/>
      <c r="N106" s="2"/>
      <c r="O106" s="2"/>
      <c r="P106" s="2"/>
      <c r="Q106" s="2"/>
      <c r="R106" s="2"/>
      <c r="S106" s="2"/>
      <c r="T106" s="2"/>
      <c r="U106" s="2"/>
      <c r="V106" s="2"/>
      <c r="W106" s="2"/>
      <c r="X106" s="2"/>
      <c r="Y106" s="2"/>
      <c r="Z106" s="2"/>
    </row>
    <row r="107" ht="15.75" customHeight="1">
      <c r="A107" s="1" t="s">
        <v>1245</v>
      </c>
      <c r="B107" s="1" t="s">
        <v>1246</v>
      </c>
      <c r="C107" s="1" t="s">
        <v>1247</v>
      </c>
      <c r="D107" s="1" t="s">
        <v>1248</v>
      </c>
      <c r="E107" s="1" t="s">
        <v>1249</v>
      </c>
      <c r="F107" s="1" t="s">
        <v>1250</v>
      </c>
      <c r="G107" s="1" t="s">
        <v>1251</v>
      </c>
      <c r="H107" s="1" t="s">
        <v>1252</v>
      </c>
      <c r="I107" s="1" t="s">
        <v>1253</v>
      </c>
      <c r="J107" s="1" t="s">
        <v>1254</v>
      </c>
      <c r="K107" s="1" t="s">
        <v>425</v>
      </c>
      <c r="L107" s="2"/>
      <c r="M107" s="2"/>
      <c r="N107" s="2"/>
      <c r="O107" s="2"/>
      <c r="P107" s="2"/>
      <c r="Q107" s="2"/>
      <c r="R107" s="2"/>
      <c r="S107" s="2"/>
      <c r="T107" s="2"/>
      <c r="U107" s="2"/>
      <c r="V107" s="2"/>
      <c r="W107" s="2"/>
      <c r="X107" s="2"/>
      <c r="Y107" s="2"/>
      <c r="Z107" s="2"/>
    </row>
    <row r="108" ht="15.75" customHeight="1">
      <c r="A108" s="1" t="s">
        <v>1255</v>
      </c>
      <c r="B108" s="1" t="s">
        <v>1256</v>
      </c>
      <c r="C108" s="1" t="s">
        <v>1257</v>
      </c>
      <c r="D108" s="1" t="s">
        <v>1258</v>
      </c>
      <c r="E108" s="1" t="s">
        <v>1259</v>
      </c>
      <c r="F108" s="1" t="s">
        <v>1260</v>
      </c>
      <c r="G108" s="1" t="s">
        <v>1261</v>
      </c>
      <c r="H108" s="1" t="s">
        <v>1262</v>
      </c>
      <c r="I108" s="1" t="s">
        <v>1263</v>
      </c>
      <c r="J108" s="1" t="s">
        <v>1264</v>
      </c>
      <c r="K108" s="1" t="s">
        <v>1265</v>
      </c>
      <c r="L108" s="2"/>
      <c r="M108" s="2"/>
      <c r="N108" s="2"/>
      <c r="O108" s="2"/>
      <c r="P108" s="2"/>
      <c r="Q108" s="2"/>
      <c r="R108" s="2"/>
      <c r="S108" s="2"/>
      <c r="T108" s="2"/>
      <c r="U108" s="2"/>
      <c r="V108" s="2"/>
      <c r="W108" s="2"/>
      <c r="X108" s="2"/>
      <c r="Y108" s="2"/>
      <c r="Z108" s="2"/>
    </row>
    <row r="109" ht="15.75" customHeight="1">
      <c r="A109" s="1" t="s">
        <v>1266</v>
      </c>
      <c r="B109" s="1" t="s">
        <v>197</v>
      </c>
      <c r="C109" s="1" t="s">
        <v>1267</v>
      </c>
      <c r="D109" s="1" t="s">
        <v>1268</v>
      </c>
      <c r="E109" s="1" t="s">
        <v>764</v>
      </c>
      <c r="F109" s="1" t="s">
        <v>1269</v>
      </c>
      <c r="G109" s="1" t="s">
        <v>1270</v>
      </c>
      <c r="H109" s="1" t="s">
        <v>1271</v>
      </c>
      <c r="I109" s="1" t="s">
        <v>1272</v>
      </c>
      <c r="J109" s="1" t="s">
        <v>1273</v>
      </c>
      <c r="K109" s="1" t="s">
        <v>1274</v>
      </c>
      <c r="L109" s="2"/>
      <c r="M109" s="2"/>
      <c r="N109" s="2"/>
      <c r="O109" s="2"/>
      <c r="P109" s="2"/>
      <c r="Q109" s="2"/>
      <c r="R109" s="2"/>
      <c r="S109" s="2"/>
      <c r="T109" s="2"/>
      <c r="U109" s="2"/>
      <c r="V109" s="2"/>
      <c r="W109" s="2"/>
      <c r="X109" s="2"/>
      <c r="Y109" s="2"/>
      <c r="Z109" s="2"/>
    </row>
    <row r="110" ht="15.75" customHeight="1">
      <c r="A110" s="1" t="s">
        <v>1275</v>
      </c>
      <c r="B110" s="1" t="s">
        <v>1276</v>
      </c>
      <c r="C110" s="1" t="s">
        <v>1277</v>
      </c>
      <c r="D110" s="1" t="s">
        <v>1278</v>
      </c>
      <c r="E110" s="1" t="s">
        <v>1279</v>
      </c>
      <c r="F110" s="1" t="s">
        <v>1280</v>
      </c>
      <c r="G110" s="1" t="s">
        <v>1281</v>
      </c>
      <c r="H110" s="1" t="s">
        <v>1282</v>
      </c>
      <c r="I110" s="1" t="s">
        <v>1283</v>
      </c>
      <c r="J110" s="1" t="s">
        <v>1284</v>
      </c>
      <c r="K110" s="1" t="s">
        <v>1285</v>
      </c>
      <c r="L110" s="2"/>
      <c r="M110" s="2"/>
      <c r="N110" s="2"/>
      <c r="O110" s="2"/>
      <c r="P110" s="2"/>
      <c r="Q110" s="2"/>
      <c r="R110" s="2"/>
      <c r="S110" s="2"/>
      <c r="T110" s="2"/>
      <c r="U110" s="2"/>
      <c r="V110" s="2"/>
      <c r="W110" s="2"/>
      <c r="X110" s="2"/>
      <c r="Y110" s="2"/>
      <c r="Z110" s="2"/>
    </row>
    <row r="111" ht="15.75" customHeight="1">
      <c r="A111" s="1" t="s">
        <v>1286</v>
      </c>
      <c r="B111" s="1" t="s">
        <v>1287</v>
      </c>
      <c r="C111" s="1" t="s">
        <v>1288</v>
      </c>
      <c r="D111" s="1" t="s">
        <v>1289</v>
      </c>
      <c r="E111" s="1" t="s">
        <v>1290</v>
      </c>
      <c r="F111" s="1" t="s">
        <v>557</v>
      </c>
      <c r="G111" s="1" t="s">
        <v>1291</v>
      </c>
      <c r="H111" s="1" t="s">
        <v>1292</v>
      </c>
      <c r="I111" s="1" t="s">
        <v>1293</v>
      </c>
      <c r="J111" s="1" t="s">
        <v>1294</v>
      </c>
      <c r="K111" s="1" t="s">
        <v>1295</v>
      </c>
      <c r="L111" s="2"/>
      <c r="M111" s="2"/>
      <c r="N111" s="2"/>
      <c r="O111" s="2"/>
      <c r="P111" s="2"/>
      <c r="Q111" s="2"/>
      <c r="R111" s="2"/>
      <c r="S111" s="2"/>
      <c r="T111" s="2"/>
      <c r="U111" s="2"/>
      <c r="V111" s="2"/>
      <c r="W111" s="2"/>
      <c r="X111" s="2"/>
      <c r="Y111" s="2"/>
      <c r="Z111" s="2"/>
    </row>
    <row r="112" ht="15.75" customHeight="1">
      <c r="A112" s="1" t="s">
        <v>1296</v>
      </c>
      <c r="B112" s="1" t="s">
        <v>1297</v>
      </c>
      <c r="C112" s="1" t="s">
        <v>1298</v>
      </c>
      <c r="D112" s="1" t="s">
        <v>1299</v>
      </c>
      <c r="E112" s="1" t="s">
        <v>1300</v>
      </c>
      <c r="F112" s="1" t="s">
        <v>1301</v>
      </c>
      <c r="G112" s="1" t="s">
        <v>1302</v>
      </c>
      <c r="H112" s="1" t="s">
        <v>483</v>
      </c>
      <c r="I112" s="1" t="s">
        <v>1303</v>
      </c>
      <c r="J112" s="1" t="s">
        <v>1304</v>
      </c>
      <c r="K112" s="1" t="s">
        <v>1305</v>
      </c>
      <c r="L112" s="2"/>
      <c r="M112" s="2"/>
      <c r="N112" s="2"/>
      <c r="O112" s="2"/>
      <c r="P112" s="2"/>
      <c r="Q112" s="2"/>
      <c r="R112" s="2"/>
      <c r="S112" s="2"/>
      <c r="T112" s="2"/>
      <c r="U112" s="2"/>
      <c r="V112" s="2"/>
      <c r="W112" s="2"/>
      <c r="X112" s="2"/>
      <c r="Y112" s="2"/>
      <c r="Z112" s="2"/>
    </row>
    <row r="113" ht="15.75" customHeight="1">
      <c r="A113" s="1" t="s">
        <v>1306</v>
      </c>
      <c r="B113" s="1" t="s">
        <v>1307</v>
      </c>
      <c r="C113" s="1" t="s">
        <v>1308</v>
      </c>
      <c r="D113" s="1" t="s">
        <v>1309</v>
      </c>
      <c r="E113" s="1" t="s">
        <v>1310</v>
      </c>
      <c r="F113" s="1" t="s">
        <v>1311</v>
      </c>
      <c r="G113" s="1" t="s">
        <v>1312</v>
      </c>
      <c r="H113" s="1" t="s">
        <v>1313</v>
      </c>
      <c r="I113" s="1" t="s">
        <v>1314</v>
      </c>
      <c r="J113" s="1" t="s">
        <v>1315</v>
      </c>
      <c r="K113" s="1" t="s">
        <v>1316</v>
      </c>
      <c r="L113" s="2"/>
      <c r="M113" s="2"/>
      <c r="N113" s="2"/>
      <c r="O113" s="2"/>
      <c r="P113" s="2"/>
      <c r="Q113" s="2"/>
      <c r="R113" s="2"/>
      <c r="S113" s="2"/>
      <c r="T113" s="2"/>
      <c r="U113" s="2"/>
      <c r="V113" s="2"/>
      <c r="W113" s="2"/>
      <c r="X113" s="2"/>
      <c r="Y113" s="2"/>
      <c r="Z113" s="2"/>
    </row>
    <row r="114" ht="15.75" customHeight="1">
      <c r="A114" s="1" t="s">
        <v>1317</v>
      </c>
      <c r="B114" s="1" t="s">
        <v>709</v>
      </c>
      <c r="C114" s="1" t="s">
        <v>1318</v>
      </c>
      <c r="D114" s="1" t="s">
        <v>1319</v>
      </c>
      <c r="E114" s="1" t="s">
        <v>1320</v>
      </c>
      <c r="F114" s="1" t="s">
        <v>1321</v>
      </c>
      <c r="G114" s="1" t="s">
        <v>1322</v>
      </c>
      <c r="H114" s="1" t="s">
        <v>1323</v>
      </c>
      <c r="I114" s="1" t="s">
        <v>1324</v>
      </c>
      <c r="J114" s="1" t="s">
        <v>1325</v>
      </c>
      <c r="K114" s="1" t="s">
        <v>1326</v>
      </c>
      <c r="L114" s="2"/>
      <c r="M114" s="2"/>
      <c r="N114" s="2"/>
      <c r="O114" s="2"/>
      <c r="P114" s="2"/>
      <c r="Q114" s="2"/>
      <c r="R114" s="2"/>
      <c r="S114" s="2"/>
      <c r="T114" s="2"/>
      <c r="U114" s="2"/>
      <c r="V114" s="2"/>
      <c r="W114" s="2"/>
      <c r="X114" s="2"/>
      <c r="Y114" s="2"/>
      <c r="Z114" s="2"/>
    </row>
    <row r="115" ht="15.75" customHeight="1">
      <c r="A115" s="1" t="s">
        <v>1327</v>
      </c>
      <c r="B115" s="1" t="s">
        <v>1237</v>
      </c>
      <c r="C115" s="1" t="s">
        <v>1328</v>
      </c>
      <c r="D115" s="1" t="s">
        <v>1329</v>
      </c>
      <c r="E115" s="1" t="s">
        <v>1330</v>
      </c>
      <c r="F115" s="1" t="s">
        <v>1331</v>
      </c>
      <c r="G115" s="1" t="s">
        <v>1332</v>
      </c>
      <c r="H115" s="1" t="s">
        <v>1333</v>
      </c>
      <c r="I115" s="1" t="s">
        <v>1334</v>
      </c>
      <c r="J115" s="1" t="s">
        <v>1335</v>
      </c>
      <c r="K115" s="1" t="s">
        <v>1336</v>
      </c>
      <c r="L115" s="2"/>
      <c r="M115" s="2"/>
      <c r="N115" s="2"/>
      <c r="O115" s="2"/>
      <c r="P115" s="2"/>
      <c r="Q115" s="2"/>
      <c r="R115" s="2"/>
      <c r="S115" s="2"/>
      <c r="T115" s="2"/>
      <c r="U115" s="2"/>
      <c r="V115" s="2"/>
      <c r="W115" s="2"/>
      <c r="X115" s="2"/>
      <c r="Y115" s="2"/>
      <c r="Z115" s="2"/>
    </row>
    <row r="116" ht="15.75" customHeight="1">
      <c r="A116" s="1" t="s">
        <v>1337</v>
      </c>
      <c r="B116" s="1" t="s">
        <v>1338</v>
      </c>
      <c r="C116" s="1" t="s">
        <v>1339</v>
      </c>
      <c r="D116" s="1" t="s">
        <v>1340</v>
      </c>
      <c r="E116" s="1" t="s">
        <v>1341</v>
      </c>
      <c r="F116" s="1">
        <v>0.109554</v>
      </c>
      <c r="G116" s="1" t="s">
        <v>1342</v>
      </c>
      <c r="H116" s="1" t="s">
        <v>1343</v>
      </c>
      <c r="I116" s="1" t="s">
        <v>1344</v>
      </c>
      <c r="J116" s="1" t="s">
        <v>1345</v>
      </c>
      <c r="K116" s="1" t="s">
        <v>1346</v>
      </c>
      <c r="L116" s="2"/>
      <c r="M116" s="2"/>
      <c r="N116" s="2"/>
      <c r="O116" s="2"/>
      <c r="P116" s="2"/>
      <c r="Q116" s="2"/>
      <c r="R116" s="2"/>
      <c r="S116" s="2"/>
      <c r="T116" s="2"/>
      <c r="U116" s="2"/>
      <c r="V116" s="2"/>
      <c r="W116" s="2"/>
      <c r="X116" s="2"/>
      <c r="Y116" s="2"/>
      <c r="Z116" s="2"/>
    </row>
    <row r="117" ht="15.75" customHeight="1">
      <c r="A117" s="1" t="s">
        <v>1347</v>
      </c>
      <c r="B117" s="1" t="s">
        <v>1348</v>
      </c>
      <c r="C117" s="1" t="s">
        <v>1349</v>
      </c>
      <c r="D117" s="1" t="s">
        <v>1350</v>
      </c>
      <c r="E117" s="1" t="s">
        <v>1351</v>
      </c>
      <c r="F117" s="1" t="s">
        <v>1352</v>
      </c>
      <c r="G117" s="1" t="s">
        <v>1353</v>
      </c>
      <c r="H117" s="1" t="s">
        <v>496</v>
      </c>
      <c r="I117" s="1" t="s">
        <v>988</v>
      </c>
      <c r="J117" s="1" t="s">
        <v>1354</v>
      </c>
      <c r="K117" s="1" t="s">
        <v>1355</v>
      </c>
      <c r="L117" s="2"/>
      <c r="M117" s="2"/>
      <c r="N117" s="2"/>
      <c r="O117" s="2"/>
      <c r="P117" s="2"/>
      <c r="Q117" s="2"/>
      <c r="R117" s="2"/>
      <c r="S117" s="2"/>
      <c r="T117" s="2"/>
      <c r="U117" s="2"/>
      <c r="V117" s="2"/>
      <c r="W117" s="2"/>
      <c r="X117" s="2"/>
      <c r="Y117" s="2"/>
      <c r="Z117" s="2"/>
    </row>
    <row r="118" ht="15.75" customHeight="1">
      <c r="A118" s="1" t="s">
        <v>1356</v>
      </c>
      <c r="B118" s="1" t="s">
        <v>1357</v>
      </c>
      <c r="C118" s="1" t="s">
        <v>1358</v>
      </c>
      <c r="D118" s="1" t="s">
        <v>1359</v>
      </c>
      <c r="E118" s="1" t="s">
        <v>1360</v>
      </c>
      <c r="F118" s="1" t="s">
        <v>1361</v>
      </c>
      <c r="G118" s="1" t="s">
        <v>1362</v>
      </c>
      <c r="H118" s="1" t="s">
        <v>1363</v>
      </c>
      <c r="I118" s="1" t="s">
        <v>1364</v>
      </c>
      <c r="J118" s="1" t="s">
        <v>1365</v>
      </c>
      <c r="K118" s="1" t="s">
        <v>1366</v>
      </c>
      <c r="L118" s="2"/>
      <c r="M118" s="2"/>
      <c r="N118" s="2"/>
      <c r="O118" s="2"/>
      <c r="P118" s="2"/>
      <c r="Q118" s="2"/>
      <c r="R118" s="2"/>
      <c r="S118" s="2"/>
      <c r="T118" s="2"/>
      <c r="U118" s="2"/>
      <c r="V118" s="2"/>
      <c r="W118" s="2"/>
      <c r="X118" s="2"/>
      <c r="Y118" s="2"/>
      <c r="Z118" s="2"/>
    </row>
    <row r="119" ht="15.75" customHeight="1">
      <c r="A119" s="1" t="s">
        <v>1367</v>
      </c>
      <c r="B119" s="1" t="s">
        <v>1368</v>
      </c>
      <c r="C119" s="1" t="s">
        <v>1369</v>
      </c>
      <c r="D119" s="1" t="s">
        <v>1370</v>
      </c>
      <c r="E119" s="1" t="s">
        <v>983</v>
      </c>
      <c r="F119" s="1" t="s">
        <v>1371</v>
      </c>
      <c r="G119" s="1" t="s">
        <v>1372</v>
      </c>
      <c r="H119" s="1" t="s">
        <v>1373</v>
      </c>
      <c r="I119" s="1" t="s">
        <v>1374</v>
      </c>
      <c r="J119" s="1" t="s">
        <v>1375</v>
      </c>
      <c r="K119" s="1" t="s">
        <v>1376</v>
      </c>
      <c r="L119" s="2"/>
      <c r="M119" s="2"/>
      <c r="N119" s="2"/>
      <c r="O119" s="2"/>
      <c r="P119" s="2"/>
      <c r="Q119" s="2"/>
      <c r="R119" s="2"/>
      <c r="S119" s="2"/>
      <c r="T119" s="2"/>
      <c r="U119" s="2"/>
      <c r="V119" s="2"/>
      <c r="W119" s="2"/>
      <c r="X119" s="2"/>
      <c r="Y119" s="2"/>
      <c r="Z119" s="2"/>
    </row>
    <row r="120" ht="15.75" customHeight="1">
      <c r="A120" s="1" t="s">
        <v>1377</v>
      </c>
      <c r="B120" s="1" t="s">
        <v>837</v>
      </c>
      <c r="C120" s="1" t="s">
        <v>665</v>
      </c>
      <c r="D120" s="1" t="s">
        <v>1378</v>
      </c>
      <c r="E120" s="1" t="s">
        <v>1379</v>
      </c>
      <c r="F120" s="1" t="s">
        <v>1380</v>
      </c>
      <c r="G120" s="1" t="s">
        <v>1381</v>
      </c>
      <c r="H120" s="1" t="s">
        <v>1382</v>
      </c>
      <c r="I120" s="1" t="s">
        <v>1383</v>
      </c>
      <c r="J120" s="1" t="s">
        <v>1384</v>
      </c>
      <c r="K120" s="1" t="s">
        <v>1385</v>
      </c>
      <c r="L120" s="2"/>
      <c r="M120" s="2"/>
      <c r="N120" s="2"/>
      <c r="O120" s="2"/>
      <c r="P120" s="2"/>
      <c r="Q120" s="2"/>
      <c r="R120" s="2"/>
      <c r="S120" s="2"/>
      <c r="T120" s="2"/>
      <c r="U120" s="2"/>
      <c r="V120" s="2"/>
      <c r="W120" s="2"/>
      <c r="X120" s="2"/>
      <c r="Y120" s="2"/>
      <c r="Z120" s="2"/>
    </row>
    <row r="121" ht="15.75" customHeight="1">
      <c r="A121" s="1" t="s">
        <v>1386</v>
      </c>
      <c r="B121" s="1" t="s">
        <v>1387</v>
      </c>
      <c r="C121" s="1" t="s">
        <v>1388</v>
      </c>
      <c r="D121" s="1" t="s">
        <v>1389</v>
      </c>
      <c r="E121" s="1" t="s">
        <v>1390</v>
      </c>
      <c r="F121" s="1" t="s">
        <v>1391</v>
      </c>
      <c r="G121" s="1" t="s">
        <v>1392</v>
      </c>
      <c r="H121" s="1" t="s">
        <v>1393</v>
      </c>
      <c r="I121" s="1" t="s">
        <v>1394</v>
      </c>
      <c r="J121" s="1" t="s">
        <v>1395</v>
      </c>
      <c r="K121" s="1" t="s">
        <v>1396</v>
      </c>
      <c r="L121" s="2"/>
      <c r="M121" s="2"/>
      <c r="N121" s="2"/>
      <c r="O121" s="2"/>
      <c r="P121" s="2"/>
      <c r="Q121" s="2"/>
      <c r="R121" s="2"/>
      <c r="S121" s="2"/>
      <c r="T121" s="2"/>
      <c r="U121" s="2"/>
      <c r="V121" s="2"/>
      <c r="W121" s="2"/>
      <c r="X121" s="2"/>
      <c r="Y121" s="2"/>
      <c r="Z121" s="2"/>
    </row>
    <row r="122" ht="15.75" customHeight="1">
      <c r="A122" s="1" t="s">
        <v>1397</v>
      </c>
      <c r="B122" s="1" t="s">
        <v>1398</v>
      </c>
      <c r="C122" s="1" t="s">
        <v>1399</v>
      </c>
      <c r="D122" s="1" t="s">
        <v>1400</v>
      </c>
      <c r="E122" s="1" t="s">
        <v>1401</v>
      </c>
      <c r="F122" s="1" t="s">
        <v>1402</v>
      </c>
      <c r="G122" s="1" t="s">
        <v>1403</v>
      </c>
      <c r="H122" s="1" t="s">
        <v>1404</v>
      </c>
      <c r="I122" s="1" t="s">
        <v>1405</v>
      </c>
      <c r="J122" s="1" t="s">
        <v>1406</v>
      </c>
      <c r="K122" s="1" t="s">
        <v>1407</v>
      </c>
      <c r="L122" s="2"/>
      <c r="M122" s="2"/>
      <c r="N122" s="2"/>
      <c r="O122" s="2"/>
      <c r="P122" s="2"/>
      <c r="Q122" s="2"/>
      <c r="R122" s="2"/>
      <c r="S122" s="2"/>
      <c r="T122" s="2"/>
      <c r="U122" s="2"/>
      <c r="V122" s="2"/>
      <c r="W122" s="2"/>
      <c r="X122" s="2"/>
      <c r="Y122" s="2"/>
      <c r="Z122" s="2"/>
    </row>
    <row r="123" ht="15.75" customHeight="1">
      <c r="A123" s="1" t="s">
        <v>1408</v>
      </c>
      <c r="B123" s="1" t="s">
        <v>1409</v>
      </c>
      <c r="C123" s="1" t="s">
        <v>1410</v>
      </c>
      <c r="D123" s="1" t="s">
        <v>1411</v>
      </c>
      <c r="E123" s="1" t="s">
        <v>1412</v>
      </c>
      <c r="F123" s="1" t="s">
        <v>1413</v>
      </c>
      <c r="G123" s="1" t="s">
        <v>1414</v>
      </c>
      <c r="H123" s="1" t="s">
        <v>1415</v>
      </c>
      <c r="I123" s="1" t="s">
        <v>1416</v>
      </c>
      <c r="J123" s="1" t="s">
        <v>1417</v>
      </c>
      <c r="K123" s="1" t="s">
        <v>1418</v>
      </c>
      <c r="L123" s="2"/>
      <c r="M123" s="2"/>
      <c r="N123" s="2"/>
      <c r="O123" s="2"/>
      <c r="P123" s="2"/>
      <c r="Q123" s="2"/>
      <c r="R123" s="2"/>
      <c r="S123" s="2"/>
      <c r="T123" s="2"/>
      <c r="U123" s="2"/>
      <c r="V123" s="2"/>
      <c r="W123" s="2"/>
      <c r="X123" s="2"/>
      <c r="Y123" s="2"/>
      <c r="Z123" s="2"/>
    </row>
    <row r="124" ht="15.75" customHeight="1">
      <c r="A124" s="1" t="s">
        <v>1419</v>
      </c>
      <c r="B124" s="1" t="s">
        <v>1420</v>
      </c>
      <c r="C124" s="1" t="s">
        <v>1421</v>
      </c>
      <c r="D124" s="1" t="s">
        <v>1422</v>
      </c>
      <c r="E124" s="1" t="s">
        <v>1423</v>
      </c>
      <c r="F124" s="1" t="s">
        <v>1424</v>
      </c>
      <c r="G124" s="1" t="s">
        <v>1425</v>
      </c>
      <c r="H124" s="1" t="s">
        <v>1426</v>
      </c>
      <c r="I124" s="1" t="s">
        <v>1427</v>
      </c>
      <c r="J124" s="1" t="s">
        <v>1428</v>
      </c>
      <c r="K124" s="1" t="s">
        <v>1429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1430</v>
      </c>
      <c r="C1" s="1" t="s">
        <v>1431</v>
      </c>
      <c r="D1" s="1" t="s">
        <v>1432</v>
      </c>
      <c r="E1" s="1" t="s">
        <v>1433</v>
      </c>
      <c r="F1" s="1" t="s">
        <v>1434</v>
      </c>
      <c r="G1" s="1" t="s">
        <v>1435</v>
      </c>
      <c r="H1" s="1" t="s">
        <v>1436</v>
      </c>
      <c r="I1" s="1" t="s">
        <v>1437</v>
      </c>
      <c r="J1" s="2"/>
      <c r="K1" s="2"/>
      <c r="L1" s="2"/>
      <c r="M1" s="2"/>
      <c r="N1" s="2"/>
      <c r="O1" s="2"/>
      <c r="P1" s="2"/>
      <c r="Q1" s="2"/>
      <c r="R1" s="2"/>
      <c r="S1" s="2"/>
      <c r="T1" s="2"/>
      <c r="U1" s="2"/>
      <c r="V1" s="2"/>
      <c r="W1" s="2"/>
      <c r="X1" s="2"/>
      <c r="Y1" s="2"/>
      <c r="Z1" s="2"/>
    </row>
    <row r="2">
      <c r="A2" s="1" t="s">
        <v>1438</v>
      </c>
      <c r="B2" s="1" t="s">
        <v>1439</v>
      </c>
      <c r="C2" s="1" t="s">
        <v>1440</v>
      </c>
      <c r="D2" s="1" t="s">
        <v>1441</v>
      </c>
      <c r="E2" s="1" t="s">
        <v>1442</v>
      </c>
      <c r="F2" s="1" t="s">
        <v>1443</v>
      </c>
      <c r="G2" s="1" t="s">
        <v>1444</v>
      </c>
      <c r="H2" s="1" t="s">
        <v>1444</v>
      </c>
      <c r="I2" s="1" t="s">
        <v>1445</v>
      </c>
      <c r="J2" s="2"/>
      <c r="K2" s="2"/>
      <c r="L2" s="2"/>
      <c r="M2" s="2"/>
      <c r="N2" s="2"/>
      <c r="O2" s="2"/>
      <c r="P2" s="2"/>
      <c r="Q2" s="2"/>
      <c r="R2" s="2"/>
      <c r="S2" s="2"/>
      <c r="T2" s="2"/>
      <c r="U2" s="2"/>
      <c r="V2" s="2"/>
      <c r="W2" s="2"/>
      <c r="X2" s="2"/>
      <c r="Y2" s="2"/>
      <c r="Z2" s="2"/>
    </row>
    <row r="3">
      <c r="A3" s="1" t="s">
        <v>1446</v>
      </c>
      <c r="B3" s="1" t="s">
        <v>1445</v>
      </c>
      <c r="C3" s="1" t="s">
        <v>1447</v>
      </c>
      <c r="D3" s="1" t="s">
        <v>1448</v>
      </c>
      <c r="E3" s="1" t="s">
        <v>1449</v>
      </c>
      <c r="F3" s="1" t="s">
        <v>1450</v>
      </c>
      <c r="G3" s="1" t="s">
        <v>1451</v>
      </c>
      <c r="H3" s="1" t="s">
        <v>1452</v>
      </c>
      <c r="I3" s="1" t="s">
        <v>1445</v>
      </c>
      <c r="J3" s="2"/>
      <c r="K3" s="2"/>
      <c r="L3" s="2"/>
      <c r="M3" s="2"/>
      <c r="N3" s="2"/>
      <c r="O3" s="2"/>
      <c r="P3" s="2"/>
      <c r="Q3" s="2"/>
      <c r="R3" s="2"/>
      <c r="S3" s="2"/>
      <c r="T3" s="2"/>
      <c r="U3" s="2"/>
      <c r="V3" s="2"/>
      <c r="W3" s="2"/>
      <c r="X3" s="2"/>
      <c r="Y3" s="2"/>
      <c r="Z3" s="2"/>
    </row>
    <row r="4">
      <c r="A4" s="1" t="s">
        <v>1453</v>
      </c>
      <c r="B4" s="1" t="s">
        <v>1454</v>
      </c>
      <c r="C4" s="1" t="s">
        <v>1455</v>
      </c>
      <c r="D4" s="1" t="s">
        <v>1456</v>
      </c>
      <c r="E4" s="1" t="s">
        <v>1442</v>
      </c>
      <c r="F4" s="1" t="s">
        <v>1457</v>
      </c>
      <c r="G4" s="1" t="s">
        <v>1458</v>
      </c>
      <c r="H4" s="1" t="s">
        <v>1459</v>
      </c>
      <c r="I4" s="1" t="s">
        <v>1460</v>
      </c>
      <c r="J4" s="2"/>
      <c r="K4" s="2"/>
      <c r="L4" s="2"/>
      <c r="M4" s="2"/>
      <c r="N4" s="2"/>
      <c r="O4" s="2"/>
      <c r="P4" s="2"/>
      <c r="Q4" s="2"/>
      <c r="R4" s="2"/>
      <c r="S4" s="2"/>
      <c r="T4" s="2"/>
      <c r="U4" s="2"/>
      <c r="V4" s="2"/>
      <c r="W4" s="2"/>
      <c r="X4" s="2"/>
      <c r="Y4" s="2"/>
      <c r="Z4" s="2"/>
    </row>
    <row r="5">
      <c r="A5" s="1" t="s">
        <v>1446</v>
      </c>
      <c r="B5" s="1" t="s">
        <v>1445</v>
      </c>
      <c r="C5" s="1" t="s">
        <v>1461</v>
      </c>
      <c r="D5" s="1" t="s">
        <v>1462</v>
      </c>
      <c r="E5" s="1" t="s">
        <v>1463</v>
      </c>
      <c r="F5" s="1" t="s">
        <v>1464</v>
      </c>
      <c r="G5" s="1" t="s">
        <v>1465</v>
      </c>
      <c r="H5" s="1" t="s">
        <v>1466</v>
      </c>
      <c r="I5" s="1" t="s">
        <v>1467</v>
      </c>
      <c r="J5" s="2"/>
      <c r="K5" s="2"/>
      <c r="L5" s="2"/>
      <c r="M5" s="2"/>
      <c r="N5" s="2"/>
      <c r="O5" s="2"/>
      <c r="P5" s="2"/>
      <c r="Q5" s="2"/>
      <c r="R5" s="2"/>
      <c r="S5" s="2"/>
      <c r="T5" s="2"/>
      <c r="U5" s="2"/>
      <c r="V5" s="2"/>
      <c r="W5" s="2"/>
      <c r="X5" s="2"/>
      <c r="Y5" s="2"/>
      <c r="Z5" s="2"/>
    </row>
    <row r="6">
      <c r="A6" s="1" t="s">
        <v>1468</v>
      </c>
      <c r="B6" s="1" t="s">
        <v>1469</v>
      </c>
      <c r="C6" s="1" t="s">
        <v>1470</v>
      </c>
      <c r="D6" s="1" t="s">
        <v>1471</v>
      </c>
      <c r="E6" s="1" t="s">
        <v>1472</v>
      </c>
      <c r="F6" s="1" t="s">
        <v>1473</v>
      </c>
      <c r="G6" s="1" t="s">
        <v>1474</v>
      </c>
      <c r="H6" s="1" t="s">
        <v>1475</v>
      </c>
      <c r="I6" s="1" t="s">
        <v>1476</v>
      </c>
      <c r="J6" s="2"/>
      <c r="K6" s="2"/>
      <c r="L6" s="2"/>
      <c r="M6" s="2"/>
      <c r="N6" s="2"/>
      <c r="O6" s="2"/>
      <c r="P6" s="2"/>
      <c r="Q6" s="2"/>
      <c r="R6" s="2"/>
      <c r="S6" s="2"/>
      <c r="T6" s="2"/>
      <c r="U6" s="2"/>
      <c r="V6" s="2"/>
      <c r="W6" s="2"/>
      <c r="X6" s="2"/>
      <c r="Y6" s="2"/>
      <c r="Z6" s="2"/>
    </row>
    <row r="7">
      <c r="A7" s="1" t="s">
        <v>1477</v>
      </c>
      <c r="B7" s="1" t="s">
        <v>1478</v>
      </c>
      <c r="C7" s="1" t="s">
        <v>1445</v>
      </c>
      <c r="D7" s="1" t="s">
        <v>1479</v>
      </c>
      <c r="E7" s="1" t="s">
        <v>1445</v>
      </c>
      <c r="F7" s="1" t="s">
        <v>1480</v>
      </c>
      <c r="G7" s="1" t="s">
        <v>1481</v>
      </c>
      <c r="H7" s="1" t="s">
        <v>1482</v>
      </c>
      <c r="I7" s="1" t="s">
        <v>1483</v>
      </c>
      <c r="J7" s="2"/>
      <c r="K7" s="2"/>
      <c r="L7" s="2"/>
      <c r="M7" s="2"/>
      <c r="N7" s="2"/>
      <c r="O7" s="2"/>
      <c r="P7" s="2"/>
      <c r="Q7" s="2"/>
      <c r="R7" s="2"/>
      <c r="S7" s="2"/>
      <c r="T7" s="2"/>
      <c r="U7" s="2"/>
      <c r="V7" s="2"/>
      <c r="W7" s="2"/>
      <c r="X7" s="2"/>
      <c r="Y7" s="2"/>
      <c r="Z7" s="2"/>
    </row>
    <row r="8">
      <c r="A8" s="1" t="s">
        <v>1484</v>
      </c>
      <c r="B8" s="1" t="s">
        <v>1445</v>
      </c>
      <c r="C8" s="1" t="s">
        <v>1485</v>
      </c>
      <c r="D8" s="1" t="s">
        <v>1486</v>
      </c>
      <c r="E8" s="1" t="s">
        <v>1485</v>
      </c>
      <c r="F8" s="1" t="s">
        <v>1487</v>
      </c>
      <c r="G8" s="1" t="s">
        <v>1485</v>
      </c>
      <c r="H8" s="1" t="s">
        <v>1488</v>
      </c>
      <c r="I8" s="1" t="s">
        <v>1489</v>
      </c>
      <c r="J8" s="2"/>
      <c r="K8" s="2"/>
      <c r="L8" s="2"/>
      <c r="M8" s="2"/>
      <c r="N8" s="2"/>
      <c r="O8" s="2"/>
      <c r="P8" s="2"/>
      <c r="Q8" s="2"/>
      <c r="R8" s="2"/>
      <c r="S8" s="2"/>
      <c r="T8" s="2"/>
      <c r="U8" s="2"/>
      <c r="V8" s="2"/>
      <c r="W8" s="2"/>
      <c r="X8" s="2"/>
      <c r="Y8" s="2"/>
      <c r="Z8" s="2"/>
    </row>
    <row r="9">
      <c r="A9" s="1" t="s">
        <v>1490</v>
      </c>
      <c r="B9" s="1" t="s">
        <v>1491</v>
      </c>
      <c r="C9" s="1" t="s">
        <v>1492</v>
      </c>
      <c r="D9" s="1" t="s">
        <v>1493</v>
      </c>
      <c r="E9" s="1" t="s">
        <v>1494</v>
      </c>
      <c r="F9" s="1" t="s">
        <v>1495</v>
      </c>
      <c r="G9" s="1" t="s">
        <v>1496</v>
      </c>
      <c r="H9" s="1" t="s">
        <v>1494</v>
      </c>
      <c r="I9" s="1" t="s">
        <v>1497</v>
      </c>
      <c r="J9" s="2"/>
      <c r="K9" s="2"/>
      <c r="L9" s="2"/>
      <c r="M9" s="2"/>
      <c r="N9" s="2"/>
      <c r="O9" s="2"/>
      <c r="P9" s="2"/>
      <c r="Q9" s="2"/>
      <c r="R9" s="2"/>
      <c r="S9" s="2"/>
      <c r="T9" s="2"/>
      <c r="U9" s="2"/>
      <c r="V9" s="2"/>
      <c r="W9" s="2"/>
      <c r="X9" s="2"/>
      <c r="Y9" s="2"/>
      <c r="Z9" s="2"/>
    </row>
    <row r="10">
      <c r="A10" s="1" t="s">
        <v>1498</v>
      </c>
      <c r="B10" s="1" t="s">
        <v>1499</v>
      </c>
      <c r="C10" s="1" t="s">
        <v>1500</v>
      </c>
      <c r="D10" s="1" t="s">
        <v>1501</v>
      </c>
      <c r="E10" s="1" t="s">
        <v>1494</v>
      </c>
      <c r="F10" s="1" t="s">
        <v>1502</v>
      </c>
      <c r="G10" s="1" t="s">
        <v>1503</v>
      </c>
      <c r="H10" s="1" t="s">
        <v>1504</v>
      </c>
      <c r="I10" s="1" t="s">
        <v>1505</v>
      </c>
      <c r="J10" s="2"/>
      <c r="K10" s="2"/>
      <c r="L10" s="2"/>
      <c r="M10" s="2"/>
      <c r="N10" s="2"/>
      <c r="O10" s="2"/>
      <c r="P10" s="2"/>
      <c r="Q10" s="2"/>
      <c r="R10" s="2"/>
      <c r="S10" s="2"/>
      <c r="T10" s="2"/>
      <c r="U10" s="2"/>
      <c r="V10" s="2"/>
      <c r="W10" s="2"/>
      <c r="X10" s="2"/>
      <c r="Y10" s="2"/>
      <c r="Z10" s="2"/>
    </row>
    <row r="11">
      <c r="A11" s="1" t="s">
        <v>1506</v>
      </c>
      <c r="B11" s="1" t="s">
        <v>1500</v>
      </c>
      <c r="C11" s="1" t="s">
        <v>1507</v>
      </c>
      <c r="D11" s="1" t="s">
        <v>1508</v>
      </c>
      <c r="E11" s="1" t="s">
        <v>1509</v>
      </c>
      <c r="F11" s="1" t="s">
        <v>1510</v>
      </c>
      <c r="G11" s="1" t="s">
        <v>1511</v>
      </c>
      <c r="H11" s="1" t="s">
        <v>1512</v>
      </c>
      <c r="I11" s="1" t="s">
        <v>1513</v>
      </c>
      <c r="J11" s="2"/>
      <c r="K11" s="2"/>
      <c r="L11" s="2"/>
      <c r="M11" s="2"/>
      <c r="N11" s="2"/>
      <c r="O11" s="2"/>
      <c r="P11" s="2"/>
      <c r="Q11" s="2"/>
      <c r="R11" s="2"/>
      <c r="S11" s="2"/>
      <c r="T11" s="2"/>
      <c r="U11" s="2"/>
      <c r="V11" s="2"/>
      <c r="W11" s="2"/>
      <c r="X11" s="2"/>
      <c r="Y11" s="2"/>
      <c r="Z11" s="2"/>
    </row>
    <row r="12">
      <c r="A12" s="1" t="s">
        <v>1514</v>
      </c>
      <c r="B12" s="1" t="s">
        <v>1515</v>
      </c>
      <c r="C12" s="1" t="s">
        <v>1516</v>
      </c>
      <c r="D12" s="1" t="s">
        <v>1517</v>
      </c>
      <c r="E12" s="1" t="s">
        <v>1518</v>
      </c>
      <c r="F12" s="1" t="s">
        <v>1519</v>
      </c>
      <c r="G12" s="1" t="s">
        <v>1520</v>
      </c>
      <c r="H12" s="1" t="s">
        <v>1521</v>
      </c>
      <c r="I12" s="1" t="s">
        <v>1522</v>
      </c>
      <c r="J12" s="2"/>
      <c r="K12" s="2"/>
      <c r="L12" s="2"/>
      <c r="M12" s="2"/>
      <c r="N12" s="2"/>
      <c r="O12" s="2"/>
      <c r="P12" s="2"/>
      <c r="Q12" s="2"/>
      <c r="R12" s="2"/>
      <c r="S12" s="2"/>
      <c r="T12" s="2"/>
      <c r="U12" s="2"/>
      <c r="V12" s="2"/>
      <c r="W12" s="2"/>
      <c r="X12" s="2"/>
      <c r="Y12" s="2"/>
      <c r="Z12" s="2"/>
    </row>
    <row r="13">
      <c r="A13" s="1" t="s">
        <v>1523</v>
      </c>
      <c r="B13" s="1" t="s">
        <v>1524</v>
      </c>
      <c r="C13" s="1" t="s">
        <v>1525</v>
      </c>
      <c r="D13" s="1" t="s">
        <v>1526</v>
      </c>
      <c r="E13" s="1" t="s">
        <v>1445</v>
      </c>
      <c r="F13" s="1" t="s">
        <v>1527</v>
      </c>
      <c r="G13" s="1" t="s">
        <v>1528</v>
      </c>
      <c r="H13" s="1" t="s">
        <v>1529</v>
      </c>
      <c r="I13" s="1" t="s">
        <v>1530</v>
      </c>
      <c r="J13" s="2"/>
      <c r="K13" s="2"/>
      <c r="L13" s="2"/>
      <c r="M13" s="2"/>
      <c r="N13" s="2"/>
      <c r="O13" s="2"/>
      <c r="P13" s="2"/>
      <c r="Q13" s="2"/>
      <c r="R13" s="2"/>
      <c r="S13" s="2"/>
      <c r="T13" s="2"/>
      <c r="U13" s="2"/>
      <c r="V13" s="2"/>
      <c r="W13" s="2"/>
      <c r="X13" s="2"/>
      <c r="Y13" s="2"/>
      <c r="Z13" s="2"/>
    </row>
    <row r="14">
      <c r="A14" s="1" t="s">
        <v>1531</v>
      </c>
      <c r="B14" s="1" t="s">
        <v>1532</v>
      </c>
      <c r="C14" s="1" t="s">
        <v>1533</v>
      </c>
      <c r="D14" s="1" t="s">
        <v>1534</v>
      </c>
      <c r="E14" s="1" t="s">
        <v>1445</v>
      </c>
      <c r="F14" s="1" t="s">
        <v>1535</v>
      </c>
      <c r="G14" s="1" t="s">
        <v>1536</v>
      </c>
      <c r="H14" s="1" t="s">
        <v>1537</v>
      </c>
      <c r="I14" s="1" t="s">
        <v>1538</v>
      </c>
      <c r="J14" s="2"/>
      <c r="K14" s="2"/>
      <c r="L14" s="2"/>
      <c r="M14" s="2"/>
      <c r="N14" s="2"/>
      <c r="O14" s="2"/>
      <c r="P14" s="2"/>
      <c r="Q14" s="2"/>
      <c r="R14" s="2"/>
      <c r="S14" s="2"/>
      <c r="T14" s="2"/>
      <c r="U14" s="2"/>
      <c r="V14" s="2"/>
      <c r="W14" s="2"/>
      <c r="X14" s="2"/>
      <c r="Y14" s="2"/>
      <c r="Z14" s="2"/>
    </row>
    <row r="15">
      <c r="A15" s="1" t="s">
        <v>1539</v>
      </c>
      <c r="B15" s="1" t="s">
        <v>1445</v>
      </c>
      <c r="C15" s="1" t="s">
        <v>1445</v>
      </c>
      <c r="D15" s="1" t="s">
        <v>1445</v>
      </c>
      <c r="E15" s="1" t="s">
        <v>1445</v>
      </c>
      <c r="F15" s="1" t="s">
        <v>1445</v>
      </c>
      <c r="G15" s="1" t="s">
        <v>1445</v>
      </c>
      <c r="H15" s="1" t="s">
        <v>1445</v>
      </c>
      <c r="I15" s="1" t="s">
        <v>1445</v>
      </c>
      <c r="J15" s="2"/>
      <c r="K15" s="2"/>
      <c r="L15" s="2"/>
      <c r="M15" s="2"/>
      <c r="N15" s="2"/>
      <c r="O15" s="2"/>
      <c r="P15" s="2"/>
      <c r="Q15" s="2"/>
      <c r="R15" s="2"/>
      <c r="S15" s="2"/>
      <c r="T15" s="2"/>
      <c r="U15" s="2"/>
      <c r="V15" s="2"/>
      <c r="W15" s="2"/>
      <c r="X15" s="2"/>
      <c r="Y15" s="2"/>
      <c r="Z15" s="2"/>
    </row>
    <row r="16">
      <c r="A16" s="1" t="s">
        <v>1540</v>
      </c>
      <c r="B16" s="1" t="s">
        <v>1445</v>
      </c>
      <c r="C16" s="1" t="s">
        <v>1445</v>
      </c>
      <c r="D16" s="1" t="s">
        <v>1445</v>
      </c>
      <c r="E16" s="1" t="s">
        <v>1445</v>
      </c>
      <c r="F16" s="1" t="s">
        <v>1445</v>
      </c>
      <c r="G16" s="1" t="s">
        <v>1445</v>
      </c>
      <c r="H16" s="1" t="s">
        <v>1445</v>
      </c>
      <c r="I16" s="1" t="s">
        <v>1445</v>
      </c>
      <c r="J16" s="2"/>
      <c r="K16" s="2"/>
      <c r="L16" s="2"/>
      <c r="M16" s="2"/>
      <c r="N16" s="2"/>
      <c r="O16" s="2"/>
      <c r="P16" s="2"/>
      <c r="Q16" s="2"/>
      <c r="R16" s="2"/>
      <c r="S16" s="2"/>
      <c r="T16" s="2"/>
      <c r="U16" s="2"/>
      <c r="V16" s="2"/>
      <c r="W16" s="2"/>
      <c r="X16" s="2"/>
      <c r="Y16" s="2"/>
      <c r="Z16" s="2"/>
    </row>
    <row r="17">
      <c r="A17" s="1" t="s">
        <v>1541</v>
      </c>
      <c r="B17" s="1" t="s">
        <v>197</v>
      </c>
      <c r="C17" s="1" t="s">
        <v>1542</v>
      </c>
      <c r="D17" s="1" t="s">
        <v>1543</v>
      </c>
      <c r="E17" s="1" t="s">
        <v>1544</v>
      </c>
      <c r="F17" s="1" t="s">
        <v>1545</v>
      </c>
      <c r="G17" s="1" t="s">
        <v>1546</v>
      </c>
      <c r="H17" s="1" t="s">
        <v>1547</v>
      </c>
      <c r="I17" s="1" t="s">
        <v>1548</v>
      </c>
      <c r="J17" s="2"/>
      <c r="K17" s="2"/>
      <c r="L17" s="2"/>
      <c r="M17" s="2"/>
      <c r="N17" s="2"/>
      <c r="O17" s="2"/>
      <c r="P17" s="2"/>
      <c r="Q17" s="2"/>
      <c r="R17" s="2"/>
      <c r="S17" s="2"/>
      <c r="T17" s="2"/>
      <c r="U17" s="2"/>
      <c r="V17" s="2"/>
      <c r="W17" s="2"/>
      <c r="X17" s="2"/>
      <c r="Y17" s="2"/>
      <c r="Z17" s="2"/>
    </row>
    <row r="18">
      <c r="A18" s="1" t="s">
        <v>1549</v>
      </c>
      <c r="B18" s="1" t="s">
        <v>1445</v>
      </c>
      <c r="C18" s="1" t="s">
        <v>1445</v>
      </c>
      <c r="D18" s="1" t="s">
        <v>1445</v>
      </c>
      <c r="E18" s="1" t="s">
        <v>1445</v>
      </c>
      <c r="F18" s="1" t="s">
        <v>1445</v>
      </c>
      <c r="G18" s="1" t="s">
        <v>1445</v>
      </c>
      <c r="H18" s="1" t="s">
        <v>1445</v>
      </c>
      <c r="I18" s="1" t="s">
        <v>1445</v>
      </c>
      <c r="J18" s="2"/>
      <c r="K18" s="2"/>
      <c r="L18" s="2"/>
      <c r="M18" s="2"/>
      <c r="N18" s="2"/>
      <c r="O18" s="2"/>
      <c r="P18" s="2"/>
      <c r="Q18" s="2"/>
      <c r="R18" s="2"/>
      <c r="S18" s="2"/>
      <c r="T18" s="2"/>
      <c r="U18" s="2"/>
      <c r="V18" s="2"/>
      <c r="W18" s="2"/>
      <c r="X18" s="2"/>
      <c r="Y18" s="2"/>
      <c r="Z18" s="2"/>
    </row>
    <row r="19">
      <c r="A19" s="1" t="s">
        <v>1550</v>
      </c>
      <c r="B19" s="1" t="s">
        <v>1551</v>
      </c>
      <c r="C19" s="1" t="s">
        <v>1552</v>
      </c>
      <c r="D19" s="1" t="s">
        <v>1553</v>
      </c>
      <c r="E19" s="1" t="s">
        <v>1554</v>
      </c>
      <c r="F19" s="1" t="s">
        <v>1555</v>
      </c>
      <c r="G19" s="1" t="s">
        <v>1556</v>
      </c>
      <c r="H19" s="1" t="s">
        <v>1557</v>
      </c>
      <c r="I19" s="1" t="s">
        <v>1558</v>
      </c>
      <c r="J19" s="2"/>
      <c r="K19" s="2"/>
      <c r="L19" s="2"/>
      <c r="M19" s="2"/>
      <c r="N19" s="2"/>
      <c r="O19" s="2"/>
      <c r="P19" s="2"/>
      <c r="Q19" s="2"/>
      <c r="R19" s="2"/>
      <c r="S19" s="2"/>
      <c r="T19" s="2"/>
      <c r="U19" s="2"/>
      <c r="V19" s="2"/>
      <c r="W19" s="2"/>
      <c r="X19" s="2"/>
      <c r="Y19" s="2"/>
      <c r="Z19" s="2"/>
    </row>
    <row r="20">
      <c r="A20" s="1" t="s">
        <v>1559</v>
      </c>
      <c r="B20" s="1" t="s">
        <v>1560</v>
      </c>
      <c r="C20" s="1" t="s">
        <v>1561</v>
      </c>
      <c r="D20" s="1" t="s">
        <v>1562</v>
      </c>
      <c r="E20" s="1" t="s">
        <v>1563</v>
      </c>
      <c r="F20" s="1" t="s">
        <v>1564</v>
      </c>
      <c r="G20" s="1" t="s">
        <v>1565</v>
      </c>
      <c r="H20" s="1" t="s">
        <v>1566</v>
      </c>
      <c r="I20" s="1" t="s">
        <v>1567</v>
      </c>
      <c r="J20" s="2"/>
      <c r="K20" s="2"/>
      <c r="L20" s="2"/>
      <c r="M20" s="2"/>
      <c r="N20" s="2"/>
      <c r="O20" s="2"/>
      <c r="P20" s="2"/>
      <c r="Q20" s="2"/>
      <c r="R20" s="2"/>
      <c r="S20" s="2"/>
      <c r="T20" s="2"/>
      <c r="U20" s="2"/>
      <c r="V20" s="2"/>
      <c r="W20" s="2"/>
      <c r="X20" s="2"/>
      <c r="Y20" s="2"/>
      <c r="Z20" s="2"/>
    </row>
    <row r="21" ht="15.75" customHeight="1">
      <c r="A21" s="1" t="s">
        <v>1568</v>
      </c>
      <c r="B21" s="1" t="s">
        <v>1569</v>
      </c>
      <c r="C21" s="1" t="s">
        <v>1570</v>
      </c>
      <c r="D21" s="1" t="s">
        <v>1571</v>
      </c>
      <c r="E21" s="1" t="s">
        <v>1572</v>
      </c>
      <c r="F21" s="1" t="s">
        <v>1573</v>
      </c>
      <c r="G21" s="1" t="s">
        <v>1574</v>
      </c>
      <c r="H21" s="1" t="s">
        <v>1575</v>
      </c>
      <c r="I21" s="1" t="s">
        <v>1576</v>
      </c>
      <c r="J21" s="2"/>
      <c r="K21" s="2"/>
      <c r="L21" s="2"/>
      <c r="M21" s="2"/>
      <c r="N21" s="2"/>
      <c r="O21" s="2"/>
      <c r="P21" s="2"/>
      <c r="Q21" s="2"/>
      <c r="R21" s="2"/>
      <c r="S21" s="2"/>
      <c r="T21" s="2"/>
      <c r="U21" s="2"/>
      <c r="V21" s="2"/>
      <c r="W21" s="2"/>
      <c r="X21" s="2"/>
      <c r="Y21" s="2"/>
      <c r="Z21" s="2"/>
    </row>
    <row r="22" ht="15.75" customHeight="1">
      <c r="A22" s="1" t="s">
        <v>1577</v>
      </c>
      <c r="B22" s="1" t="s">
        <v>1578</v>
      </c>
      <c r="C22" s="1" t="s">
        <v>1579</v>
      </c>
      <c r="D22" s="1" t="s">
        <v>1580</v>
      </c>
      <c r="E22" s="1" t="s">
        <v>1581</v>
      </c>
      <c r="F22" s="1" t="s">
        <v>1582</v>
      </c>
      <c r="G22" s="1" t="s">
        <v>1583</v>
      </c>
      <c r="H22" s="1" t="s">
        <v>1584</v>
      </c>
      <c r="I22" s="1" t="s">
        <v>1585</v>
      </c>
      <c r="J22" s="2"/>
      <c r="K22" s="2"/>
      <c r="L22" s="2"/>
      <c r="M22" s="2"/>
      <c r="N22" s="2"/>
      <c r="O22" s="2"/>
      <c r="P22" s="2"/>
      <c r="Q22" s="2"/>
      <c r="R22" s="2"/>
      <c r="S22" s="2"/>
      <c r="T22" s="2"/>
      <c r="U22" s="2"/>
      <c r="V22" s="2"/>
      <c r="W22" s="2"/>
      <c r="X22" s="2"/>
      <c r="Y22" s="2"/>
      <c r="Z22" s="2"/>
    </row>
    <row r="23" ht="15.75" customHeight="1">
      <c r="A23" s="1" t="s">
        <v>1586</v>
      </c>
      <c r="B23" s="1" t="s">
        <v>1587</v>
      </c>
      <c r="C23" s="1" t="s">
        <v>1588</v>
      </c>
      <c r="D23" s="1" t="s">
        <v>1589</v>
      </c>
      <c r="E23" s="1" t="s">
        <v>1445</v>
      </c>
      <c r="F23" s="1" t="s">
        <v>1590</v>
      </c>
      <c r="G23" s="1" t="s">
        <v>1591</v>
      </c>
      <c r="H23" s="1" t="s">
        <v>1592</v>
      </c>
      <c r="I23" s="1" t="s">
        <v>1593</v>
      </c>
      <c r="J23" s="2"/>
      <c r="K23" s="2"/>
      <c r="L23" s="2"/>
      <c r="M23" s="2"/>
      <c r="N23" s="2"/>
      <c r="O23" s="2"/>
      <c r="P23" s="2"/>
      <c r="Q23" s="2"/>
      <c r="R23" s="2"/>
      <c r="S23" s="2"/>
      <c r="T23" s="2"/>
      <c r="U23" s="2"/>
      <c r="V23" s="2"/>
      <c r="W23" s="2"/>
      <c r="X23" s="2"/>
      <c r="Y23" s="2"/>
      <c r="Z23" s="2"/>
    </row>
    <row r="24" ht="15.75" customHeight="1">
      <c r="A24" s="1" t="s">
        <v>1594</v>
      </c>
      <c r="B24" s="1" t="s">
        <v>1595</v>
      </c>
      <c r="C24" s="1" t="s">
        <v>1596</v>
      </c>
      <c r="D24" s="1" t="s">
        <v>1597</v>
      </c>
      <c r="E24" s="1" t="s">
        <v>1598</v>
      </c>
      <c r="F24" s="1" t="s">
        <v>1599</v>
      </c>
      <c r="G24" s="1" t="s">
        <v>1600</v>
      </c>
      <c r="H24" s="1" t="s">
        <v>1600</v>
      </c>
      <c r="I24" s="1" t="s">
        <v>1600</v>
      </c>
      <c r="J24" s="2"/>
      <c r="K24" s="2"/>
      <c r="L24" s="2"/>
      <c r="M24" s="2"/>
      <c r="N24" s="2"/>
      <c r="O24" s="2"/>
      <c r="P24" s="2"/>
      <c r="Q24" s="2"/>
      <c r="R24" s="2"/>
      <c r="S24" s="2"/>
      <c r="T24" s="2"/>
      <c r="U24" s="2"/>
      <c r="V24" s="2"/>
      <c r="W24" s="2"/>
      <c r="X24" s="2"/>
      <c r="Y24" s="2"/>
      <c r="Z24" s="2"/>
    </row>
    <row r="25" ht="15.75" customHeight="1">
      <c r="A25" s="1" t="s">
        <v>1601</v>
      </c>
      <c r="B25" s="1" t="s">
        <v>1602</v>
      </c>
      <c r="C25" s="1" t="s">
        <v>1603</v>
      </c>
      <c r="D25" s="1" t="s">
        <v>1604</v>
      </c>
      <c r="E25" s="1" t="s">
        <v>1605</v>
      </c>
      <c r="F25" s="1" t="s">
        <v>1606</v>
      </c>
      <c r="G25" s="1" t="s">
        <v>1607</v>
      </c>
      <c r="H25" s="1" t="s">
        <v>1607</v>
      </c>
      <c r="I25" s="1" t="s">
        <v>1445</v>
      </c>
      <c r="J25" s="2"/>
      <c r="K25" s="2"/>
      <c r="L25" s="2"/>
      <c r="M25" s="2"/>
      <c r="N25" s="2"/>
      <c r="O25" s="2"/>
      <c r="P25" s="2"/>
      <c r="Q25" s="2"/>
      <c r="R25" s="2"/>
      <c r="S25" s="2"/>
      <c r="T25" s="2"/>
      <c r="U25" s="2"/>
      <c r="V25" s="2"/>
      <c r="W25" s="2"/>
      <c r="X25" s="2"/>
      <c r="Y25" s="2"/>
      <c r="Z25" s="2"/>
    </row>
    <row r="26" ht="15.75" customHeight="1">
      <c r="A26" s="1" t="s">
        <v>1608</v>
      </c>
      <c r="B26" s="1" t="s">
        <v>1609</v>
      </c>
      <c r="C26" s="1" t="s">
        <v>1610</v>
      </c>
      <c r="D26" s="1" t="s">
        <v>1611</v>
      </c>
      <c r="E26" s="1" t="s">
        <v>1612</v>
      </c>
      <c r="F26" s="1" t="s">
        <v>1613</v>
      </c>
      <c r="G26" s="1" t="s">
        <v>1445</v>
      </c>
      <c r="H26" s="1" t="s">
        <v>1445</v>
      </c>
      <c r="I26" s="1" t="s">
        <v>1445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1614</v>
      </c>
      <c r="B2" s="1" t="s">
        <v>1615</v>
      </c>
      <c r="C2" s="2"/>
      <c r="D2" s="2"/>
      <c r="E2" s="2"/>
      <c r="F2" s="2"/>
      <c r="G2" s="2"/>
      <c r="H2" s="2"/>
      <c r="I2" s="2"/>
      <c r="J2" s="2"/>
      <c r="K2" s="2"/>
      <c r="L2" s="2"/>
      <c r="M2" s="2"/>
      <c r="N2" s="2"/>
      <c r="O2" s="2"/>
      <c r="P2" s="2"/>
      <c r="Q2" s="2"/>
      <c r="R2" s="2"/>
      <c r="S2" s="2"/>
      <c r="T2" s="2"/>
      <c r="U2" s="2"/>
      <c r="V2" s="2"/>
      <c r="W2" s="2"/>
      <c r="X2" s="2"/>
      <c r="Y2" s="2"/>
      <c r="Z2" s="2"/>
    </row>
    <row r="3">
      <c r="A3" s="3" t="s">
        <v>1616</v>
      </c>
      <c r="B3" s="1" t="s">
        <v>1617</v>
      </c>
      <c r="C3" s="2"/>
      <c r="D3" s="2"/>
      <c r="E3" s="2"/>
      <c r="F3" s="2"/>
      <c r="G3" s="2"/>
      <c r="H3" s="2"/>
      <c r="I3" s="2"/>
      <c r="J3" s="2"/>
      <c r="K3" s="2"/>
      <c r="L3" s="2"/>
      <c r="M3" s="2"/>
      <c r="N3" s="2"/>
      <c r="O3" s="2"/>
      <c r="P3" s="2"/>
      <c r="Q3" s="2"/>
      <c r="R3" s="2"/>
      <c r="S3" s="2"/>
      <c r="T3" s="2"/>
      <c r="U3" s="2"/>
      <c r="V3" s="2"/>
      <c r="W3" s="2"/>
      <c r="X3" s="2"/>
      <c r="Y3" s="2"/>
      <c r="Z3" s="2"/>
    </row>
    <row r="4">
      <c r="A4" s="3" t="s">
        <v>1618</v>
      </c>
      <c r="B4" s="1" t="s">
        <v>1619</v>
      </c>
      <c r="C4" s="2"/>
      <c r="D4" s="2"/>
      <c r="E4" s="2"/>
      <c r="F4" s="2"/>
      <c r="G4" s="2"/>
      <c r="H4" s="2"/>
      <c r="I4" s="2"/>
      <c r="J4" s="2"/>
      <c r="K4" s="2"/>
      <c r="L4" s="2"/>
      <c r="M4" s="2"/>
      <c r="N4" s="2"/>
      <c r="O4" s="2"/>
      <c r="P4" s="2"/>
      <c r="Q4" s="2"/>
      <c r="R4" s="2"/>
      <c r="S4" s="2"/>
      <c r="T4" s="2"/>
      <c r="U4" s="2"/>
      <c r="V4" s="2"/>
      <c r="W4" s="2"/>
      <c r="X4" s="2"/>
      <c r="Y4" s="2"/>
      <c r="Z4" s="2"/>
    </row>
    <row r="5">
      <c r="A5" s="3" t="s">
        <v>1620</v>
      </c>
      <c r="B5" s="1" t="s">
        <v>11</v>
      </c>
      <c r="C5" s="2"/>
      <c r="D5" s="2"/>
      <c r="E5" s="2"/>
      <c r="F5" s="2"/>
      <c r="G5" s="2"/>
      <c r="H5" s="2"/>
      <c r="I5" s="2"/>
      <c r="J5" s="2"/>
      <c r="K5" s="2"/>
      <c r="L5" s="2"/>
      <c r="M5" s="2"/>
      <c r="N5" s="2"/>
      <c r="O5" s="2"/>
      <c r="P5" s="2"/>
      <c r="Q5" s="2"/>
      <c r="R5" s="2"/>
      <c r="S5" s="2"/>
      <c r="T5" s="2"/>
      <c r="U5" s="2"/>
      <c r="V5" s="2"/>
      <c r="W5" s="2"/>
      <c r="X5" s="2"/>
      <c r="Y5" s="2"/>
      <c r="Z5" s="2"/>
    </row>
    <row r="6">
      <c r="A6" s="3" t="s">
        <v>1621</v>
      </c>
      <c r="B6" s="1" t="s">
        <v>1622</v>
      </c>
      <c r="C6" s="2"/>
      <c r="D6" s="2"/>
      <c r="E6" s="2"/>
      <c r="F6" s="2"/>
      <c r="G6" s="2"/>
      <c r="H6" s="2"/>
      <c r="I6" s="2"/>
      <c r="J6" s="2"/>
      <c r="K6" s="2"/>
      <c r="L6" s="2"/>
      <c r="M6" s="2"/>
      <c r="N6" s="2"/>
      <c r="O6" s="2"/>
      <c r="P6" s="2"/>
      <c r="Q6" s="2"/>
      <c r="R6" s="2"/>
      <c r="S6" s="2"/>
      <c r="T6" s="2"/>
      <c r="U6" s="2"/>
      <c r="V6" s="2"/>
      <c r="W6" s="2"/>
      <c r="X6" s="2"/>
      <c r="Y6" s="2"/>
      <c r="Z6" s="2"/>
    </row>
    <row r="7">
      <c r="A7" s="3" t="s">
        <v>1623</v>
      </c>
      <c r="B7" s="4" t="s">
        <v>1624</v>
      </c>
      <c r="C7" s="2"/>
      <c r="D7" s="2"/>
      <c r="E7" s="2"/>
      <c r="F7" s="2"/>
      <c r="G7" s="2"/>
      <c r="H7" s="2"/>
      <c r="I7" s="2"/>
      <c r="J7" s="2"/>
      <c r="K7" s="2"/>
      <c r="L7" s="2"/>
      <c r="M7" s="2"/>
      <c r="N7" s="2"/>
      <c r="O7" s="2"/>
      <c r="P7" s="2"/>
      <c r="Q7" s="2"/>
      <c r="R7" s="2"/>
      <c r="S7" s="2"/>
      <c r="T7" s="2"/>
      <c r="U7" s="2"/>
      <c r="V7" s="2"/>
      <c r="W7" s="2"/>
      <c r="X7" s="2"/>
      <c r="Y7" s="2"/>
      <c r="Z7" s="2"/>
    </row>
    <row r="8">
      <c r="A8" s="3" t="s">
        <v>1625</v>
      </c>
      <c r="B8" s="1" t="s">
        <v>1626</v>
      </c>
      <c r="C8" s="2"/>
      <c r="D8" s="2"/>
      <c r="E8" s="2"/>
      <c r="F8" s="2"/>
      <c r="G8" s="2"/>
      <c r="H8" s="2"/>
      <c r="I8" s="2"/>
      <c r="J8" s="2"/>
      <c r="K8" s="2"/>
      <c r="L8" s="2"/>
      <c r="M8" s="2"/>
      <c r="N8" s="2"/>
      <c r="O8" s="2"/>
      <c r="P8" s="2"/>
      <c r="Q8" s="2"/>
      <c r="R8" s="2"/>
      <c r="S8" s="2"/>
      <c r="T8" s="2"/>
      <c r="U8" s="2"/>
      <c r="V8" s="2"/>
      <c r="W8" s="2"/>
      <c r="X8" s="2"/>
      <c r="Y8" s="2"/>
      <c r="Z8" s="2"/>
    </row>
    <row r="9">
      <c r="A9" s="3" t="s">
        <v>1627</v>
      </c>
      <c r="B9" s="1" t="s">
        <v>1628</v>
      </c>
      <c r="C9" s="2"/>
      <c r="D9" s="2"/>
      <c r="E9" s="2"/>
      <c r="F9" s="2"/>
      <c r="G9" s="2"/>
      <c r="H9" s="2"/>
      <c r="I9" s="2"/>
      <c r="J9" s="2"/>
      <c r="K9" s="2"/>
      <c r="L9" s="2"/>
      <c r="M9" s="2"/>
      <c r="N9" s="2"/>
      <c r="O9" s="2"/>
      <c r="P9" s="2"/>
      <c r="Q9" s="2"/>
      <c r="R9" s="2"/>
      <c r="S9" s="2"/>
      <c r="T9" s="2"/>
      <c r="U9" s="2"/>
      <c r="V9" s="2"/>
      <c r="W9" s="2"/>
      <c r="X9" s="2"/>
      <c r="Y9" s="2"/>
      <c r="Z9" s="2"/>
    </row>
    <row r="10">
      <c r="A10" s="3" t="s">
        <v>1629</v>
      </c>
      <c r="B10" s="1" t="s">
        <v>1626</v>
      </c>
      <c r="C10" s="2"/>
      <c r="D10" s="2"/>
      <c r="E10" s="2"/>
      <c r="F10" s="2"/>
      <c r="G10" s="2"/>
      <c r="H10" s="2"/>
      <c r="I10" s="2"/>
      <c r="J10" s="2"/>
      <c r="K10" s="2"/>
      <c r="L10" s="2"/>
      <c r="M10" s="2"/>
      <c r="N10" s="2"/>
      <c r="O10" s="2"/>
      <c r="P10" s="2"/>
      <c r="Q10" s="2"/>
      <c r="R10" s="2"/>
      <c r="S10" s="2"/>
      <c r="T10" s="2"/>
      <c r="U10" s="2"/>
      <c r="V10" s="2"/>
      <c r="W10" s="2"/>
      <c r="X10" s="2"/>
      <c r="Y10" s="2"/>
      <c r="Z10" s="2"/>
    </row>
    <row r="11">
      <c r="A11" s="3" t="s">
        <v>1630</v>
      </c>
      <c r="B11" s="1" t="s">
        <v>1631</v>
      </c>
      <c r="C11" s="2"/>
      <c r="D11" s="2"/>
      <c r="E11" s="2"/>
      <c r="F11" s="2"/>
      <c r="G11" s="2"/>
      <c r="H11" s="2"/>
      <c r="I11" s="2"/>
      <c r="J11" s="2"/>
      <c r="K11" s="2"/>
      <c r="L11" s="2"/>
      <c r="M11" s="2"/>
      <c r="N11" s="2"/>
      <c r="O11" s="2"/>
      <c r="P11" s="2"/>
      <c r="Q11" s="2"/>
      <c r="R11" s="2"/>
      <c r="S11" s="2"/>
      <c r="T11" s="2"/>
      <c r="U11" s="2"/>
      <c r="V11" s="2"/>
      <c r="W11" s="2"/>
      <c r="X11" s="2"/>
      <c r="Y11" s="2"/>
      <c r="Z11" s="2"/>
    </row>
    <row r="12">
      <c r="A12" s="3" t="s">
        <v>1632</v>
      </c>
      <c r="B12" s="1" t="s">
        <v>1633</v>
      </c>
      <c r="C12" s="2"/>
      <c r="D12" s="2"/>
      <c r="E12" s="2"/>
      <c r="F12" s="2"/>
      <c r="G12" s="2"/>
      <c r="H12" s="2"/>
      <c r="I12" s="2"/>
      <c r="J12" s="2"/>
      <c r="K12" s="2"/>
      <c r="L12" s="2"/>
      <c r="M12" s="2"/>
      <c r="N12" s="2"/>
      <c r="O12" s="2"/>
      <c r="P12" s="2"/>
      <c r="Q12" s="2"/>
      <c r="R12" s="2"/>
      <c r="S12" s="2"/>
      <c r="T12" s="2"/>
      <c r="U12" s="2"/>
      <c r="V12" s="2"/>
      <c r="W12" s="2"/>
      <c r="X12" s="2"/>
      <c r="Y12" s="2"/>
      <c r="Z12" s="2"/>
    </row>
    <row r="13">
      <c r="A13" s="3" t="s">
        <v>1634</v>
      </c>
      <c r="B13" s="1" t="s">
        <v>1631</v>
      </c>
      <c r="C13" s="2"/>
      <c r="D13" s="2"/>
      <c r="E13" s="2"/>
      <c r="F13" s="2"/>
      <c r="G13" s="2"/>
      <c r="H13" s="2"/>
      <c r="I13" s="2"/>
      <c r="J13" s="2"/>
      <c r="K13" s="2"/>
      <c r="L13" s="2"/>
      <c r="M13" s="2"/>
      <c r="N13" s="2"/>
      <c r="O13" s="2"/>
      <c r="P13" s="2"/>
      <c r="Q13" s="2"/>
      <c r="R13" s="2"/>
      <c r="S13" s="2"/>
      <c r="T13" s="2"/>
      <c r="U13" s="2"/>
      <c r="V13" s="2"/>
      <c r="W13" s="2"/>
      <c r="X13" s="2"/>
      <c r="Y13" s="2"/>
      <c r="Z13" s="2"/>
    </row>
    <row r="14">
      <c r="A14" s="3" t="s">
        <v>1635</v>
      </c>
      <c r="B14" s="1" t="s">
        <v>1636</v>
      </c>
      <c r="C14" s="2"/>
      <c r="D14" s="2"/>
      <c r="E14" s="2"/>
      <c r="F14" s="2"/>
      <c r="G14" s="2"/>
      <c r="H14" s="2"/>
      <c r="I14" s="2"/>
      <c r="J14" s="2"/>
      <c r="K14" s="2"/>
      <c r="L14" s="2"/>
      <c r="M14" s="2"/>
      <c r="N14" s="2"/>
      <c r="O14" s="2"/>
      <c r="P14" s="2"/>
      <c r="Q14" s="2"/>
      <c r="R14" s="2"/>
      <c r="S14" s="2"/>
      <c r="T14" s="2"/>
      <c r="U14" s="2"/>
      <c r="V14" s="2"/>
      <c r="W14" s="2"/>
      <c r="X14" s="2"/>
      <c r="Y14" s="2"/>
      <c r="Z14" s="2"/>
    </row>
    <row r="15">
      <c r="A15" s="3" t="s">
        <v>1637</v>
      </c>
      <c r="B15" s="1" t="s">
        <v>1638</v>
      </c>
      <c r="C15" s="2"/>
      <c r="D15" s="2"/>
      <c r="E15" s="2"/>
      <c r="F15" s="2"/>
      <c r="G15" s="2"/>
      <c r="H15" s="2"/>
      <c r="I15" s="2"/>
      <c r="J15" s="2"/>
      <c r="K15" s="2"/>
      <c r="L15" s="2"/>
      <c r="M15" s="2"/>
      <c r="N15" s="2"/>
      <c r="O15" s="2"/>
      <c r="P15" s="2"/>
      <c r="Q15" s="2"/>
      <c r="R15" s="2"/>
      <c r="S15" s="2"/>
      <c r="T15" s="2"/>
      <c r="U15" s="2"/>
      <c r="V15" s="2"/>
      <c r="W15" s="2"/>
      <c r="X15" s="2"/>
      <c r="Y15" s="2"/>
      <c r="Z15" s="2"/>
    </row>
    <row r="16">
      <c r="A16" s="3" t="s">
        <v>1639</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1640</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1641</v>
      </c>
      <c r="B18" s="1">
        <v>94.88</v>
      </c>
      <c r="C18" s="2"/>
      <c r="D18" s="2"/>
      <c r="E18" s="2"/>
      <c r="F18" s="2"/>
      <c r="G18" s="2"/>
      <c r="H18" s="2"/>
      <c r="I18" s="2"/>
      <c r="J18" s="2"/>
      <c r="K18" s="2"/>
      <c r="L18" s="2"/>
      <c r="M18" s="2"/>
      <c r="N18" s="2"/>
      <c r="O18" s="2"/>
      <c r="P18" s="2"/>
      <c r="Q18" s="2"/>
      <c r="R18" s="2"/>
      <c r="S18" s="2"/>
      <c r="T18" s="2"/>
      <c r="U18" s="2"/>
      <c r="V18" s="2"/>
      <c r="W18" s="2"/>
      <c r="X18" s="2"/>
      <c r="Y18" s="2"/>
      <c r="Z18" s="2"/>
    </row>
    <row r="19">
      <c r="A19" s="3" t="s">
        <v>1642</v>
      </c>
      <c r="B19" s="1">
        <v>94.36</v>
      </c>
      <c r="C19" s="2"/>
      <c r="D19" s="2"/>
      <c r="E19" s="2"/>
      <c r="F19" s="2"/>
      <c r="G19" s="2"/>
      <c r="H19" s="2"/>
      <c r="I19" s="2"/>
      <c r="J19" s="2"/>
      <c r="K19" s="2"/>
      <c r="L19" s="2"/>
      <c r="M19" s="2"/>
      <c r="N19" s="2"/>
      <c r="O19" s="2"/>
      <c r="P19" s="2"/>
      <c r="Q19" s="2"/>
      <c r="R19" s="2"/>
      <c r="S19" s="2"/>
      <c r="T19" s="2"/>
      <c r="U19" s="2"/>
      <c r="V19" s="2"/>
      <c r="W19" s="2"/>
      <c r="X19" s="2"/>
      <c r="Y19" s="2"/>
      <c r="Z19" s="2"/>
    </row>
    <row r="20">
      <c r="A20" s="3" t="s">
        <v>1643</v>
      </c>
      <c r="B20" s="1">
        <v>88.96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1644</v>
      </c>
      <c r="B21" s="1">
        <v>93.215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1645</v>
      </c>
      <c r="B22" s="1">
        <v>94.88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1646</v>
      </c>
      <c r="B23" s="1">
        <v>94.36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1647</v>
      </c>
      <c r="B24" s="1">
        <v>88.96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1648</v>
      </c>
      <c r="B25" s="1">
        <v>93.215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1649</v>
      </c>
      <c r="B26" s="1">
        <v>1.294704E9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1650</v>
      </c>
      <c r="B27" s="1">
        <v>0.579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1651</v>
      </c>
      <c r="B28" s="1">
        <v>9.292531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1652</v>
      </c>
      <c r="B29" s="1">
        <v>12.50363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1653</v>
      </c>
      <c r="B30" s="1">
        <v>211493.0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1654</v>
      </c>
      <c r="B31" s="1">
        <v>211493.0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1655</v>
      </c>
      <c r="B32" s="1">
        <v>288045.0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1656</v>
      </c>
      <c r="B33" s="1">
        <v>250070.0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1657</v>
      </c>
      <c r="B34" s="1">
        <v>250070.0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1658</v>
      </c>
      <c r="B35" s="1">
        <v>86.82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1659</v>
      </c>
      <c r="B36" s="1">
        <v>93.0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1660</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1661</v>
      </c>
      <c r="B38" s="1">
        <v>1200.0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1662</v>
      </c>
      <c r="B39" s="1">
        <v>6.005658112E9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1663</v>
      </c>
      <c r="B40" s="1">
        <v>38.15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1664</v>
      </c>
      <c r="B41" s="1">
        <v>97.55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1665</v>
      </c>
      <c r="B42" s="1">
        <v>3.330925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1666</v>
      </c>
      <c r="B43" s="1">
        <v>82.6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1667</v>
      </c>
      <c r="B44" s="1">
        <v>58.5445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1668</v>
      </c>
      <c r="B45" s="1" t="s">
        <v>1669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1670</v>
      </c>
      <c r="B46" s="1">
        <v>1.2268232704E11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1671</v>
      </c>
      <c r="B47" s="1">
        <v>0.19856001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1672</v>
      </c>
      <c r="B48" s="1">
        <v>5.43857E7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1673</v>
      </c>
      <c r="B49" s="1">
        <v>359590.0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1674</v>
      </c>
      <c r="B50" s="1">
        <v>257770.0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1675</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1676</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1677</v>
      </c>
      <c r="B53" s="1">
        <v>0.0066000004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1678</v>
      </c>
      <c r="B54" s="1">
        <v>0.10824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1679</v>
      </c>
      <c r="B55" s="1">
        <v>1.05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1680</v>
      </c>
      <c r="B56" s="1">
        <v>0.0126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1681</v>
      </c>
      <c r="B57" s="1">
        <v>1.54055008E8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1682</v>
      </c>
      <c r="B58" s="1">
        <v>2.343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1683</v>
      </c>
      <c r="B59" s="1">
        <v>38.233036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1686</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1687</v>
      </c>
      <c r="B63" s="1">
        <v>1.798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1688</v>
      </c>
      <c r="B64" s="1">
        <v>3.58E8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1689</v>
      </c>
      <c r="B65" s="1">
        <v>9.64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1690</v>
      </c>
      <c r="B66" s="1">
        <v>7.61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1691</v>
      </c>
      <c r="B67" s="1">
        <v>68.043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1692</v>
      </c>
      <c r="B68" s="1">
        <v>182.174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1693</v>
      </c>
      <c r="B69" s="1">
        <v>1.0308218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1694</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1695</v>
      </c>
      <c r="B71" s="1">
        <v>0.075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1696</v>
      </c>
      <c r="B72" s="1">
        <v>1.3263264E9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1697</v>
      </c>
      <c r="B73" s="1" t="s">
        <v>1698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1699</v>
      </c>
      <c r="B74" s="1" t="s">
        <v>1700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1703</v>
      </c>
      <c r="B77" s="1" t="s">
        <v>1704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1705</v>
      </c>
      <c r="B78" s="1" t="s">
        <v>1706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1707</v>
      </c>
      <c r="B79" s="1">
        <v>1.255095E9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1708</v>
      </c>
      <c r="B80" s="1" t="s">
        <v>1709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1710</v>
      </c>
      <c r="B81" s="1" t="s">
        <v>1711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1712</v>
      </c>
      <c r="B82" s="1" t="s">
        <v>1713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1714</v>
      </c>
      <c r="B83" s="1" t="s">
        <v>1715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1717</v>
      </c>
      <c r="B85" s="1">
        <v>89.58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1718</v>
      </c>
      <c r="B86" s="1">
        <v>122.0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1719</v>
      </c>
      <c r="B87" s="1">
        <v>70.0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1720</v>
      </c>
      <c r="B88" s="1">
        <v>96.6875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1721</v>
      </c>
      <c r="B89" s="1">
        <v>91.75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1722</v>
      </c>
      <c r="B90" s="1">
        <v>2.125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1723</v>
      </c>
      <c r="B91" s="1" t="s">
        <v>1724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1725</v>
      </c>
      <c r="B92" s="1">
        <v>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1726</v>
      </c>
      <c r="B93" s="1">
        <v>1.186E9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1727</v>
      </c>
      <c r="B94" s="1">
        <v>0.87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1728</v>
      </c>
      <c r="B95" s="1">
        <v>6.73434496E8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1729</v>
      </c>
      <c r="B96" s="1">
        <v>1.726E9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1730</v>
      </c>
      <c r="B97" s="1">
        <v>2.114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1731</v>
      </c>
      <c r="B98" s="1">
        <v>2.393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1732</v>
      </c>
      <c r="B99" s="1">
        <v>1.803000064E9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1733</v>
      </c>
      <c r="B100" s="1">
        <v>54.158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1734</v>
      </c>
      <c r="B101" s="1">
        <v>33.15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1735</v>
      </c>
      <c r="B102" s="1">
        <v>0.05204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1736</v>
      </c>
      <c r="B103" s="1">
        <v>0.17307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1737</v>
      </c>
      <c r="B104" s="1">
        <v>6.11E8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1738</v>
      </c>
      <c r="B105" s="1">
        <v>1.814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1739</v>
      </c>
      <c r="B106" s="1">
        <v>2.43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1740</v>
      </c>
      <c r="B107" s="1">
        <v>0.33888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1741</v>
      </c>
      <c r="B108" s="1">
        <v>0.37351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1742</v>
      </c>
      <c r="B109" s="1">
        <v>0.20556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1743</v>
      </c>
      <c r="B110" s="1" t="s">
        <v>1744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-0.200849</v>
      </c>
      <c r="C3" s="1">
        <v>-1.19164</v>
      </c>
      <c r="D3" s="1">
        <v>-3.41155</v>
      </c>
      <c r="E3" s="1">
        <v>-10.36919</v>
      </c>
      <c r="F3" s="1">
        <v>8.28382</v>
      </c>
      <c r="G3" s="1">
        <v>-3.73829</v>
      </c>
      <c r="H3" s="1">
        <v>-0.390166</v>
      </c>
      <c r="I3" s="1">
        <v>0.649636</v>
      </c>
      <c r="J3" s="1">
        <v>0.104749</v>
      </c>
      <c r="K3" s="1">
        <v>-0.142228</v>
      </c>
      <c r="L3" s="1">
        <f>IF(K3*FORECAST(L2,B3:K3,B2:K2)&gt;0,FORECAST(L2,B3:K3,B2:K2),K3)*$X$1</f>
        <v>-0.142228</v>
      </c>
      <c r="M3" s="1">
        <f>IF(L3*FORECAST(M2,B3:L3,B2:L2)&gt;0,FORECAST(M2,B3:L3,B2:L2),L3)*$X$1</f>
        <v>-0.142228</v>
      </c>
      <c r="N3" s="1">
        <f>IF(M3*FORECAST(N2,B3:M3,B2:M2)&gt;0,FORECAST(N2,B3:M3,B2:M2),M3)*$X$1</f>
        <v>-0.142228</v>
      </c>
      <c r="O3" s="1">
        <f>IF(N3*FORECAST(O2,B3:N3,B2:N2)&gt;0,FORECAST(O2,B3:N3,B2:N2),N3)*$X$1</f>
        <v>-0.142228</v>
      </c>
      <c r="P3" s="1">
        <f>IF(O3*FORECAST(P2,B3:O3,B2:O2)&gt;0,FORECAST(P2,B3:O3,B2:O2),O3)*$X$1</f>
        <v>-0.142228</v>
      </c>
      <c r="Q3" s="1">
        <f>IF(P3*FORECAST(Q2,B3:P3,B2:P2)&gt;0,FORECAST(Q2,B3:P3,B2:P2),P3)*$X$1</f>
        <v>-0.142228</v>
      </c>
      <c r="R3" s="1">
        <f>IF(Q3*FORECAST(R2,B3:Q3,B2:Q2)&gt;0,FORECAST(R2,B3:Q3,B2:Q2),Q3)*$X$1</f>
        <v>-0.142228</v>
      </c>
      <c r="S3" s="5">
        <f>IF(R3*FORECAST(S2,B3:R3,B2:R2)&gt;0,FORECAST(S2,B3:R3,B2:R2),R3)*$X$1</f>
        <v>-0.142228</v>
      </c>
      <c r="T3" s="5">
        <f>IF(S3*FORECAST(T2,B3:S3,B2:S2)&gt;0,FORECAST(T2,B3:S3,B2:S2),S3)*$X$1</f>
        <v>-0.142228</v>
      </c>
      <c r="U3" s="5">
        <f>IF(T3*FORECAST(U2,B3:T3,B2:T2)&gt;0,FORECAST(U2,B3:T3,B2:T2),T3)*$X$1</f>
        <v>-0.142228</v>
      </c>
      <c r="V3" s="5">
        <f>IF(U3*FORECAST(V2,B3:U3,B2:U2)&gt;0,FORECAST(V2,B3:U3,B2:U2),U3)*$X$1</f>
        <v>-0.142228</v>
      </c>
      <c r="W3" s="5">
        <f>IF(V3*FORECAST(W2,B3:V3,B2:V2)&gt;0,FORECAST(W2,B3:V3,B2:V2),V3)*$X$1</f>
        <v>-0.142228</v>
      </c>
      <c r="X3" s="2"/>
      <c r="Y3" s="2"/>
      <c r="Z3" s="2"/>
    </row>
    <row r="4">
      <c r="A4" s="3" t="s">
        <v>144</v>
      </c>
      <c r="B4" s="1">
        <v>3.08481</v>
      </c>
      <c r="C4" s="1">
        <v>4.31489</v>
      </c>
      <c r="D4" s="1">
        <v>20.84409</v>
      </c>
      <c r="E4" s="1">
        <v>28.26301</v>
      </c>
      <c r="F4" s="1">
        <v>56.38187000000001</v>
      </c>
      <c r="G4" s="1">
        <v>75.90939</v>
      </c>
      <c r="H4" s="1">
        <v>1.09554</v>
      </c>
      <c r="I4" s="1">
        <v>0.843758</v>
      </c>
      <c r="J4" s="1">
        <v>0.8889250000000001</v>
      </c>
      <c r="K4" s="1">
        <v>0.606391</v>
      </c>
      <c r="L4" s="2"/>
      <c r="M4" s="2"/>
      <c r="N4" s="2"/>
      <c r="O4" s="2"/>
      <c r="P4" s="2"/>
      <c r="Q4" s="2"/>
      <c r="R4" s="2"/>
      <c r="S4" s="2"/>
      <c r="T4" s="2"/>
      <c r="U4" s="2"/>
      <c r="V4" s="2"/>
      <c r="W4" s="2"/>
      <c r="X4" s="2"/>
      <c r="Y4" s="2"/>
      <c r="Z4" s="2"/>
    </row>
    <row r="5">
      <c r="A5" s="3" t="s">
        <v>1746</v>
      </c>
      <c r="B5" s="1">
        <v>1480.0</v>
      </c>
      <c r="C5" s="1">
        <v>1350.0</v>
      </c>
      <c r="D5" s="1">
        <v>1740.0</v>
      </c>
      <c r="E5" s="1">
        <v>1970.0</v>
      </c>
      <c r="F5" s="1">
        <v>1960.0</v>
      </c>
      <c r="G5" s="1">
        <v>1800.0</v>
      </c>
      <c r="H5" s="1">
        <v>1570.0</v>
      </c>
      <c r="I5" s="1">
        <v>1400.0</v>
      </c>
      <c r="J5" s="1">
        <v>1380.0</v>
      </c>
      <c r="K5" s="1">
        <v>1370.0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1747</v>
      </c>
      <c r="L7" s="1">
        <f>IF(W3*FORECAST(W2,B3:W3,B2:W2)&gt;0,FORECAST(W2,B3:W3,B2:W2),V3)*$X$1 * (1+0.02)/(0.0892-0.02)</f>
        <v>-2.096424277</v>
      </c>
      <c r="M7" s="2"/>
      <c r="N7" s="2"/>
      <c r="O7" s="2"/>
      <c r="P7" s="2"/>
      <c r="Q7" s="2"/>
      <c r="R7" s="2"/>
      <c r="S7" s="2"/>
      <c r="T7" s="2"/>
      <c r="U7" s="2"/>
      <c r="V7" s="2"/>
      <c r="W7" s="2"/>
      <c r="X7" s="2"/>
      <c r="Y7" s="2"/>
      <c r="Z7" s="2"/>
    </row>
    <row r="8">
      <c r="A8" s="2"/>
      <c r="B8" s="2"/>
      <c r="C8" s="2"/>
      <c r="D8" s="2"/>
      <c r="E8" s="2"/>
      <c r="F8" s="2"/>
      <c r="G8" s="2"/>
      <c r="H8" s="2"/>
      <c r="I8" s="2"/>
      <c r="J8" s="2"/>
      <c r="K8" s="1" t="s">
        <v>1748</v>
      </c>
      <c r="L8" s="6">
        <f t="array" ref="L8">NPV(0.0892,M3:W3)</f>
        <v>-0.9715585469</v>
      </c>
      <c r="M8" s="2"/>
      <c r="N8" s="2"/>
      <c r="O8" s="2"/>
      <c r="P8" s="2"/>
      <c r="Q8" s="2"/>
      <c r="R8" s="2"/>
      <c r="S8" s="2"/>
      <c r="T8" s="2"/>
      <c r="U8" s="2"/>
      <c r="V8" s="2"/>
      <c r="W8" s="2"/>
      <c r="X8" s="2"/>
      <c r="Y8" s="2"/>
      <c r="Z8" s="2"/>
    </row>
    <row r="9">
      <c r="A9" s="2"/>
      <c r="B9" s="2"/>
      <c r="C9" s="2"/>
      <c r="D9" s="2"/>
      <c r="E9" s="2"/>
      <c r="F9" s="2"/>
      <c r="G9" s="2"/>
      <c r="H9" s="2"/>
      <c r="I9" s="2"/>
      <c r="J9" s="2"/>
      <c r="K9" s="1" t="s">
        <v>1749</v>
      </c>
      <c r="L9" s="6">
        <f t="array" ref="L9">NPV(0.0892,M16:W16)</f>
        <v>-0.8190213463</v>
      </c>
      <c r="M9" s="2"/>
      <c r="N9" s="2"/>
      <c r="O9" s="2"/>
      <c r="P9" s="2"/>
      <c r="Q9" s="2"/>
      <c r="R9" s="2"/>
      <c r="S9" s="2"/>
      <c r="T9" s="2"/>
      <c r="U9" s="2"/>
      <c r="V9" s="2"/>
      <c r="W9" s="2"/>
      <c r="X9" s="2"/>
      <c r="Y9" s="2"/>
      <c r="Z9" s="2"/>
    </row>
    <row r="10">
      <c r="A10" s="2"/>
      <c r="B10" s="2"/>
      <c r="C10" s="2"/>
      <c r="D10" s="2"/>
      <c r="E10" s="2"/>
      <c r="F10" s="2"/>
      <c r="G10" s="2"/>
      <c r="H10" s="2"/>
      <c r="I10" s="2"/>
      <c r="J10" s="2"/>
      <c r="K10" s="1" t="s">
        <v>1750</v>
      </c>
      <c r="L10" s="6">
        <f>L8 + L9</f>
        <v>-1.790579893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0.606391</v>
      </c>
      <c r="M11" s="2"/>
      <c r="N11" s="2"/>
      <c r="O11" s="2"/>
      <c r="P11" s="2"/>
      <c r="Q11" s="2"/>
      <c r="R11" s="2"/>
      <c r="S11" s="2"/>
      <c r="T11" s="2"/>
      <c r="U11" s="2"/>
      <c r="V11" s="2"/>
      <c r="W11" s="2"/>
      <c r="X11" s="2"/>
      <c r="Y11" s="2"/>
      <c r="Z11" s="2"/>
    </row>
    <row r="12">
      <c r="A12" s="2"/>
      <c r="B12" s="2"/>
      <c r="C12" s="2"/>
      <c r="D12" s="2"/>
      <c r="E12" s="2"/>
      <c r="F12" s="2"/>
      <c r="G12" s="2"/>
      <c r="H12" s="2"/>
      <c r="I12" s="2"/>
      <c r="J12" s="2"/>
      <c r="K12" s="1" t="s">
        <v>1751</v>
      </c>
      <c r="L12" s="6">
        <f>L10 - L11</f>
        <v>-2.396970893</v>
      </c>
      <c r="M12" s="2"/>
      <c r="N12" s="2"/>
      <c r="O12" s="2"/>
      <c r="P12" s="2"/>
      <c r="Q12" s="2"/>
      <c r="R12" s="2"/>
      <c r="S12" s="2"/>
      <c r="T12" s="2"/>
      <c r="U12" s="2"/>
      <c r="V12" s="2"/>
      <c r="W12" s="2"/>
      <c r="X12" s="2"/>
      <c r="Y12" s="2"/>
      <c r="Z12" s="2"/>
    </row>
    <row r="13">
      <c r="A13" s="2"/>
      <c r="B13" s="2"/>
      <c r="C13" s="2"/>
      <c r="D13" s="2"/>
      <c r="E13" s="2"/>
      <c r="F13" s="2"/>
      <c r="G13" s="2"/>
      <c r="H13" s="2"/>
      <c r="I13" s="2"/>
      <c r="J13" s="2"/>
      <c r="K13" s="1" t="s">
        <v>1752</v>
      </c>
      <c r="L13" s="1">
        <v>1370.0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-0.001749613791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-2.096424277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0.5093300000000001</v>
      </c>
      <c r="C3" s="1">
        <v>3.69985</v>
      </c>
      <c r="D3" s="1">
        <v>-0.242172</v>
      </c>
      <c r="E3" s="1">
        <v>5.44887</v>
      </c>
      <c r="F3" s="1">
        <v>10.38841</v>
      </c>
      <c r="G3" s="1">
        <v>37.77691</v>
      </c>
      <c r="H3" s="1">
        <v>-0.449748</v>
      </c>
      <c r="I3" s="1">
        <v>0.228718</v>
      </c>
      <c r="J3" s="1">
        <v>0.439177</v>
      </c>
      <c r="K3" s="1">
        <v>0.293105</v>
      </c>
      <c r="L3" s="1">
        <f>IF(K3*FORECAST(L2,B3:K3,B2:K2)&gt;0,FORECAST(L2,B3:K3,B2:K2),K3)*$X$1</f>
        <v>5.385123667</v>
      </c>
      <c r="M3" s="1">
        <f>IF(L3*FORECAST(M2,B3:L3,B2:L2)&gt;0,FORECAST(M2,B3:L3,B2:L2),L3)*$X$1</f>
        <v>5.308010697</v>
      </c>
      <c r="N3" s="1">
        <f>IF(M3*FORECAST(N2,B3:M3,B2:M2)&gt;0,FORECAST(N2,B3:M3,B2:M2),M3)*$X$1</f>
        <v>5.230897727</v>
      </c>
      <c r="O3" s="1">
        <f>IF(N3*FORECAST(O2,B3:N3,B2:N2)&gt;0,FORECAST(O2,B3:N3,B2:N2),N3)*$X$1</f>
        <v>5.153784758</v>
      </c>
      <c r="P3" s="1">
        <f>IF(O3*FORECAST(P2,B3:O3,B2:O2)&gt;0,FORECAST(P2,B3:O3,B2:O2),O3)*$X$1</f>
        <v>5.076671788</v>
      </c>
      <c r="Q3" s="1">
        <f>IF(P3*FORECAST(Q2,B3:P3,B2:P2)&gt;0,FORECAST(Q2,B3:P3,B2:P2),P3)*$X$1</f>
        <v>4.999558818</v>
      </c>
      <c r="R3" s="1">
        <f>IF(Q3*FORECAST(R2,B3:Q3,B2:Q2)&gt;0,FORECAST(R2,B3:Q3,B2:Q2),Q3)*$X$1</f>
        <v>4.922445848</v>
      </c>
      <c r="S3" s="5">
        <f>IF(R3*FORECAST(S2,B3:R3,B2:R2)&gt;0,FORECAST(S2,B3:R3,B2:R2),R3)*$X$1</f>
        <v>4.845332879</v>
      </c>
      <c r="T3" s="5">
        <f>IF(S3*FORECAST(T2,B3:S3,B2:S2)&gt;0,FORECAST(T2,B3:S3,B2:S2),S3)*$X$1</f>
        <v>4.768219909</v>
      </c>
      <c r="U3" s="5">
        <f>IF(T3*FORECAST(U2,B3:T3,B2:T2)&gt;0,FORECAST(U2,B3:T3,B2:T2),T3)*$X$1</f>
        <v>4.691106939</v>
      </c>
      <c r="V3" s="5">
        <f>IF(U3*FORECAST(V2,B3:U3,B2:U2)&gt;0,FORECAST(V2,B3:U3,B2:U2),U3)*$X$1</f>
        <v>4.61399397</v>
      </c>
      <c r="W3" s="5">
        <f>IF(V3*FORECAST(W2,B3:V3,B2:V2)&gt;0,FORECAST(W2,B3:V3,B2:V2),V3)*$X$1</f>
        <v>4.536881</v>
      </c>
      <c r="X3" s="2"/>
      <c r="Y3" s="2"/>
      <c r="Z3" s="2"/>
    </row>
    <row r="4">
      <c r="A4" s="3" t="s">
        <v>144</v>
      </c>
      <c r="B4" s="1">
        <v>3.08481</v>
      </c>
      <c r="C4" s="1">
        <v>4.31489</v>
      </c>
      <c r="D4" s="1">
        <v>20.84409</v>
      </c>
      <c r="E4" s="1">
        <v>28.26301</v>
      </c>
      <c r="F4" s="1">
        <v>56.38187000000001</v>
      </c>
      <c r="G4" s="1">
        <v>75.90939</v>
      </c>
      <c r="H4" s="1">
        <v>1.09554</v>
      </c>
      <c r="I4" s="1">
        <v>0.843758</v>
      </c>
      <c r="J4" s="1">
        <v>0.8889250000000001</v>
      </c>
      <c r="K4" s="1">
        <v>0.606391</v>
      </c>
      <c r="L4" s="2"/>
      <c r="M4" s="2"/>
      <c r="N4" s="2"/>
      <c r="O4" s="2"/>
      <c r="P4" s="2"/>
      <c r="Q4" s="2"/>
      <c r="R4" s="2"/>
      <c r="S4" s="2"/>
      <c r="T4" s="2"/>
      <c r="U4" s="2"/>
      <c r="V4" s="2"/>
      <c r="W4" s="2"/>
      <c r="X4" s="2"/>
      <c r="Y4" s="2"/>
      <c r="Z4" s="2"/>
    </row>
    <row r="5">
      <c r="A5" s="3" t="s">
        <v>1746</v>
      </c>
      <c r="B5" s="1">
        <v>1480.0</v>
      </c>
      <c r="C5" s="1">
        <v>1350.0</v>
      </c>
      <c r="D5" s="1">
        <v>1740.0</v>
      </c>
      <c r="E5" s="1">
        <v>1970.0</v>
      </c>
      <c r="F5" s="1">
        <v>1960.0</v>
      </c>
      <c r="G5" s="1">
        <v>1800.0</v>
      </c>
      <c r="H5" s="1">
        <v>1570.0</v>
      </c>
      <c r="I5" s="1">
        <v>1400.0</v>
      </c>
      <c r="J5" s="1">
        <v>1380.0</v>
      </c>
      <c r="K5" s="1">
        <v>1370.0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1747</v>
      </c>
      <c r="L7" s="1">
        <f>IF(W3*FORECAST(W2,B3:W3,B2:W2)&gt;0,FORECAST(W2,B3:W3,B2:W2),V3)*$X$1 * (1+0.02)/(0.0892-0.02)</f>
        <v>66.87310145</v>
      </c>
      <c r="M7" s="2"/>
      <c r="N7" s="2"/>
      <c r="O7" s="2"/>
      <c r="P7" s="2"/>
      <c r="Q7" s="2"/>
      <c r="R7" s="2"/>
      <c r="S7" s="2"/>
      <c r="T7" s="2"/>
      <c r="U7" s="2"/>
      <c r="V7" s="2"/>
      <c r="W7" s="2"/>
      <c r="X7" s="2"/>
      <c r="Y7" s="2"/>
      <c r="Z7" s="2"/>
    </row>
    <row r="8">
      <c r="A8" s="2"/>
      <c r="B8" s="2"/>
      <c r="C8" s="2"/>
      <c r="D8" s="2"/>
      <c r="E8" s="2"/>
      <c r="F8" s="2"/>
      <c r="G8" s="2"/>
      <c r="H8" s="2"/>
      <c r="I8" s="2"/>
      <c r="J8" s="2"/>
      <c r="K8" s="1" t="s">
        <v>1748</v>
      </c>
      <c r="L8" s="6">
        <f t="array" ref="L8">NPV(0.0892,M3:W3)</f>
        <v>34.06873252</v>
      </c>
      <c r="M8" s="2"/>
      <c r="N8" s="2"/>
      <c r="O8" s="2"/>
      <c r="P8" s="2"/>
      <c r="Q8" s="2"/>
      <c r="R8" s="2"/>
      <c r="S8" s="2"/>
      <c r="T8" s="2"/>
      <c r="U8" s="2"/>
      <c r="V8" s="2"/>
      <c r="W8" s="2"/>
      <c r="X8" s="2"/>
      <c r="Y8" s="2"/>
      <c r="Z8" s="2"/>
    </row>
    <row r="9">
      <c r="A9" s="2"/>
      <c r="B9" s="2"/>
      <c r="C9" s="2"/>
      <c r="D9" s="2"/>
      <c r="E9" s="2"/>
      <c r="F9" s="2"/>
      <c r="G9" s="2"/>
      <c r="H9" s="2"/>
      <c r="I9" s="2"/>
      <c r="J9" s="2"/>
      <c r="K9" s="1" t="s">
        <v>1749</v>
      </c>
      <c r="L9" s="6">
        <f t="array" ref="L9">NPV(0.0892,M16:W16)</f>
        <v>26.12567416</v>
      </c>
      <c r="M9" s="2"/>
      <c r="N9" s="2"/>
      <c r="O9" s="2"/>
      <c r="P9" s="2"/>
      <c r="Q9" s="2"/>
      <c r="R9" s="2"/>
      <c r="S9" s="2"/>
      <c r="T9" s="2"/>
      <c r="U9" s="2"/>
      <c r="V9" s="2"/>
      <c r="W9" s="2"/>
      <c r="X9" s="2"/>
      <c r="Y9" s="2"/>
      <c r="Z9" s="2"/>
    </row>
    <row r="10">
      <c r="A10" s="2"/>
      <c r="B10" s="2"/>
      <c r="C10" s="2"/>
      <c r="D10" s="2"/>
      <c r="E10" s="2"/>
      <c r="F10" s="2"/>
      <c r="G10" s="2"/>
      <c r="H10" s="2"/>
      <c r="I10" s="2"/>
      <c r="J10" s="2"/>
      <c r="K10" s="1" t="s">
        <v>1750</v>
      </c>
      <c r="L10" s="6">
        <f>L8 + L9</f>
        <v>60.19440668</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0.606391</v>
      </c>
      <c r="M11" s="2"/>
      <c r="N11" s="2"/>
      <c r="O11" s="2"/>
      <c r="P11" s="2"/>
      <c r="Q11" s="2"/>
      <c r="R11" s="2"/>
      <c r="S11" s="2"/>
      <c r="T11" s="2"/>
      <c r="U11" s="2"/>
      <c r="V11" s="2"/>
      <c r="W11" s="2"/>
      <c r="X11" s="2"/>
      <c r="Y11" s="2"/>
      <c r="Z11" s="2"/>
    </row>
    <row r="12">
      <c r="A12" s="2"/>
      <c r="B12" s="2"/>
      <c r="C12" s="2"/>
      <c r="D12" s="2"/>
      <c r="E12" s="2"/>
      <c r="F12" s="2"/>
      <c r="G12" s="2"/>
      <c r="H12" s="2"/>
      <c r="I12" s="2"/>
      <c r="J12" s="2"/>
      <c r="K12" s="1" t="s">
        <v>1751</v>
      </c>
      <c r="L12" s="6">
        <f>L10 - L11</f>
        <v>59.58801568</v>
      </c>
      <c r="M12" s="2"/>
      <c r="N12" s="2"/>
      <c r="O12" s="2"/>
      <c r="P12" s="2"/>
      <c r="Q12" s="2"/>
      <c r="R12" s="2"/>
      <c r="S12" s="2"/>
      <c r="T12" s="2"/>
      <c r="U12" s="2"/>
      <c r="V12" s="2"/>
      <c r="W12" s="2"/>
      <c r="X12" s="2"/>
      <c r="Y12" s="2"/>
      <c r="Z12" s="2"/>
    </row>
    <row r="13">
      <c r="A13" s="2"/>
      <c r="B13" s="2"/>
      <c r="C13" s="2"/>
      <c r="D13" s="2"/>
      <c r="E13" s="2"/>
      <c r="F13" s="2"/>
      <c r="G13" s="2"/>
      <c r="H13" s="2"/>
      <c r="I13" s="2"/>
      <c r="J13" s="2"/>
      <c r="K13" s="1" t="s">
        <v>1752</v>
      </c>
      <c r="L13" s="1">
        <v>1370.0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0.04349490196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66.87310145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