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<sst xmlns="http://schemas.openxmlformats.org/spreadsheetml/2006/main" count="1282" uniqueCount="990">
  <si>
    <t>ticker</t>
  </si>
  <si>
    <t>OVID</t>
  </si>
  <si>
    <t>nombre</t>
  </si>
  <si>
    <t>OVID THERAPEUTICS INC</t>
  </si>
  <si>
    <t>empresa</t>
  </si>
  <si>
    <t>Biotechnology &amp; Medical Research</t>
  </si>
  <si>
    <t>Open</t>
  </si>
  <si>
    <t>Target Price</t>
  </si>
  <si>
    <t>Upside</t>
  </si>
  <si>
    <t>-243.84%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</si>
  <si>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</si>
  <si>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</si>
  <si>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</si>
  <si>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</si>
  <si>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</si>
  <si>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</si>
  <si>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</si>
  <si>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</si>
  <si>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35.29%</t>
  </si>
  <si>
    <t>Total Assets Growth</t>
  </si>
  <si>
    <t>32.08%</t>
  </si>
  <si>
    <t>Net Property, Plant and Equipment Growth</t>
  </si>
  <si>
    <t>-50.00%</t>
  </si>
  <si>
    <t>EBITDA Growth</t>
  </si>
  <si>
    <t>-142.46%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</si>
  <si>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</si>
  <si>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</si>
  <si>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</si>
  <si>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</si>
  <si>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</si>
  <si>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</si>
  <si>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</si>
  <si>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</si>
  <si>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</si>
  <si>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</si>
  <si>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</si>
  <si>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</si>
  <si>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</si>
  <si>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</si>
  <si>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</si>
  <si>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(Purchase) of Intangible assets</t>
  </si>
  <si>
    <t>Investment in Marketable and Equity Securities, Total</t>
  </si>
  <si>
    <t>Other Investing Activities, Total</t>
  </si>
  <si>
    <t>Cash from Investing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</si>
  <si>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</si>
  <si>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</si>
  <si>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</si>
  <si>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</si>
  <si>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</si>
  <si>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</si>
  <si>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</si>
  <si>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</si>
  <si>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</si>
  <si>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</si>
  <si>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</si>
  <si>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</si>
  <si>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</si>
  <si>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</si>
  <si>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</si>
  <si>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</si>
  <si>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</si>
  <si>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</si>
  <si>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</si>
  <si>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</si>
  <si>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</si>
  <si>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</si>
  <si>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</si>
  <si>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</si>
  <si>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</si>
  <si>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</si>
  <si>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</si>
  <si>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</si>
  <si>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</si>
  <si>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</si>
  <si>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</si>
  <si>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</si>
  <si>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</si>
  <si>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</si>
  <si>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</si>
  <si>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</si>
  <si>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</si>
  <si>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</si>
  <si>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</si>
  <si>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</si>
  <si>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</si>
  <si>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</si>
  <si>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</si>
  <si>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</si>
  <si>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</si>
  <si>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</si>
  <si>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</si>
  <si>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</si>
  <si>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6.92</t>
  </si>
  <si>
    <t>5.01</t>
  </si>
  <si>
    <t>3.39</t>
  </si>
  <si>
    <t>1.57</t>
  </si>
  <si>
    <t>1.28</t>
  </si>
  <si>
    <t>0.66</t>
  </si>
  <si>
    <t>2.55</t>
  </si>
  <si>
    <t>1.88</t>
  </si>
  <si>
    <t>1.24</t>
  </si>
  <si>
    <t>Tangible Book Value</t>
  </si>
  <si>
    <t>Tangible Book Value Per Share</t>
  </si>
  <si>
    <t>6.91</t>
  </si>
  <si>
    <t>1.56</t>
  </si>
  <si>
    <t>1.27</t>
  </si>
  <si>
    <t>1.87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</si>
  <si>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</si>
  <si>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</si>
  <si>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</si>
  <si>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</si>
  <si>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</si>
  <si>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</si>
  <si>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</si>
  <si>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</si>
  <si>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</si>
  <si>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</si>
  <si>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</si>
  <si>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</si>
  <si>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</si>
  <si>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</si>
  <si>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</si>
  <si>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</si>
  <si>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</si>
  <si>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</si>
  <si>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</si>
  <si>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</si>
  <si>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</si>
  <si>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</si>
  <si>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</si>
  <si>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</si>
  <si>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</si>
  <si>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</si>
  <si>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</si>
  <si>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</si>
  <si>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</si>
  <si>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</si>
  <si>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-1.36</t>
  </si>
  <si>
    <t>-2.28</t>
  </si>
  <si>
    <t>-3.35</t>
  </si>
  <si>
    <t>-2.11</t>
  </si>
  <si>
    <t>-1.54</t>
  </si>
  <si>
    <t>-1.39</t>
  </si>
  <si>
    <t>1.78</t>
  </si>
  <si>
    <t>-0.77</t>
  </si>
  <si>
    <t>-0.74</t>
  </si>
  <si>
    <t>Basic EPS - Continuing Operations</t>
  </si>
  <si>
    <t>Basic Weighted Average Shares Outstanding</t>
  </si>
  <si>
    <t>Net EPS - Diluted</t>
  </si>
  <si>
    <t>1.76</t>
  </si>
  <si>
    <t>Diluted EPS - Continuing Operations</t>
  </si>
  <si>
    <t>Diluted Weighted Average Shares Outstanding</t>
  </si>
  <si>
    <t>Normalized Basic EPS</t>
  </si>
  <si>
    <t>-0.57</t>
  </si>
  <si>
    <t>-1.42</t>
  </si>
  <si>
    <t>-2.09</t>
  </si>
  <si>
    <t>-1.32</t>
  </si>
  <si>
    <t>-0.96</t>
  </si>
  <si>
    <t>-0.87</t>
  </si>
  <si>
    <t>1.15</t>
  </si>
  <si>
    <t>-0.48</t>
  </si>
  <si>
    <t>Normalized Diluted EPS</t>
  </si>
  <si>
    <t>1.14</t>
  </si>
  <si>
    <t>EBITDA</t>
  </si>
  <si>
    <t>EBITA</t>
  </si>
  <si>
    <t>EBIT</t>
  </si>
  <si>
    <t>EBITDAR</t>
  </si>
  <si>
    <t>Total Revenues (As Reported)</t>
  </si>
  <si>
    <t>Effective Tax Rate - (Ratio)</t>
  </si>
  <si>
    <t>1.07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</si>
  <si>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</si>
  <si>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</si>
  <si>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</si>
  <si>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</si>
  <si>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</si>
  <si>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</si>
  <si>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</si>
  <si>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</si>
  <si>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</si>
  <si>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</si>
  <si>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</si>
  <si>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-14.77</t>
  </si>
  <si>
    <t>-22.83</t>
  </si>
  <si>
    <t>-57.03</t>
  </si>
  <si>
    <t>-48.26</t>
  </si>
  <si>
    <t>-59.74</t>
  </si>
  <si>
    <t>-64.93</t>
  </si>
  <si>
    <t>57.4</t>
  </si>
  <si>
    <t>-19.85</t>
  </si>
  <si>
    <t>-24.76</t>
  </si>
  <si>
    <t>Return on Total Capital</t>
  </si>
  <si>
    <t>-15.26</t>
  </si>
  <si>
    <t>-61.22</t>
  </si>
  <si>
    <t>-54.13</t>
  </si>
  <si>
    <t>-70.53</t>
  </si>
  <si>
    <t>-89.56</t>
  </si>
  <si>
    <t>69.51</t>
  </si>
  <si>
    <t>-21.13</t>
  </si>
  <si>
    <t>-29.33</t>
  </si>
  <si>
    <t>Return On Equity %</t>
  </si>
  <si>
    <t>-36.15</t>
  </si>
  <si>
    <t>-38.2</t>
  </si>
  <si>
    <t>-97.65</t>
  </si>
  <si>
    <t>-85.04</t>
  </si>
  <si>
    <t>-111.11</t>
  </si>
  <si>
    <t>-142.6</t>
  </si>
  <si>
    <t>109.98</t>
  </si>
  <si>
    <t>-34.72</t>
  </si>
  <si>
    <t>-47.57</t>
  </si>
  <si>
    <t>Return on Common Equity</t>
  </si>
  <si>
    <t>-36.16</t>
  </si>
  <si>
    <t>-38.21</t>
  </si>
  <si>
    <t>-97.66</t>
  </si>
  <si>
    <t>107.3</t>
  </si>
  <si>
    <t>Margin Analysis</t>
  </si>
  <si>
    <t>Gross Profit Margin %</t>
  </si>
  <si>
    <t>SG&amp;A Margin</t>
  </si>
  <si>
    <t>242.77</t>
  </si>
  <si>
    <t>17.87</t>
  </si>
  <si>
    <t>EBITDA Margin %</t>
  </si>
  <si>
    <t>-642.96</t>
  </si>
  <si>
    <t>59.72</t>
  </si>
  <si>
    <t>EBITA Margin %</t>
  </si>
  <si>
    <t>-643.44</t>
  </si>
  <si>
    <t>59.68</t>
  </si>
  <si>
    <t>EBIT Margin %</t>
  </si>
  <si>
    <t>-645.4</t>
  </si>
  <si>
    <t>59.61</t>
  </si>
  <si>
    <t>Income From Continuing Operations Margin %</t>
  </si>
  <si>
    <t>-642.26</t>
  </si>
  <si>
    <t>58.95</t>
  </si>
  <si>
    <t>Net Income Margin %</t>
  </si>
  <si>
    <t>Net Avail. For Common Margin %</t>
  </si>
  <si>
    <t>57.51</t>
  </si>
  <si>
    <t>Normalized Net Income Margin</t>
  </si>
  <si>
    <t>-401.41</t>
  </si>
  <si>
    <t>37.24</t>
  </si>
  <si>
    <t>Levered Free Cash Flow Margin</t>
  </si>
  <si>
    <t>-250.92</t>
  </si>
  <si>
    <t>36.28</t>
  </si>
  <si>
    <t>Unlevered Free Cash Flow Margin</t>
  </si>
  <si>
    <t>Asset Turnover</t>
  </si>
  <si>
    <t>0.16</t>
  </si>
  <si>
    <t>1.54</t>
  </si>
  <si>
    <t>0.01</t>
  </si>
  <si>
    <t>Fixed Assets Turnover</t>
  </si>
  <si>
    <t>123.71</t>
  </si>
  <si>
    <t>0.18</t>
  </si>
  <si>
    <t>0.03</t>
  </si>
  <si>
    <t>Short Term Liquidity</t>
  </si>
  <si>
    <t>Current Ratio</t>
  </si>
  <si>
    <t>30.44</t>
  </si>
  <si>
    <t>14.04</t>
  </si>
  <si>
    <t>14.71</t>
  </si>
  <si>
    <t>7.58</t>
  </si>
  <si>
    <t>12.87</t>
  </si>
  <si>
    <t>18.79</t>
  </si>
  <si>
    <t>9.55</t>
  </si>
  <si>
    <t>Quick Ratio</t>
  </si>
  <si>
    <t>30.32</t>
  </si>
  <si>
    <t>13.91</t>
  </si>
  <si>
    <t>14.47</t>
  </si>
  <si>
    <t>4.69</t>
  </si>
  <si>
    <t>7.39</t>
  </si>
  <si>
    <t>3.27</t>
  </si>
  <si>
    <t>12.69</t>
  </si>
  <si>
    <t>18.45</t>
  </si>
  <si>
    <t>9.22</t>
  </si>
  <si>
    <t>Operating Cash Flow to Current Liabilities</t>
  </si>
  <si>
    <t>-2.38</t>
  </si>
  <si>
    <t>-4.77</t>
  </si>
  <si>
    <t>-5.23</t>
  </si>
  <si>
    <t>-5.15</t>
  </si>
  <si>
    <t>-4.85</t>
  </si>
  <si>
    <t>-2.34</t>
  </si>
  <si>
    <t>8.02</t>
  </si>
  <si>
    <t>-7.9</t>
  </si>
  <si>
    <t>-3.99</t>
  </si>
  <si>
    <t>Long Term Solvency</t>
  </si>
  <si>
    <t>Total Debt/Equity</t>
  </si>
  <si>
    <t>12.5</t>
  </si>
  <si>
    <t>18.23</t>
  </si>
  <si>
    <t>Total Debt / Total Capital</t>
  </si>
  <si>
    <t>11.11</t>
  </si>
  <si>
    <t>15.42</t>
  </si>
  <si>
    <t>LT Debt/Equity</t>
  </si>
  <si>
    <t>12.1</t>
  </si>
  <si>
    <t>16.81</t>
  </si>
  <si>
    <t>Long-Term Debt / Total Capital</t>
  </si>
  <si>
    <t>10.75</t>
  </si>
  <si>
    <t>14.22</t>
  </si>
  <si>
    <t>Total Liabilities / Total Assets</t>
  </si>
  <si>
    <t>3.28</t>
  </si>
  <si>
    <t>7.04</t>
  </si>
  <si>
    <t>6.73</t>
  </si>
  <si>
    <t>18.56</t>
  </si>
  <si>
    <t>13.38</t>
  </si>
  <si>
    <t>42.53</t>
  </si>
  <si>
    <t>7.61</t>
  </si>
  <si>
    <t>14.81</t>
  </si>
  <si>
    <t>39.04</t>
  </si>
  <si>
    <t>Total Debt / EBITDA</t>
  </si>
  <si>
    <t>-0.31</t>
  </si>
  <si>
    <t>-0.28</t>
  </si>
  <si>
    <t>Net Debt / EBITDA</t>
  </si>
  <si>
    <t>7.88</t>
  </si>
  <si>
    <t>2.31</t>
  </si>
  <si>
    <t>1.34</t>
  </si>
  <si>
    <t>0.79</t>
  </si>
  <si>
    <t>1.25</t>
  </si>
  <si>
    <t>0.89</t>
  </si>
  <si>
    <t>-1.51</t>
  </si>
  <si>
    <t>2.11</t>
  </si>
  <si>
    <t>1.59</t>
  </si>
  <si>
    <t>Total Debt / (EBITDA - Capex)</t>
  </si>
  <si>
    <t>-0.3</t>
  </si>
  <si>
    <t>Net Debt / (EBITDA - Capex)</t>
  </si>
  <si>
    <t>7.85</t>
  </si>
  <si>
    <t>2.07</t>
  </si>
  <si>
    <t>Growth Over Prior Year</t>
  </si>
  <si>
    <t>Total Revenues, 1 Yr. Growth %</t>
  </si>
  <si>
    <t>-99.28</t>
  </si>
  <si>
    <t>-73.93</t>
  </si>
  <si>
    <t>Gross Profit, 1 Yr. Growth %</t>
  </si>
  <si>
    <t>EBITDA, 1 Yr. Growth %</t>
  </si>
  <si>
    <t>153.18</t>
  </si>
  <si>
    <t>188.84</t>
  </si>
  <si>
    <t>-18.69</t>
  </si>
  <si>
    <t>15.84</t>
  </si>
  <si>
    <t>32.65</t>
  </si>
  <si>
    <t>-253.4</t>
  </si>
  <si>
    <t>-144.22</t>
  </si>
  <si>
    <t>6.68</t>
  </si>
  <si>
    <t>EBITA, 1 Yr. Growth %</t>
  </si>
  <si>
    <t>153.25</t>
  </si>
  <si>
    <t>188.75</t>
  </si>
  <si>
    <t>-18.67</t>
  </si>
  <si>
    <t>32.67</t>
  </si>
  <si>
    <t>-253.19</t>
  </si>
  <si>
    <t>-144.51</t>
  </si>
  <si>
    <t>6.82</t>
  </si>
  <si>
    <t>EBIT, 1 Yr. Growth %</t>
  </si>
  <si>
    <t>153.48</t>
  </si>
  <si>
    <t>188.47</t>
  </si>
  <si>
    <t>-18.58</t>
  </si>
  <si>
    <t>16.02</t>
  </si>
  <si>
    <t>32.6</t>
  </si>
  <si>
    <t>-252.53</t>
  </si>
  <si>
    <t>-144.72</t>
  </si>
  <si>
    <t>6.72</t>
  </si>
  <si>
    <t>Earnings From Cont. Operations, 1 Yr. Growth %</t>
  </si>
  <si>
    <t>70.32</t>
  </si>
  <si>
    <t>189.13</t>
  </si>
  <si>
    <t>-19.79</t>
  </si>
  <si>
    <t>16.32</t>
  </si>
  <si>
    <t>34.03</t>
  </si>
  <si>
    <t>-251.58</t>
  </si>
  <si>
    <t>-144.1</t>
  </si>
  <si>
    <t>-3.38</t>
  </si>
  <si>
    <t>Net Income, 1 Yr. Growth %</t>
  </si>
  <si>
    <t>Normalized Net Income, 1 Yr. Growth %</t>
  </si>
  <si>
    <t>152.98</t>
  </si>
  <si>
    <t>-253.22</t>
  </si>
  <si>
    <t>-143.63</t>
  </si>
  <si>
    <t>1.17</t>
  </si>
  <si>
    <t>Diluted EPS Before Extra, 1 Yr. Growth %</t>
  </si>
  <si>
    <t>67.91</t>
  </si>
  <si>
    <t>47.05</t>
  </si>
  <si>
    <t>-37.01</t>
  </si>
  <si>
    <t>-26.95</t>
  </si>
  <si>
    <t>-10.07</t>
  </si>
  <si>
    <t>-226.62</t>
  </si>
  <si>
    <t>-143.75</t>
  </si>
  <si>
    <t>-3.7</t>
  </si>
  <si>
    <t>Net Property, Plant and Equip., 1 Yr. Growth %</t>
  </si>
  <si>
    <t>47.69</t>
  </si>
  <si>
    <t>18.77</t>
  </si>
  <si>
    <t>34.94</t>
  </si>
  <si>
    <t>-2.15</t>
  </si>
  <si>
    <t>98.38</t>
  </si>
  <si>
    <t>-8.76</t>
  </si>
  <si>
    <t>Total Assets, 1 Yr. Growth %</t>
  </si>
  <si>
    <t>-24.65</t>
  </si>
  <si>
    <t>68.7</t>
  </si>
  <si>
    <t>-46.74</t>
  </si>
  <si>
    <t>69.66</t>
  </si>
  <si>
    <t>-6.08</t>
  </si>
  <si>
    <t>156.23</t>
  </si>
  <si>
    <t>-20.19</t>
  </si>
  <si>
    <t>-7.24</t>
  </si>
  <si>
    <t>Tangible Book Value, 1 Yr. Growth %</t>
  </si>
  <si>
    <t>-27.73</t>
  </si>
  <si>
    <t>69.42</t>
  </si>
  <si>
    <t>-53.89</t>
  </si>
  <si>
    <t>81.07</t>
  </si>
  <si>
    <t>-37.73</t>
  </si>
  <si>
    <t>314.62</t>
  </si>
  <si>
    <t>-26.45</t>
  </si>
  <si>
    <t>-33.65</t>
  </si>
  <si>
    <t>Common Equity, 1 Yr. Growth %</t>
  </si>
  <si>
    <t>-27.59</t>
  </si>
  <si>
    <t>69.29</t>
  </si>
  <si>
    <t>-53.49</t>
  </si>
  <si>
    <t>80.45</t>
  </si>
  <si>
    <t>-37.69</t>
  </si>
  <si>
    <t>311.96</t>
  </si>
  <si>
    <t>-26.41</t>
  </si>
  <si>
    <t>-33.62</t>
  </si>
  <si>
    <t>Cash From Operations, 1 Yr. Growth %</t>
  </si>
  <si>
    <t>224.53</t>
  </si>
  <si>
    <t>76.78</t>
  </si>
  <si>
    <t>44.77</t>
  </si>
  <si>
    <t>12.14</t>
  </si>
  <si>
    <t>0.97</t>
  </si>
  <si>
    <t>-329.94</t>
  </si>
  <si>
    <t>-146.56</t>
  </si>
  <si>
    <t>-17.1</t>
  </si>
  <si>
    <t>Capital Expenditures, 1 Yr. Growth %</t>
  </si>
  <si>
    <t>-5.36</t>
  </si>
  <si>
    <t>28.14</t>
  </si>
  <si>
    <t>-12.94</t>
  </si>
  <si>
    <t>68.75</t>
  </si>
  <si>
    <t>122.62</t>
  </si>
  <si>
    <t>44.61</t>
  </si>
  <si>
    <t>565.39</t>
  </si>
  <si>
    <t>-96.71</t>
  </si>
  <si>
    <t>Levered Free Cash Flow, 1 Yr. Growth %</t>
  </si>
  <si>
    <t>385.63</t>
  </si>
  <si>
    <t>254.4</t>
  </si>
  <si>
    <t>-24.9</t>
  </si>
  <si>
    <t>28.62</t>
  </si>
  <si>
    <t>-0.39</t>
  </si>
  <si>
    <t>-338.78</t>
  </si>
  <si>
    <t>-147.93</t>
  </si>
  <si>
    <t>-28.47</t>
  </si>
  <si>
    <t>Unlevered Free Cash Flow, 1 Yr. Growth %</t>
  </si>
  <si>
    <t>Compound Annual Growth Rate Over Two Years</t>
  </si>
  <si>
    <t>Total Revenues, 2 Yr. CAGR %</t>
  </si>
  <si>
    <t>-65.49</t>
  </si>
  <si>
    <t>-95.67</t>
  </si>
  <si>
    <t>Gross Profit, 2 Yr. CAGR %</t>
  </si>
  <si>
    <t>EBITDA, 2 Yr. CAGR %</t>
  </si>
  <si>
    <t>611.07</t>
  </si>
  <si>
    <t>121.96</t>
  </si>
  <si>
    <t>53.25</t>
  </si>
  <si>
    <t>-2.95</t>
  </si>
  <si>
    <t>23.97</t>
  </si>
  <si>
    <t>42.65</t>
  </si>
  <si>
    <t>-17.63</t>
  </si>
  <si>
    <t>-31.31</t>
  </si>
  <si>
    <t>EBITA, 2 Yr. CAGR %</t>
  </si>
  <si>
    <t>611.33</t>
  </si>
  <si>
    <t>121.98</t>
  </si>
  <si>
    <t>53.24</t>
  </si>
  <si>
    <t>-2.94</t>
  </si>
  <si>
    <t>42.56</t>
  </si>
  <si>
    <t>-17.43</t>
  </si>
  <si>
    <t>-31.05</t>
  </si>
  <si>
    <t>EBIT, 2 Yr. CAGR %</t>
  </si>
  <si>
    <t>610.12</t>
  </si>
  <si>
    <t>53.26</t>
  </si>
  <si>
    <t>-2.81</t>
  </si>
  <si>
    <t>24.03</t>
  </si>
  <si>
    <t>42.22</t>
  </si>
  <si>
    <t>-17.41</t>
  </si>
  <si>
    <t>-30.92</t>
  </si>
  <si>
    <t>Earnings From Cont. Operations, 2 Yr. CAGR %</t>
  </si>
  <si>
    <t>608.21</t>
  </si>
  <si>
    <t>121.91</t>
  </si>
  <si>
    <t>52.28</t>
  </si>
  <si>
    <t>-3.41</t>
  </si>
  <si>
    <t>24.86</t>
  </si>
  <si>
    <t>42.54</t>
  </si>
  <si>
    <t>-18.24</t>
  </si>
  <si>
    <t>Net Income, 2 Yr. CAGR %</t>
  </si>
  <si>
    <t>Normalized Net Income, 2 Yr. CAGR %</t>
  </si>
  <si>
    <t>43.3</t>
  </si>
  <si>
    <t>-33.84</t>
  </si>
  <si>
    <t>Diluted EPS Before Extra, 2 Yr. CAGR %</t>
  </si>
  <si>
    <t>392.25</t>
  </si>
  <si>
    <t>57.13</t>
  </si>
  <si>
    <t>-3.75</t>
  </si>
  <si>
    <t>-32.16</t>
  </si>
  <si>
    <t>-18.95</t>
  </si>
  <si>
    <t>6.85</t>
  </si>
  <si>
    <t>-25.57</t>
  </si>
  <si>
    <t>-35.09</t>
  </si>
  <si>
    <t>Net Property, Plant and Equip., 2 Yr. CAGR %</t>
  </si>
  <si>
    <t>32.44</t>
  </si>
  <si>
    <t>26.6</t>
  </si>
  <si>
    <t>14.91</t>
  </si>
  <si>
    <t>39.32</t>
  </si>
  <si>
    <t>88.44</t>
  </si>
  <si>
    <t>988.57</t>
  </si>
  <si>
    <t>677.19</t>
  </si>
  <si>
    <t>Total Assets, 2 Yr. CAGR %</t>
  </si>
  <si>
    <t>230.38</t>
  </si>
  <si>
    <t>12.74</t>
  </si>
  <si>
    <t>-5.21</t>
  </si>
  <si>
    <t>-4.94</t>
  </si>
  <si>
    <t>26.23</t>
  </si>
  <si>
    <t>55.13</t>
  </si>
  <si>
    <t>-13.96</t>
  </si>
  <si>
    <t>Tangible Book Value, 2 Yr. CAGR %</t>
  </si>
  <si>
    <t>222.39</t>
  </si>
  <si>
    <t>10.66</t>
  </si>
  <si>
    <t>-11.62</t>
  </si>
  <si>
    <t>-8.63</t>
  </si>
  <si>
    <t>6.19</t>
  </si>
  <si>
    <t>60.68</t>
  </si>
  <si>
    <t>74.58</t>
  </si>
  <si>
    <t>-30.13</t>
  </si>
  <si>
    <t>Common Equity, 2 Yr. CAGR %</t>
  </si>
  <si>
    <t>222.67</t>
  </si>
  <si>
    <t>10.73</t>
  </si>
  <si>
    <t>-11.27</t>
  </si>
  <si>
    <t>-8.39</t>
  </si>
  <si>
    <t>6.04</t>
  </si>
  <si>
    <t>60.22</t>
  </si>
  <si>
    <t>74.11</t>
  </si>
  <si>
    <t>-30.11</t>
  </si>
  <si>
    <t>Cash From Operations, 2 Yr. CAGR %</t>
  </si>
  <si>
    <t>725.43</t>
  </si>
  <si>
    <t>139.52</t>
  </si>
  <si>
    <t>59.97</t>
  </si>
  <si>
    <t>27.42</t>
  </si>
  <si>
    <t>6.41</t>
  </si>
  <si>
    <t>52.37</t>
  </si>
  <si>
    <t>3.47</t>
  </si>
  <si>
    <t>-37.87</t>
  </si>
  <si>
    <t>Capital Expenditures, 2 Yr. CAGR %</t>
  </si>
  <si>
    <t>312.67</t>
  </si>
  <si>
    <t>10.12</t>
  </si>
  <si>
    <t>5.62</t>
  </si>
  <si>
    <t>21.2</t>
  </si>
  <si>
    <t>93.82</t>
  </si>
  <si>
    <t>79.43</t>
  </si>
  <si>
    <t>210.2</t>
  </si>
  <si>
    <t>-53.2</t>
  </si>
  <si>
    <t>Levered Free Cash Flow, 2 Yr. CAGR %</t>
  </si>
  <si>
    <t>167.47</t>
  </si>
  <si>
    <t>63.15</t>
  </si>
  <si>
    <t>-1.72</t>
  </si>
  <si>
    <t>13.19</t>
  </si>
  <si>
    <t>54.23</t>
  </si>
  <si>
    <t>6.99</t>
  </si>
  <si>
    <t>-41.44</t>
  </si>
  <si>
    <t>Unlevered Free Cash Flow, 2 Yr. CAGR %</t>
  </si>
  <si>
    <t>Compound Annual Growth Rate Over Three Years</t>
  </si>
  <si>
    <t>Total Revenues, 3 Yr. CAGR %</t>
  </si>
  <si>
    <t>-68.57</t>
  </si>
  <si>
    <t>Gross Profit, 3 Yr. CAGR %</t>
  </si>
  <si>
    <t>EBITDA, 3 Yr. CAGR %</t>
  </si>
  <si>
    <t>426.62</t>
  </si>
  <si>
    <t>58.82</t>
  </si>
  <si>
    <t>39.6</t>
  </si>
  <si>
    <t>7.71</t>
  </si>
  <si>
    <t>33.09</t>
  </si>
  <si>
    <t>-3.45</t>
  </si>
  <si>
    <t>-10.22</t>
  </si>
  <si>
    <t>EBITA, 3 Yr. CAGR %</t>
  </si>
  <si>
    <t>426.69</t>
  </si>
  <si>
    <t>58.84</t>
  </si>
  <si>
    <t>7.72</t>
  </si>
  <si>
    <t>33.03</t>
  </si>
  <si>
    <t>-3.29</t>
  </si>
  <si>
    <t>-10.03</t>
  </si>
  <si>
    <t>EBIT, 3 Yr. CAGR %</t>
  </si>
  <si>
    <t>425.92</t>
  </si>
  <si>
    <t>58.91</t>
  </si>
  <si>
    <t>39.68</t>
  </si>
  <si>
    <t>7.8</t>
  </si>
  <si>
    <t>32.89</t>
  </si>
  <si>
    <t>-10.04</t>
  </si>
  <si>
    <t>Earnings From Cont. Operations, 3 Yr. CAGR %</t>
  </si>
  <si>
    <t>425.38</t>
  </si>
  <si>
    <t>58.07</t>
  </si>
  <si>
    <t>39.2</t>
  </si>
  <si>
    <t>7.73</t>
  </si>
  <si>
    <t>33.2</t>
  </si>
  <si>
    <t>-3.6</t>
  </si>
  <si>
    <t>-13.56</t>
  </si>
  <si>
    <t>Net Income, 3 Yr. CAGR %</t>
  </si>
  <si>
    <t>Normalized Net Income, 3 Yr. CAGR %</t>
  </si>
  <si>
    <t>33.68</t>
  </si>
  <si>
    <t>-12.47</t>
  </si>
  <si>
    <t>Diluted EPS Before Extra, 3 Yr. CAGR %</t>
  </si>
  <si>
    <t>229.06</t>
  </si>
  <si>
    <t>15.86</t>
  </si>
  <si>
    <t>-12.21</t>
  </si>
  <si>
    <t>-25.48</t>
  </si>
  <si>
    <t>-5.87</t>
  </si>
  <si>
    <t>-20.66</t>
  </si>
  <si>
    <t>-18.9</t>
  </si>
  <si>
    <t>Net Property, Plant and Equip., 3 Yr. CAGR %</t>
  </si>
  <si>
    <t>238.32</t>
  </si>
  <si>
    <t>33.27</t>
  </si>
  <si>
    <t>16.18</t>
  </si>
  <si>
    <t>37.85</t>
  </si>
  <si>
    <t>51.46</t>
  </si>
  <si>
    <t>517.17</t>
  </si>
  <si>
    <t>376.4</t>
  </si>
  <si>
    <t>Total Assets, 3 Yr. CAGR %</t>
  </si>
  <si>
    <t>164.07</t>
  </si>
  <si>
    <t>-12.19</t>
  </si>
  <si>
    <t>15.09</t>
  </si>
  <si>
    <t>-5.32</t>
  </si>
  <si>
    <t>59.83</t>
  </si>
  <si>
    <t>24.3</t>
  </si>
  <si>
    <t>23.79</t>
  </si>
  <si>
    <t>Tangible Book Value, 3 Yr. CAGR %</t>
  </si>
  <si>
    <t>160.18</t>
  </si>
  <si>
    <t>-17.35</t>
  </si>
  <si>
    <t>12.25</t>
  </si>
  <si>
    <t>-19.59</t>
  </si>
  <si>
    <t>67.21</t>
  </si>
  <si>
    <t>23.81</t>
  </si>
  <si>
    <t>26.47</t>
  </si>
  <si>
    <t>Common Equity, 3 Yr. CAGR %</t>
  </si>
  <si>
    <t>160.26</t>
  </si>
  <si>
    <t>-17.07</t>
  </si>
  <si>
    <t>12.42</t>
  </si>
  <si>
    <t>-19.43</t>
  </si>
  <si>
    <t>66.7</t>
  </si>
  <si>
    <t>23.62</t>
  </si>
  <si>
    <t>26.25</t>
  </si>
  <si>
    <t>Cash From Operations, 3 Yr. CAGR %</t>
  </si>
  <si>
    <t>393.85</t>
  </si>
  <si>
    <t>102.51</t>
  </si>
  <si>
    <t>42.11</t>
  </si>
  <si>
    <t>17.91</t>
  </si>
  <si>
    <t>37.57</t>
  </si>
  <si>
    <t>2.63</t>
  </si>
  <si>
    <t>-3.9</t>
  </si>
  <si>
    <t>Capital Expenditures, 3 Yr. CAGR %</t>
  </si>
  <si>
    <t>179.44</t>
  </si>
  <si>
    <t>1.83</t>
  </si>
  <si>
    <t>23.47</t>
  </si>
  <si>
    <t>48.43</t>
  </si>
  <si>
    <t>75.79</t>
  </si>
  <si>
    <t>177.73</t>
  </si>
  <si>
    <t>-31.83</t>
  </si>
  <si>
    <t>Levered Free Cash Flow, 3 Yr. CAGR %</t>
  </si>
  <si>
    <t>75.15</t>
  </si>
  <si>
    <t>50.71</t>
  </si>
  <si>
    <t>-1.28</t>
  </si>
  <si>
    <t>45.17</t>
  </si>
  <si>
    <t>4.47</t>
  </si>
  <si>
    <t>-6.45</t>
  </si>
  <si>
    <t>Unlevered Free Cash Flow, 3 Yr. CAGR %</t>
  </si>
  <si>
    <t>Compound Annual Growth Rate Over Five Years</t>
  </si>
  <si>
    <t>EBITDA, 5 Yr. CAGR %</t>
  </si>
  <si>
    <t>167.73</t>
  </si>
  <si>
    <t>43.83</t>
  </si>
  <si>
    <t>40.81</t>
  </si>
  <si>
    <t>-3.25</t>
  </si>
  <si>
    <t>2.15</t>
  </si>
  <si>
    <t>EBITA, 5 Yr. CAGR %</t>
  </si>
  <si>
    <t>167.76</t>
  </si>
  <si>
    <t>43.84</t>
  </si>
  <si>
    <t>40.78</t>
  </si>
  <si>
    <t>-3.15</t>
  </si>
  <si>
    <t>2.28</t>
  </si>
  <si>
    <t>EBIT, 5 Yr. CAGR %</t>
  </si>
  <si>
    <t>167.67</t>
  </si>
  <si>
    <t>43.92</t>
  </si>
  <si>
    <t>40.69</t>
  </si>
  <si>
    <t>-3.1</t>
  </si>
  <si>
    <t>2.29</t>
  </si>
  <si>
    <t>Earnings From Cont. Operations, 5 Yr. CAGR %</t>
  </si>
  <si>
    <t>166.84</t>
  </si>
  <si>
    <t>40.53</t>
  </si>
  <si>
    <t>-3.52</t>
  </si>
  <si>
    <t>0.14</t>
  </si>
  <si>
    <t>Net Income, 5 Yr. CAGR %</t>
  </si>
  <si>
    <t>Normalized Net Income, 5 Yr. CAGR %</t>
  </si>
  <si>
    <t>40.83</t>
  </si>
  <si>
    <t>Diluted EPS Before Extra, 5 Yr. CAGR %</t>
  </si>
  <si>
    <t>74.97</t>
  </si>
  <si>
    <t>0.43</t>
  </si>
  <si>
    <t>-5.03</t>
  </si>
  <si>
    <t>-18.87</t>
  </si>
  <si>
    <t>Net Property, Plant and Equip., 5 Yr. CAGR %</t>
  </si>
  <si>
    <t>119.65</t>
  </si>
  <si>
    <t>35.66</t>
  </si>
  <si>
    <t>40.98</t>
  </si>
  <si>
    <t>215.05</t>
  </si>
  <si>
    <t>191.33</t>
  </si>
  <si>
    <t>Total Assets, 5 Yr. CAGR %</t>
  </si>
  <si>
    <t>75.48</t>
  </si>
  <si>
    <t>1.53</t>
  </si>
  <si>
    <t>29.69</t>
  </si>
  <si>
    <t>11.66</t>
  </si>
  <si>
    <t>24.76</t>
  </si>
  <si>
    <t>Tangible Book Value, 5 Yr. CAGR %</t>
  </si>
  <si>
    <t>71.19</t>
  </si>
  <si>
    <t>29.57</t>
  </si>
  <si>
    <t>9.64</t>
  </si>
  <si>
    <t>17.93</t>
  </si>
  <si>
    <t>Common Equity, 5 Yr. CAGR %</t>
  </si>
  <si>
    <t>71.4</t>
  </si>
  <si>
    <t>-8.51</t>
  </si>
  <si>
    <t>29.53</t>
  </si>
  <si>
    <t>9.65</t>
  </si>
  <si>
    <t>17.74</t>
  </si>
  <si>
    <t>Cash From Operations, 5 Yr. CAGR %</t>
  </si>
  <si>
    <t>187.24</t>
  </si>
  <si>
    <t>56.55</t>
  </si>
  <si>
    <t>46.13</t>
  </si>
  <si>
    <t>11.91</t>
  </si>
  <si>
    <t>0.1</t>
  </si>
  <si>
    <t>Capital Expenditures, 5 Yr. CAGR %</t>
  </si>
  <si>
    <t>100.07</t>
  </si>
  <si>
    <t>31.73</t>
  </si>
  <si>
    <t>43.38</t>
  </si>
  <si>
    <t>99.33</t>
  </si>
  <si>
    <t>3.54</t>
  </si>
  <si>
    <t>Levered Free Cash Flow, 5 Yr. CAGR %</t>
  </si>
  <si>
    <t>47.08</t>
  </si>
  <si>
    <t>52.11</t>
  </si>
  <si>
    <t>1.95</t>
  </si>
  <si>
    <t>0.96</t>
  </si>
  <si>
    <t>Unlevered Free Cash Flow, 5 Yr. CAGR %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</si>
  <si>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</si>
  <si>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</si>
  <si>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</si>
  <si>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</si>
  <si>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</si>
  <si>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</si>
  <si>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</si>
  <si>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</si>
  <si>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</si>
  <si>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198.4</t>
  </si>
  <si>
    <t>146.5</t>
  </si>
  <si>
    <t>218.6</t>
  </si>
  <si>
    <t>131.1</t>
  </si>
  <si>
    <t>227.6</t>
  </si>
  <si>
    <t>57.09</t>
  </si>
  <si>
    <t>-</t>
  </si>
  <si>
    <t>Change</t>
  </si>
  <si>
    <t>-26.16%</t>
  </si>
  <si>
    <t>49.16%</t>
  </si>
  <si>
    <t>-40.04%</t>
  </si>
  <si>
    <t>73.64%</t>
  </si>
  <si>
    <t>-74.91%</t>
  </si>
  <si>
    <t>0%</t>
  </si>
  <si>
    <t>Enterprise Value (EV)</t>
  </si>
  <si>
    <t>P/E ratio</t>
  </si>
  <si>
    <t>-2.69x</t>
  </si>
  <si>
    <t>-1.66x</t>
  </si>
  <si>
    <t>1.82x</t>
  </si>
  <si>
    <t>-2.42x</t>
  </si>
  <si>
    <t>-4.35x</t>
  </si>
  <si>
    <t>-1.71x</t>
  </si>
  <si>
    <t>-1.43x</t>
  </si>
  <si>
    <t>-2.59x</t>
  </si>
  <si>
    <t>PBR</t>
  </si>
  <si>
    <t>PEG</t>
  </si>
  <si>
    <t>0.17x</t>
  </si>
  <si>
    <t>-0x</t>
  </si>
  <si>
    <t>0x</t>
  </si>
  <si>
    <t>1.12x</t>
  </si>
  <si>
    <t>-0.1x</t>
  </si>
  <si>
    <t>0.1x</t>
  </si>
  <si>
    <t>Capitalization / Revenue</t>
  </si>
  <si>
    <t>11.6x</t>
  </si>
  <si>
    <t>1.05x</t>
  </si>
  <si>
    <t>87.2x</t>
  </si>
  <si>
    <t>581x</t>
  </si>
  <si>
    <t>86.8x</t>
  </si>
  <si>
    <t>12.4x</t>
  </si>
  <si>
    <t>2.57x</t>
  </si>
  <si>
    <t>EV / Revenue</t>
  </si>
  <si>
    <t>EV / EBITDA</t>
  </si>
  <si>
    <t>-0.9x</t>
  </si>
  <si>
    <t>-0.99x</t>
  </si>
  <si>
    <t>-1.08x</t>
  </si>
  <si>
    <t>EV / EBIT</t>
  </si>
  <si>
    <t>-0.88x</t>
  </si>
  <si>
    <t>-1.13x</t>
  </si>
  <si>
    <t>-2.11x</t>
  </si>
  <si>
    <t>EV / FCF</t>
  </si>
  <si>
    <t>-3.88x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</si>
  <si>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</si>
  <si>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</si>
  <si>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</si>
  <si>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</si>
  <si>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</si>
  <si>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-0.47</t>
  </si>
  <si>
    <t>-0.562</t>
  </si>
  <si>
    <t>Distribution rate</t>
  </si>
  <si>
    <t>Net sales
                                    1</t>
  </si>
  <si>
    <t>12.62</t>
  </si>
  <si>
    <t>208.4</t>
  </si>
  <si>
    <t>1.503</t>
  </si>
  <si>
    <t>0.3917</t>
  </si>
  <si>
    <t>0.6581</t>
  </si>
  <si>
    <t>4.618</t>
  </si>
  <si>
    <t>22.22</t>
  </si>
  <si>
    <t>EBITDA
                                    1</t>
  </si>
  <si>
    <t>124.4</t>
  </si>
  <si>
    <t>-55.04</t>
  </si>
  <si>
    <t>-57.68</t>
  </si>
  <si>
    <t>-63.34</t>
  </si>
  <si>
    <t>-57.5</t>
  </si>
  <si>
    <t>-52.82</t>
  </si>
  <si>
    <t>EBIT
                                    1</t>
  </si>
  <si>
    <t>-61.41</t>
  </si>
  <si>
    <t>-81.43</t>
  </si>
  <si>
    <t>149.2</t>
  </si>
  <si>
    <t>-55.55</t>
  </si>
  <si>
    <t>-59.28</t>
  </si>
  <si>
    <t>-64.53</t>
  </si>
  <si>
    <t>-50.67</t>
  </si>
  <si>
    <t>-27.1</t>
  </si>
  <si>
    <t>Net income
                                    1</t>
  </si>
  <si>
    <t>-60.46</t>
  </si>
  <si>
    <t>-81.04</t>
  </si>
  <si>
    <t>122.8</t>
  </si>
  <si>
    <t>-54.17</t>
  </si>
  <si>
    <t>-52.34</t>
  </si>
  <si>
    <t>-33.55</t>
  </si>
  <si>
    <t>-42.71</t>
  </si>
  <si>
    <t>-28.91</t>
  </si>
  <si>
    <t>Reference price
                                    2</t>
  </si>
  <si>
    <t>4.1500</t>
  </si>
  <si>
    <t>2.3100</t>
  </si>
  <si>
    <t>3.2100</t>
  </si>
  <si>
    <t>1.8600</t>
  </si>
  <si>
    <t>3.2200</t>
  </si>
  <si>
    <t>0.8040</t>
  </si>
  <si>
    <t>Nbr of stocks (in thousands)</t>
  </si>
  <si>
    <t>47,816</t>
  </si>
  <si>
    <t>63,435</t>
  </si>
  <si>
    <t>68,092</t>
  </si>
  <si>
    <t>70,467</t>
  </si>
  <si>
    <t>70,681</t>
  </si>
  <si>
    <t>71,010</t>
  </si>
  <si>
    <t>Announcement Date</t>
  </si>
  <si>
    <t>3/11/20</t>
  </si>
  <si>
    <t>3/15/21</t>
  </si>
  <si>
    <t>3/15/22</t>
  </si>
  <si>
    <t>3/13/23</t>
  </si>
  <si>
    <t>3/8/24</t>
  </si>
  <si>
    <t>address1</t>
  </si>
  <si>
    <t>41 Ninth Avenue</t>
  </si>
  <si>
    <t>address2</t>
  </si>
  <si>
    <t>14th Floor</t>
  </si>
  <si>
    <t>city</t>
  </si>
  <si>
    <t>New York</t>
  </si>
  <si>
    <t>state</t>
  </si>
  <si>
    <t>NY</t>
  </si>
  <si>
    <t>zip</t>
  </si>
  <si>
    <t>10001</t>
  </si>
  <si>
    <t>country</t>
  </si>
  <si>
    <t>phone</t>
  </si>
  <si>
    <t>646 661 7661</t>
  </si>
  <si>
    <t>fax</t>
  </si>
  <si>
    <t>646 661 4027</t>
  </si>
  <si>
    <t>website</t>
  </si>
  <si>
    <t>https://www.ovidrx.com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</si>
  <si>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</si>
  <si>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</si>
  <si>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</si>
  <si>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</si>
  <si>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</si>
  <si>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</si>
  <si>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</si>
  <si>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</si>
  <si>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</si>
  <si>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</si>
  <si>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</si>
  <si>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Ovid Therapeutics Inc., a biopharmaceutical company, engages in the development of impactful medicines for patients and families with epilepsies and seizure-related neurological disorders in the United States. The company is developing soticlestat, a novel cholesterol 24 hydroxylase inhibitor, which is in Phase 3 clinical trials for the potential treatment of patients with resistant epilepsies; OV329, a GABA aminotransferase inhibitor which is in Phase 1 clinical trials for the treatment of seizures associated with tuberous sclerosis complex and infantile spasms; and OV350, a small molecule direct activator of the KCC2 transporter, which is in Phase 1 clinical trials for treating epilepsies. It also develops OV815, that focuses on the mutations associated with KIF1A-associated neurological disorder (KAND); OV888 (GV101), a highly selective rock2 inhibitor which is in Phase 1 double-blind multiple-ascending dose trial; OV825, has advanced to potential candidate lead identification for the rare neurodevelopmental condition HNRNPH2 (Bain Syndrome); and OV882, a short hairpin RNA gene therapy for the treatment of Angelman syndrome. The company has license and collaboration agreements with Healx, AstraZeneca AB, H. Lundbeck A/S, Northwestern University, and Graviton, as well as Marinus Pharmaceuticals, Inc. The company was incorporated in 2014 and is headquartered in New York, New York.</t>
  </si>
  <si>
    <t>fullTimeEmployees</t>
  </si>
  <si>
    <t>companyOfficers</t>
  </si>
  <si>
    <t>[{'maxAge': 1, 'name': 'Dr. Jeremy Max Levin Ba Zoology, Dphil, M.D., Mb Bchir, Ph.D.', 'age': 71, 'title': 'CEO &amp; Chairman', 'yearBorn': 1953, 'fiscalYear': 2023, 'totalPay': 1030026, 'exercisedValue': 0, 'unexercisedValue': 671250}, {'maxAge': 1, 'name': 'Mr. Jeffrey A. Rona', 'age': 56, 'title': 'Chief Business and Financial Officer', 'yearBorn': 1968, 'fiscalYear': 2023, 'totalPay': 761235, 'exercisedValue': 0, 'unexercisedValue': 104909}, {'maxAge': 1, 'name': 'Ms. Meg  Alexander', 'title': 'President &amp; COO', 'fiscalYear': 2023, 'exercisedValue': 0, 'unexercisedValue': 0}, {'maxAge': 1, 'name': 'Dr. Dirk  Haasner', 'age': 59, 'title': 'Senior Vice President of Global Manufacturing &amp; CMC QA', 'yearBorn': 1965, 'fiscalYear': 2023, 'totalPay': 416952, 'exercisedValue': 0, 'unexercisedValue': 0}, {'maxAge': 1, 'name': 'Dr. Julia  Tsai Ph.D.', 'age': 49, 'title': 'Senior Vice President of Clinical Development', 'yearBorn': 1975, 'fiscalYear': 2023, 'exercisedValue': 0, 'unexercisedValue': 0}, {'maxAge': 1, 'name': 'Dr. Toshiya  Nishi D.V.M.', 'title': 'Head of Epilepsy Research', 'fiscalYear': 2023, 'exercisedValue': 0, 'unexercisedValue': 0}, {'maxAge': 1, 'name': 'Mr. Zhong  Zhong Ph.D.', 'title': 'Chief Scientific Officer', 'fiscalYear': 2023, 'exercisedValue': 0, 'unexercisedValue': 0}, {'maxAge': 1, 'name': 'Mr. Tom  Parry', 'title': 'Vice President of Research and Early Development', 'fiscalYear': 2023, 'exercisedValue': 0, 'unexercisedValue': 0}, {'maxAge': 1, 'name': 'Garret  Bonney', 'title': 'Investor Relations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</si>
  <si>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</si>
  <si>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</si>
  <si>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</si>
  <si>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</si>
  <si>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</si>
  <si>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</si>
  <si>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</si>
  <si>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</si>
  <si>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</si>
  <si>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</si>
  <si>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</si>
  <si>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</si>
  <si>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</si>
  <si>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</si>
  <si>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</si>
  <si>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</si>
  <si>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</si>
  <si>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</si>
  <si>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</si>
  <si>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</si>
  <si>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</si>
  <si>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</si>
  <si>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</si>
  <si>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</si>
  <si>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</si>
  <si>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</si>
  <si>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</si>
  <si>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</si>
  <si>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</si>
  <si>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</si>
  <si>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</si>
  <si>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</si>
  <si>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</si>
  <si>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</si>
  <si>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</si>
  <si>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</si>
  <si>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</si>
  <si>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</si>
  <si>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</si>
  <si>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</si>
  <si>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</si>
  <si>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</si>
  <si>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</si>
  <si>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</si>
  <si>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</si>
  <si>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</si>
  <si>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</si>
  <si>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</si>
  <si>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</si>
  <si>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</si>
  <si>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</si>
  <si>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</si>
  <si>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</si>
  <si>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</si>
  <si>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</si>
  <si>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</si>
  <si>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</si>
  <si>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</si>
  <si>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</si>
  <si>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</si>
  <si>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</si>
  <si>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</si>
  <si>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</si>
  <si>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</si>
  <si>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</si>
  <si>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</si>
  <si>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</si>
  <si>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</si>
  <si>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Ovid Therapeutics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</si>
  <si>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</si>
  <si>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</si>
  <si>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</si>
  <si>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</si>
  <si>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</si>
  <si>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</si>
  <si>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</si>
  <si>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51982f47-ea34-3602-8b3b-2a8cb7696156</t>
  </si>
  <si>
    <t>messageBoardId</t>
  </si>
  <si>
    <t>finmb_288870432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</si>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</sst>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ovidr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0.8101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-1.165265025453827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5.827778E7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1.074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-1.1808075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-13.0</v>
      </c>
      <c r="C2" s="1">
        <v>-22.0</v>
      </c>
      <c r="D2" s="1">
        <v>-64.0</v>
      </c>
      <c r="E2" s="1">
        <v>-51.0</v>
      </c>
      <c r="F2" s="1">
        <v>-60.0</v>
      </c>
      <c r="G2" s="1">
        <v>-81.0</v>
      </c>
      <c r="H2" s="1">
        <v>123.0</v>
      </c>
      <c r="I2" s="1">
        <v>-54.0</v>
      </c>
      <c r="J2" s="1">
        <v>-52.0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1.0</v>
      </c>
      <c r="D3" s="1">
        <v>2.0</v>
      </c>
      <c r="E3" s="1">
        <v>3.0</v>
      </c>
      <c r="F3" s="1">
        <v>3.0</v>
      </c>
      <c r="G3" s="1">
        <v>5.0</v>
      </c>
      <c r="H3" s="1">
        <v>7.0</v>
      </c>
      <c r="I3" s="1">
        <v>1.0</v>
      </c>
      <c r="J3" s="1">
        <v>1.0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4.0</v>
      </c>
      <c r="D4" s="1">
        <v>5.0</v>
      </c>
      <c r="E4" s="1">
        <v>10.0</v>
      </c>
      <c r="F4" s="1">
        <v>21.0</v>
      </c>
      <c r="G4" s="1">
        <v>24.0</v>
      </c>
      <c r="H4" s="1">
        <v>16.0</v>
      </c>
      <c r="I4" s="1">
        <v>19.0</v>
      </c>
      <c r="J4" s="1">
        <v>14.0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1.0</v>
      </c>
      <c r="C5" s="1">
        <v>5.0</v>
      </c>
      <c r="D5" s="1">
        <v>8.0</v>
      </c>
      <c r="E5" s="1">
        <v>14.0</v>
      </c>
      <c r="F5" s="1">
        <v>25.0</v>
      </c>
      <c r="G5" s="1">
        <v>30.0</v>
      </c>
      <c r="H5" s="1">
        <v>23.0</v>
      </c>
      <c r="I5" s="1">
        <v>1.0</v>
      </c>
      <c r="J5" s="1">
        <v>1.0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45.0</v>
      </c>
      <c r="J7" s="1">
        <v>-2.0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4.0</v>
      </c>
      <c r="C8" s="1">
        <v>0.0</v>
      </c>
      <c r="D8" s="1">
        <v>25.0</v>
      </c>
      <c r="E8" s="1">
        <v>0.0</v>
      </c>
      <c r="F8" s="1">
        <v>0.0</v>
      </c>
      <c r="G8" s="1">
        <v>0.0</v>
      </c>
      <c r="H8" s="1">
        <v>7.0</v>
      </c>
      <c r="I8" s="1">
        <v>0.0</v>
      </c>
      <c r="J8" s="1">
        <v>0.0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1.0</v>
      </c>
      <c r="C9" s="1">
        <v>3.0</v>
      </c>
      <c r="D9" s="1">
        <v>6.0</v>
      </c>
      <c r="E9" s="1">
        <v>7.0</v>
      </c>
      <c r="F9" s="1">
        <v>5.0</v>
      </c>
      <c r="G9" s="1">
        <v>7.0</v>
      </c>
      <c r="H9" s="1">
        <v>5.0</v>
      </c>
      <c r="I9" s="1">
        <v>6.0</v>
      </c>
      <c r="J9" s="1">
        <v>7.0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-2.0</v>
      </c>
      <c r="G10" s="1">
        <v>-19.0</v>
      </c>
      <c r="H10" s="1">
        <v>0.0</v>
      </c>
      <c r="I10" s="1">
        <v>-1.0</v>
      </c>
      <c r="J10" s="1">
        <v>-2.0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59.0</v>
      </c>
      <c r="C11" s="1">
        <v>18.0</v>
      </c>
      <c r="D11" s="1">
        <v>1.0</v>
      </c>
      <c r="E11" s="1">
        <v>1.0</v>
      </c>
      <c r="F11" s="1">
        <v>-65.0</v>
      </c>
      <c r="G11" s="1">
        <v>2.0</v>
      </c>
      <c r="H11" s="1">
        <v>1.0</v>
      </c>
      <c r="I11" s="1">
        <v>-5.0</v>
      </c>
      <c r="J11" s="1">
        <v>1.0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12.0</v>
      </c>
      <c r="H12" s="1">
        <v>-12.0</v>
      </c>
      <c r="I12" s="1">
        <v>0.0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1.0</v>
      </c>
      <c r="C13" s="1">
        <v>72.0</v>
      </c>
      <c r="D13" s="1">
        <v>-7.0</v>
      </c>
      <c r="E13" s="1">
        <v>-2.0</v>
      </c>
      <c r="F13" s="1">
        <v>4.0</v>
      </c>
      <c r="G13" s="1">
        <v>7.0</v>
      </c>
      <c r="H13" s="1">
        <v>-6.0</v>
      </c>
      <c r="I13" s="1">
        <v>-3.0</v>
      </c>
      <c r="J13" s="1">
        <v>63.0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-5.0</v>
      </c>
      <c r="C14" s="1">
        <v>-17.0</v>
      </c>
      <c r="D14" s="1">
        <v>-31.0</v>
      </c>
      <c r="E14" s="1">
        <v>-45.0</v>
      </c>
      <c r="F14" s="1">
        <v>-51.0</v>
      </c>
      <c r="G14" s="1">
        <v>-51.0</v>
      </c>
      <c r="H14" s="1">
        <v>119.0</v>
      </c>
      <c r="I14" s="1">
        <v>-55.0</v>
      </c>
      <c r="J14" s="1">
        <v>-45.0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-3.0</v>
      </c>
      <c r="C15" s="1">
        <v>-3.0</v>
      </c>
      <c r="D15" s="1">
        <v>-3.0</v>
      </c>
      <c r="E15" s="1">
        <v>-3.0</v>
      </c>
      <c r="F15" s="1">
        <v>-5.0</v>
      </c>
      <c r="G15" s="1">
        <v>-12.0</v>
      </c>
      <c r="H15" s="1">
        <v>-18.0</v>
      </c>
      <c r="I15" s="1">
        <v>-1.0</v>
      </c>
      <c r="J15" s="1">
        <v>-4.0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-2.0</v>
      </c>
      <c r="C16" s="1">
        <v>-15.0</v>
      </c>
      <c r="D16" s="1">
        <v>0.0</v>
      </c>
      <c r="E16" s="1">
        <v>-31.0</v>
      </c>
      <c r="F16" s="1">
        <v>-18.0</v>
      </c>
      <c r="G16" s="1">
        <v>-26.0</v>
      </c>
      <c r="H16" s="1">
        <v>0.0</v>
      </c>
      <c r="I16" s="1">
        <v>-19.0</v>
      </c>
      <c r="J16" s="1">
        <v>-9.0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-5.0</v>
      </c>
      <c r="F17" s="1">
        <v>-29.0</v>
      </c>
      <c r="G17" s="1">
        <v>35.0</v>
      </c>
      <c r="H17" s="1">
        <v>-1.0</v>
      </c>
      <c r="I17" s="1">
        <v>-85.0</v>
      </c>
      <c r="J17" s="1">
        <v>-2.0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-1.0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-5.0</v>
      </c>
      <c r="C19" s="1">
        <v>-18.0</v>
      </c>
      <c r="D19" s="1">
        <v>-4.0</v>
      </c>
      <c r="E19" s="1">
        <v>-5.0</v>
      </c>
      <c r="F19" s="1">
        <v>-30.0</v>
      </c>
      <c r="G19" s="1">
        <v>34.0</v>
      </c>
      <c r="H19" s="1">
        <v>-1.0</v>
      </c>
      <c r="I19" s="1">
        <v>-87.0</v>
      </c>
      <c r="J19" s="1">
        <v>-2.0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69.0</v>
      </c>
      <c r="E20" s="1">
        <v>28.0</v>
      </c>
      <c r="F20" s="1">
        <v>86.0</v>
      </c>
      <c r="G20" s="1">
        <v>47.0</v>
      </c>
      <c r="H20" s="1">
        <v>92.0</v>
      </c>
      <c r="I20" s="1">
        <v>18.0</v>
      </c>
      <c r="J20" s="1">
        <v>53.0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70.0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-1.0</v>
      </c>
      <c r="D22" s="1">
        <v>-3.0</v>
      </c>
      <c r="E22" s="1">
        <v>0.0</v>
      </c>
      <c r="F22" s="1">
        <v>0.0</v>
      </c>
      <c r="G22" s="1">
        <v>-16.0</v>
      </c>
      <c r="H22" s="1">
        <v>-2.0</v>
      </c>
      <c r="I22" s="1">
        <v>0.0</v>
      </c>
      <c r="J22" s="1">
        <v>30.0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70.0</v>
      </c>
      <c r="C23" s="1">
        <v>-1.0</v>
      </c>
      <c r="D23" s="1">
        <v>66.0</v>
      </c>
      <c r="E23" s="1">
        <v>28.0</v>
      </c>
      <c r="F23" s="1">
        <v>86.0</v>
      </c>
      <c r="G23" s="1">
        <v>47.0</v>
      </c>
      <c r="H23" s="1">
        <v>90.0</v>
      </c>
      <c r="I23" s="1">
        <v>18.0</v>
      </c>
      <c r="J23" s="1">
        <v>30.0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65.0</v>
      </c>
      <c r="C24" s="1">
        <v>-18.0</v>
      </c>
      <c r="D24" s="1">
        <v>35.0</v>
      </c>
      <c r="E24" s="1">
        <v>-50.0</v>
      </c>
      <c r="F24" s="1">
        <v>5.0</v>
      </c>
      <c r="G24" s="1">
        <v>30.0</v>
      </c>
      <c r="H24" s="1">
        <v>118.0</v>
      </c>
      <c r="I24" s="1">
        <v>-143.0</v>
      </c>
      <c r="J24" s="1">
        <v>-17.0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-1.0</v>
      </c>
      <c r="C26" s="1">
        <v>-9.0</v>
      </c>
      <c r="D26" s="1">
        <v>-32.0</v>
      </c>
      <c r="E26" s="1">
        <v>-24.0</v>
      </c>
      <c r="F26" s="1">
        <v>-31.0</v>
      </c>
      <c r="G26" s="1">
        <v>-31.0</v>
      </c>
      <c r="H26" s="1">
        <v>75.0</v>
      </c>
      <c r="I26" s="1">
        <v>-36.0</v>
      </c>
      <c r="J26" s="1">
        <v>-25.0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-1.0</v>
      </c>
      <c r="C27" s="1">
        <v>-9.0</v>
      </c>
      <c r="D27" s="1">
        <v>-32.0</v>
      </c>
      <c r="E27" s="1">
        <v>-24.0</v>
      </c>
      <c r="F27" s="1">
        <v>-31.0</v>
      </c>
      <c r="G27" s="1">
        <v>-31.0</v>
      </c>
      <c r="H27" s="1">
        <v>75.0</v>
      </c>
      <c r="I27" s="1">
        <v>-36.0</v>
      </c>
      <c r="J27" s="1">
        <v>-25.0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-1.0</v>
      </c>
      <c r="C28" s="1">
        <v>-1.0</v>
      </c>
      <c r="D28" s="1">
        <v>-1.0</v>
      </c>
      <c r="E28" s="1">
        <v>-1.0</v>
      </c>
      <c r="F28" s="1">
        <v>-1.0</v>
      </c>
      <c r="G28" s="1">
        <v>-11.0</v>
      </c>
      <c r="H28" s="1">
        <v>7.0</v>
      </c>
      <c r="I28" s="1">
        <v>8.0</v>
      </c>
      <c r="J28" s="1">
        <v>-2.0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69.0</v>
      </c>
      <c r="C3" s="1">
        <v>51.0</v>
      </c>
      <c r="D3" s="1">
        <v>87.0</v>
      </c>
      <c r="E3" s="1">
        <v>36.0</v>
      </c>
      <c r="F3" s="1">
        <v>41.0</v>
      </c>
      <c r="G3" s="1">
        <v>72.0</v>
      </c>
      <c r="H3" s="1">
        <v>188.0</v>
      </c>
      <c r="I3" s="1">
        <v>44.0</v>
      </c>
      <c r="J3" s="1">
        <v>27.0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0.0</v>
      </c>
      <c r="C4" s="1">
        <v>0.0</v>
      </c>
      <c r="D4" s="1">
        <v>0.0</v>
      </c>
      <c r="E4" s="1">
        <v>5.0</v>
      </c>
      <c r="F4" s="1">
        <v>34.0</v>
      </c>
      <c r="G4" s="1">
        <v>0.0</v>
      </c>
      <c r="H4" s="1">
        <v>0.0</v>
      </c>
      <c r="I4" s="1">
        <v>84.0</v>
      </c>
      <c r="J4" s="1">
        <v>78.0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69.0</v>
      </c>
      <c r="C5" s="1">
        <v>51.0</v>
      </c>
      <c r="D5" s="1">
        <v>87.0</v>
      </c>
      <c r="E5" s="1">
        <v>41.0</v>
      </c>
      <c r="F5" s="1">
        <v>76.0</v>
      </c>
      <c r="G5" s="1">
        <v>72.0</v>
      </c>
      <c r="H5" s="1">
        <v>188.0</v>
      </c>
      <c r="I5" s="1">
        <v>129.0</v>
      </c>
      <c r="J5" s="1">
        <v>106.0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5.0</v>
      </c>
      <c r="C6" s="1">
        <v>0.0</v>
      </c>
      <c r="D6" s="1">
        <v>0.0</v>
      </c>
      <c r="E6" s="1">
        <v>0.0</v>
      </c>
      <c r="F6" s="1">
        <v>1.0</v>
      </c>
      <c r="G6" s="1">
        <v>14.0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5.0</v>
      </c>
      <c r="C7" s="1">
        <v>0.0</v>
      </c>
      <c r="D7" s="1">
        <v>0.0</v>
      </c>
      <c r="E7" s="1">
        <v>0.0</v>
      </c>
      <c r="F7" s="1">
        <v>1.0</v>
      </c>
      <c r="G7" s="1">
        <v>14.0</v>
      </c>
      <c r="H7" s="1">
        <v>0.0</v>
      </c>
      <c r="I7" s="1">
        <v>0.0</v>
      </c>
      <c r="J7" s="1">
        <v>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28.0</v>
      </c>
      <c r="C8" s="1">
        <v>22.0</v>
      </c>
      <c r="D8" s="1">
        <v>1.0</v>
      </c>
      <c r="E8" s="1">
        <v>2.0</v>
      </c>
      <c r="F8" s="1">
        <v>1.0</v>
      </c>
      <c r="G8" s="1">
        <v>2.0</v>
      </c>
      <c r="H8" s="1">
        <v>2.0</v>
      </c>
      <c r="I8" s="1">
        <v>2.0</v>
      </c>
      <c r="J8" s="1">
        <v>3.0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0.0</v>
      </c>
      <c r="C9" s="1">
        <v>24.0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70.0</v>
      </c>
      <c r="C10" s="1">
        <v>52.0</v>
      </c>
      <c r="D10" s="1">
        <v>88.0</v>
      </c>
      <c r="E10" s="1">
        <v>44.0</v>
      </c>
      <c r="F10" s="1">
        <v>79.0</v>
      </c>
      <c r="G10" s="1">
        <v>74.0</v>
      </c>
      <c r="H10" s="1">
        <v>190.0</v>
      </c>
      <c r="I10" s="1">
        <v>131.0</v>
      </c>
      <c r="J10" s="1">
        <v>110.0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3.0</v>
      </c>
      <c r="C11" s="1">
        <v>6.0</v>
      </c>
      <c r="D11" s="1">
        <v>10.0</v>
      </c>
      <c r="E11" s="1">
        <v>15.0</v>
      </c>
      <c r="F11" s="1">
        <v>19.0</v>
      </c>
      <c r="G11" s="1">
        <v>32.0</v>
      </c>
      <c r="H11" s="1">
        <v>50.0</v>
      </c>
      <c r="I11" s="1">
        <v>16.0</v>
      </c>
      <c r="J11" s="1">
        <v>15.0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0.0</v>
      </c>
      <c r="C12" s="1">
        <v>-2.0</v>
      </c>
      <c r="D12" s="1">
        <v>-5.0</v>
      </c>
      <c r="E12" s="1">
        <v>-8.0</v>
      </c>
      <c r="F12" s="1">
        <v>-12.0</v>
      </c>
      <c r="G12" s="1">
        <v>-18.0</v>
      </c>
      <c r="H12" s="1">
        <v>-26.0</v>
      </c>
      <c r="I12" s="1">
        <v>-58.0</v>
      </c>
      <c r="J12" s="1">
        <v>-1.0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2.0</v>
      </c>
      <c r="C13" s="1">
        <v>4.0</v>
      </c>
      <c r="D13" s="1">
        <v>5.0</v>
      </c>
      <c r="E13" s="1">
        <v>6.0</v>
      </c>
      <c r="F13" s="1">
        <v>6.0</v>
      </c>
      <c r="G13" s="1">
        <v>13.0</v>
      </c>
      <c r="H13" s="1">
        <v>24.0</v>
      </c>
      <c r="I13" s="1">
        <v>16.0</v>
      </c>
      <c r="J13" s="1">
        <v>14.0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1.0</v>
      </c>
      <c r="I14" s="1">
        <v>5.0</v>
      </c>
      <c r="J14" s="1">
        <v>17.0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1.0</v>
      </c>
      <c r="C15" s="1">
        <v>11.0</v>
      </c>
      <c r="D15" s="1">
        <v>12.0</v>
      </c>
      <c r="E15" s="1">
        <v>39.0</v>
      </c>
      <c r="F15" s="1">
        <v>46.0</v>
      </c>
      <c r="G15" s="1">
        <v>31.0</v>
      </c>
      <c r="H15" s="1">
        <v>16.0</v>
      </c>
      <c r="I15" s="1">
        <v>26.0</v>
      </c>
      <c r="J15" s="1">
        <v>18.0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4.0</v>
      </c>
      <c r="C16" s="1">
        <v>46.0</v>
      </c>
      <c r="D16" s="1">
        <v>69.0</v>
      </c>
      <c r="E16" s="1">
        <v>2.0</v>
      </c>
      <c r="F16" s="1">
        <v>49.0</v>
      </c>
      <c r="G16" s="1">
        <v>62.0</v>
      </c>
      <c r="H16" s="1">
        <v>2.0</v>
      </c>
      <c r="I16" s="1">
        <v>1.0</v>
      </c>
      <c r="J16" s="1">
        <v>1.0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70.0</v>
      </c>
      <c r="C17" s="1">
        <v>53.0</v>
      </c>
      <c r="D17" s="1">
        <v>89.0</v>
      </c>
      <c r="E17" s="1">
        <v>47.0</v>
      </c>
      <c r="F17" s="1">
        <v>80.0</v>
      </c>
      <c r="G17" s="1">
        <v>75.0</v>
      </c>
      <c r="H17" s="1">
        <v>195.0</v>
      </c>
      <c r="I17" s="1">
        <v>155.0</v>
      </c>
      <c r="J17" s="1">
        <v>144.0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67.0</v>
      </c>
      <c r="C19" s="1">
        <v>85.0</v>
      </c>
      <c r="D19" s="1">
        <v>2.0</v>
      </c>
      <c r="E19" s="1">
        <v>3.0</v>
      </c>
      <c r="F19" s="1">
        <v>3.0</v>
      </c>
      <c r="G19" s="1">
        <v>5.0</v>
      </c>
      <c r="H19" s="1">
        <v>7.0</v>
      </c>
      <c r="I19" s="1">
        <v>1.0</v>
      </c>
      <c r="J19" s="1">
        <v>3.0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1.0</v>
      </c>
      <c r="C20" s="1">
        <v>2.0</v>
      </c>
      <c r="D20" s="1">
        <v>4.0</v>
      </c>
      <c r="E20" s="1">
        <v>5.0</v>
      </c>
      <c r="F20" s="1">
        <v>7.0</v>
      </c>
      <c r="G20" s="1">
        <v>12.0</v>
      </c>
      <c r="H20" s="1">
        <v>7.0</v>
      </c>
      <c r="I20" s="1">
        <v>4.0</v>
      </c>
      <c r="J20" s="1">
        <v>6.0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53.0</v>
      </c>
      <c r="J21" s="1">
        <v>1.0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2.0</v>
      </c>
      <c r="H22" s="1">
        <v>0.0</v>
      </c>
      <c r="I22" s="1">
        <v>0.0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0.0</v>
      </c>
      <c r="C23" s="1">
        <v>0.0</v>
      </c>
      <c r="D23" s="1">
        <v>0.0</v>
      </c>
      <c r="E23" s="1">
        <v>0.0</v>
      </c>
      <c r="F23" s="1">
        <v>1.0</v>
      </c>
      <c r="G23" s="1">
        <v>2.0</v>
      </c>
      <c r="H23" s="1">
        <v>0.0</v>
      </c>
      <c r="I23" s="1">
        <v>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2.0</v>
      </c>
      <c r="C24" s="1">
        <v>3.0</v>
      </c>
      <c r="D24" s="1">
        <v>6.0</v>
      </c>
      <c r="E24" s="1">
        <v>8.0</v>
      </c>
      <c r="F24" s="1">
        <v>10.0</v>
      </c>
      <c r="G24" s="1">
        <v>22.0</v>
      </c>
      <c r="H24" s="1">
        <v>14.0</v>
      </c>
      <c r="I24" s="1">
        <v>6.0</v>
      </c>
      <c r="J24" s="1">
        <v>11.0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16.0</v>
      </c>
      <c r="J25" s="1">
        <v>14.0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10.0</v>
      </c>
      <c r="H26" s="1">
        <v>0.0</v>
      </c>
      <c r="I26" s="1">
        <v>0.0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0.0</v>
      </c>
      <c r="C27" s="1">
        <v>0.0</v>
      </c>
      <c r="D27" s="1">
        <v>0.0</v>
      </c>
      <c r="E27" s="1">
        <v>0.0</v>
      </c>
      <c r="F27" s="1">
        <v>28.0</v>
      </c>
      <c r="G27" s="1">
        <v>6.0</v>
      </c>
      <c r="H27" s="1">
        <v>0.0</v>
      </c>
      <c r="I27" s="1">
        <v>0.0</v>
      </c>
      <c r="J27" s="1">
        <v>30.0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2.0</v>
      </c>
      <c r="C28" s="1">
        <v>3.0</v>
      </c>
      <c r="D28" s="1">
        <v>6.0</v>
      </c>
      <c r="E28" s="1">
        <v>8.0</v>
      </c>
      <c r="F28" s="1">
        <v>10.0</v>
      </c>
      <c r="G28" s="1">
        <v>32.0</v>
      </c>
      <c r="H28" s="1">
        <v>14.0</v>
      </c>
      <c r="I28" s="1">
        <v>22.0</v>
      </c>
      <c r="J28" s="1">
        <v>56.0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1.0</v>
      </c>
      <c r="C29" s="1">
        <v>1.0</v>
      </c>
      <c r="D29" s="1">
        <v>0.0</v>
      </c>
      <c r="E29" s="1">
        <v>0.0</v>
      </c>
      <c r="F29" s="1">
        <v>8.0</v>
      </c>
      <c r="G29" s="1">
        <v>3.0</v>
      </c>
      <c r="H29" s="1">
        <v>1.0</v>
      </c>
      <c r="I29" s="1">
        <v>1.0</v>
      </c>
      <c r="J29" s="1">
        <v>1.0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1.0</v>
      </c>
      <c r="C30" s="1">
        <v>1.0</v>
      </c>
      <c r="D30" s="1">
        <v>0.0</v>
      </c>
      <c r="E30" s="1">
        <v>0.0</v>
      </c>
      <c r="F30" s="1">
        <v>8.0</v>
      </c>
      <c r="G30" s="1">
        <v>3.0</v>
      </c>
      <c r="H30" s="1">
        <v>1.0</v>
      </c>
      <c r="I30" s="1">
        <v>1.0</v>
      </c>
      <c r="J30" s="1">
        <v>1.0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2.0</v>
      </c>
      <c r="C31" s="1">
        <v>2.0</v>
      </c>
      <c r="D31" s="1">
        <v>2.0</v>
      </c>
      <c r="E31" s="1">
        <v>2.0</v>
      </c>
      <c r="F31" s="1">
        <v>5.0</v>
      </c>
      <c r="G31" s="1">
        <v>6.0</v>
      </c>
      <c r="H31" s="1">
        <v>7.0</v>
      </c>
      <c r="I31" s="1">
        <v>7.0</v>
      </c>
      <c r="J31" s="1">
        <v>7.0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81.0</v>
      </c>
      <c r="C32" s="1">
        <v>85.0</v>
      </c>
      <c r="D32" s="1">
        <v>184.0</v>
      </c>
      <c r="E32" s="1">
        <v>191.0</v>
      </c>
      <c r="F32" s="1">
        <v>283.0</v>
      </c>
      <c r="G32" s="1">
        <v>338.0</v>
      </c>
      <c r="H32" s="1">
        <v>351.0</v>
      </c>
      <c r="I32" s="1">
        <v>358.0</v>
      </c>
      <c r="J32" s="1">
        <v>366.0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-13.0</v>
      </c>
      <c r="C33" s="1">
        <v>-35.0</v>
      </c>
      <c r="D33" s="1">
        <v>-101.0</v>
      </c>
      <c r="E33" s="1">
        <v>-153.0</v>
      </c>
      <c r="F33" s="1">
        <v>-213.0</v>
      </c>
      <c r="G33" s="1">
        <v>-294.0</v>
      </c>
      <c r="H33" s="1">
        <v>-171.0</v>
      </c>
      <c r="I33" s="1">
        <v>-226.0</v>
      </c>
      <c r="J33" s="1">
        <v>-278.0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-4.0</v>
      </c>
      <c r="J34" s="1">
        <v>702.0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86</v>
      </c>
      <c r="B35" s="1">
        <v>68.0</v>
      </c>
      <c r="C35" s="1">
        <v>49.0</v>
      </c>
      <c r="D35" s="1">
        <v>83.0</v>
      </c>
      <c r="E35" s="1">
        <v>38.0</v>
      </c>
      <c r="F35" s="1">
        <v>70.0</v>
      </c>
      <c r="G35" s="1">
        <v>43.0</v>
      </c>
      <c r="H35" s="1">
        <v>180.0</v>
      </c>
      <c r="I35" s="1">
        <v>132.0</v>
      </c>
      <c r="J35" s="1">
        <v>87.0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87</v>
      </c>
      <c r="B36" s="1">
        <v>68.0</v>
      </c>
      <c r="C36" s="1">
        <v>49.0</v>
      </c>
      <c r="D36" s="1">
        <v>83.0</v>
      </c>
      <c r="E36" s="1">
        <v>38.0</v>
      </c>
      <c r="F36" s="1">
        <v>70.0</v>
      </c>
      <c r="G36" s="1">
        <v>43.0</v>
      </c>
      <c r="H36" s="1">
        <v>180.0</v>
      </c>
      <c r="I36" s="1">
        <v>132.0</v>
      </c>
      <c r="J36" s="1">
        <v>87.0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88</v>
      </c>
      <c r="B37" s="1">
        <v>70.0</v>
      </c>
      <c r="C37" s="1">
        <v>53.0</v>
      </c>
      <c r="D37" s="1">
        <v>89.0</v>
      </c>
      <c r="E37" s="1">
        <v>47.0</v>
      </c>
      <c r="F37" s="1">
        <v>80.0</v>
      </c>
      <c r="G37" s="1">
        <v>75.0</v>
      </c>
      <c r="H37" s="1">
        <v>195.0</v>
      </c>
      <c r="I37" s="1">
        <v>155.0</v>
      </c>
      <c r="J37" s="1">
        <v>144.0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>
        <v>9.0</v>
      </c>
      <c r="C39" s="1">
        <v>9.0</v>
      </c>
      <c r="D39" s="1">
        <v>24.0</v>
      </c>
      <c r="E39" s="1">
        <v>38.0</v>
      </c>
      <c r="F39" s="1">
        <v>54.0</v>
      </c>
      <c r="G39" s="1">
        <v>65.0</v>
      </c>
      <c r="H39" s="1">
        <v>70.0</v>
      </c>
      <c r="I39" s="1">
        <v>70.0</v>
      </c>
      <c r="J39" s="1">
        <v>70.0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90</v>
      </c>
      <c r="B40" s="1">
        <v>9.0</v>
      </c>
      <c r="C40" s="1">
        <v>9.0</v>
      </c>
      <c r="D40" s="1">
        <v>24.0</v>
      </c>
      <c r="E40" s="1">
        <v>24.0</v>
      </c>
      <c r="F40" s="1">
        <v>54.0</v>
      </c>
      <c r="G40" s="1">
        <v>65.0</v>
      </c>
      <c r="H40" s="1">
        <v>70.0</v>
      </c>
      <c r="I40" s="1">
        <v>70.0</v>
      </c>
      <c r="J40" s="1">
        <v>70.0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91</v>
      </c>
      <c r="B41" s="1" t="s">
        <v>92</v>
      </c>
      <c r="C41" s="1" t="s">
        <v>93</v>
      </c>
      <c r="D41" s="1" t="s">
        <v>94</v>
      </c>
      <c r="E41" s="1" t="s">
        <v>95</v>
      </c>
      <c r="F41" s="1" t="s">
        <v>96</v>
      </c>
      <c r="G41" s="1" t="s">
        <v>97</v>
      </c>
      <c r="H41" s="1" t="s">
        <v>98</v>
      </c>
      <c r="I41" s="1" t="s">
        <v>99</v>
      </c>
      <c r="J41" s="1" t="s">
        <v>100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68.0</v>
      </c>
      <c r="C42" s="1">
        <v>49.0</v>
      </c>
      <c r="D42" s="1">
        <v>83.0</v>
      </c>
      <c r="E42" s="1">
        <v>38.0</v>
      </c>
      <c r="F42" s="1">
        <v>69.0</v>
      </c>
      <c r="G42" s="1">
        <v>43.0</v>
      </c>
      <c r="H42" s="1">
        <v>180.0</v>
      </c>
      <c r="I42" s="1">
        <v>132.0</v>
      </c>
      <c r="J42" s="1">
        <v>87.0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 t="s">
        <v>103</v>
      </c>
      <c r="C43" s="1">
        <v>5.0</v>
      </c>
      <c r="D43" s="1" t="s">
        <v>94</v>
      </c>
      <c r="E43" s="1" t="s">
        <v>104</v>
      </c>
      <c r="F43" s="1" t="s">
        <v>105</v>
      </c>
      <c r="G43" s="1" t="s">
        <v>97</v>
      </c>
      <c r="H43" s="1" t="s">
        <v>98</v>
      </c>
      <c r="I43" s="1" t="s">
        <v>106</v>
      </c>
      <c r="J43" s="1" t="s">
        <v>100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 t="s">
        <v>108</v>
      </c>
      <c r="C44" s="1" t="s">
        <v>108</v>
      </c>
      <c r="D44" s="1" t="s">
        <v>108</v>
      </c>
      <c r="E44" s="1" t="s">
        <v>108</v>
      </c>
      <c r="F44" s="1" t="s">
        <v>108</v>
      </c>
      <c r="G44" s="1" t="s">
        <v>108</v>
      </c>
      <c r="H44" s="1" t="s">
        <v>108</v>
      </c>
      <c r="I44" s="1">
        <v>16.0</v>
      </c>
      <c r="J44" s="1">
        <v>16.0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-69.0</v>
      </c>
      <c r="C45" s="1">
        <v>-51.0</v>
      </c>
      <c r="D45" s="1">
        <v>-87.0</v>
      </c>
      <c r="E45" s="1">
        <v>-41.0</v>
      </c>
      <c r="F45" s="1">
        <v>-76.0</v>
      </c>
      <c r="G45" s="1">
        <v>-72.0</v>
      </c>
      <c r="H45" s="1">
        <v>-188.0</v>
      </c>
      <c r="I45" s="1">
        <v>-112.0</v>
      </c>
      <c r="J45" s="1">
        <v>-89.0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78.0</v>
      </c>
      <c r="C46" s="1">
        <v>2.0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14.0</v>
      </c>
      <c r="J46" s="1">
        <v>17.0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0.0</v>
      </c>
      <c r="C47" s="1">
        <v>3.0</v>
      </c>
      <c r="D47" s="1">
        <v>3.0</v>
      </c>
      <c r="E47" s="1">
        <v>3.0</v>
      </c>
      <c r="F47" s="1">
        <v>3.0</v>
      </c>
      <c r="G47" s="1">
        <v>3.0</v>
      </c>
      <c r="H47" s="1">
        <v>3.0</v>
      </c>
      <c r="I47" s="1">
        <v>3.0</v>
      </c>
      <c r="J47" s="1">
        <v>3.0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3.0</v>
      </c>
      <c r="C48" s="1">
        <v>6.0</v>
      </c>
      <c r="D48" s="1">
        <v>10.0</v>
      </c>
      <c r="E48" s="1">
        <v>15.0</v>
      </c>
      <c r="F48" s="1">
        <v>19.0</v>
      </c>
      <c r="G48" s="1">
        <v>32.0</v>
      </c>
      <c r="H48" s="1">
        <v>50.0</v>
      </c>
      <c r="I48" s="1">
        <v>1.0</v>
      </c>
      <c r="J48" s="1">
        <v>1.0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0.0</v>
      </c>
      <c r="C49" s="1">
        <v>31.0</v>
      </c>
      <c r="D49" s="1">
        <v>43.0</v>
      </c>
      <c r="E49" s="1">
        <v>55.0</v>
      </c>
      <c r="F49" s="1">
        <v>59.0</v>
      </c>
      <c r="G49" s="1">
        <v>67.0</v>
      </c>
      <c r="H49" s="1">
        <v>57.0</v>
      </c>
      <c r="I49" s="1">
        <v>44.0</v>
      </c>
      <c r="J49" s="1">
        <v>40.0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114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12.0</v>
      </c>
      <c r="H2" s="1">
        <v>208.0</v>
      </c>
      <c r="I2" s="1">
        <v>1.0</v>
      </c>
      <c r="J2" s="1">
        <v>39.0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12.0</v>
      </c>
      <c r="H3" s="1">
        <v>208.0</v>
      </c>
      <c r="I3" s="1">
        <v>1.0</v>
      </c>
      <c r="J3" s="1">
        <v>39.0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12.0</v>
      </c>
      <c r="H4" s="1">
        <v>208.0</v>
      </c>
      <c r="I4" s="1">
        <v>1.0</v>
      </c>
      <c r="J4" s="1">
        <v>39.0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6.0</v>
      </c>
      <c r="C5" s="1">
        <v>13.0</v>
      </c>
      <c r="D5" s="1">
        <v>15.0</v>
      </c>
      <c r="E5" s="1">
        <v>19.0</v>
      </c>
      <c r="F5" s="1">
        <v>19.0</v>
      </c>
      <c r="G5" s="1">
        <v>30.0</v>
      </c>
      <c r="H5" s="1">
        <v>37.0</v>
      </c>
      <c r="I5" s="1">
        <v>32.0</v>
      </c>
      <c r="J5" s="1">
        <v>31.0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</v>
      </c>
      <c r="B6" s="1">
        <v>2.0</v>
      </c>
      <c r="C6" s="1">
        <v>9.0</v>
      </c>
      <c r="D6" s="1">
        <v>49.0</v>
      </c>
      <c r="E6" s="1">
        <v>33.0</v>
      </c>
      <c r="F6" s="1">
        <v>42.0</v>
      </c>
      <c r="G6" s="1">
        <v>63.0</v>
      </c>
      <c r="H6" s="1">
        <v>46.0</v>
      </c>
      <c r="I6" s="1">
        <v>24.0</v>
      </c>
      <c r="J6" s="1">
        <v>28.0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119</v>
      </c>
      <c r="B7" s="1">
        <v>8.0</v>
      </c>
      <c r="C7" s="1">
        <v>22.0</v>
      </c>
      <c r="D7" s="1">
        <v>65.0</v>
      </c>
      <c r="E7" s="1">
        <v>52.0</v>
      </c>
      <c r="F7" s="1">
        <v>61.0</v>
      </c>
      <c r="G7" s="1">
        <v>94.0</v>
      </c>
      <c r="H7" s="1">
        <v>84.0</v>
      </c>
      <c r="I7" s="1">
        <v>57.0</v>
      </c>
      <c r="J7" s="1">
        <v>59.0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</v>
      </c>
      <c r="B8" s="1">
        <v>-8.0</v>
      </c>
      <c r="C8" s="1">
        <v>-22.0</v>
      </c>
      <c r="D8" s="1">
        <v>-65.0</v>
      </c>
      <c r="E8" s="1">
        <v>-52.0</v>
      </c>
      <c r="F8" s="1">
        <v>-61.0</v>
      </c>
      <c r="G8" s="1">
        <v>-81.0</v>
      </c>
      <c r="H8" s="1">
        <v>124.0</v>
      </c>
      <c r="I8" s="1">
        <v>-55.0</v>
      </c>
      <c r="J8" s="1">
        <v>-59.0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</v>
      </c>
      <c r="B9" s="1">
        <v>3.0</v>
      </c>
      <c r="C9" s="1">
        <v>12.0</v>
      </c>
      <c r="D9" s="1">
        <v>20.0</v>
      </c>
      <c r="E9" s="1">
        <v>95.0</v>
      </c>
      <c r="F9" s="1">
        <v>94.0</v>
      </c>
      <c r="G9" s="1">
        <v>39.0</v>
      </c>
      <c r="H9" s="1">
        <v>0.0</v>
      </c>
      <c r="I9" s="1">
        <v>1.0</v>
      </c>
      <c r="J9" s="1">
        <v>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</v>
      </c>
      <c r="B10" s="1">
        <v>3.0</v>
      </c>
      <c r="C10" s="1">
        <v>12.0</v>
      </c>
      <c r="D10" s="1">
        <v>20.0</v>
      </c>
      <c r="E10" s="1">
        <v>95.0</v>
      </c>
      <c r="F10" s="1">
        <v>94.0</v>
      </c>
      <c r="G10" s="1">
        <v>39.0</v>
      </c>
      <c r="H10" s="1">
        <v>0.0</v>
      </c>
      <c r="I10" s="1">
        <v>1.0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123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-4.0</v>
      </c>
      <c r="I11" s="1">
        <v>0.0</v>
      </c>
      <c r="J11" s="1">
        <v>4.0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124</v>
      </c>
      <c r="B12" s="1">
        <v>-8.0</v>
      </c>
      <c r="C12" s="1">
        <v>-22.0</v>
      </c>
      <c r="D12" s="1">
        <v>-64.0</v>
      </c>
      <c r="E12" s="1">
        <v>-51.0</v>
      </c>
      <c r="F12" s="1">
        <v>-60.0</v>
      </c>
      <c r="G12" s="1">
        <v>-81.0</v>
      </c>
      <c r="H12" s="1">
        <v>124.0</v>
      </c>
      <c r="I12" s="1">
        <v>-54.0</v>
      </c>
      <c r="J12" s="1">
        <v>-54.0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125</v>
      </c>
      <c r="B13" s="1">
        <v>-4.0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2.0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</v>
      </c>
      <c r="B15" s="1">
        <v>-13.0</v>
      </c>
      <c r="C15" s="1">
        <v>-22.0</v>
      </c>
      <c r="D15" s="1">
        <v>-64.0</v>
      </c>
      <c r="E15" s="1">
        <v>-51.0</v>
      </c>
      <c r="F15" s="1">
        <v>-60.0</v>
      </c>
      <c r="G15" s="1">
        <v>-81.0</v>
      </c>
      <c r="H15" s="1">
        <v>124.0</v>
      </c>
      <c r="I15" s="1">
        <v>-54.0</v>
      </c>
      <c r="J15" s="1">
        <v>-52.0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1.0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</v>
      </c>
      <c r="B17" s="1">
        <v>-13.0</v>
      </c>
      <c r="C17" s="1">
        <v>-22.0</v>
      </c>
      <c r="D17" s="1">
        <v>-64.0</v>
      </c>
      <c r="E17" s="1">
        <v>-51.0</v>
      </c>
      <c r="F17" s="1">
        <v>-60.0</v>
      </c>
      <c r="G17" s="1">
        <v>-81.0</v>
      </c>
      <c r="H17" s="1">
        <v>123.0</v>
      </c>
      <c r="I17" s="1">
        <v>-54.0</v>
      </c>
      <c r="J17" s="1">
        <v>-52.0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</v>
      </c>
      <c r="B18" s="1">
        <v>-13.0</v>
      </c>
      <c r="C18" s="1">
        <v>-22.0</v>
      </c>
      <c r="D18" s="1">
        <v>-64.0</v>
      </c>
      <c r="E18" s="1">
        <v>-51.0</v>
      </c>
      <c r="F18" s="1">
        <v>-60.0</v>
      </c>
      <c r="G18" s="1">
        <v>-81.0</v>
      </c>
      <c r="H18" s="1">
        <v>123.0</v>
      </c>
      <c r="I18" s="1">
        <v>-54.0</v>
      </c>
      <c r="J18" s="1">
        <v>-52.0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</v>
      </c>
      <c r="B19" s="1">
        <v>-13.0</v>
      </c>
      <c r="C19" s="1">
        <v>-22.0</v>
      </c>
      <c r="D19" s="1">
        <v>-64.0</v>
      </c>
      <c r="E19" s="1">
        <v>-51.0</v>
      </c>
      <c r="F19" s="1">
        <v>-60.0</v>
      </c>
      <c r="G19" s="1">
        <v>-81.0</v>
      </c>
      <c r="H19" s="1">
        <v>123.0</v>
      </c>
      <c r="I19" s="1">
        <v>-54.0</v>
      </c>
      <c r="J19" s="1">
        <v>-52.0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3.0</v>
      </c>
      <c r="I20" s="1">
        <v>0.0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</v>
      </c>
      <c r="B21" s="1">
        <v>-13.0</v>
      </c>
      <c r="C21" s="1">
        <v>-22.0</v>
      </c>
      <c r="D21" s="1">
        <v>-64.0</v>
      </c>
      <c r="E21" s="1">
        <v>-51.0</v>
      </c>
      <c r="F21" s="1">
        <v>-60.0</v>
      </c>
      <c r="G21" s="1">
        <v>-81.0</v>
      </c>
      <c r="H21" s="1">
        <v>120.0</v>
      </c>
      <c r="I21" s="1">
        <v>-54.0</v>
      </c>
      <c r="J21" s="1">
        <v>-52.0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</v>
      </c>
      <c r="B22" s="1">
        <v>-13.0</v>
      </c>
      <c r="C22" s="1">
        <v>-22.0</v>
      </c>
      <c r="D22" s="1">
        <v>-64.0</v>
      </c>
      <c r="E22" s="1">
        <v>-51.0</v>
      </c>
      <c r="F22" s="1">
        <v>-60.0</v>
      </c>
      <c r="G22" s="1">
        <v>-81.0</v>
      </c>
      <c r="H22" s="1">
        <v>120.0</v>
      </c>
      <c r="I22" s="1">
        <v>-54.0</v>
      </c>
      <c r="J22" s="1">
        <v>-52.0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</v>
      </c>
      <c r="B24" s="1" t="s">
        <v>137</v>
      </c>
      <c r="C24" s="1" t="s">
        <v>138</v>
      </c>
      <c r="D24" s="1" t="s">
        <v>139</v>
      </c>
      <c r="E24" s="1" t="s">
        <v>140</v>
      </c>
      <c r="F24" s="1" t="s">
        <v>141</v>
      </c>
      <c r="G24" s="1" t="s">
        <v>142</v>
      </c>
      <c r="H24" s="1" t="s">
        <v>143</v>
      </c>
      <c r="I24" s="1" t="s">
        <v>144</v>
      </c>
      <c r="J24" s="1" t="s">
        <v>145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</v>
      </c>
      <c r="B25" s="1" t="s">
        <v>137</v>
      </c>
      <c r="C25" s="1" t="s">
        <v>138</v>
      </c>
      <c r="D25" s="1" t="s">
        <v>139</v>
      </c>
      <c r="E25" s="1" t="s">
        <v>140</v>
      </c>
      <c r="F25" s="1" t="s">
        <v>141</v>
      </c>
      <c r="G25" s="1" t="s">
        <v>142</v>
      </c>
      <c r="H25" s="1" t="s">
        <v>143</v>
      </c>
      <c r="I25" s="1" t="s">
        <v>144</v>
      </c>
      <c r="J25" s="1" t="s">
        <v>145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</v>
      </c>
      <c r="B26" s="1">
        <v>9.0</v>
      </c>
      <c r="C26" s="1">
        <v>9.0</v>
      </c>
      <c r="D26" s="1">
        <v>19.0</v>
      </c>
      <c r="E26" s="1">
        <v>24.0</v>
      </c>
      <c r="F26" s="1">
        <v>39.0</v>
      </c>
      <c r="G26" s="1">
        <v>58.0</v>
      </c>
      <c r="H26" s="1">
        <v>67.0</v>
      </c>
      <c r="I26" s="1">
        <v>70.0</v>
      </c>
      <c r="J26" s="1">
        <v>70.0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148</v>
      </c>
      <c r="B27" s="1" t="s">
        <v>137</v>
      </c>
      <c r="C27" s="1" t="s">
        <v>138</v>
      </c>
      <c r="D27" s="1" t="s">
        <v>139</v>
      </c>
      <c r="E27" s="1" t="s">
        <v>140</v>
      </c>
      <c r="F27" s="1" t="s">
        <v>141</v>
      </c>
      <c r="G27" s="1" t="s">
        <v>142</v>
      </c>
      <c r="H27" s="1" t="s">
        <v>149</v>
      </c>
      <c r="I27" s="1" t="s">
        <v>144</v>
      </c>
      <c r="J27" s="1" t="s">
        <v>145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150</v>
      </c>
      <c r="B28" s="1" t="s">
        <v>137</v>
      </c>
      <c r="C28" s="1" t="s">
        <v>138</v>
      </c>
      <c r="D28" s="1" t="s">
        <v>139</v>
      </c>
      <c r="E28" s="1" t="s">
        <v>140</v>
      </c>
      <c r="F28" s="1" t="s">
        <v>141</v>
      </c>
      <c r="G28" s="1" t="s">
        <v>142</v>
      </c>
      <c r="H28" s="1" t="s">
        <v>149</v>
      </c>
      <c r="I28" s="1" t="s">
        <v>144</v>
      </c>
      <c r="J28" s="1" t="s">
        <v>145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151</v>
      </c>
      <c r="B29" s="1">
        <v>9.0</v>
      </c>
      <c r="C29" s="1">
        <v>9.0</v>
      </c>
      <c r="D29" s="1">
        <v>19.0</v>
      </c>
      <c r="E29" s="1">
        <v>24.0</v>
      </c>
      <c r="F29" s="1">
        <v>39.0</v>
      </c>
      <c r="G29" s="1">
        <v>58.0</v>
      </c>
      <c r="H29" s="1">
        <v>68.0</v>
      </c>
      <c r="I29" s="1">
        <v>70.0</v>
      </c>
      <c r="J29" s="1">
        <v>70.0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152</v>
      </c>
      <c r="B30" s="1" t="s">
        <v>153</v>
      </c>
      <c r="C30" s="1" t="s">
        <v>154</v>
      </c>
      <c r="D30" s="1" t="s">
        <v>155</v>
      </c>
      <c r="E30" s="1" t="s">
        <v>156</v>
      </c>
      <c r="F30" s="1" t="s">
        <v>157</v>
      </c>
      <c r="G30" s="1" t="s">
        <v>158</v>
      </c>
      <c r="H30" s="1" t="s">
        <v>159</v>
      </c>
      <c r="I30" s="1" t="s">
        <v>160</v>
      </c>
      <c r="J30" s="1" t="s">
        <v>160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161</v>
      </c>
      <c r="B31" s="1" t="s">
        <v>153</v>
      </c>
      <c r="C31" s="1" t="s">
        <v>154</v>
      </c>
      <c r="D31" s="1" t="s">
        <v>155</v>
      </c>
      <c r="E31" s="1" t="s">
        <v>156</v>
      </c>
      <c r="F31" s="1" t="s">
        <v>157</v>
      </c>
      <c r="G31" s="1" t="s">
        <v>158</v>
      </c>
      <c r="H31" s="1" t="s">
        <v>162</v>
      </c>
      <c r="I31" s="1" t="s">
        <v>160</v>
      </c>
      <c r="J31" s="1" t="s">
        <v>160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163</v>
      </c>
      <c r="B33" s="1">
        <v>-8.0</v>
      </c>
      <c r="C33" s="1">
        <v>-22.0</v>
      </c>
      <c r="D33" s="1">
        <v>-64.0</v>
      </c>
      <c r="E33" s="1">
        <v>-52.0</v>
      </c>
      <c r="F33" s="1">
        <v>-61.0</v>
      </c>
      <c r="G33" s="1">
        <v>-81.0</v>
      </c>
      <c r="H33" s="1">
        <v>124.0</v>
      </c>
      <c r="I33" s="1">
        <v>-55.0</v>
      </c>
      <c r="J33" s="1">
        <v>-58.0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164</v>
      </c>
      <c r="B34" s="1">
        <v>-8.0</v>
      </c>
      <c r="C34" s="1">
        <v>-22.0</v>
      </c>
      <c r="D34" s="1">
        <v>-64.0</v>
      </c>
      <c r="E34" s="1">
        <v>-52.0</v>
      </c>
      <c r="F34" s="1">
        <v>-61.0</v>
      </c>
      <c r="G34" s="1">
        <v>-81.0</v>
      </c>
      <c r="H34" s="1">
        <v>124.0</v>
      </c>
      <c r="I34" s="1">
        <v>-55.0</v>
      </c>
      <c r="J34" s="1">
        <v>-59.0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165</v>
      </c>
      <c r="B35" s="1">
        <v>-8.0</v>
      </c>
      <c r="C35" s="1">
        <v>-22.0</v>
      </c>
      <c r="D35" s="1">
        <v>-65.0</v>
      </c>
      <c r="E35" s="1">
        <v>-52.0</v>
      </c>
      <c r="F35" s="1">
        <v>-61.0</v>
      </c>
      <c r="G35" s="1">
        <v>-81.0</v>
      </c>
      <c r="H35" s="1">
        <v>124.0</v>
      </c>
      <c r="I35" s="1">
        <v>-55.0</v>
      </c>
      <c r="J35" s="1">
        <v>-59.0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166</v>
      </c>
      <c r="B36" s="1">
        <v>-8.0</v>
      </c>
      <c r="C36" s="1">
        <v>-22.0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-53.0</v>
      </c>
      <c r="J36" s="1">
        <v>-56.0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167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208.0</v>
      </c>
      <c r="I37" s="1">
        <v>1.0</v>
      </c>
      <c r="J37" s="1">
        <v>39.0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168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 t="s">
        <v>169</v>
      </c>
      <c r="I38" s="1">
        <v>0.0</v>
      </c>
      <c r="J38" s="1">
        <v>0.0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170</v>
      </c>
      <c r="B39" s="1">
        <v>-5.0</v>
      </c>
      <c r="C39" s="1">
        <v>-14.0</v>
      </c>
      <c r="D39" s="1">
        <v>-40.0</v>
      </c>
      <c r="E39" s="1">
        <v>-32.0</v>
      </c>
      <c r="F39" s="1">
        <v>-37.0</v>
      </c>
      <c r="G39" s="1">
        <v>-50.0</v>
      </c>
      <c r="H39" s="1">
        <v>77.0</v>
      </c>
      <c r="I39" s="1">
        <v>-33.0</v>
      </c>
      <c r="J39" s="1">
        <v>-33.0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172</v>
      </c>
      <c r="B41" s="1">
        <v>0.0</v>
      </c>
      <c r="C41" s="1">
        <v>0.0</v>
      </c>
      <c r="D41" s="1">
        <v>15.0</v>
      </c>
      <c r="E41" s="1">
        <v>19.0</v>
      </c>
      <c r="F41" s="1">
        <v>19.0</v>
      </c>
      <c r="G41" s="1">
        <v>30.0</v>
      </c>
      <c r="H41" s="1">
        <v>37.0</v>
      </c>
      <c r="I41" s="1">
        <v>32.0</v>
      </c>
      <c r="J41" s="1">
        <v>31.0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173</v>
      </c>
      <c r="B42" s="1">
        <v>6.0</v>
      </c>
      <c r="C42" s="1">
        <v>9.0</v>
      </c>
      <c r="D42" s="1">
        <v>49.0</v>
      </c>
      <c r="E42" s="1">
        <v>33.0</v>
      </c>
      <c r="F42" s="1">
        <v>46.0</v>
      </c>
      <c r="G42" s="1">
        <v>64.0</v>
      </c>
      <c r="H42" s="1">
        <v>49.0</v>
      </c>
      <c r="I42" s="1">
        <v>24.0</v>
      </c>
      <c r="J42" s="1">
        <v>28.0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174</v>
      </c>
      <c r="B43" s="1">
        <v>9.0</v>
      </c>
      <c r="C43" s="1">
        <v>35.0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1.0</v>
      </c>
      <c r="J43" s="1">
        <v>2.0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175</v>
      </c>
      <c r="B44" s="1">
        <v>51.0</v>
      </c>
      <c r="C44" s="1">
        <v>1.0</v>
      </c>
      <c r="D44" s="1">
        <v>2.0</v>
      </c>
      <c r="E44" s="1">
        <v>3.0</v>
      </c>
      <c r="F44" s="1">
        <v>2.0</v>
      </c>
      <c r="G44" s="1">
        <v>2.0</v>
      </c>
      <c r="H44" s="1">
        <v>1.0</v>
      </c>
      <c r="I44" s="1">
        <v>1.0</v>
      </c>
      <c r="J44" s="1">
        <v>1.0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176</v>
      </c>
      <c r="B45" s="1">
        <v>0.0</v>
      </c>
      <c r="C45" s="1">
        <v>0.0</v>
      </c>
      <c r="D45" s="1">
        <v>3.0</v>
      </c>
      <c r="E45" s="1">
        <v>3.0</v>
      </c>
      <c r="F45" s="1">
        <v>2.0</v>
      </c>
      <c r="G45" s="1">
        <v>4.0</v>
      </c>
      <c r="H45" s="1">
        <v>3.0</v>
      </c>
      <c r="I45" s="1">
        <v>4.0</v>
      </c>
      <c r="J45" s="1">
        <v>5.0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177</v>
      </c>
      <c r="B46" s="1">
        <v>1.0</v>
      </c>
      <c r="C46" s="1">
        <v>2.0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178</v>
      </c>
      <c r="B47" s="1">
        <v>1.0</v>
      </c>
      <c r="C47" s="1">
        <v>3.0</v>
      </c>
      <c r="D47" s="1">
        <v>6.0</v>
      </c>
      <c r="E47" s="1">
        <v>7.0</v>
      </c>
      <c r="F47" s="1">
        <v>5.0</v>
      </c>
      <c r="G47" s="1">
        <v>7.0</v>
      </c>
      <c r="H47" s="1">
        <v>5.0</v>
      </c>
      <c r="I47" s="1">
        <v>6.0</v>
      </c>
      <c r="J47" s="1">
        <v>7.0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180</v>
      </c>
      <c r="B3" s="1" t="s">
        <v>181</v>
      </c>
      <c r="C3" s="1" t="s">
        <v>182</v>
      </c>
      <c r="D3" s="1" t="s">
        <v>183</v>
      </c>
      <c r="E3" s="1" t="s">
        <v>184</v>
      </c>
      <c r="F3" s="1" t="s">
        <v>185</v>
      </c>
      <c r="G3" s="1" t="s">
        <v>186</v>
      </c>
      <c r="H3" s="1" t="s">
        <v>187</v>
      </c>
      <c r="I3" s="1" t="s">
        <v>188</v>
      </c>
      <c r="J3" s="1" t="s">
        <v>189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190</v>
      </c>
      <c r="B4" s="1" t="s">
        <v>191</v>
      </c>
      <c r="C4" s="1">
        <v>-24.0</v>
      </c>
      <c r="D4" s="1" t="s">
        <v>192</v>
      </c>
      <c r="E4" s="1" t="s">
        <v>193</v>
      </c>
      <c r="F4" s="1" t="s">
        <v>194</v>
      </c>
      <c r="G4" s="1" t="s">
        <v>195</v>
      </c>
      <c r="H4" s="1" t="s">
        <v>196</v>
      </c>
      <c r="I4" s="1" t="s">
        <v>197</v>
      </c>
      <c r="J4" s="1" t="s">
        <v>198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199</v>
      </c>
      <c r="B5" s="1" t="s">
        <v>200</v>
      </c>
      <c r="C5" s="1" t="s">
        <v>201</v>
      </c>
      <c r="D5" s="1" t="s">
        <v>202</v>
      </c>
      <c r="E5" s="1" t="s">
        <v>203</v>
      </c>
      <c r="F5" s="1" t="s">
        <v>204</v>
      </c>
      <c r="G5" s="1" t="s">
        <v>205</v>
      </c>
      <c r="H5" s="1" t="s">
        <v>206</v>
      </c>
      <c r="I5" s="1" t="s">
        <v>207</v>
      </c>
      <c r="J5" s="1" t="s">
        <v>208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209</v>
      </c>
      <c r="B6" s="1" t="s">
        <v>210</v>
      </c>
      <c r="C6" s="1" t="s">
        <v>211</v>
      </c>
      <c r="D6" s="1" t="s">
        <v>212</v>
      </c>
      <c r="E6" s="1" t="s">
        <v>203</v>
      </c>
      <c r="F6" s="1" t="s">
        <v>204</v>
      </c>
      <c r="G6" s="1" t="s">
        <v>205</v>
      </c>
      <c r="H6" s="1" t="s">
        <v>213</v>
      </c>
      <c r="I6" s="1" t="s">
        <v>207</v>
      </c>
      <c r="J6" s="1" t="s">
        <v>208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215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100.0</v>
      </c>
      <c r="H8" s="1">
        <v>100.0</v>
      </c>
      <c r="I8" s="1">
        <v>100.0</v>
      </c>
      <c r="J8" s="1">
        <v>100.0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216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 t="s">
        <v>217</v>
      </c>
      <c r="H9" s="1" t="s">
        <v>218</v>
      </c>
      <c r="I9" s="1">
        <v>0.0</v>
      </c>
      <c r="J9" s="1">
        <v>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219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 t="s">
        <v>220</v>
      </c>
      <c r="H10" s="1" t="s">
        <v>221</v>
      </c>
      <c r="I10" s="1">
        <v>0.0</v>
      </c>
      <c r="J10" s="1">
        <v>-1.0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222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 t="s">
        <v>223</v>
      </c>
      <c r="H11" s="1" t="s">
        <v>224</v>
      </c>
      <c r="I11" s="1">
        <v>0.0</v>
      </c>
      <c r="J11" s="1">
        <v>-1.0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225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 t="s">
        <v>226</v>
      </c>
      <c r="H12" s="1" t="s">
        <v>227</v>
      </c>
      <c r="I12" s="1">
        <v>0.0</v>
      </c>
      <c r="J12" s="1">
        <v>-1.0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228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 t="s">
        <v>229</v>
      </c>
      <c r="H13" s="1" t="s">
        <v>230</v>
      </c>
      <c r="I13" s="1">
        <v>0.0</v>
      </c>
      <c r="J13" s="1">
        <v>-1.0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231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 t="s">
        <v>229</v>
      </c>
      <c r="H14" s="1" t="s">
        <v>230</v>
      </c>
      <c r="I14" s="1">
        <v>0.0</v>
      </c>
      <c r="J14" s="1">
        <v>-1.0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232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 t="s">
        <v>229</v>
      </c>
      <c r="H15" s="1" t="s">
        <v>233</v>
      </c>
      <c r="I15" s="1">
        <v>0.0</v>
      </c>
      <c r="J15" s="1">
        <v>-1.0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234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 t="s">
        <v>235</v>
      </c>
      <c r="H16" s="1" t="s">
        <v>236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 t="s">
        <v>238</v>
      </c>
      <c r="H17" s="1" t="s">
        <v>239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240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 t="s">
        <v>238</v>
      </c>
      <c r="H18" s="1" t="s">
        <v>239</v>
      </c>
      <c r="I18" s="1">
        <v>0.0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 t="s">
        <v>242</v>
      </c>
      <c r="H20" s="1" t="s">
        <v>243</v>
      </c>
      <c r="I20" s="1" t="s">
        <v>244</v>
      </c>
      <c r="J20" s="1" t="s">
        <v>108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 t="s">
        <v>246</v>
      </c>
      <c r="H21" s="1">
        <v>0.0</v>
      </c>
      <c r="I21" s="1" t="s">
        <v>247</v>
      </c>
      <c r="J21" s="1" t="s">
        <v>248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250</v>
      </c>
      <c r="B23" s="1" t="s">
        <v>251</v>
      </c>
      <c r="C23" s="1" t="s">
        <v>252</v>
      </c>
      <c r="D23" s="1" t="s">
        <v>253</v>
      </c>
      <c r="E23" s="1" t="s">
        <v>93</v>
      </c>
      <c r="F23" s="1" t="s">
        <v>254</v>
      </c>
      <c r="G23" s="1" t="s">
        <v>94</v>
      </c>
      <c r="H23" s="1" t="s">
        <v>255</v>
      </c>
      <c r="I23" s="1" t="s">
        <v>256</v>
      </c>
      <c r="J23" s="1" t="s">
        <v>257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258</v>
      </c>
      <c r="B24" s="1" t="s">
        <v>259</v>
      </c>
      <c r="C24" s="1" t="s">
        <v>260</v>
      </c>
      <c r="D24" s="1" t="s">
        <v>261</v>
      </c>
      <c r="E24" s="1" t="s">
        <v>262</v>
      </c>
      <c r="F24" s="1" t="s">
        <v>263</v>
      </c>
      <c r="G24" s="1" t="s">
        <v>264</v>
      </c>
      <c r="H24" s="1" t="s">
        <v>265</v>
      </c>
      <c r="I24" s="1" t="s">
        <v>266</v>
      </c>
      <c r="J24" s="1" t="s">
        <v>267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268</v>
      </c>
      <c r="B25" s="1" t="s">
        <v>269</v>
      </c>
      <c r="C25" s="1" t="s">
        <v>270</v>
      </c>
      <c r="D25" s="1" t="s">
        <v>271</v>
      </c>
      <c r="E25" s="1" t="s">
        <v>272</v>
      </c>
      <c r="F25" s="1" t="s">
        <v>273</v>
      </c>
      <c r="G25" s="1" t="s">
        <v>274</v>
      </c>
      <c r="H25" s="1" t="s">
        <v>275</v>
      </c>
      <c r="I25" s="1" t="s">
        <v>276</v>
      </c>
      <c r="J25" s="1" t="s">
        <v>277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279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 t="s">
        <v>280</v>
      </c>
      <c r="J27" s="1" t="s">
        <v>281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 t="s">
        <v>283</v>
      </c>
      <c r="J28" s="1" t="s">
        <v>284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 t="s">
        <v>286</v>
      </c>
      <c r="J29" s="1" t="s">
        <v>287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288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 t="s">
        <v>289</v>
      </c>
      <c r="J30" s="1" t="s">
        <v>290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291</v>
      </c>
      <c r="B31" s="1" t="s">
        <v>292</v>
      </c>
      <c r="C31" s="1" t="s">
        <v>293</v>
      </c>
      <c r="D31" s="1" t="s">
        <v>294</v>
      </c>
      <c r="E31" s="1" t="s">
        <v>295</v>
      </c>
      <c r="F31" s="1" t="s">
        <v>296</v>
      </c>
      <c r="G31" s="1" t="s">
        <v>297</v>
      </c>
      <c r="H31" s="1" t="s">
        <v>298</v>
      </c>
      <c r="I31" s="1" t="s">
        <v>299</v>
      </c>
      <c r="J31" s="1" t="s">
        <v>300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301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 t="s">
        <v>302</v>
      </c>
      <c r="J32" s="1" t="s">
        <v>303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304</v>
      </c>
      <c r="B33" s="1" t="s">
        <v>305</v>
      </c>
      <c r="C33" s="1" t="s">
        <v>306</v>
      </c>
      <c r="D33" s="1" t="s">
        <v>307</v>
      </c>
      <c r="E33" s="1" t="s">
        <v>308</v>
      </c>
      <c r="F33" s="1" t="s">
        <v>309</v>
      </c>
      <c r="G33" s="1" t="s">
        <v>310</v>
      </c>
      <c r="H33" s="1" t="s">
        <v>311</v>
      </c>
      <c r="I33" s="1" t="s">
        <v>312</v>
      </c>
      <c r="J33" s="1" t="s">
        <v>313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314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 t="s">
        <v>315</v>
      </c>
      <c r="J34" s="1" t="s">
        <v>303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316</v>
      </c>
      <c r="B35" s="1" t="s">
        <v>317</v>
      </c>
      <c r="C35" s="1" t="s">
        <v>306</v>
      </c>
      <c r="D35" s="1" t="s">
        <v>307</v>
      </c>
      <c r="E35" s="1" t="s">
        <v>308</v>
      </c>
      <c r="F35" s="1" t="s">
        <v>309</v>
      </c>
      <c r="G35" s="1" t="s">
        <v>310</v>
      </c>
      <c r="H35" s="1" t="s">
        <v>311</v>
      </c>
      <c r="I35" s="1" t="s">
        <v>318</v>
      </c>
      <c r="J35" s="1" t="s">
        <v>313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319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320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 t="s">
        <v>321</v>
      </c>
      <c r="J37" s="1" t="s">
        <v>322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323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 t="s">
        <v>321</v>
      </c>
      <c r="J38" s="1" t="s">
        <v>322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324</v>
      </c>
      <c r="B39" s="1">
        <v>0.0</v>
      </c>
      <c r="C39" s="1" t="s">
        <v>325</v>
      </c>
      <c r="D39" s="1" t="s">
        <v>326</v>
      </c>
      <c r="E39" s="1" t="s">
        <v>327</v>
      </c>
      <c r="F39" s="1" t="s">
        <v>328</v>
      </c>
      <c r="G39" s="1" t="s">
        <v>329</v>
      </c>
      <c r="H39" s="1" t="s">
        <v>330</v>
      </c>
      <c r="I39" s="1" t="s">
        <v>331</v>
      </c>
      <c r="J39" s="1" t="s">
        <v>332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333</v>
      </c>
      <c r="B40" s="1">
        <v>0.0</v>
      </c>
      <c r="C40" s="1" t="s">
        <v>334</v>
      </c>
      <c r="D40" s="1" t="s">
        <v>335</v>
      </c>
      <c r="E40" s="1" t="s">
        <v>336</v>
      </c>
      <c r="F40" s="1" t="s">
        <v>328</v>
      </c>
      <c r="G40" s="1" t="s">
        <v>337</v>
      </c>
      <c r="H40" s="1" t="s">
        <v>338</v>
      </c>
      <c r="I40" s="1" t="s">
        <v>339</v>
      </c>
      <c r="J40" s="1" t="s">
        <v>340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341</v>
      </c>
      <c r="B41" s="1">
        <v>0.0</v>
      </c>
      <c r="C41" s="1" t="s">
        <v>342</v>
      </c>
      <c r="D41" s="1" t="s">
        <v>343</v>
      </c>
      <c r="E41" s="1" t="s">
        <v>344</v>
      </c>
      <c r="F41" s="1" t="s">
        <v>345</v>
      </c>
      <c r="G41" s="1" t="s">
        <v>346</v>
      </c>
      <c r="H41" s="1" t="s">
        <v>347</v>
      </c>
      <c r="I41" s="1" t="s">
        <v>348</v>
      </c>
      <c r="J41" s="1" t="s">
        <v>349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350</v>
      </c>
      <c r="B42" s="1">
        <v>0.0</v>
      </c>
      <c r="C42" s="1" t="s">
        <v>351</v>
      </c>
      <c r="D42" s="1" t="s">
        <v>352</v>
      </c>
      <c r="E42" s="1" t="s">
        <v>353</v>
      </c>
      <c r="F42" s="1" t="s">
        <v>354</v>
      </c>
      <c r="G42" s="1" t="s">
        <v>355</v>
      </c>
      <c r="H42" s="1" t="s">
        <v>356</v>
      </c>
      <c r="I42" s="1" t="s">
        <v>357</v>
      </c>
      <c r="J42" s="1" t="s">
        <v>358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359</v>
      </c>
      <c r="B43" s="1">
        <v>0.0</v>
      </c>
      <c r="C43" s="1" t="s">
        <v>351</v>
      </c>
      <c r="D43" s="1" t="s">
        <v>352</v>
      </c>
      <c r="E43" s="1" t="s">
        <v>353</v>
      </c>
      <c r="F43" s="1" t="s">
        <v>354</v>
      </c>
      <c r="G43" s="1" t="s">
        <v>355</v>
      </c>
      <c r="H43" s="1" t="s">
        <v>356</v>
      </c>
      <c r="I43" s="1" t="s">
        <v>357</v>
      </c>
      <c r="J43" s="1" t="s">
        <v>358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360</v>
      </c>
      <c r="B44" s="1">
        <v>0.0</v>
      </c>
      <c r="C44" s="1" t="s">
        <v>361</v>
      </c>
      <c r="D44" s="1" t="s">
        <v>352</v>
      </c>
      <c r="E44" s="1" t="s">
        <v>353</v>
      </c>
      <c r="F44" s="1" t="s">
        <v>354</v>
      </c>
      <c r="G44" s="1" t="s">
        <v>355</v>
      </c>
      <c r="H44" s="1" t="s">
        <v>362</v>
      </c>
      <c r="I44" s="1" t="s">
        <v>363</v>
      </c>
      <c r="J44" s="1" t="s">
        <v>364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365</v>
      </c>
      <c r="B45" s="1">
        <v>0.0</v>
      </c>
      <c r="C45" s="1" t="s">
        <v>366</v>
      </c>
      <c r="D45" s="1" t="s">
        <v>367</v>
      </c>
      <c r="E45" s="1" t="s">
        <v>368</v>
      </c>
      <c r="F45" s="1" t="s">
        <v>369</v>
      </c>
      <c r="G45" s="1" t="s">
        <v>370</v>
      </c>
      <c r="H45" s="1" t="s">
        <v>371</v>
      </c>
      <c r="I45" s="1" t="s">
        <v>372</v>
      </c>
      <c r="J45" s="1" t="s">
        <v>373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374</v>
      </c>
      <c r="B46" s="1">
        <v>0.0</v>
      </c>
      <c r="C46" s="1" t="s">
        <v>375</v>
      </c>
      <c r="D46" s="1" t="s">
        <v>376</v>
      </c>
      <c r="E46" s="1" t="s">
        <v>377</v>
      </c>
      <c r="F46" s="1" t="s">
        <v>378</v>
      </c>
      <c r="G46" s="1" t="s">
        <v>379</v>
      </c>
      <c r="H46" s="1">
        <v>79.0</v>
      </c>
      <c r="I46" s="1">
        <v>0.0</v>
      </c>
      <c r="J46" s="1" t="s">
        <v>380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381</v>
      </c>
      <c r="B47" s="1">
        <v>0.0</v>
      </c>
      <c r="C47" s="1" t="s">
        <v>382</v>
      </c>
      <c r="D47" s="1" t="s">
        <v>383</v>
      </c>
      <c r="E47" s="1" t="s">
        <v>384</v>
      </c>
      <c r="F47" s="1" t="s">
        <v>385</v>
      </c>
      <c r="G47" s="1" t="s">
        <v>386</v>
      </c>
      <c r="H47" s="1" t="s">
        <v>387</v>
      </c>
      <c r="I47" s="1" t="s">
        <v>388</v>
      </c>
      <c r="J47" s="1" t="s">
        <v>389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390</v>
      </c>
      <c r="B48" s="1">
        <v>0.0</v>
      </c>
      <c r="C48" s="1" t="s">
        <v>391</v>
      </c>
      <c r="D48" s="1" t="s">
        <v>392</v>
      </c>
      <c r="E48" s="1" t="s">
        <v>393</v>
      </c>
      <c r="F48" s="1" t="s">
        <v>394</v>
      </c>
      <c r="G48" s="1" t="s">
        <v>395</v>
      </c>
      <c r="H48" s="1" t="s">
        <v>396</v>
      </c>
      <c r="I48" s="1" t="s">
        <v>397</v>
      </c>
      <c r="J48" s="1" t="s">
        <v>398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399</v>
      </c>
      <c r="B49" s="1">
        <v>0.0</v>
      </c>
      <c r="C49" s="1" t="s">
        <v>400</v>
      </c>
      <c r="D49" s="1" t="s">
        <v>401</v>
      </c>
      <c r="E49" s="1" t="s">
        <v>402</v>
      </c>
      <c r="F49" s="1" t="s">
        <v>403</v>
      </c>
      <c r="G49" s="1" t="s">
        <v>404</v>
      </c>
      <c r="H49" s="1" t="s">
        <v>405</v>
      </c>
      <c r="I49" s="1" t="s">
        <v>406</v>
      </c>
      <c r="J49" s="1" t="s">
        <v>407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408</v>
      </c>
      <c r="B50" s="1">
        <v>0.0</v>
      </c>
      <c r="C50" s="1" t="s">
        <v>409</v>
      </c>
      <c r="D50" s="1" t="s">
        <v>410</v>
      </c>
      <c r="E50" s="1" t="s">
        <v>411</v>
      </c>
      <c r="F50" s="1" t="s">
        <v>412</v>
      </c>
      <c r="G50" s="1" t="s">
        <v>413</v>
      </c>
      <c r="H50" s="1" t="s">
        <v>414</v>
      </c>
      <c r="I50" s="1" t="s">
        <v>415</v>
      </c>
      <c r="J50" s="1" t="s">
        <v>416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417</v>
      </c>
      <c r="B51" s="1">
        <v>0.0</v>
      </c>
      <c r="C51" s="1" t="s">
        <v>418</v>
      </c>
      <c r="D51" s="1" t="s">
        <v>419</v>
      </c>
      <c r="E51" s="1" t="s">
        <v>420</v>
      </c>
      <c r="F51" s="1" t="s">
        <v>421</v>
      </c>
      <c r="G51" s="1" t="s">
        <v>422</v>
      </c>
      <c r="H51" s="1" t="s">
        <v>423</v>
      </c>
      <c r="I51" s="1" t="s">
        <v>424</v>
      </c>
      <c r="J51" s="1" t="s">
        <v>425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426</v>
      </c>
      <c r="B52" s="1">
        <v>0.0</v>
      </c>
      <c r="C52" s="1" t="s">
        <v>427</v>
      </c>
      <c r="D52" s="1" t="s">
        <v>428</v>
      </c>
      <c r="E52" s="1" t="s">
        <v>429</v>
      </c>
      <c r="F52" s="1" t="s">
        <v>430</v>
      </c>
      <c r="G52" s="1" t="s">
        <v>431</v>
      </c>
      <c r="H52" s="1" t="s">
        <v>432</v>
      </c>
      <c r="I52" s="1" t="s">
        <v>433</v>
      </c>
      <c r="J52" s="1" t="s">
        <v>434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435</v>
      </c>
      <c r="B53" s="1">
        <v>0.0</v>
      </c>
      <c r="C53" s="1" t="s">
        <v>427</v>
      </c>
      <c r="D53" s="1" t="s">
        <v>428</v>
      </c>
      <c r="E53" s="1" t="s">
        <v>429</v>
      </c>
      <c r="F53" s="1" t="s">
        <v>430</v>
      </c>
      <c r="G53" s="1" t="s">
        <v>431</v>
      </c>
      <c r="H53" s="1" t="s">
        <v>432</v>
      </c>
      <c r="I53" s="1" t="s">
        <v>433</v>
      </c>
      <c r="J53" s="1" t="s">
        <v>434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436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437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 t="s">
        <v>438</v>
      </c>
      <c r="J55" s="1" t="s">
        <v>439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440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 t="s">
        <v>438</v>
      </c>
      <c r="J56" s="1" t="s">
        <v>439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441</v>
      </c>
      <c r="B57" s="1">
        <v>0.0</v>
      </c>
      <c r="C57" s="1" t="s">
        <v>442</v>
      </c>
      <c r="D57" s="1" t="s">
        <v>443</v>
      </c>
      <c r="E57" s="1" t="s">
        <v>444</v>
      </c>
      <c r="F57" s="1" t="s">
        <v>445</v>
      </c>
      <c r="G57" s="1" t="s">
        <v>446</v>
      </c>
      <c r="H57" s="1" t="s">
        <v>447</v>
      </c>
      <c r="I57" s="1" t="s">
        <v>448</v>
      </c>
      <c r="J57" s="1" t="s">
        <v>449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450</v>
      </c>
      <c r="B58" s="1">
        <v>0.0</v>
      </c>
      <c r="C58" s="1" t="s">
        <v>451</v>
      </c>
      <c r="D58" s="1" t="s">
        <v>452</v>
      </c>
      <c r="E58" s="1" t="s">
        <v>453</v>
      </c>
      <c r="F58" s="1" t="s">
        <v>454</v>
      </c>
      <c r="G58" s="1" t="s">
        <v>446</v>
      </c>
      <c r="H58" s="1" t="s">
        <v>455</v>
      </c>
      <c r="I58" s="1" t="s">
        <v>456</v>
      </c>
      <c r="J58" s="1" t="s">
        <v>457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458</v>
      </c>
      <c r="B59" s="1">
        <v>0.0</v>
      </c>
      <c r="C59" s="1" t="s">
        <v>459</v>
      </c>
      <c r="D59" s="1">
        <v>122.0</v>
      </c>
      <c r="E59" s="1" t="s">
        <v>460</v>
      </c>
      <c r="F59" s="1" t="s">
        <v>461</v>
      </c>
      <c r="G59" s="1" t="s">
        <v>462</v>
      </c>
      <c r="H59" s="1" t="s">
        <v>463</v>
      </c>
      <c r="I59" s="1" t="s">
        <v>464</v>
      </c>
      <c r="J59" s="1" t="s">
        <v>465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466</v>
      </c>
      <c r="B60" s="1">
        <v>0.0</v>
      </c>
      <c r="C60" s="1" t="s">
        <v>467</v>
      </c>
      <c r="D60" s="1" t="s">
        <v>468</v>
      </c>
      <c r="E60" s="1" t="s">
        <v>469</v>
      </c>
      <c r="F60" s="1" t="s">
        <v>470</v>
      </c>
      <c r="G60" s="1" t="s">
        <v>471</v>
      </c>
      <c r="H60" s="1" t="s">
        <v>472</v>
      </c>
      <c r="I60" s="1" t="s">
        <v>473</v>
      </c>
      <c r="J60" s="1" t="s">
        <v>207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474</v>
      </c>
      <c r="B61" s="1">
        <v>0.0</v>
      </c>
      <c r="C61" s="1" t="s">
        <v>467</v>
      </c>
      <c r="D61" s="1" t="s">
        <v>468</v>
      </c>
      <c r="E61" s="1" t="s">
        <v>469</v>
      </c>
      <c r="F61" s="1" t="s">
        <v>470</v>
      </c>
      <c r="G61" s="1" t="s">
        <v>471</v>
      </c>
      <c r="H61" s="1" t="s">
        <v>472</v>
      </c>
      <c r="I61" s="1" t="s">
        <v>473</v>
      </c>
      <c r="J61" s="1" t="s">
        <v>207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475</v>
      </c>
      <c r="B62" s="1">
        <v>0.0</v>
      </c>
      <c r="C62" s="1" t="s">
        <v>467</v>
      </c>
      <c r="D62" s="1" t="s">
        <v>468</v>
      </c>
      <c r="E62" s="1" t="s">
        <v>469</v>
      </c>
      <c r="F62" s="1" t="s">
        <v>470</v>
      </c>
      <c r="G62" s="1" t="s">
        <v>471</v>
      </c>
      <c r="H62" s="1" t="s">
        <v>476</v>
      </c>
      <c r="I62" s="1" t="s">
        <v>473</v>
      </c>
      <c r="J62" s="1" t="s">
        <v>477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478</v>
      </c>
      <c r="B63" s="1">
        <v>0.0</v>
      </c>
      <c r="C63" s="1" t="s">
        <v>479</v>
      </c>
      <c r="D63" s="1" t="s">
        <v>480</v>
      </c>
      <c r="E63" s="1" t="s">
        <v>481</v>
      </c>
      <c r="F63" s="1" t="s">
        <v>482</v>
      </c>
      <c r="G63" s="1" t="s">
        <v>483</v>
      </c>
      <c r="H63" s="1" t="s">
        <v>484</v>
      </c>
      <c r="I63" s="1" t="s">
        <v>485</v>
      </c>
      <c r="J63" s="1" t="s">
        <v>486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487</v>
      </c>
      <c r="B64" s="1">
        <v>0.0</v>
      </c>
      <c r="C64" s="1">
        <v>471.0</v>
      </c>
      <c r="D64" s="1" t="s">
        <v>488</v>
      </c>
      <c r="E64" s="1" t="s">
        <v>489</v>
      </c>
      <c r="F64" s="1" t="s">
        <v>490</v>
      </c>
      <c r="G64" s="1" t="s">
        <v>491</v>
      </c>
      <c r="H64" s="1" t="s">
        <v>492</v>
      </c>
      <c r="I64" s="1" t="s">
        <v>493</v>
      </c>
      <c r="J64" s="1" t="s">
        <v>494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495</v>
      </c>
      <c r="B65" s="1">
        <v>0.0</v>
      </c>
      <c r="C65" s="1" t="s">
        <v>496</v>
      </c>
      <c r="D65" s="1" t="s">
        <v>497</v>
      </c>
      <c r="E65" s="1" t="s">
        <v>498</v>
      </c>
      <c r="F65" s="1" t="s">
        <v>499</v>
      </c>
      <c r="G65" s="1" t="s">
        <v>500</v>
      </c>
      <c r="H65" s="1" t="s">
        <v>501</v>
      </c>
      <c r="I65" s="1">
        <v>43.0</v>
      </c>
      <c r="J65" s="1" t="s">
        <v>502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503</v>
      </c>
      <c r="B66" s="1">
        <v>0.0</v>
      </c>
      <c r="C66" s="1" t="s">
        <v>504</v>
      </c>
      <c r="D66" s="1" t="s">
        <v>505</v>
      </c>
      <c r="E66" s="1" t="s">
        <v>506</v>
      </c>
      <c r="F66" s="1" t="s">
        <v>507</v>
      </c>
      <c r="G66" s="1" t="s">
        <v>508</v>
      </c>
      <c r="H66" s="1" t="s">
        <v>509</v>
      </c>
      <c r="I66" s="1" t="s">
        <v>510</v>
      </c>
      <c r="J66" s="1" t="s">
        <v>511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512</v>
      </c>
      <c r="B67" s="1">
        <v>0.0</v>
      </c>
      <c r="C67" s="1" t="s">
        <v>513</v>
      </c>
      <c r="D67" s="1" t="s">
        <v>514</v>
      </c>
      <c r="E67" s="1" t="s">
        <v>515</v>
      </c>
      <c r="F67" s="1" t="s">
        <v>516</v>
      </c>
      <c r="G67" s="1" t="s">
        <v>517</v>
      </c>
      <c r="H67" s="1" t="s">
        <v>518</v>
      </c>
      <c r="I67" s="1" t="s">
        <v>519</v>
      </c>
      <c r="J67" s="1" t="s">
        <v>520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521</v>
      </c>
      <c r="B68" s="1">
        <v>0.0</v>
      </c>
      <c r="C68" s="1" t="s">
        <v>522</v>
      </c>
      <c r="D68" s="1" t="s">
        <v>523</v>
      </c>
      <c r="E68" s="1" t="s">
        <v>524</v>
      </c>
      <c r="F68" s="1" t="s">
        <v>525</v>
      </c>
      <c r="G68" s="1" t="s">
        <v>526</v>
      </c>
      <c r="H68" s="1" t="s">
        <v>527</v>
      </c>
      <c r="I68" s="1" t="s">
        <v>528</v>
      </c>
      <c r="J68" s="1" t="s">
        <v>529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530</v>
      </c>
      <c r="B69" s="1">
        <v>0.0</v>
      </c>
      <c r="C69" s="1" t="s">
        <v>531</v>
      </c>
      <c r="D69" s="1" t="s">
        <v>532</v>
      </c>
      <c r="E69" s="1" t="s">
        <v>533</v>
      </c>
      <c r="F69" s="1" t="s">
        <v>534</v>
      </c>
      <c r="G69" s="1" t="s">
        <v>535</v>
      </c>
      <c r="H69" s="1" t="s">
        <v>536</v>
      </c>
      <c r="I69" s="1" t="s">
        <v>537</v>
      </c>
      <c r="J69" s="1" t="s">
        <v>538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539</v>
      </c>
      <c r="B70" s="1">
        <v>0.0</v>
      </c>
      <c r="C70" s="1">
        <v>0.0</v>
      </c>
      <c r="D70" s="1" t="s">
        <v>540</v>
      </c>
      <c r="E70" s="1" t="s">
        <v>541</v>
      </c>
      <c r="F70" s="1" t="s">
        <v>542</v>
      </c>
      <c r="G70" s="1" t="s">
        <v>543</v>
      </c>
      <c r="H70" s="1" t="s">
        <v>544</v>
      </c>
      <c r="I70" s="1" t="s">
        <v>545</v>
      </c>
      <c r="J70" s="1" t="s">
        <v>546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547</v>
      </c>
      <c r="B71" s="1">
        <v>0.0</v>
      </c>
      <c r="C71" s="1">
        <v>0.0</v>
      </c>
      <c r="D71" s="1" t="s">
        <v>540</v>
      </c>
      <c r="E71" s="1" t="s">
        <v>541</v>
      </c>
      <c r="F71" s="1" t="s">
        <v>542</v>
      </c>
      <c r="G71" s="1" t="s">
        <v>543</v>
      </c>
      <c r="H71" s="1" t="s">
        <v>544</v>
      </c>
      <c r="I71" s="1" t="s">
        <v>545</v>
      </c>
      <c r="J71" s="1" t="s">
        <v>546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548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549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>
        <v>0.0</v>
      </c>
      <c r="H73" s="1">
        <v>0.0</v>
      </c>
      <c r="I73" s="1">
        <v>0.0</v>
      </c>
      <c r="J73" s="1" t="s">
        <v>550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551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>
        <v>0.0</v>
      </c>
      <c r="H74" s="1">
        <v>0.0</v>
      </c>
      <c r="I74" s="1">
        <v>0.0</v>
      </c>
      <c r="J74" s="1" t="s">
        <v>550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552</v>
      </c>
      <c r="B75" s="1">
        <v>0.0</v>
      </c>
      <c r="C75" s="1">
        <v>0.0</v>
      </c>
      <c r="D75" s="1" t="s">
        <v>553</v>
      </c>
      <c r="E75" s="1" t="s">
        <v>554</v>
      </c>
      <c r="F75" s="1" t="s">
        <v>555</v>
      </c>
      <c r="G75" s="1" t="s">
        <v>556</v>
      </c>
      <c r="H75" s="1" t="s">
        <v>557</v>
      </c>
      <c r="I75" s="1" t="s">
        <v>558</v>
      </c>
      <c r="J75" s="1" t="s">
        <v>559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560</v>
      </c>
      <c r="B76" s="1">
        <v>0.0</v>
      </c>
      <c r="C76" s="1">
        <v>0.0</v>
      </c>
      <c r="D76" s="1" t="s">
        <v>561</v>
      </c>
      <c r="E76" s="1" t="s">
        <v>562</v>
      </c>
      <c r="F76" s="1" t="s">
        <v>555</v>
      </c>
      <c r="G76" s="1" t="s">
        <v>563</v>
      </c>
      <c r="H76" s="1" t="s">
        <v>564</v>
      </c>
      <c r="I76" s="1" t="s">
        <v>565</v>
      </c>
      <c r="J76" s="1" t="s">
        <v>566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567</v>
      </c>
      <c r="B77" s="1">
        <v>0.0</v>
      </c>
      <c r="C77" s="1">
        <v>0.0</v>
      </c>
      <c r="D77" s="1" t="s">
        <v>568</v>
      </c>
      <c r="E77" s="1" t="s">
        <v>569</v>
      </c>
      <c r="F77" s="1" t="s">
        <v>570</v>
      </c>
      <c r="G77" s="1" t="s">
        <v>571</v>
      </c>
      <c r="H77" s="1" t="s">
        <v>572</v>
      </c>
      <c r="I77" s="1" t="s">
        <v>565</v>
      </c>
      <c r="J77" s="1" t="s">
        <v>573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574</v>
      </c>
      <c r="B78" s="1">
        <v>0.0</v>
      </c>
      <c r="C78" s="1">
        <v>0.0</v>
      </c>
      <c r="D78" s="1" t="s">
        <v>575</v>
      </c>
      <c r="E78" s="1" t="s">
        <v>576</v>
      </c>
      <c r="F78" s="1" t="s">
        <v>577</v>
      </c>
      <c r="G78" s="1" t="s">
        <v>578</v>
      </c>
      <c r="H78" s="1" t="s">
        <v>579</v>
      </c>
      <c r="I78" s="1" t="s">
        <v>580</v>
      </c>
      <c r="J78" s="1" t="s">
        <v>581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582</v>
      </c>
      <c r="B79" s="1">
        <v>0.0</v>
      </c>
      <c r="C79" s="1">
        <v>0.0</v>
      </c>
      <c r="D79" s="1" t="s">
        <v>575</v>
      </c>
      <c r="E79" s="1" t="s">
        <v>576</v>
      </c>
      <c r="F79" s="1" t="s">
        <v>577</v>
      </c>
      <c r="G79" s="1" t="s">
        <v>578</v>
      </c>
      <c r="H79" s="1" t="s">
        <v>579</v>
      </c>
      <c r="I79" s="1" t="s">
        <v>580</v>
      </c>
      <c r="J79" s="1" t="s">
        <v>581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583</v>
      </c>
      <c r="B80" s="1">
        <v>0.0</v>
      </c>
      <c r="C80" s="1">
        <v>0.0</v>
      </c>
      <c r="D80" s="1" t="s">
        <v>575</v>
      </c>
      <c r="E80" s="1" t="s">
        <v>576</v>
      </c>
      <c r="F80" s="1" t="s">
        <v>577</v>
      </c>
      <c r="G80" s="1" t="s">
        <v>578</v>
      </c>
      <c r="H80" s="1" t="s">
        <v>584</v>
      </c>
      <c r="I80" s="1" t="s">
        <v>580</v>
      </c>
      <c r="J80" s="1" t="s">
        <v>585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586</v>
      </c>
      <c r="B81" s="1">
        <v>0.0</v>
      </c>
      <c r="C81" s="1">
        <v>0.0</v>
      </c>
      <c r="D81" s="1" t="s">
        <v>587</v>
      </c>
      <c r="E81" s="1" t="s">
        <v>588</v>
      </c>
      <c r="F81" s="1" t="s">
        <v>589</v>
      </c>
      <c r="G81" s="1" t="s">
        <v>590</v>
      </c>
      <c r="H81" s="1" t="s">
        <v>591</v>
      </c>
      <c r="I81" s="1" t="s">
        <v>592</v>
      </c>
      <c r="J81" s="1" t="s">
        <v>593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594</v>
      </c>
      <c r="B82" s="1">
        <v>0.0</v>
      </c>
      <c r="C82" s="1">
        <v>0.0</v>
      </c>
      <c r="D82" s="1" t="s">
        <v>595</v>
      </c>
      <c r="E82" s="1" t="s">
        <v>596</v>
      </c>
      <c r="F82" s="1" t="s">
        <v>597</v>
      </c>
      <c r="G82" s="1" t="s">
        <v>598</v>
      </c>
      <c r="H82" s="1" t="s">
        <v>599</v>
      </c>
      <c r="I82" s="1" t="s">
        <v>600</v>
      </c>
      <c r="J82" s="1" t="s">
        <v>601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602</v>
      </c>
      <c r="B83" s="1">
        <v>0.0</v>
      </c>
      <c r="C83" s="1">
        <v>0.0</v>
      </c>
      <c r="D83" s="1" t="s">
        <v>603</v>
      </c>
      <c r="E83" s="1" t="s">
        <v>604</v>
      </c>
      <c r="F83" s="1" t="s">
        <v>605</v>
      </c>
      <c r="G83" s="1" t="s">
        <v>606</v>
      </c>
      <c r="H83" s="1" t="s">
        <v>607</v>
      </c>
      <c r="I83" s="1" t="s">
        <v>608</v>
      </c>
      <c r="J83" s="1" t="s">
        <v>609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610</v>
      </c>
      <c r="B84" s="1">
        <v>0.0</v>
      </c>
      <c r="C84" s="1">
        <v>0.0</v>
      </c>
      <c r="D84" s="1" t="s">
        <v>611</v>
      </c>
      <c r="E84" s="1" t="s">
        <v>612</v>
      </c>
      <c r="F84" s="1" t="s">
        <v>613</v>
      </c>
      <c r="G84" s="1" t="s">
        <v>614</v>
      </c>
      <c r="H84" s="1" t="s">
        <v>615</v>
      </c>
      <c r="I84" s="1" t="s">
        <v>616</v>
      </c>
      <c r="J84" s="1" t="s">
        <v>617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618</v>
      </c>
      <c r="B85" s="1">
        <v>0.0</v>
      </c>
      <c r="C85" s="1">
        <v>0.0</v>
      </c>
      <c r="D85" s="1" t="s">
        <v>619</v>
      </c>
      <c r="E85" s="1" t="s">
        <v>620</v>
      </c>
      <c r="F85" s="1" t="s">
        <v>621</v>
      </c>
      <c r="G85" s="1" t="s">
        <v>622</v>
      </c>
      <c r="H85" s="1" t="s">
        <v>623</v>
      </c>
      <c r="I85" s="1" t="s">
        <v>624</v>
      </c>
      <c r="J85" s="1" t="s">
        <v>625</v>
      </c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626</v>
      </c>
      <c r="B86" s="1">
        <v>0.0</v>
      </c>
      <c r="C86" s="1">
        <v>0.0</v>
      </c>
      <c r="D86" s="1" t="s">
        <v>627</v>
      </c>
      <c r="E86" s="1" t="s">
        <v>628</v>
      </c>
      <c r="F86" s="1" t="s">
        <v>629</v>
      </c>
      <c r="G86" s="1" t="s">
        <v>630</v>
      </c>
      <c r="H86" s="1" t="s">
        <v>631</v>
      </c>
      <c r="I86" s="1" t="s">
        <v>632</v>
      </c>
      <c r="J86" s="1" t="s">
        <v>633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634</v>
      </c>
      <c r="B87" s="1">
        <v>0.0</v>
      </c>
      <c r="C87" s="1">
        <v>0.0</v>
      </c>
      <c r="D87" s="1" t="s">
        <v>635</v>
      </c>
      <c r="E87" s="1" t="s">
        <v>636</v>
      </c>
      <c r="F87" s="1" t="s">
        <v>637</v>
      </c>
      <c r="G87" s="1" t="s">
        <v>638</v>
      </c>
      <c r="H87" s="1" t="s">
        <v>639</v>
      </c>
      <c r="I87" s="1" t="s">
        <v>640</v>
      </c>
      <c r="J87" s="1" t="s">
        <v>641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642</v>
      </c>
      <c r="B88" s="1">
        <v>0.0</v>
      </c>
      <c r="C88" s="1">
        <v>0.0</v>
      </c>
      <c r="D88" s="1">
        <v>0.0</v>
      </c>
      <c r="E88" s="1" t="s">
        <v>643</v>
      </c>
      <c r="F88" s="1" t="s">
        <v>644</v>
      </c>
      <c r="G88" s="1" t="s">
        <v>645</v>
      </c>
      <c r="H88" s="1" t="s">
        <v>646</v>
      </c>
      <c r="I88" s="1" t="s">
        <v>647</v>
      </c>
      <c r="J88" s="1" t="s">
        <v>648</v>
      </c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649</v>
      </c>
      <c r="B89" s="1">
        <v>0.0</v>
      </c>
      <c r="C89" s="1">
        <v>0.0</v>
      </c>
      <c r="D89" s="1">
        <v>0.0</v>
      </c>
      <c r="E89" s="1" t="s">
        <v>643</v>
      </c>
      <c r="F89" s="1" t="s">
        <v>644</v>
      </c>
      <c r="G89" s="1" t="s">
        <v>645</v>
      </c>
      <c r="H89" s="1" t="s">
        <v>646</v>
      </c>
      <c r="I89" s="1" t="s">
        <v>647</v>
      </c>
      <c r="J89" s="1" t="s">
        <v>648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650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651</v>
      </c>
      <c r="B91" s="1">
        <v>0.0</v>
      </c>
      <c r="C91" s="1">
        <v>0.0</v>
      </c>
      <c r="D91" s="1">
        <v>0.0</v>
      </c>
      <c r="E91" s="1">
        <v>0.0</v>
      </c>
      <c r="F91" s="1" t="s">
        <v>652</v>
      </c>
      <c r="G91" s="1" t="s">
        <v>653</v>
      </c>
      <c r="H91" s="1" t="s">
        <v>654</v>
      </c>
      <c r="I91" s="1" t="s">
        <v>655</v>
      </c>
      <c r="J91" s="1" t="s">
        <v>656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657</v>
      </c>
      <c r="B92" s="1">
        <v>0.0</v>
      </c>
      <c r="C92" s="1">
        <v>0.0</v>
      </c>
      <c r="D92" s="1">
        <v>0.0</v>
      </c>
      <c r="E92" s="1">
        <v>0.0</v>
      </c>
      <c r="F92" s="1" t="s">
        <v>658</v>
      </c>
      <c r="G92" s="1" t="s">
        <v>659</v>
      </c>
      <c r="H92" s="1" t="s">
        <v>660</v>
      </c>
      <c r="I92" s="1" t="s">
        <v>661</v>
      </c>
      <c r="J92" s="1" t="s">
        <v>662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663</v>
      </c>
      <c r="B93" s="1">
        <v>0.0</v>
      </c>
      <c r="C93" s="1">
        <v>0.0</v>
      </c>
      <c r="D93" s="1">
        <v>0.0</v>
      </c>
      <c r="E93" s="1">
        <v>0.0</v>
      </c>
      <c r="F93" s="1" t="s">
        <v>664</v>
      </c>
      <c r="G93" s="1" t="s">
        <v>665</v>
      </c>
      <c r="H93" s="1" t="s">
        <v>666</v>
      </c>
      <c r="I93" s="1" t="s">
        <v>667</v>
      </c>
      <c r="J93" s="1" t="s">
        <v>668</v>
      </c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669</v>
      </c>
      <c r="B94" s="1">
        <v>0.0</v>
      </c>
      <c r="C94" s="1">
        <v>0.0</v>
      </c>
      <c r="D94" s="1">
        <v>0.0</v>
      </c>
      <c r="E94" s="1">
        <v>0.0</v>
      </c>
      <c r="F94" s="1" t="s">
        <v>670</v>
      </c>
      <c r="G94" s="1" t="s">
        <v>659</v>
      </c>
      <c r="H94" s="1" t="s">
        <v>671</v>
      </c>
      <c r="I94" s="1" t="s">
        <v>672</v>
      </c>
      <c r="J94" s="1" t="s">
        <v>673</v>
      </c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674</v>
      </c>
      <c r="B95" s="1">
        <v>0.0</v>
      </c>
      <c r="C95" s="1">
        <v>0.0</v>
      </c>
      <c r="D95" s="1">
        <v>0.0</v>
      </c>
      <c r="E95" s="1">
        <v>0.0</v>
      </c>
      <c r="F95" s="1" t="s">
        <v>670</v>
      </c>
      <c r="G95" s="1" t="s">
        <v>659</v>
      </c>
      <c r="H95" s="1" t="s">
        <v>671</v>
      </c>
      <c r="I95" s="1" t="s">
        <v>672</v>
      </c>
      <c r="J95" s="1" t="s">
        <v>673</v>
      </c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675</v>
      </c>
      <c r="B96" s="1">
        <v>0.0</v>
      </c>
      <c r="C96" s="1">
        <v>0.0</v>
      </c>
      <c r="D96" s="1">
        <v>0.0</v>
      </c>
      <c r="E96" s="1">
        <v>0.0</v>
      </c>
      <c r="F96" s="1" t="s">
        <v>670</v>
      </c>
      <c r="G96" s="1" t="s">
        <v>659</v>
      </c>
      <c r="H96" s="1" t="s">
        <v>676</v>
      </c>
      <c r="I96" s="1" t="s">
        <v>672</v>
      </c>
      <c r="J96" s="1" t="s">
        <v>310</v>
      </c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677</v>
      </c>
      <c r="B97" s="1">
        <v>0.0</v>
      </c>
      <c r="C97" s="1">
        <v>0.0</v>
      </c>
      <c r="D97" s="1">
        <v>0.0</v>
      </c>
      <c r="E97" s="1">
        <v>0.0</v>
      </c>
      <c r="F97" s="1" t="s">
        <v>678</v>
      </c>
      <c r="G97" s="1" t="s">
        <v>679</v>
      </c>
      <c r="H97" s="1" t="s">
        <v>680</v>
      </c>
      <c r="I97" s="1" t="s">
        <v>590</v>
      </c>
      <c r="J97" s="1" t="s">
        <v>681</v>
      </c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682</v>
      </c>
      <c r="B98" s="1">
        <v>0.0</v>
      </c>
      <c r="C98" s="1">
        <v>0.0</v>
      </c>
      <c r="D98" s="1">
        <v>0.0</v>
      </c>
      <c r="E98" s="1">
        <v>0.0</v>
      </c>
      <c r="F98" s="1" t="s">
        <v>683</v>
      </c>
      <c r="G98" s="1" t="s">
        <v>684</v>
      </c>
      <c r="H98" s="1" t="s">
        <v>685</v>
      </c>
      <c r="I98" s="1" t="s">
        <v>686</v>
      </c>
      <c r="J98" s="1" t="s">
        <v>687</v>
      </c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688</v>
      </c>
      <c r="B99" s="1">
        <v>0.0</v>
      </c>
      <c r="C99" s="1">
        <v>0.0</v>
      </c>
      <c r="D99" s="1">
        <v>0.0</v>
      </c>
      <c r="E99" s="1">
        <v>0.0</v>
      </c>
      <c r="F99" s="1" t="s">
        <v>689</v>
      </c>
      <c r="G99" s="1" t="s">
        <v>690</v>
      </c>
      <c r="H99" s="1" t="s">
        <v>691</v>
      </c>
      <c r="I99" s="1" t="s">
        <v>692</v>
      </c>
      <c r="J99" s="1" t="s">
        <v>693</v>
      </c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694</v>
      </c>
      <c r="B100" s="1">
        <v>0.0</v>
      </c>
      <c r="C100" s="1">
        <v>0.0</v>
      </c>
      <c r="D100" s="1">
        <v>0.0</v>
      </c>
      <c r="E100" s="1">
        <v>0.0</v>
      </c>
      <c r="F100" s="1" t="s">
        <v>695</v>
      </c>
      <c r="G100" s="1" t="s">
        <v>507</v>
      </c>
      <c r="H100" s="1" t="s">
        <v>696</v>
      </c>
      <c r="I100" s="1" t="s">
        <v>697</v>
      </c>
      <c r="J100" s="1" t="s">
        <v>698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699</v>
      </c>
      <c r="B101" s="1">
        <v>0.0</v>
      </c>
      <c r="C101" s="1">
        <v>0.0</v>
      </c>
      <c r="D101" s="1">
        <v>0.0</v>
      </c>
      <c r="E101" s="1">
        <v>0.0</v>
      </c>
      <c r="F101" s="1" t="s">
        <v>700</v>
      </c>
      <c r="G101" s="1" t="s">
        <v>701</v>
      </c>
      <c r="H101" s="1" t="s">
        <v>702</v>
      </c>
      <c r="I101" s="1" t="s">
        <v>703</v>
      </c>
      <c r="J101" s="1" t="s">
        <v>704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705</v>
      </c>
      <c r="B102" s="1">
        <v>0.0</v>
      </c>
      <c r="C102" s="1">
        <v>0.0</v>
      </c>
      <c r="D102" s="1">
        <v>0.0</v>
      </c>
      <c r="E102" s="1">
        <v>0.0</v>
      </c>
      <c r="F102" s="1" t="s">
        <v>706</v>
      </c>
      <c r="G102" s="1" t="s">
        <v>707</v>
      </c>
      <c r="H102" s="1" t="s">
        <v>708</v>
      </c>
      <c r="I102" s="1" t="s">
        <v>709</v>
      </c>
      <c r="J102" s="1" t="s">
        <v>710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711</v>
      </c>
      <c r="B103" s="1">
        <v>0.0</v>
      </c>
      <c r="C103" s="1">
        <v>0.0</v>
      </c>
      <c r="D103" s="1">
        <v>0.0</v>
      </c>
      <c r="E103" s="1">
        <v>0.0</v>
      </c>
      <c r="F103" s="1" t="s">
        <v>712</v>
      </c>
      <c r="G103" s="1" t="s">
        <v>713</v>
      </c>
      <c r="H103" s="1" t="s">
        <v>714</v>
      </c>
      <c r="I103" s="1" t="s">
        <v>715</v>
      </c>
      <c r="J103" s="1" t="s">
        <v>716</v>
      </c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717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718</v>
      </c>
      <c r="H104" s="1" t="s">
        <v>719</v>
      </c>
      <c r="I104" s="1" t="s">
        <v>720</v>
      </c>
      <c r="J104" s="1" t="s">
        <v>721</v>
      </c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722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718</v>
      </c>
      <c r="H105" s="1" t="s">
        <v>719</v>
      </c>
      <c r="I105" s="1" t="s">
        <v>720</v>
      </c>
      <c r="J105" s="1" t="s">
        <v>721</v>
      </c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723</v>
      </c>
      <c r="C1" s="1" t="s">
        <v>724</v>
      </c>
      <c r="D1" s="1" t="s">
        <v>725</v>
      </c>
      <c r="E1" s="1" t="s">
        <v>726</v>
      </c>
      <c r="F1" s="1" t="s">
        <v>727</v>
      </c>
      <c r="G1" s="1" t="s">
        <v>728</v>
      </c>
      <c r="H1" s="1" t="s">
        <v>729</v>
      </c>
      <c r="I1" s="1" t="s">
        <v>730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731</v>
      </c>
      <c r="B2" s="1" t="s">
        <v>732</v>
      </c>
      <c r="C2" s="1" t="s">
        <v>733</v>
      </c>
      <c r="D2" s="1" t="s">
        <v>734</v>
      </c>
      <c r="E2" s="1" t="s">
        <v>735</v>
      </c>
      <c r="F2" s="1" t="s">
        <v>736</v>
      </c>
      <c r="G2" s="1" t="s">
        <v>737</v>
      </c>
      <c r="H2" s="1" t="s">
        <v>737</v>
      </c>
      <c r="I2" s="1" t="s">
        <v>738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739</v>
      </c>
      <c r="B3" s="1" t="s">
        <v>738</v>
      </c>
      <c r="C3" s="1" t="s">
        <v>740</v>
      </c>
      <c r="D3" s="1" t="s">
        <v>741</v>
      </c>
      <c r="E3" s="1" t="s">
        <v>742</v>
      </c>
      <c r="F3" s="1" t="s">
        <v>743</v>
      </c>
      <c r="G3" s="1" t="s">
        <v>744</v>
      </c>
      <c r="H3" s="1" t="s">
        <v>745</v>
      </c>
      <c r="I3" s="1" t="s">
        <v>738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746</v>
      </c>
      <c r="B4" s="1" t="s">
        <v>732</v>
      </c>
      <c r="C4" s="1" t="s">
        <v>733</v>
      </c>
      <c r="D4" s="1" t="s">
        <v>734</v>
      </c>
      <c r="E4" s="1" t="s">
        <v>735</v>
      </c>
      <c r="F4" s="1" t="s">
        <v>736</v>
      </c>
      <c r="G4" s="1" t="s">
        <v>737</v>
      </c>
      <c r="H4" s="1" t="s">
        <v>737</v>
      </c>
      <c r="I4" s="1" t="s">
        <v>737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739</v>
      </c>
      <c r="B5" s="1" t="s">
        <v>738</v>
      </c>
      <c r="C5" s="1" t="s">
        <v>740</v>
      </c>
      <c r="D5" s="1" t="s">
        <v>741</v>
      </c>
      <c r="E5" s="1" t="s">
        <v>742</v>
      </c>
      <c r="F5" s="1" t="s">
        <v>743</v>
      </c>
      <c r="G5" s="1" t="s">
        <v>744</v>
      </c>
      <c r="H5" s="1" t="s">
        <v>745</v>
      </c>
      <c r="I5" s="1" t="s">
        <v>745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747</v>
      </c>
      <c r="B6" s="1" t="s">
        <v>748</v>
      </c>
      <c r="C6" s="1" t="s">
        <v>749</v>
      </c>
      <c r="D6" s="1" t="s">
        <v>750</v>
      </c>
      <c r="E6" s="1" t="s">
        <v>751</v>
      </c>
      <c r="F6" s="1" t="s">
        <v>752</v>
      </c>
      <c r="G6" s="1" t="s">
        <v>753</v>
      </c>
      <c r="H6" s="1" t="s">
        <v>754</v>
      </c>
      <c r="I6" s="1" t="s">
        <v>755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756</v>
      </c>
      <c r="B7" s="1" t="s">
        <v>738</v>
      </c>
      <c r="C7" s="1" t="s">
        <v>738</v>
      </c>
      <c r="D7" s="1" t="s">
        <v>738</v>
      </c>
      <c r="E7" s="1" t="s">
        <v>738</v>
      </c>
      <c r="F7" s="1" t="s">
        <v>738</v>
      </c>
      <c r="G7" s="1" t="s">
        <v>738</v>
      </c>
      <c r="H7" s="1" t="s">
        <v>738</v>
      </c>
      <c r="I7" s="1" t="s">
        <v>738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757</v>
      </c>
      <c r="B8" s="1" t="s">
        <v>738</v>
      </c>
      <c r="C8" s="1" t="s">
        <v>758</v>
      </c>
      <c r="D8" s="1" t="s">
        <v>759</v>
      </c>
      <c r="E8" s="1" t="s">
        <v>760</v>
      </c>
      <c r="F8" s="1" t="s">
        <v>761</v>
      </c>
      <c r="G8" s="1" t="s">
        <v>760</v>
      </c>
      <c r="H8" s="1" t="s">
        <v>762</v>
      </c>
      <c r="I8" s="1" t="s">
        <v>763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764</v>
      </c>
      <c r="B9" s="1" t="s">
        <v>738</v>
      </c>
      <c r="C9" s="1" t="s">
        <v>765</v>
      </c>
      <c r="D9" s="1" t="s">
        <v>766</v>
      </c>
      <c r="E9" s="1" t="s">
        <v>767</v>
      </c>
      <c r="F9" s="1" t="s">
        <v>768</v>
      </c>
      <c r="G9" s="1" t="s">
        <v>769</v>
      </c>
      <c r="H9" s="1" t="s">
        <v>770</v>
      </c>
      <c r="I9" s="1" t="s">
        <v>771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772</v>
      </c>
      <c r="B10" s="1" t="s">
        <v>738</v>
      </c>
      <c r="C10" s="1" t="s">
        <v>760</v>
      </c>
      <c r="D10" s="1" t="s">
        <v>760</v>
      </c>
      <c r="E10" s="1" t="s">
        <v>760</v>
      </c>
      <c r="F10" s="1" t="s">
        <v>760</v>
      </c>
      <c r="G10" s="1" t="s">
        <v>769</v>
      </c>
      <c r="H10" s="1" t="s">
        <v>770</v>
      </c>
      <c r="I10" s="1" t="s">
        <v>771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773</v>
      </c>
      <c r="B11" s="1" t="s">
        <v>738</v>
      </c>
      <c r="C11" s="1" t="s">
        <v>738</v>
      </c>
      <c r="D11" s="1" t="s">
        <v>760</v>
      </c>
      <c r="E11" s="1" t="s">
        <v>759</v>
      </c>
      <c r="F11" s="1" t="s">
        <v>759</v>
      </c>
      <c r="G11" s="1" t="s">
        <v>774</v>
      </c>
      <c r="H11" s="1" t="s">
        <v>775</v>
      </c>
      <c r="I11" s="1" t="s">
        <v>776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777</v>
      </c>
      <c r="B12" s="1" t="s">
        <v>759</v>
      </c>
      <c r="C12" s="1" t="s">
        <v>759</v>
      </c>
      <c r="D12" s="1" t="s">
        <v>760</v>
      </c>
      <c r="E12" s="1" t="s">
        <v>759</v>
      </c>
      <c r="F12" s="1" t="s">
        <v>759</v>
      </c>
      <c r="G12" s="1" t="s">
        <v>778</v>
      </c>
      <c r="H12" s="1" t="s">
        <v>779</v>
      </c>
      <c r="I12" s="1" t="s">
        <v>780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781</v>
      </c>
      <c r="B13" s="1" t="s">
        <v>782</v>
      </c>
      <c r="C13" s="1" t="s">
        <v>738</v>
      </c>
      <c r="D13" s="1" t="s">
        <v>738</v>
      </c>
      <c r="E13" s="1" t="s">
        <v>738</v>
      </c>
      <c r="F13" s="1" t="s">
        <v>738</v>
      </c>
      <c r="G13" s="1" t="s">
        <v>738</v>
      </c>
      <c r="H13" s="1" t="s">
        <v>738</v>
      </c>
      <c r="I13" s="1" t="s">
        <v>738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783</v>
      </c>
      <c r="B14" s="1" t="s">
        <v>784</v>
      </c>
      <c r="C14" s="1" t="s">
        <v>738</v>
      </c>
      <c r="D14" s="1" t="s">
        <v>738</v>
      </c>
      <c r="E14" s="1" t="s">
        <v>738</v>
      </c>
      <c r="F14" s="1" t="s">
        <v>738</v>
      </c>
      <c r="G14" s="1" t="s">
        <v>738</v>
      </c>
      <c r="H14" s="1" t="s">
        <v>738</v>
      </c>
      <c r="I14" s="1" t="s">
        <v>738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785</v>
      </c>
      <c r="B15" s="1" t="s">
        <v>738</v>
      </c>
      <c r="C15" s="1" t="s">
        <v>738</v>
      </c>
      <c r="D15" s="1" t="s">
        <v>738</v>
      </c>
      <c r="E15" s="1" t="s">
        <v>738</v>
      </c>
      <c r="F15" s="1" t="s">
        <v>738</v>
      </c>
      <c r="G15" s="1" t="s">
        <v>738</v>
      </c>
      <c r="H15" s="1" t="s">
        <v>738</v>
      </c>
      <c r="I15" s="1" t="s">
        <v>738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786</v>
      </c>
      <c r="B16" s="1" t="s">
        <v>738</v>
      </c>
      <c r="C16" s="1" t="s">
        <v>738</v>
      </c>
      <c r="D16" s="1" t="s">
        <v>738</v>
      </c>
      <c r="E16" s="1" t="s">
        <v>738</v>
      </c>
      <c r="F16" s="1" t="s">
        <v>738</v>
      </c>
      <c r="G16" s="1" t="s">
        <v>738</v>
      </c>
      <c r="H16" s="1" t="s">
        <v>738</v>
      </c>
      <c r="I16" s="1" t="s">
        <v>738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787</v>
      </c>
      <c r="B17" s="1" t="s">
        <v>141</v>
      </c>
      <c r="C17" s="1" t="s">
        <v>142</v>
      </c>
      <c r="D17" s="1" t="s">
        <v>149</v>
      </c>
      <c r="E17" s="1" t="s">
        <v>144</v>
      </c>
      <c r="F17" s="1" t="s">
        <v>145</v>
      </c>
      <c r="G17" s="1" t="s">
        <v>788</v>
      </c>
      <c r="H17" s="1" t="s">
        <v>789</v>
      </c>
      <c r="I17" s="1" t="s">
        <v>302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790</v>
      </c>
      <c r="B18" s="1" t="s">
        <v>738</v>
      </c>
      <c r="C18" s="1" t="s">
        <v>738</v>
      </c>
      <c r="D18" s="1" t="s">
        <v>738</v>
      </c>
      <c r="E18" s="1" t="s">
        <v>738</v>
      </c>
      <c r="F18" s="1" t="s">
        <v>738</v>
      </c>
      <c r="G18" s="1" t="s">
        <v>738</v>
      </c>
      <c r="H18" s="1" t="s">
        <v>738</v>
      </c>
      <c r="I18" s="1" t="s">
        <v>738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791</v>
      </c>
      <c r="B19" s="1" t="s">
        <v>738</v>
      </c>
      <c r="C19" s="1" t="s">
        <v>792</v>
      </c>
      <c r="D19" s="1" t="s">
        <v>793</v>
      </c>
      <c r="E19" s="1" t="s">
        <v>794</v>
      </c>
      <c r="F19" s="1" t="s">
        <v>795</v>
      </c>
      <c r="G19" s="1" t="s">
        <v>796</v>
      </c>
      <c r="H19" s="1" t="s">
        <v>797</v>
      </c>
      <c r="I19" s="1" t="s">
        <v>798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799</v>
      </c>
      <c r="B20" s="1" t="s">
        <v>738</v>
      </c>
      <c r="C20" s="1" t="s">
        <v>738</v>
      </c>
      <c r="D20" s="1" t="s">
        <v>800</v>
      </c>
      <c r="E20" s="1" t="s">
        <v>801</v>
      </c>
      <c r="F20" s="1" t="s">
        <v>802</v>
      </c>
      <c r="G20" s="1" t="s">
        <v>803</v>
      </c>
      <c r="H20" s="1" t="s">
        <v>804</v>
      </c>
      <c r="I20" s="1" t="s">
        <v>805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806</v>
      </c>
      <c r="B21" s="1" t="s">
        <v>807</v>
      </c>
      <c r="C21" s="1" t="s">
        <v>808</v>
      </c>
      <c r="D21" s="1" t="s">
        <v>809</v>
      </c>
      <c r="E21" s="1" t="s">
        <v>810</v>
      </c>
      <c r="F21" s="1" t="s">
        <v>811</v>
      </c>
      <c r="G21" s="1" t="s">
        <v>812</v>
      </c>
      <c r="H21" s="1" t="s">
        <v>813</v>
      </c>
      <c r="I21" s="1" t="s">
        <v>814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815</v>
      </c>
      <c r="B22" s="1" t="s">
        <v>816</v>
      </c>
      <c r="C22" s="1" t="s">
        <v>817</v>
      </c>
      <c r="D22" s="1" t="s">
        <v>818</v>
      </c>
      <c r="E22" s="1" t="s">
        <v>819</v>
      </c>
      <c r="F22" s="1" t="s">
        <v>820</v>
      </c>
      <c r="G22" s="1" t="s">
        <v>821</v>
      </c>
      <c r="H22" s="1" t="s">
        <v>822</v>
      </c>
      <c r="I22" s="1" t="s">
        <v>823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109</v>
      </c>
      <c r="B23" s="1" t="s">
        <v>738</v>
      </c>
      <c r="C23" s="1" t="s">
        <v>738</v>
      </c>
      <c r="D23" s="1" t="s">
        <v>738</v>
      </c>
      <c r="E23" s="1" t="s">
        <v>738</v>
      </c>
      <c r="F23" s="1" t="s">
        <v>738</v>
      </c>
      <c r="G23" s="1" t="s">
        <v>738</v>
      </c>
      <c r="H23" s="1" t="s">
        <v>738</v>
      </c>
      <c r="I23" s="1" t="s">
        <v>738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824</v>
      </c>
      <c r="B24" s="1" t="s">
        <v>825</v>
      </c>
      <c r="C24" s="1" t="s">
        <v>826</v>
      </c>
      <c r="D24" s="1" t="s">
        <v>827</v>
      </c>
      <c r="E24" s="1" t="s">
        <v>828</v>
      </c>
      <c r="F24" s="1" t="s">
        <v>829</v>
      </c>
      <c r="G24" s="1" t="s">
        <v>830</v>
      </c>
      <c r="H24" s="1" t="s">
        <v>830</v>
      </c>
      <c r="I24" s="1" t="s">
        <v>830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831</v>
      </c>
      <c r="B25" s="1" t="s">
        <v>832</v>
      </c>
      <c r="C25" s="1" t="s">
        <v>833</v>
      </c>
      <c r="D25" s="1" t="s">
        <v>834</v>
      </c>
      <c r="E25" s="1" t="s">
        <v>835</v>
      </c>
      <c r="F25" s="1" t="s">
        <v>836</v>
      </c>
      <c r="G25" s="1" t="s">
        <v>837</v>
      </c>
      <c r="H25" s="1" t="s">
        <v>837</v>
      </c>
      <c r="I25" s="1" t="s">
        <v>738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838</v>
      </c>
      <c r="B26" s="1" t="s">
        <v>839</v>
      </c>
      <c r="C26" s="1" t="s">
        <v>840</v>
      </c>
      <c r="D26" s="1" t="s">
        <v>841</v>
      </c>
      <c r="E26" s="1" t="s">
        <v>842</v>
      </c>
      <c r="F26" s="1" t="s">
        <v>843</v>
      </c>
      <c r="G26" s="1" t="s">
        <v>738</v>
      </c>
      <c r="H26" s="1" t="s">
        <v>738</v>
      </c>
      <c r="I26" s="1" t="s">
        <v>738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844</v>
      </c>
      <c r="B2" s="1" t="s">
        <v>845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846</v>
      </c>
      <c r="B3" s="1" t="s">
        <v>847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848</v>
      </c>
      <c r="B4" s="1" t="s">
        <v>849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850</v>
      </c>
      <c r="B5" s="1" t="s">
        <v>851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852</v>
      </c>
      <c r="B6" s="1" t="s">
        <v>853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854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855</v>
      </c>
      <c r="B8" s="1" t="s">
        <v>856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857</v>
      </c>
      <c r="B9" s="1" t="s">
        <v>858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859</v>
      </c>
      <c r="B10" s="4" t="s">
        <v>860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861</v>
      </c>
      <c r="B11" s="1" t="s">
        <v>862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863</v>
      </c>
      <c r="B12" s="1" t="s">
        <v>864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865</v>
      </c>
      <c r="B13" s="1" t="s">
        <v>862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866</v>
      </c>
      <c r="B14" s="1" t="s">
        <v>867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868</v>
      </c>
      <c r="B15" s="1" t="s">
        <v>869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870</v>
      </c>
      <c r="B16" s="1" t="s">
        <v>867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871</v>
      </c>
      <c r="B17" s="1" t="s">
        <v>872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873</v>
      </c>
      <c r="B18" s="1">
        <v>25.0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874</v>
      </c>
      <c r="B19" s="1" t="s">
        <v>875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876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877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878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879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880</v>
      </c>
      <c r="B24" s="1">
        <v>8.0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881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882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883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884</v>
      </c>
      <c r="B28" s="1">
        <v>4.0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885</v>
      </c>
      <c r="B29" s="1">
        <v>0.8207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886</v>
      </c>
      <c r="B30" s="1">
        <v>0.8101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887</v>
      </c>
      <c r="B31" s="1">
        <v>0.7606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888</v>
      </c>
      <c r="B32" s="1">
        <v>0.8765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889</v>
      </c>
      <c r="B33" s="1">
        <v>0.8207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890</v>
      </c>
      <c r="B34" s="1">
        <v>0.8101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891</v>
      </c>
      <c r="B35" s="1">
        <v>0.7606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892</v>
      </c>
      <c r="B36" s="1">
        <v>0.8765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893</v>
      </c>
      <c r="B37" s="1">
        <v>0.41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894</v>
      </c>
      <c r="B38" s="1">
        <v>-1.1808075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895</v>
      </c>
      <c r="B39" s="1">
        <v>589902.0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896</v>
      </c>
      <c r="B40" s="1">
        <v>589902.0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897</v>
      </c>
      <c r="B41" s="1">
        <v>263555.0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898</v>
      </c>
      <c r="B42" s="1">
        <v>349490.0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899</v>
      </c>
      <c r="B43" s="1">
        <v>349490.0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900</v>
      </c>
      <c r="B44" s="1">
        <v>0.7647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901</v>
      </c>
      <c r="B45" s="1">
        <v>0.8444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902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903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904</v>
      </c>
      <c r="B48" s="1">
        <v>5.827778E7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905</v>
      </c>
      <c r="B49" s="1">
        <v>0.68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906</v>
      </c>
      <c r="B50" s="1">
        <v>4.1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907</v>
      </c>
      <c r="B51" s="1">
        <v>92.2562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908</v>
      </c>
      <c r="B52" s="1">
        <v>1.0816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909</v>
      </c>
      <c r="B53" s="1">
        <v>1.64228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910</v>
      </c>
      <c r="B54" s="1" t="s">
        <v>911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912</v>
      </c>
      <c r="B55" s="1">
        <v>9454932.0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913</v>
      </c>
      <c r="B56" s="1">
        <v>4.6511462E7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914</v>
      </c>
      <c r="B57" s="1">
        <v>7.1009904E7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915</v>
      </c>
      <c r="B58" s="1">
        <v>947754.0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916</v>
      </c>
      <c r="B59" s="1">
        <v>756530.0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917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918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919</v>
      </c>
      <c r="B62" s="1">
        <v>0.013300001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920</v>
      </c>
      <c r="B63" s="1">
        <v>0.15899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921</v>
      </c>
      <c r="B64" s="1">
        <v>0.56356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922</v>
      </c>
      <c r="B65" s="1">
        <v>4.0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923</v>
      </c>
      <c r="B66" s="1">
        <v>0.0162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924</v>
      </c>
      <c r="B67" s="1">
        <v>7.24848E7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925</v>
      </c>
      <c r="B68" s="1">
        <v>1.074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926</v>
      </c>
      <c r="B69" s="1">
        <v>0.74860334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927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928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929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930</v>
      </c>
      <c r="B73" s="1">
        <v>-3.250196E7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931</v>
      </c>
      <c r="B74" s="1">
        <v>-0.45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932</v>
      </c>
      <c r="B75" s="1">
        <v>-0.39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933</v>
      </c>
      <c r="B76" s="1">
        <v>14.968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934</v>
      </c>
      <c r="B77" s="1">
        <v>-0.145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935</v>
      </c>
      <c r="B78" s="1">
        <v>-0.7325733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936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937</v>
      </c>
      <c r="B80" s="1" t="s">
        <v>938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939</v>
      </c>
      <c r="B81" s="1" t="s">
        <v>940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941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942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943</v>
      </c>
      <c r="B84" s="1" t="s">
        <v>944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945</v>
      </c>
      <c r="B85" s="1" t="s">
        <v>944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946</v>
      </c>
      <c r="B86" s="1">
        <v>1.493991E9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947</v>
      </c>
      <c r="B87" s="1" t="s">
        <v>948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949</v>
      </c>
      <c r="B88" s="1" t="s">
        <v>950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951</v>
      </c>
      <c r="B89" s="1" t="s">
        <v>952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953</v>
      </c>
      <c r="B90" s="1" t="s">
        <v>954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955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956</v>
      </c>
      <c r="B92" s="1">
        <v>0.804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957</v>
      </c>
      <c r="B93" s="1">
        <v>5.0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958</v>
      </c>
      <c r="B94" s="1">
        <v>1.3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959</v>
      </c>
      <c r="B95" s="1">
        <v>3.26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960</v>
      </c>
      <c r="B96" s="1">
        <v>3.0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961</v>
      </c>
      <c r="B97" s="1" t="s">
        <v>962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963</v>
      </c>
      <c r="B98" s="1">
        <v>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964</v>
      </c>
      <c r="B99" s="1">
        <v>6.2712E7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965</v>
      </c>
      <c r="B100" s="1">
        <v>0.883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966</v>
      </c>
      <c r="B101" s="1">
        <v>-6.505818E7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967</v>
      </c>
      <c r="B102" s="1">
        <v>1.5075E7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968</v>
      </c>
      <c r="B103" s="1">
        <v>5.392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969</v>
      </c>
      <c r="B104" s="1">
        <v>5.66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970</v>
      </c>
      <c r="B105" s="1">
        <v>631695.0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971</v>
      </c>
      <c r="B106" s="1">
        <v>19.76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972</v>
      </c>
      <c r="B107" s="1">
        <v>0.009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973</v>
      </c>
      <c r="B108" s="1">
        <v>-0.36043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974</v>
      </c>
      <c r="B109" s="1">
        <v>-0.36605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975</v>
      </c>
      <c r="B110" s="1">
        <v>631695.0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976</v>
      </c>
      <c r="B111" s="1">
        <v>-2.8366136E7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977</v>
      </c>
      <c r="B112" s="1">
        <v>-5.7858924E7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978</v>
      </c>
      <c r="B113" s="1">
        <v>0.587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979</v>
      </c>
      <c r="B114" s="1">
        <v>1.0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980</v>
      </c>
      <c r="B115" s="1">
        <v>-76.45087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981</v>
      </c>
      <c r="B116" s="1" t="s">
        <v>911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982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51</v>
      </c>
      <c r="B3" s="1">
        <v>-1.0</v>
      </c>
      <c r="C3" s="1">
        <v>-9.0</v>
      </c>
      <c r="D3" s="1">
        <v>-32.0</v>
      </c>
      <c r="E3" s="1">
        <v>-24.0</v>
      </c>
      <c r="F3" s="1">
        <v>-31.0</v>
      </c>
      <c r="G3" s="1">
        <v>-31.0</v>
      </c>
      <c r="H3" s="1">
        <v>75.0</v>
      </c>
      <c r="I3" s="1">
        <v>-36.0</v>
      </c>
      <c r="J3" s="1">
        <v>-25.0</v>
      </c>
      <c r="K3" s="1">
        <f>IF(J3*FORECAST(K2,B3:J3,B2:J2)&gt;0,FORECAST(K2,B3:J3,B2:J2),J3)*$X$1</f>
        <v>-10.16666667</v>
      </c>
      <c r="L3" s="1">
        <f>IF(K3*FORECAST(L2,B3:K3,B2:K2)&gt;0,FORECAST(L2,B3:K3,B2:K2),K3)*$X$1</f>
        <v>-9.666666667</v>
      </c>
      <c r="M3" s="1">
        <f>IF(L3*FORECAST(M2,B3:L3,B2:L2)&gt;0,FORECAST(M2,B3:L3,B2:L2),L3)*$X$1</f>
        <v>-9.166666667</v>
      </c>
      <c r="N3" s="1">
        <f>IF(M3*FORECAST(N2,B3:M3,B2:M2)&gt;0,FORECAST(N2,B3:M3,B2:M2),M3)*$X$1</f>
        <v>-8.666666667</v>
      </c>
      <c r="O3" s="1">
        <f>IF(N3*FORECAST(O2,B3:N3,B2:N2)&gt;0,FORECAST(O2,B3:N3,B2:N2),N3)*$X$1</f>
        <v>-8.166666667</v>
      </c>
      <c r="P3" s="1">
        <f>IF(O3*FORECAST(P2,B3:O3,B2:O2)&gt;0,FORECAST(P2,B3:O3,B2:O2),O3)*$X$1</f>
        <v>-7.666666667</v>
      </c>
      <c r="Q3" s="1">
        <f>IF(P3*FORECAST(Q2,B3:P3,B2:P2)&gt;0,FORECAST(Q2,B3:P3,B2:P2),P3)*$X$1</f>
        <v>-7.166666667</v>
      </c>
      <c r="R3" s="5">
        <f>IF(Q3*FORECAST(R2,B3:Q3,B2:Q2)&gt;0,FORECAST(R2,B3:Q3,B2:Q2),Q3)*$X$1</f>
        <v>-6.666666667</v>
      </c>
      <c r="S3" s="5">
        <f>IF(R3*FORECAST(S2,B3:R3,B2:R2)&gt;0,FORECAST(S2,B3:R3,B2:R2),R3)*$X$1</f>
        <v>-6.166666667</v>
      </c>
      <c r="T3" s="5">
        <f>IF(S3*FORECAST(T2,B3:S3,B2:S2)&gt;0,FORECAST(T2,B3:S3,B2:S2),S3)*$X$1</f>
        <v>-5.666666667</v>
      </c>
      <c r="U3" s="5">
        <f>IF(T3*FORECAST(U2,B3:T3,B2:T2)&gt;0,FORECAST(U2,B3:T3,B2:T2),T3)*$X$1</f>
        <v>-5.166666667</v>
      </c>
      <c r="V3" s="5">
        <f>IF(U3*FORECAST(V2,B3:U3,B2:U2)&gt;0,FORECAST(V2,B3:U3,B2:U2),U3)*$X$1</f>
        <v>-4.666666667</v>
      </c>
      <c r="W3" s="2"/>
      <c r="X3" s="2"/>
      <c r="Y3" s="2"/>
      <c r="Z3" s="2"/>
    </row>
    <row r="4">
      <c r="A4" s="3" t="s">
        <v>107</v>
      </c>
      <c r="B4" s="1">
        <v>-69.0</v>
      </c>
      <c r="C4" s="1">
        <v>-51.0</v>
      </c>
      <c r="D4" s="1">
        <v>-87.0</v>
      </c>
      <c r="E4" s="1">
        <v>-41.0</v>
      </c>
      <c r="F4" s="1">
        <v>-76.0</v>
      </c>
      <c r="G4" s="1">
        <v>-72.0</v>
      </c>
      <c r="H4" s="1">
        <v>-188.0</v>
      </c>
      <c r="I4" s="1">
        <v>-112.0</v>
      </c>
      <c r="J4" s="1">
        <v>-89.0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983</v>
      </c>
      <c r="B5" s="1">
        <v>9.0</v>
      </c>
      <c r="C5" s="1">
        <v>9.0</v>
      </c>
      <c r="D5" s="1">
        <v>19.0</v>
      </c>
      <c r="E5" s="1">
        <v>24.0</v>
      </c>
      <c r="F5" s="1">
        <v>39.0</v>
      </c>
      <c r="G5" s="1">
        <v>58.0</v>
      </c>
      <c r="H5" s="1">
        <v>68.0</v>
      </c>
      <c r="I5" s="1">
        <v>70.0</v>
      </c>
      <c r="J5" s="1">
        <v>70.0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984</v>
      </c>
      <c r="L7" s="1">
        <f>IF(V3*FORECAST(V2,B3:V3,B2:V2)&gt;0,FORECAST(V2,B3:V3,B2:V2),U3)*$X$1 * (1+0.02)/(0.0874-0.02)</f>
        <v>-70.6231454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985</v>
      </c>
      <c r="L8" s="6">
        <f t="array" ref="L8">NPV(0.0874,L3:V3)</f>
        <v>-52.22152709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986</v>
      </c>
      <c r="L9" s="6">
        <f t="array" ref="L9">NPV(0.0874,L16:V16)</f>
        <v>-28.09729045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987</v>
      </c>
      <c r="L10" s="6">
        <f>L8 + L9</f>
        <v>-80.31881753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-89.0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988</v>
      </c>
      <c r="L12" s="6">
        <f>L10 - L11</f>
        <v>8.681182469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989</v>
      </c>
      <c r="L13" s="1">
        <v>70.0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0.1240168924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(1+0.02)/(0.0874-0.02)</f>
        <v>-70.6231454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26</v>
      </c>
      <c r="B3" s="1">
        <v>-13.0</v>
      </c>
      <c r="C3" s="1">
        <v>-22.0</v>
      </c>
      <c r="D3" s="1">
        <v>-64.0</v>
      </c>
      <c r="E3" s="1">
        <v>-51.0</v>
      </c>
      <c r="F3" s="1">
        <v>-60.0</v>
      </c>
      <c r="G3" s="1">
        <v>-81.0</v>
      </c>
      <c r="H3" s="1">
        <v>123.0</v>
      </c>
      <c r="I3" s="1">
        <v>-54.0</v>
      </c>
      <c r="J3" s="1">
        <v>-52.0</v>
      </c>
      <c r="K3" s="1">
        <f>IF(J3*FORECAST(K2,B3:J3,B2:J2)&gt;0,FORECAST(K2,B3:J3,B2:J2),J3)*$X$1</f>
        <v>-22.77777778</v>
      </c>
      <c r="L3" s="1">
        <f>IF(K3*FORECAST(L2,B3:K3,B2:K2)&gt;0,FORECAST(L2,B3:K3,B2:K2),K3)*$X$1</f>
        <v>-21.24444444</v>
      </c>
      <c r="M3" s="1">
        <f>IF(L3*FORECAST(M2,B3:L3,B2:L2)&gt;0,FORECAST(M2,B3:L3,B2:L2),L3)*$X$1</f>
        <v>-19.71111111</v>
      </c>
      <c r="N3" s="1">
        <f>IF(M3*FORECAST(N2,B3:M3,B2:M2)&gt;0,FORECAST(N2,B3:M3,B2:M2),M3)*$X$1</f>
        <v>-18.17777778</v>
      </c>
      <c r="O3" s="1">
        <f>IF(N3*FORECAST(O2,B3:N3,B2:N2)&gt;0,FORECAST(O2,B3:N3,B2:N2),N3)*$X$1</f>
        <v>-16.64444444</v>
      </c>
      <c r="P3" s="1">
        <f>IF(O3*FORECAST(P2,B3:O3,B2:O2)&gt;0,FORECAST(P2,B3:O3,B2:O2),O3)*$X$1</f>
        <v>-15.11111111</v>
      </c>
      <c r="Q3" s="1">
        <f>IF(P3*FORECAST(Q2,B3:P3,B2:P2)&gt;0,FORECAST(Q2,B3:P3,B2:P2),P3)*$X$1</f>
        <v>-13.57777778</v>
      </c>
      <c r="R3" s="5">
        <f>IF(Q3*FORECAST(R2,B3:Q3,B2:Q2)&gt;0,FORECAST(R2,B3:Q3,B2:Q2),Q3)*$X$1</f>
        <v>-12.04444444</v>
      </c>
      <c r="S3" s="5">
        <f>IF(R3*FORECAST(S2,B3:R3,B2:R2)&gt;0,FORECAST(S2,B3:R3,B2:R2),R3)*$X$1</f>
        <v>-10.51111111</v>
      </c>
      <c r="T3" s="5">
        <f>IF(S3*FORECAST(T2,B3:S3,B2:S2)&gt;0,FORECAST(T2,B3:S3,B2:S2),S3)*$X$1</f>
        <v>-8.977777778</v>
      </c>
      <c r="U3" s="5">
        <f>IF(T3*FORECAST(U2,B3:T3,B2:T2)&gt;0,FORECAST(U2,B3:T3,B2:T2),T3)*$X$1</f>
        <v>-7.444444444</v>
      </c>
      <c r="V3" s="5">
        <f>IF(U3*FORECAST(V2,B3:U3,B2:U2)&gt;0,FORECAST(V2,B3:U3,B2:U2),U3)*$X$1</f>
        <v>-5.911111111</v>
      </c>
      <c r="W3" s="2"/>
      <c r="X3" s="2"/>
      <c r="Y3" s="2"/>
      <c r="Z3" s="2"/>
    </row>
    <row r="4">
      <c r="A4" s="3" t="s">
        <v>107</v>
      </c>
      <c r="B4" s="1">
        <v>-69.0</v>
      </c>
      <c r="C4" s="1">
        <v>-51.0</v>
      </c>
      <c r="D4" s="1">
        <v>-87.0</v>
      </c>
      <c r="E4" s="1">
        <v>-41.0</v>
      </c>
      <c r="F4" s="1">
        <v>-76.0</v>
      </c>
      <c r="G4" s="1">
        <v>-72.0</v>
      </c>
      <c r="H4" s="1">
        <v>-188.0</v>
      </c>
      <c r="I4" s="1">
        <v>-112.0</v>
      </c>
      <c r="J4" s="1">
        <v>-89.0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983</v>
      </c>
      <c r="B5" s="1">
        <v>9.0</v>
      </c>
      <c r="C5" s="1">
        <v>9.0</v>
      </c>
      <c r="D5" s="1">
        <v>19.0</v>
      </c>
      <c r="E5" s="1">
        <v>24.0</v>
      </c>
      <c r="F5" s="1">
        <v>39.0</v>
      </c>
      <c r="G5" s="1">
        <v>58.0</v>
      </c>
      <c r="H5" s="1">
        <v>68.0</v>
      </c>
      <c r="I5" s="1">
        <v>70.0</v>
      </c>
      <c r="J5" s="1">
        <v>70.0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984</v>
      </c>
      <c r="L7" s="1">
        <f>IF(V3*FORECAST(V2,B3:V3,B2:V2)&gt;0,FORECAST(V2,B3:V3,B2:V2),U3)*$X$1 * (1+0.02)/(0.0874-0.02)</f>
        <v>-89.45598417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985</v>
      </c>
      <c r="L8" s="6">
        <f t="array" ref="L8">NPV(0.0874,L3:V3)</f>
        <v>-102.2733022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986</v>
      </c>
      <c r="L9" s="6">
        <f t="array" ref="L9">NPV(0.0874,L16:V16)</f>
        <v>-35.58990123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987</v>
      </c>
      <c r="L10" s="6">
        <f>L8 + L9</f>
        <v>-137.8632035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-89.0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988</v>
      </c>
      <c r="L12" s="6">
        <f>L10 - L11</f>
        <v>-48.86320345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989</v>
      </c>
      <c r="L13" s="1">
        <v>70.0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-0.6980457636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(1+0.02)/(0.0874-0.02)</f>
        <v>-89.45598417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