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<sst xmlns="http://schemas.openxmlformats.org/spreadsheetml/2006/main" count="1221" uniqueCount="876">
  <si>
    <t>ticker</t>
  </si>
  <si>
    <t>ORC</t>
  </si>
  <si>
    <t>nombre</t>
  </si>
  <si>
    <t>ORCHID ISLAND CAPITAL INC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</si>
  <si>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</si>
  <si>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</si>
  <si>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</si>
  <si>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</si>
  <si>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</si>
  <si>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</si>
  <si>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</si>
  <si>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</si>
  <si>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</si>
  <si>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</si>
  <si>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</si>
  <si>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</si>
  <si>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</si>
  <si>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</si>
  <si>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-30.57%</t>
  </si>
  <si>
    <t>Total Assets Growth</t>
  </si>
  <si>
    <t>-25.89%</t>
  </si>
  <si>
    <t>Net Property, Plant and Equipment Growth</t>
  </si>
  <si>
    <t>Fiscal Period: December</t>
  </si>
  <si>
    <t>Net Income</t>
  </si>
  <si>
    <t>(Gain) Loss on Sale of Investments - (CF)</t>
  </si>
  <si>
    <t>Stock-Based Compensation (CF)</t>
  </si>
  <si>
    <t>Changes in Accrued Interest Receivable</t>
  </si>
  <si>
    <t>Changes in Accrued Interest Payable</t>
  </si>
  <si>
    <t>Change in Other Net Operating Assets (Collected)</t>
  </si>
  <si>
    <t>Cash from Operations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</si>
  <si>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</si>
  <si>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</si>
  <si>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</si>
  <si>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</si>
  <si>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</si>
  <si>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</si>
  <si>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</si>
  <si>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</si>
  <si>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</si>
  <si>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</si>
  <si>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</si>
  <si>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Cash from Financing</t>
  </si>
  <si>
    <t>Net Change in Cash</t>
  </si>
  <si>
    <t>Supplemental Items</t>
  </si>
  <si>
    <t>Cash Interest Paid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</si>
  <si>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</si>
  <si>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</si>
  <si>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</si>
  <si>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</si>
  <si>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</si>
  <si>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Other Receivables</t>
  </si>
  <si>
    <t>Restricted Cash</t>
  </si>
  <si>
    <t>Other Long-Term Assets, Total</t>
  </si>
  <si>
    <t>Total Assets</t>
  </si>
  <si>
    <t>Liabilities</t>
  </si>
  <si>
    <t>Accrued Expenses, Total</t>
  </si>
  <si>
    <t>Short-Term Borrowings</t>
  </si>
  <si>
    <t>Other Current Liabilities - (Brok / FS / Ins. / REIT Template)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</si>
  <si>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</si>
  <si>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</si>
  <si>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</si>
  <si>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</si>
  <si>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</si>
  <si>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</si>
  <si>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</si>
  <si>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</si>
  <si>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</si>
  <si>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</si>
  <si>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</si>
  <si>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</si>
  <si>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65.29</t>
  </si>
  <si>
    <t>58.22</t>
  </si>
  <si>
    <t>50.48</t>
  </si>
  <si>
    <t>43.55</t>
  </si>
  <si>
    <t>34.2</t>
  </si>
  <si>
    <t>31.36</t>
  </si>
  <si>
    <t>27.3</t>
  </si>
  <si>
    <t>21.7</t>
  </si>
  <si>
    <t>11.93</t>
  </si>
  <si>
    <t>9.1</t>
  </si>
  <si>
    <t>Tangible Book Value</t>
  </si>
  <si>
    <t>Tangible Book Value Per Share</t>
  </si>
  <si>
    <t>Total Debt</t>
  </si>
  <si>
    <t>Net Debt</t>
  </si>
  <si>
    <t>Interest and Dividend Income, Total</t>
  </si>
  <si>
    <t>Interest Expense, Total</t>
  </si>
  <si>
    <t>Net Interest Income</t>
  </si>
  <si>
    <t>Gain (Loss) on Sale of Investments, Total (Rev)</t>
  </si>
  <si>
    <t>Other Revenues, Total</t>
  </si>
  <si>
    <t>Revenues Before Provison For Loan Losses</t>
  </si>
  <si>
    <t>Total Revenues</t>
  </si>
  <si>
    <t>Salaries And Other Employee Benefits</t>
  </si>
  <si>
    <t>Cost of Services Provided, Total</t>
  </si>
  <si>
    <t>Total Operating Expenses</t>
  </si>
  <si>
    <t>Operating Income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</si>
  <si>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</si>
  <si>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</si>
  <si>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</si>
  <si>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</si>
  <si>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</si>
  <si>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</si>
  <si>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</si>
  <si>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</si>
  <si>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</si>
  <si>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12.4</t>
  </si>
  <si>
    <t>0.26</t>
  </si>
  <si>
    <t>0.41</t>
  </si>
  <si>
    <t>0.24</t>
  </si>
  <si>
    <t>-4.25</t>
  </si>
  <si>
    <t>2.15</t>
  </si>
  <si>
    <t>0.16</t>
  </si>
  <si>
    <t>-2.67</t>
  </si>
  <si>
    <t>-6.9</t>
  </si>
  <si>
    <t>-0.88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</si>
  <si>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</si>
  <si>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</si>
  <si>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</si>
  <si>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</si>
  <si>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</si>
  <si>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</si>
  <si>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7.75</t>
  </si>
  <si>
    <t>0.17</t>
  </si>
  <si>
    <t>0.15</t>
  </si>
  <si>
    <t>-2.66</t>
  </si>
  <si>
    <t>1.35</t>
  </si>
  <si>
    <t>0.1</t>
  </si>
  <si>
    <t>-1.67</t>
  </si>
  <si>
    <t>-4.31</t>
  </si>
  <si>
    <t>-0.55</t>
  </si>
  <si>
    <t>Normalized Diluted EPS</t>
  </si>
  <si>
    <t>Dividend Per Share</t>
  </si>
  <si>
    <t>10.8</t>
  </si>
  <si>
    <t>9.6</t>
  </si>
  <si>
    <t>8.4</t>
  </si>
  <si>
    <t>5.35</t>
  </si>
  <si>
    <t>4.8</t>
  </si>
  <si>
    <t>3.95</t>
  </si>
  <si>
    <t>3.9</t>
  </si>
  <si>
    <t>2.48</t>
  </si>
  <si>
    <t>1.8</t>
  </si>
  <si>
    <t>Payout Ratio</t>
  </si>
  <si>
    <t>92.35</t>
  </si>
  <si>
    <t>-133.62</t>
  </si>
  <si>
    <t>219.69</t>
  </si>
  <si>
    <t>-140.49</t>
  </si>
  <si>
    <t>-36.17</t>
  </si>
  <si>
    <t>-205.87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</si>
  <si>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</si>
  <si>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</si>
  <si>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</si>
  <si>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</si>
  <si>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</si>
  <si>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</si>
  <si>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</si>
  <si>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2.43</t>
  </si>
  <si>
    <t>0.05</t>
  </si>
  <si>
    <t>0.07</t>
  </si>
  <si>
    <t>0.06</t>
  </si>
  <si>
    <t>-1.2</t>
  </si>
  <si>
    <t>0.67</t>
  </si>
  <si>
    <t>-1.16</t>
  </si>
  <si>
    <t>-4.73</t>
  </si>
  <si>
    <t>-0.96</t>
  </si>
  <si>
    <t>Return On Equity %</t>
  </si>
  <si>
    <t>18.66</t>
  </si>
  <si>
    <t>0.45</t>
  </si>
  <si>
    <t>0.68</t>
  </si>
  <si>
    <t>0.5</t>
  </si>
  <si>
    <t>-11.12</t>
  </si>
  <si>
    <t>6.63</t>
  </si>
  <si>
    <t>0.52</t>
  </si>
  <si>
    <t>-10.94</t>
  </si>
  <si>
    <t>-42.83</t>
  </si>
  <si>
    <t>-8.63</t>
  </si>
  <si>
    <t>Return on Common Equity</t>
  </si>
  <si>
    <t>Margin Analysis</t>
  </si>
  <si>
    <t>Gross Profit Margin %</t>
  </si>
  <si>
    <t>99.37</t>
  </si>
  <si>
    <t>85.44</t>
  </si>
  <si>
    <t>82.37</t>
  </si>
  <si>
    <t>79.5</t>
  </si>
  <si>
    <t>109.86</t>
  </si>
  <si>
    <t>93.14</t>
  </si>
  <si>
    <t>79.71</t>
  </si>
  <si>
    <t>106.28</t>
  </si>
  <si>
    <t>102.58</t>
  </si>
  <si>
    <t>SG&amp;A Margin</t>
  </si>
  <si>
    <t>14.84</t>
  </si>
  <si>
    <t>73.5</t>
  </si>
  <si>
    <t>64.5</t>
  </si>
  <si>
    <t>64.27</t>
  </si>
  <si>
    <t>-27.03</t>
  </si>
  <si>
    <t>23.11</t>
  </si>
  <si>
    <t>62.92</t>
  </si>
  <si>
    <t>-24.53</t>
  </si>
  <si>
    <t>-6.13</t>
  </si>
  <si>
    <t>-74.54</t>
  </si>
  <si>
    <t>Income From Continuing Operations Margin %</t>
  </si>
  <si>
    <t>84.53</t>
  </si>
  <si>
    <t>11.95</t>
  </si>
  <si>
    <t>17.87</t>
  </si>
  <si>
    <t>15.24</t>
  </si>
  <si>
    <t>136.89</t>
  </si>
  <si>
    <t>70.03</t>
  </si>
  <si>
    <t>16.79</t>
  </si>
  <si>
    <t>130.8</t>
  </si>
  <si>
    <t>108.71</t>
  </si>
  <si>
    <t>189.54</t>
  </si>
  <si>
    <t>Net Income Margin %</t>
  </si>
  <si>
    <t>Net Avail. For Common Margin %</t>
  </si>
  <si>
    <t>Normalized Net Income Margin</t>
  </si>
  <si>
    <t>52.83</t>
  </si>
  <si>
    <t>7.47</t>
  </si>
  <si>
    <t>11.17</t>
  </si>
  <si>
    <t>9.52</t>
  </si>
  <si>
    <t>85.56</t>
  </si>
  <si>
    <t>43.77</t>
  </si>
  <si>
    <t>10.5</t>
  </si>
  <si>
    <t>81.75</t>
  </si>
  <si>
    <t>67.94</t>
  </si>
  <si>
    <t>118.46</t>
  </si>
  <si>
    <t>Asset Turnover</t>
  </si>
  <si>
    <t>0.03</t>
  </si>
  <si>
    <t>0</t>
  </si>
  <si>
    <t>-0.01</t>
  </si>
  <si>
    <t>0.01</t>
  </si>
  <si>
    <t>-0.04</t>
  </si>
  <si>
    <t>Short Term Liquidity</t>
  </si>
  <si>
    <t>Current Ratio</t>
  </si>
  <si>
    <t>0.08</t>
  </si>
  <si>
    <t>0.04</t>
  </si>
  <si>
    <t>0.12</t>
  </si>
  <si>
    <t>0.09</t>
  </si>
  <si>
    <t>Quick Ratio</t>
  </si>
  <si>
    <t>Operating Cash Flow to Current Liabilities</t>
  </si>
  <si>
    <t>0.02</t>
  </si>
  <si>
    <t>Long Term Solvency</t>
  </si>
  <si>
    <t>Total Debt/Equity</t>
  </si>
  <si>
    <t>659.4</t>
  </si>
  <si>
    <t>784.31</t>
  </si>
  <si>
    <t>840.1</t>
  </si>
  <si>
    <t>764.98</t>
  </si>
  <si>
    <t>901.87</t>
  </si>
  <si>
    <t>877.04</t>
  </si>
  <si>
    <t>873.8</t>
  </si>
  <si>
    <t>813.92</t>
  </si>
  <si>
    <t>771.63</t>
  </si>
  <si>
    <t>791.23</t>
  </si>
  <si>
    <t>Total Debt / Total Capital</t>
  </si>
  <si>
    <t>86.83</t>
  </si>
  <si>
    <t>88.69</t>
  </si>
  <si>
    <t>89.36</t>
  </si>
  <si>
    <t>88.44</t>
  </si>
  <si>
    <t>90.02</t>
  </si>
  <si>
    <t>89.76</t>
  </si>
  <si>
    <t>89.73</t>
  </si>
  <si>
    <t>89.06</t>
  </si>
  <si>
    <t>88.53</t>
  </si>
  <si>
    <t>88.78</t>
  </si>
  <si>
    <t>Total Liabilities / Total Assets</t>
  </si>
  <si>
    <t>86.85</t>
  </si>
  <si>
    <t>88.7</t>
  </si>
  <si>
    <t>89.4</t>
  </si>
  <si>
    <t>88.51</t>
  </si>
  <si>
    <t>90.1</t>
  </si>
  <si>
    <t>89.81</t>
  </si>
  <si>
    <t>89.77</t>
  </si>
  <si>
    <t>89.13</t>
  </si>
  <si>
    <t>88.65</t>
  </si>
  <si>
    <t>88.98</t>
  </si>
  <si>
    <t>Growth Over Prior Year</t>
  </si>
  <si>
    <t>Total Revenues, 1 Yr. Growth %</t>
  </si>
  <si>
    <t>-69.09</t>
  </si>
  <si>
    <t>23.5</t>
  </si>
  <si>
    <t>18.98</t>
  </si>
  <si>
    <t>-346.15</t>
  </si>
  <si>
    <t>-206.86</t>
  </si>
  <si>
    <t>-63.43</t>
  </si>
  <si>
    <t>-490.7</t>
  </si>
  <si>
    <t>380.2</t>
  </si>
  <si>
    <t>-91.41</t>
  </si>
  <si>
    <t>Gross Profit, 1 Yr. Growth %</t>
  </si>
  <si>
    <t>-73.06</t>
  </si>
  <si>
    <t>19.06</t>
  </si>
  <si>
    <t>-440.14</t>
  </si>
  <si>
    <t>-190.6</t>
  </si>
  <si>
    <t>-68.7</t>
  </si>
  <si>
    <t>-620.9</t>
  </si>
  <si>
    <t>363.5</t>
  </si>
  <si>
    <t>-90.24</t>
  </si>
  <si>
    <t>Earnings From Cont. Operations, 1 Yr. Growth %</t>
  </si>
  <si>
    <t>-95.63</t>
  </si>
  <si>
    <t>84.78</t>
  </si>
  <si>
    <t>1.41</t>
  </si>
  <si>
    <t>-154.67</t>
  </si>
  <si>
    <t>-91.23</t>
  </si>
  <si>
    <t>299.09</t>
  </si>
  <si>
    <t>-84.82</t>
  </si>
  <si>
    <t>Net Income, 1 Yr. Growth %</t>
  </si>
  <si>
    <t>Normalized Net Income, 1 Yr. Growth %</t>
  </si>
  <si>
    <t>Diluted EPS Before Extra, 1 Yr. Growth %</t>
  </si>
  <si>
    <t>-97.87</t>
  </si>
  <si>
    <t>55.39</t>
  </si>
  <si>
    <t>-40.48</t>
  </si>
  <si>
    <t>-150.66</t>
  </si>
  <si>
    <t>-92.65</t>
  </si>
  <si>
    <t>158.1</t>
  </si>
  <si>
    <t>-87.26</t>
  </si>
  <si>
    <t>Common Equity, 1 Yr. Growth %</t>
  </si>
  <si>
    <t>387.16</t>
  </si>
  <si>
    <t>16.13</t>
  </si>
  <si>
    <t>31.4</t>
  </si>
  <si>
    <t>38.89</t>
  </si>
  <si>
    <t>-27.29</t>
  </si>
  <si>
    <t>17.68</t>
  </si>
  <si>
    <t>84.95</t>
  </si>
  <si>
    <t>-42.88</t>
  </si>
  <si>
    <t>7.11</t>
  </si>
  <si>
    <t>Total Assets, 1 Yr. Growth %</t>
  </si>
  <si>
    <t>355.97</t>
  </si>
  <si>
    <t>35.23</t>
  </si>
  <si>
    <t>40.01</t>
  </si>
  <si>
    <t>28.19</t>
  </si>
  <si>
    <t>-15.6</t>
  </si>
  <si>
    <t>14.33</t>
  </si>
  <si>
    <t>4.53</t>
  </si>
  <si>
    <t>74.19</t>
  </si>
  <si>
    <t>-45.31</t>
  </si>
  <si>
    <t>10.33</t>
  </si>
  <si>
    <t>Tangible Book Value, 1 Yr. Growth %</t>
  </si>
  <si>
    <t>Cash From Operations, 1 Yr. Growth %</t>
  </si>
  <si>
    <t>15.32</t>
  </si>
  <si>
    <t>163.65</t>
  </si>
  <si>
    <t>53.22</t>
  </si>
  <si>
    <t>80.69</t>
  </si>
  <si>
    <t>10.58</t>
  </si>
  <si>
    <t>-48.76</t>
  </si>
  <si>
    <t>14.98</t>
  </si>
  <si>
    <t>74.16</t>
  </si>
  <si>
    <t>200.05</t>
  </si>
  <si>
    <t>-97.23</t>
  </si>
  <si>
    <t>Dividend Per Share, 1 Yr. Growth %</t>
  </si>
  <si>
    <t>54.84</t>
  </si>
  <si>
    <t>-11.11</t>
  </si>
  <si>
    <t>-12.5</t>
  </si>
  <si>
    <t>-36.31</t>
  </si>
  <si>
    <t>-10.28</t>
  </si>
  <si>
    <t>-17.71</t>
  </si>
  <si>
    <t>-1.27</t>
  </si>
  <si>
    <t>-36.54</t>
  </si>
  <si>
    <t>-27.27</t>
  </si>
  <si>
    <t>Compound Annual Growth Rate Over Two Years</t>
  </si>
  <si>
    <t>Total Revenues, 2 Yr. CAGR %</t>
  </si>
  <si>
    <t>378.48</t>
  </si>
  <si>
    <t>204.01</t>
  </si>
  <si>
    <t>-38.22</t>
  </si>
  <si>
    <t>21.22</t>
  </si>
  <si>
    <t>71.13</t>
  </si>
  <si>
    <t>62.18</t>
  </si>
  <si>
    <t>-37.49</t>
  </si>
  <si>
    <t>19.53</t>
  </si>
  <si>
    <t>333.14</t>
  </si>
  <si>
    <t>-35.6</t>
  </si>
  <si>
    <t>Gross Profit, 2 Yr. CAGR %</t>
  </si>
  <si>
    <t>414.25</t>
  </si>
  <si>
    <t>210.99</t>
  </si>
  <si>
    <t>-43.37</t>
  </si>
  <si>
    <t>16.93</t>
  </si>
  <si>
    <t>97.64</t>
  </si>
  <si>
    <t>75.54</t>
  </si>
  <si>
    <t>-46.75</t>
  </si>
  <si>
    <t>27.68</t>
  </si>
  <si>
    <t>391.36</t>
  </si>
  <si>
    <t>-32.75</t>
  </si>
  <si>
    <t>Earnings From Cont. Operations, 2 Yr. CAGR %</t>
  </si>
  <si>
    <t>577.61</t>
  </si>
  <si>
    <t>23.87</t>
  </si>
  <si>
    <t>-71.59</t>
  </si>
  <si>
    <t>36.89</t>
  </si>
  <si>
    <t>373.59</t>
  </si>
  <si>
    <t>247.71</t>
  </si>
  <si>
    <t>-78.1</t>
  </si>
  <si>
    <t>63.37</t>
  </si>
  <si>
    <t>-22.17</t>
  </si>
  <si>
    <t>Net Income, 2 Yr. CAGR %</t>
  </si>
  <si>
    <t>Normalized Net Income, 2 Yr. CAGR %</t>
  </si>
  <si>
    <t>Diluted EPS Before Extra, 2 Yr. CAGR %</t>
  </si>
  <si>
    <t>113.48</t>
  </si>
  <si>
    <t>-52.25</t>
  </si>
  <si>
    <t>-81.8</t>
  </si>
  <si>
    <t>-3.83</t>
  </si>
  <si>
    <t>221.8</t>
  </si>
  <si>
    <t>196.88</t>
  </si>
  <si>
    <t>-80.7</t>
  </si>
  <si>
    <t>11.4</t>
  </si>
  <si>
    <t>560.13</t>
  </si>
  <si>
    <t>-42.67</t>
  </si>
  <si>
    <t>Common Equity, 2 Yr. CAGR %</t>
  </si>
  <si>
    <t>284.84</t>
  </si>
  <si>
    <t>137.85</t>
  </si>
  <si>
    <t>23.53</t>
  </si>
  <si>
    <t>35.1</t>
  </si>
  <si>
    <t>0.49</t>
  </si>
  <si>
    <t>-7.5</t>
  </si>
  <si>
    <t>11.16</t>
  </si>
  <si>
    <t>39.36</t>
  </si>
  <si>
    <t>2.79</t>
  </si>
  <si>
    <t>-21.78</t>
  </si>
  <si>
    <t>Total Assets, 2 Yr. CAGR %</t>
  </si>
  <si>
    <t>273.46</t>
  </si>
  <si>
    <t>148.32</t>
  </si>
  <si>
    <t>37.6</t>
  </si>
  <si>
    <t>33.96</t>
  </si>
  <si>
    <t>4.01</t>
  </si>
  <si>
    <t>-1.77</t>
  </si>
  <si>
    <t>9.32</t>
  </si>
  <si>
    <t>34.94</t>
  </si>
  <si>
    <t>-2.4</t>
  </si>
  <si>
    <t>-22.32</t>
  </si>
  <si>
    <t>Tangible Book Value, 2 Yr. CAGR %</t>
  </si>
  <si>
    <t>Cash From Operations, 2 Yr. CAGR %</t>
  </si>
  <si>
    <t>148.96</t>
  </si>
  <si>
    <t>74.37</t>
  </si>
  <si>
    <t>100.99</t>
  </si>
  <si>
    <t>66.39</t>
  </si>
  <si>
    <t>41.35</t>
  </si>
  <si>
    <t>-24.73</t>
  </si>
  <si>
    <t>-23.25</t>
  </si>
  <si>
    <t>41.51</t>
  </si>
  <si>
    <t>128.6</t>
  </si>
  <si>
    <t>-71.19</t>
  </si>
  <si>
    <t>Dividend Per Share, 2 Yr. CAGR %</t>
  </si>
  <si>
    <t>17.32</t>
  </si>
  <si>
    <t>-11.81</t>
  </si>
  <si>
    <t>-6.46</t>
  </si>
  <si>
    <t>-20.19</t>
  </si>
  <si>
    <t>-24.41</t>
  </si>
  <si>
    <t>-14.07</t>
  </si>
  <si>
    <t>-9.86</t>
  </si>
  <si>
    <t>-20.84</t>
  </si>
  <si>
    <t>-32.06</t>
  </si>
  <si>
    <t>Compound Annual Growth Rate Over Three Years</t>
  </si>
  <si>
    <t>Total Revenues, 3 Yr. CAGR %</t>
  </si>
  <si>
    <t>316.36</t>
  </si>
  <si>
    <t>91.98</t>
  </si>
  <si>
    <t>125.16</t>
  </si>
  <si>
    <t>-23.14</t>
  </si>
  <si>
    <t>53.5</t>
  </si>
  <si>
    <t>46.27</t>
  </si>
  <si>
    <t>-1.28</t>
  </si>
  <si>
    <t>15.15</t>
  </si>
  <si>
    <t>17.76</t>
  </si>
  <si>
    <t>Gross Profit, 3 Yr. CAGR %</t>
  </si>
  <si>
    <t>695.96</t>
  </si>
  <si>
    <t>91.54</t>
  </si>
  <si>
    <t>125.82</t>
  </si>
  <si>
    <t>-28.32</t>
  </si>
  <si>
    <t>66.92</t>
  </si>
  <si>
    <t>52.39</t>
  </si>
  <si>
    <t>13.88</t>
  </si>
  <si>
    <t>96.24</t>
  </si>
  <si>
    <t>33.07</t>
  </si>
  <si>
    <t>Earnings From Cont. Operations, 3 Yr. CAGR %</t>
  </si>
  <si>
    <t>174.13</t>
  </si>
  <si>
    <t>26.11</t>
  </si>
  <si>
    <t>41.53</t>
  </si>
  <si>
    <t>-56.58</t>
  </si>
  <si>
    <t>246.06</t>
  </si>
  <si>
    <t>130.59</t>
  </si>
  <si>
    <t>1.97</t>
  </si>
  <si>
    <t>13.42</t>
  </si>
  <si>
    <t>120.02</t>
  </si>
  <si>
    <t>164.16</t>
  </si>
  <si>
    <t>Net Income, 3 Yr. CAGR %</t>
  </si>
  <si>
    <t>Normalized Net Income, 3 Yr. CAGR %</t>
  </si>
  <si>
    <t>Diluted EPS Before Extra, 3 Yr. CAGR %</t>
  </si>
  <si>
    <t>26.93</t>
  </si>
  <si>
    <t>-54.03</t>
  </si>
  <si>
    <t>-29.24</t>
  </si>
  <si>
    <t>-72.99</t>
  </si>
  <si>
    <t>152.46</t>
  </si>
  <si>
    <t>73.76</t>
  </si>
  <si>
    <t>-13.48</t>
  </si>
  <si>
    <t>-14.34</t>
  </si>
  <si>
    <t>47.4</t>
  </si>
  <si>
    <t>77.05</t>
  </si>
  <si>
    <t>Common Equity, 3 Yr. CAGR %</t>
  </si>
  <si>
    <t>151.07</t>
  </si>
  <si>
    <t>158.13</t>
  </si>
  <si>
    <t>95.17</t>
  </si>
  <si>
    <t>28.45</t>
  </si>
  <si>
    <t>9.89</t>
  </si>
  <si>
    <t>5.93</t>
  </si>
  <si>
    <t>-3.51</t>
  </si>
  <si>
    <t>31.72</t>
  </si>
  <si>
    <t>3.52</t>
  </si>
  <si>
    <t>4.21</t>
  </si>
  <si>
    <t>Total Assets, 3 Yr. CAGR %</t>
  </si>
  <si>
    <t>205.11</t>
  </si>
  <si>
    <t>166.19</t>
  </si>
  <si>
    <t>105.14</t>
  </si>
  <si>
    <t>34.38</t>
  </si>
  <si>
    <t>7.34</t>
  </si>
  <si>
    <t>0.29</t>
  </si>
  <si>
    <t>-0.14</t>
  </si>
  <si>
    <t>1.67</t>
  </si>
  <si>
    <t>Tangible Book Value, 3 Yr. CAGR %</t>
  </si>
  <si>
    <t>Cash From Operations, 3 Yr. CAGR %</t>
  </si>
  <si>
    <t>376.82</t>
  </si>
  <si>
    <t>153.76</t>
  </si>
  <si>
    <t>67.01</t>
  </si>
  <si>
    <t>93.98</t>
  </si>
  <si>
    <t>45.2</t>
  </si>
  <si>
    <t>0.78</t>
  </si>
  <si>
    <t>-13.31</t>
  </si>
  <si>
    <t>0.86</t>
  </si>
  <si>
    <t>81.8</t>
  </si>
  <si>
    <t>-47.52</t>
  </si>
  <si>
    <t>Dividend Per Share, 3 Yr. CAGR %</t>
  </si>
  <si>
    <t>6.39</t>
  </si>
  <si>
    <t>-8.04</t>
  </si>
  <si>
    <t>-17.02</t>
  </si>
  <si>
    <t>-22.24</t>
  </si>
  <si>
    <t>-19.81</t>
  </si>
  <si>
    <t>-23.05</t>
  </si>
  <si>
    <t>Compound Annual Growth Rate Over Five Years</t>
  </si>
  <si>
    <t>Total Revenues, 5 Yr. CAGR %</t>
  </si>
  <si>
    <t>142.84</t>
  </si>
  <si>
    <t>94.1</t>
  </si>
  <si>
    <t>59.73</t>
  </si>
  <si>
    <t>101.75</t>
  </si>
  <si>
    <t>3.62</t>
  </si>
  <si>
    <t>7.17</t>
  </si>
  <si>
    <t>34.92</t>
  </si>
  <si>
    <t>78.35</t>
  </si>
  <si>
    <t>-8.59</t>
  </si>
  <si>
    <t>Gross Profit, 5 Yr. CAGR %</t>
  </si>
  <si>
    <t>117.51</t>
  </si>
  <si>
    <t>175.79</t>
  </si>
  <si>
    <t>57.23</t>
  </si>
  <si>
    <t>114.09</t>
  </si>
  <si>
    <t>2.56</t>
  </si>
  <si>
    <t>5.69</t>
  </si>
  <si>
    <t>41.98</t>
  </si>
  <si>
    <t>87.68</t>
  </si>
  <si>
    <t>-7.75</t>
  </si>
  <si>
    <t>Earnings From Cont. Operations, 5 Yr. CAGR %</t>
  </si>
  <si>
    <t>24.24</t>
  </si>
  <si>
    <t>10.7</t>
  </si>
  <si>
    <t>30.32</t>
  </si>
  <si>
    <t>129.45</t>
  </si>
  <si>
    <t>-0.21</t>
  </si>
  <si>
    <t>14.72</t>
  </si>
  <si>
    <t>100.9</t>
  </si>
  <si>
    <t>164.22</t>
  </si>
  <si>
    <t>-2.44</t>
  </si>
  <si>
    <t>Net Income, 5 Yr. CAGR %</t>
  </si>
  <si>
    <t>Normalized Net Income, 5 Yr. CAGR %</t>
  </si>
  <si>
    <t>Diluted EPS Before Extra, 5 Yr. CAGR %</t>
  </si>
  <si>
    <t>-32.19</t>
  </si>
  <si>
    <t>-41.63</t>
  </si>
  <si>
    <t>-38.24</t>
  </si>
  <si>
    <t>29.69</t>
  </si>
  <si>
    <t>-29.53</t>
  </si>
  <si>
    <t>-9.74</t>
  </si>
  <si>
    <t>45.45</t>
  </si>
  <si>
    <t>95.05</t>
  </si>
  <si>
    <t>-27.05</t>
  </si>
  <si>
    <t>Common Equity, 5 Yr. CAGR %</t>
  </si>
  <si>
    <t>125.17</t>
  </si>
  <si>
    <t>89.05</t>
  </si>
  <si>
    <t>99.23</t>
  </si>
  <si>
    <t>49.66</t>
  </si>
  <si>
    <t>12.64</t>
  </si>
  <si>
    <t>10.4</t>
  </si>
  <si>
    <t>18.21</t>
  </si>
  <si>
    <t>-1.04</t>
  </si>
  <si>
    <t>6.94</t>
  </si>
  <si>
    <t>Total Assets, 5 Yr. CAGR %</t>
  </si>
  <si>
    <t>141.78</t>
  </si>
  <si>
    <t>121.88</t>
  </si>
  <si>
    <t>102.26</t>
  </si>
  <si>
    <t>56.34</t>
  </si>
  <si>
    <t>18.55</t>
  </si>
  <si>
    <t>12.6</t>
  </si>
  <si>
    <t>17.63</t>
  </si>
  <si>
    <t>-0.8</t>
  </si>
  <si>
    <t>4.66</t>
  </si>
  <si>
    <t>Tangible Book Value, 5 Yr. CAGR %</t>
  </si>
  <si>
    <t>Cash From Operations, 5 Yr. CAGR %</t>
  </si>
  <si>
    <t>125.71</t>
  </si>
  <si>
    <t>237.51</t>
  </si>
  <si>
    <t>114.34</t>
  </si>
  <si>
    <t>56.23</t>
  </si>
  <si>
    <t>32.83</t>
  </si>
  <si>
    <t>12.52</t>
  </si>
  <si>
    <t>15.44</t>
  </si>
  <si>
    <t>27.76</t>
  </si>
  <si>
    <t>-38.9</t>
  </si>
  <si>
    <t>Dividend Per Share, 5 Yr. CAGR %</t>
  </si>
  <si>
    <t>-5.17</t>
  </si>
  <si>
    <t>-14.97</t>
  </si>
  <si>
    <t>-16.27</t>
  </si>
  <si>
    <t>-14.23</t>
  </si>
  <si>
    <t>-21.68</t>
  </si>
  <si>
    <t>-19.58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</si>
  <si>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</si>
  <si>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</si>
  <si>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</si>
  <si>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</si>
  <si>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</si>
  <si>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</si>
  <si>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</si>
  <si>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</si>
  <si>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368.9</t>
  </si>
  <si>
    <t>379</t>
  </si>
  <si>
    <t>796.5</t>
  </si>
  <si>
    <t>350.9</t>
  </si>
  <si>
    <t>441.2</t>
  </si>
  <si>
    <t>598.5</t>
  </si>
  <si>
    <t>Change</t>
  </si>
  <si>
    <t>-</t>
  </si>
  <si>
    <t>2.74%</t>
  </si>
  <si>
    <t>110.15%</t>
  </si>
  <si>
    <t>-55.94%</t>
  </si>
  <si>
    <t>25.71%</t>
  </si>
  <si>
    <t>35.66%</t>
  </si>
  <si>
    <t>0%</t>
  </si>
  <si>
    <t>Enterprise Value (EV)</t>
  </si>
  <si>
    <t>P/E ratio</t>
  </si>
  <si>
    <t>13.6x</t>
  </si>
  <si>
    <t>174x</t>
  </si>
  <si>
    <t>-8.33x</t>
  </si>
  <si>
    <t>-1.43x</t>
  </si>
  <si>
    <t>-9.47x</t>
  </si>
  <si>
    <t>9.53x</t>
  </si>
  <si>
    <t>152x</t>
  </si>
  <si>
    <t>PBR</t>
  </si>
  <si>
    <t>0.93x</t>
  </si>
  <si>
    <t>0.96x</t>
  </si>
  <si>
    <t>1.04x</t>
  </si>
  <si>
    <t>0.88x</t>
  </si>
  <si>
    <t>1.17x</t>
  </si>
  <si>
    <t>PEG</t>
  </si>
  <si>
    <t>-1.9x</t>
  </si>
  <si>
    <t>0x</t>
  </si>
  <si>
    <t>-0x</t>
  </si>
  <si>
    <t>0.1x</t>
  </si>
  <si>
    <t>-1.6x</t>
  </si>
  <si>
    <t>Capitalization / Revenue</t>
  </si>
  <si>
    <t>6.29x</t>
  </si>
  <si>
    <t>4.17x</t>
  </si>
  <si>
    <t>6.24x</t>
  </si>
  <si>
    <t>4.23x</t>
  </si>
  <si>
    <t>-18.1x</t>
  </si>
  <si>
    <t>2,992x</t>
  </si>
  <si>
    <t>37x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</si>
  <si>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</si>
  <si>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</si>
  <si>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</si>
  <si>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</si>
  <si>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</si>
  <si>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</si>
  <si>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2.475</t>
  </si>
  <si>
    <t>1.44</t>
  </si>
  <si>
    <t>1.46</t>
  </si>
  <si>
    <t>Rate of return</t>
  </si>
  <si>
    <t>16.4%</t>
  </si>
  <si>
    <t>15.1%</t>
  </si>
  <si>
    <t>17.3%</t>
  </si>
  <si>
    <t>23.6%</t>
  </si>
  <si>
    <t>21.4%</t>
  </si>
  <si>
    <t>18.9%</t>
  </si>
  <si>
    <t>19.2%</t>
  </si>
  <si>
    <t>EPS
                                    2</t>
  </si>
  <si>
    <t>-2.7</t>
  </si>
  <si>
    <t>-7.35</t>
  </si>
  <si>
    <t>-0.89</t>
  </si>
  <si>
    <t>0.8</t>
  </si>
  <si>
    <t>Distribution rate</t>
  </si>
  <si>
    <t>223%</t>
  </si>
  <si>
    <t>2,633%</t>
  </si>
  <si>
    <t>-144%</t>
  </si>
  <si>
    <t>-33.7%</t>
  </si>
  <si>
    <t>-202%</t>
  </si>
  <si>
    <t>180%</t>
  </si>
  <si>
    <t>2,920%</t>
  </si>
  <si>
    <t>Net sales
                                    1</t>
  </si>
  <si>
    <t>58.66</t>
  </si>
  <si>
    <t>90.99</t>
  </si>
  <si>
    <t>127.6</t>
  </si>
  <si>
    <t>82.92</t>
  </si>
  <si>
    <t>-24.35</t>
  </si>
  <si>
    <t>0.2</t>
  </si>
  <si>
    <t>16.2</t>
  </si>
  <si>
    <t>EBITDA</t>
  </si>
  <si>
    <t>EBIT</t>
  </si>
  <si>
    <t>Net income
                                    1</t>
  </si>
  <si>
    <t>24.26</t>
  </si>
  <si>
    <t>2.128</t>
  </si>
  <si>
    <t>-64.76</t>
  </si>
  <si>
    <t>-258.5</t>
  </si>
  <si>
    <t>-39.23</t>
  </si>
  <si>
    <t>43.21</t>
  </si>
  <si>
    <t>3.134</t>
  </si>
  <si>
    <t>Reference price
                                    2</t>
  </si>
  <si>
    <t>29.250</t>
  </si>
  <si>
    <t>26.100</t>
  </si>
  <si>
    <t>22.500</t>
  </si>
  <si>
    <t>10.500</t>
  </si>
  <si>
    <t>8.430</t>
  </si>
  <si>
    <t>7.620</t>
  </si>
  <si>
    <t>Nbr of stocks (in thousands)</t>
  </si>
  <si>
    <t>12,612</t>
  </si>
  <si>
    <t>14,521</t>
  </si>
  <si>
    <t>35,399</t>
  </si>
  <si>
    <t>33,422</t>
  </si>
  <si>
    <t>52,332</t>
  </si>
  <si>
    <t>78,540</t>
  </si>
  <si>
    <t>Announcement Date</t>
  </si>
  <si>
    <t>2/20/20</t>
  </si>
  <si>
    <t>2/25/21</t>
  </si>
  <si>
    <t>2/24/22</t>
  </si>
  <si>
    <t>1/11/23</t>
  </si>
  <si>
    <t>2/1/24</t>
  </si>
  <si>
    <t>address1</t>
  </si>
  <si>
    <t>3305 Flamingo Drive</t>
  </si>
  <si>
    <t>city</t>
  </si>
  <si>
    <t>Vero Beach</t>
  </si>
  <si>
    <t>state</t>
  </si>
  <si>
    <t>FL</t>
  </si>
  <si>
    <t>zip</t>
  </si>
  <si>
    <t>32963</t>
  </si>
  <si>
    <t>country</t>
  </si>
  <si>
    <t>phone</t>
  </si>
  <si>
    <t>772 231 1400</t>
  </si>
  <si>
    <t>website</t>
  </si>
  <si>
    <t>https://www.orchidislandcapital.com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</si>
  <si>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</si>
  <si>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</si>
  <si>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</si>
  <si>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</si>
  <si>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</si>
  <si>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</si>
  <si>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</si>
  <si>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</si>
  <si>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</si>
  <si>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</si>
  <si>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</si>
  <si>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Orchid Island Capital, Inc., a specialty finance company, invests in residential mortgage-backed securities (RMBS) in the United States. The company's RMBS is backed by single-family residential mortgage loans, referred as Agency RMBS. Its portfolio includes traditional pass-through Agency RMBS, such as mortgage pass through certificates and collateralized mortgage obligations; and structured Agency RMBS comprising interest only securities, inverse interest only securities, and principal only securities. The company has elected to be taxed as a real estate investment trust (REIT) for the United States federal income tax purposes. As a result, it would not be subject to corporate income tax on that portion of its net income that is distributed to stockholders, if it annually distributes dividends equal to at least 90% of its REIT taxable income to its stockholders. Orchid Island Capital, Inc. was incorporated in 2010 and is headquartered in Vero Beach, Florida.</t>
  </si>
  <si>
    <t>companyOfficers</t>
  </si>
  <si>
    <t>[{'maxAge': 1, 'name': 'Mr. Robert E. Cauley C.F.A., CPA', 'age': 66, 'title': 'Chairman, President &amp; CEO', 'yearBorn': 1958, 'exercisedValue': 0, 'unexercisedValue': 0}, {'maxAge': 1, 'name': 'Mr. George Hunter Haas IV', 'age': 48, 'title': 'CFO, Chief Investment Officer, Secretary &amp; Director', 'yearBorn': 1976, 'exercisedValue': 0, 'unexercisedValue': 0}, {'maxAge': 1, 'name': 'Mr. Jerry M. Sintes CPA', 'age': 58, 'title': 'VP &amp; Treasurer', 'yearBorn': 1966,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</si>
  <si>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</si>
  <si>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</si>
  <si>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</si>
  <si>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</si>
  <si>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</si>
  <si>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</si>
  <si>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</si>
  <si>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</si>
  <si>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</si>
  <si>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</si>
  <si>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</si>
  <si>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</si>
  <si>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</si>
  <si>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</si>
  <si>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</si>
  <si>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</si>
  <si>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</si>
  <si>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</si>
  <si>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</si>
  <si>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</si>
  <si>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</si>
  <si>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</si>
  <si>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</si>
  <si>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</si>
  <si>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</si>
  <si>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</si>
  <si>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</si>
  <si>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</si>
  <si>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</si>
  <si>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</si>
  <si>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</si>
  <si>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</si>
  <si>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</si>
  <si>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</si>
  <si>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</si>
  <si>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</si>
  <si>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</si>
  <si>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</si>
  <si>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</si>
  <si>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</si>
  <si>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</si>
  <si>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</si>
  <si>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</si>
  <si>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</si>
  <si>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</si>
  <si>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</si>
  <si>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</si>
  <si>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</si>
  <si>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</si>
  <si>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</si>
  <si>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</si>
  <si>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</si>
  <si>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</si>
  <si>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</si>
  <si>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</si>
  <si>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</si>
  <si>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</si>
  <si>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</si>
  <si>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</si>
  <si>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</si>
  <si>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</si>
  <si>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</si>
  <si>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</si>
  <si>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</si>
  <si>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</si>
  <si>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</si>
  <si>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</si>
  <si>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</si>
  <si>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</si>
  <si>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</si>
  <si>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</si>
  <si>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</si>
  <si>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</si>
  <si>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</si>
  <si>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</si>
  <si>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</si>
  <si>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</si>
  <si>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</si>
  <si>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</si>
  <si>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</si>
  <si>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Orchid Island Capital,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</si>
  <si>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</si>
  <si>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</si>
  <si>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</si>
  <si>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</si>
  <si>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</si>
  <si>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</si>
  <si>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</si>
  <si>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6d8e87b2-e81c-3125-aad1-2520596a0ee1</t>
  </si>
  <si>
    <t>messageBoardId</t>
  </si>
  <si>
    <t>finmb_131452904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</si>
  <si>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</si>
  <si>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</si>
  <si>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</si>
  <si>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</si>
  <si>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</si>
  <si>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</si>
  <si>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</si>
  <si>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</si>
  <si>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</si>
  <si>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</si>
  <si>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</si>
  <si>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</si>
  <si>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</si>
  <si>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</si>
  <si>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</si>
  <si>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</si>
  <si>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</si>
  <si>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</si>
  <si>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</si>
  <si>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</si>
  <si>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operatingCashflow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</si>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</sst>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rchidislandcapit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6.5575584E8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8.402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14.583733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24.0</v>
      </c>
      <c r="C2" s="1">
        <v>1.0</v>
      </c>
      <c r="D2" s="1">
        <v>1.0</v>
      </c>
      <c r="E2" s="1">
        <v>2.0</v>
      </c>
      <c r="F2" s="1">
        <v>-44.0</v>
      </c>
      <c r="G2" s="1">
        <v>24.0</v>
      </c>
      <c r="H2" s="1">
        <v>2.0</v>
      </c>
      <c r="I2" s="1">
        <v>-64.0</v>
      </c>
      <c r="J2" s="1">
        <v>-258.0</v>
      </c>
      <c r="K2" s="1">
        <v>-39.0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-9.0</v>
      </c>
      <c r="C3" s="1">
        <v>30.0</v>
      </c>
      <c r="D3" s="1">
        <v>44.0</v>
      </c>
      <c r="E3" s="1">
        <v>76.0</v>
      </c>
      <c r="F3" s="1">
        <v>137.0</v>
      </c>
      <c r="G3" s="1">
        <v>18.0</v>
      </c>
      <c r="H3" s="1">
        <v>58.0</v>
      </c>
      <c r="I3" s="1">
        <v>169.0</v>
      </c>
      <c r="J3" s="1">
        <v>531.0</v>
      </c>
      <c r="K3" s="1">
        <v>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14.0</v>
      </c>
      <c r="C4" s="1">
        <v>43.0</v>
      </c>
      <c r="D4" s="1">
        <v>60.0</v>
      </c>
      <c r="E4" s="1">
        <v>53.0</v>
      </c>
      <c r="F4" s="1">
        <v>49.0</v>
      </c>
      <c r="G4" s="1">
        <v>29.0</v>
      </c>
      <c r="H4" s="1">
        <v>24.0</v>
      </c>
      <c r="I4" s="1">
        <v>77.0</v>
      </c>
      <c r="J4" s="1">
        <v>68.0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-4.0</v>
      </c>
      <c r="C5" s="1">
        <v>-2.0</v>
      </c>
      <c r="D5" s="1">
        <v>-3.0</v>
      </c>
      <c r="E5" s="1">
        <v>-2.0</v>
      </c>
      <c r="F5" s="1">
        <v>1.0</v>
      </c>
      <c r="G5" s="1">
        <v>83.0</v>
      </c>
      <c r="H5" s="1">
        <v>2.0</v>
      </c>
      <c r="I5" s="1">
        <v>-9.0</v>
      </c>
      <c r="J5" s="1">
        <v>7.0</v>
      </c>
      <c r="K5" s="1">
        <v>-3.0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53.0</v>
      </c>
      <c r="C6" s="1">
        <v>23.0</v>
      </c>
      <c r="D6" s="1">
        <v>96.0</v>
      </c>
      <c r="E6" s="1">
        <v>4.0</v>
      </c>
      <c r="F6" s="1">
        <v>-7.0</v>
      </c>
      <c r="G6" s="1">
        <v>4.0</v>
      </c>
      <c r="H6" s="1">
        <v>-9.0</v>
      </c>
      <c r="I6" s="1">
        <v>-36.0</v>
      </c>
      <c r="J6" s="1">
        <v>8.0</v>
      </c>
      <c r="K6" s="1">
        <v>-1.0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82.0</v>
      </c>
      <c r="C7" s="1">
        <v>30.0</v>
      </c>
      <c r="D7" s="1">
        <v>2.0</v>
      </c>
      <c r="E7" s="1">
        <v>4.0</v>
      </c>
      <c r="F7" s="1">
        <v>-14.0</v>
      </c>
      <c r="G7" s="1">
        <v>7.0</v>
      </c>
      <c r="H7" s="1">
        <v>2.0</v>
      </c>
      <c r="I7" s="1">
        <v>1.0</v>
      </c>
      <c r="J7" s="1">
        <v>39.0</v>
      </c>
      <c r="K7" s="1">
        <v>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11.0</v>
      </c>
      <c r="C8" s="1">
        <v>30.0</v>
      </c>
      <c r="D8" s="1">
        <v>47.0</v>
      </c>
      <c r="E8" s="1">
        <v>85.0</v>
      </c>
      <c r="F8" s="1">
        <v>94.0</v>
      </c>
      <c r="G8" s="1">
        <v>48.0</v>
      </c>
      <c r="H8" s="1">
        <v>55.0</v>
      </c>
      <c r="I8" s="1">
        <v>96.0</v>
      </c>
      <c r="J8" s="1">
        <v>289.0</v>
      </c>
      <c r="K8" s="1">
        <v>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-1180.0</v>
      </c>
      <c r="C9" s="1">
        <v>-639.0</v>
      </c>
      <c r="D9" s="1">
        <v>-915.0</v>
      </c>
      <c r="E9" s="1">
        <v>-798.0</v>
      </c>
      <c r="F9" s="1">
        <v>366.0</v>
      </c>
      <c r="G9" s="1">
        <v>-326.0</v>
      </c>
      <c r="H9" s="1">
        <v>-135.0</v>
      </c>
      <c r="I9" s="1">
        <v>-2990.0</v>
      </c>
      <c r="J9" s="1">
        <v>2200.0</v>
      </c>
      <c r="K9" s="1">
        <v>-457.0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-9.0</v>
      </c>
      <c r="C10" s="1">
        <v>-10.0</v>
      </c>
      <c r="D10" s="1">
        <v>-5.0</v>
      </c>
      <c r="E10" s="1">
        <v>-4.0</v>
      </c>
      <c r="F10" s="1">
        <v>14.0</v>
      </c>
      <c r="G10" s="1">
        <v>-29.0</v>
      </c>
      <c r="H10" s="1">
        <v>-64.0</v>
      </c>
      <c r="I10" s="1">
        <v>-28.0</v>
      </c>
      <c r="J10" s="1">
        <v>245.0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-1190.0</v>
      </c>
      <c r="C11" s="1">
        <v>-650.0</v>
      </c>
      <c r="D11" s="1">
        <v>-920.0</v>
      </c>
      <c r="E11" s="1">
        <v>-803.0</v>
      </c>
      <c r="F11" s="1">
        <v>380.0</v>
      </c>
      <c r="G11" s="1">
        <v>-355.0</v>
      </c>
      <c r="H11" s="1">
        <v>-199.0</v>
      </c>
      <c r="I11" s="1">
        <v>-3020.0</v>
      </c>
      <c r="J11" s="1">
        <v>2440.0</v>
      </c>
      <c r="K11" s="1">
        <v>-441.0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7660.0</v>
      </c>
      <c r="C12" s="1">
        <v>19050.0</v>
      </c>
      <c r="D12" s="1">
        <v>32380.0</v>
      </c>
      <c r="E12" s="1">
        <v>54480.0</v>
      </c>
      <c r="F12" s="1">
        <v>52100.0</v>
      </c>
      <c r="G12" s="1">
        <v>45600.0</v>
      </c>
      <c r="H12" s="1">
        <v>33140.0</v>
      </c>
      <c r="I12" s="1">
        <v>35950.0</v>
      </c>
      <c r="J12" s="1">
        <v>40040.0</v>
      </c>
      <c r="K12" s="1">
        <v>37760.0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7660.0</v>
      </c>
      <c r="C13" s="1">
        <v>19050.0</v>
      </c>
      <c r="D13" s="1">
        <v>32380.0</v>
      </c>
      <c r="E13" s="1">
        <v>54480.0</v>
      </c>
      <c r="F13" s="1">
        <v>52100.0</v>
      </c>
      <c r="G13" s="1">
        <v>45600.0</v>
      </c>
      <c r="H13" s="1">
        <v>33140.0</v>
      </c>
      <c r="I13" s="1">
        <v>35950.0</v>
      </c>
      <c r="J13" s="1">
        <v>40040.0</v>
      </c>
      <c r="K13" s="1">
        <v>37760.0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-6550.0</v>
      </c>
      <c r="C14" s="1">
        <v>-18510.0</v>
      </c>
      <c r="D14" s="1">
        <v>-31570.0</v>
      </c>
      <c r="E14" s="1">
        <v>-53740.0</v>
      </c>
      <c r="F14" s="1">
        <v>-52610.0</v>
      </c>
      <c r="G14" s="1">
        <v>-45170.0</v>
      </c>
      <c r="H14" s="1">
        <v>-32990.0</v>
      </c>
      <c r="I14" s="1">
        <v>-33300.0</v>
      </c>
      <c r="J14" s="1">
        <v>-42910.0</v>
      </c>
      <c r="K14" s="1">
        <v>-37430.0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-6550.0</v>
      </c>
      <c r="C15" s="1">
        <v>-18510.0</v>
      </c>
      <c r="D15" s="1">
        <v>-31570.0</v>
      </c>
      <c r="E15" s="1">
        <v>-53740.0</v>
      </c>
      <c r="F15" s="1">
        <v>-52610.0</v>
      </c>
      <c r="G15" s="1">
        <v>-45170.0</v>
      </c>
      <c r="H15" s="1">
        <v>-32990.0</v>
      </c>
      <c r="I15" s="1">
        <v>-33300.0</v>
      </c>
      <c r="J15" s="1">
        <v>-42910.0</v>
      </c>
      <c r="K15" s="1">
        <v>-37430.0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171.0</v>
      </c>
      <c r="C16" s="1">
        <v>83.0</v>
      </c>
      <c r="D16" s="1">
        <v>118.0</v>
      </c>
      <c r="E16" s="1">
        <v>198.0</v>
      </c>
      <c r="F16" s="1">
        <v>0.0</v>
      </c>
      <c r="G16" s="1">
        <v>92.0</v>
      </c>
      <c r="H16" s="1">
        <v>71.0</v>
      </c>
      <c r="I16" s="1">
        <v>514.0</v>
      </c>
      <c r="J16" s="1">
        <v>40.0</v>
      </c>
      <c r="K16" s="1">
        <v>159.0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-10.0</v>
      </c>
      <c r="D17" s="1">
        <v>0.0</v>
      </c>
      <c r="E17" s="1">
        <v>0.0</v>
      </c>
      <c r="F17" s="1">
        <v>-26.0</v>
      </c>
      <c r="G17" s="1">
        <v>-3.0</v>
      </c>
      <c r="H17" s="1">
        <v>-6.0</v>
      </c>
      <c r="I17" s="1">
        <v>-29.0</v>
      </c>
      <c r="J17" s="1">
        <v>-24.0</v>
      </c>
      <c r="K17" s="1">
        <v>-9.0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-22.0</v>
      </c>
      <c r="C18" s="1">
        <v>-38.0</v>
      </c>
      <c r="D18" s="1">
        <v>-36.0</v>
      </c>
      <c r="E18" s="1">
        <v>-67.0</v>
      </c>
      <c r="F18" s="1">
        <v>-59.0</v>
      </c>
      <c r="G18" s="1">
        <v>-53.0</v>
      </c>
      <c r="H18" s="1">
        <v>-53.0</v>
      </c>
      <c r="I18" s="1">
        <v>-90.0</v>
      </c>
      <c r="J18" s="1">
        <v>-93.0</v>
      </c>
      <c r="K18" s="1">
        <v>-80.0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-22.0</v>
      </c>
      <c r="C19" s="1">
        <v>-38.0</v>
      </c>
      <c r="D19" s="1">
        <v>-36.0</v>
      </c>
      <c r="E19" s="1">
        <v>-67.0</v>
      </c>
      <c r="F19" s="1">
        <v>-59.0</v>
      </c>
      <c r="G19" s="1">
        <v>-53.0</v>
      </c>
      <c r="H19" s="1">
        <v>-53.0</v>
      </c>
      <c r="I19" s="1">
        <v>-90.0</v>
      </c>
      <c r="J19" s="1">
        <v>-93.0</v>
      </c>
      <c r="K19" s="1">
        <v>-80.0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1270.0</v>
      </c>
      <c r="C20" s="1">
        <v>583.0</v>
      </c>
      <c r="D20" s="1">
        <v>889.0</v>
      </c>
      <c r="E20" s="1">
        <v>870.0</v>
      </c>
      <c r="F20" s="1">
        <v>-594.0</v>
      </c>
      <c r="G20" s="1">
        <v>459.0</v>
      </c>
      <c r="H20" s="1">
        <v>165.0</v>
      </c>
      <c r="I20" s="1">
        <v>3070.0</v>
      </c>
      <c r="J20" s="1">
        <v>-2940.0</v>
      </c>
      <c r="K20" s="1">
        <v>396.0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84.0</v>
      </c>
      <c r="C21" s="1">
        <v>-35.0</v>
      </c>
      <c r="D21" s="1">
        <v>16.0</v>
      </c>
      <c r="E21" s="1">
        <v>152.0</v>
      </c>
      <c r="F21" s="1">
        <v>-120.0</v>
      </c>
      <c r="G21" s="1">
        <v>152.0</v>
      </c>
      <c r="H21" s="1">
        <v>20.0</v>
      </c>
      <c r="I21" s="1">
        <v>151.0</v>
      </c>
      <c r="J21" s="1">
        <v>-213.0</v>
      </c>
      <c r="K21" s="1">
        <v>-36.0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2.0</v>
      </c>
      <c r="C23" s="1">
        <v>7.0</v>
      </c>
      <c r="D23" s="1">
        <v>14.0</v>
      </c>
      <c r="E23" s="1">
        <v>36.0</v>
      </c>
      <c r="F23" s="1">
        <v>70.0</v>
      </c>
      <c r="G23" s="1">
        <v>79.0</v>
      </c>
      <c r="H23" s="1">
        <v>35.0</v>
      </c>
      <c r="I23" s="1">
        <v>7.0</v>
      </c>
      <c r="J23" s="1">
        <v>53.0</v>
      </c>
      <c r="K23" s="1">
        <v>203.0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1120.0</v>
      </c>
      <c r="C24" s="1">
        <v>550.0</v>
      </c>
      <c r="D24" s="1">
        <v>807.0</v>
      </c>
      <c r="E24" s="1">
        <v>740.0</v>
      </c>
      <c r="F24" s="1">
        <v>-509.0</v>
      </c>
      <c r="G24" s="1">
        <v>423.0</v>
      </c>
      <c r="H24" s="1">
        <v>147.0</v>
      </c>
      <c r="I24" s="1">
        <v>2650.0</v>
      </c>
      <c r="J24" s="1">
        <v>-2870.0</v>
      </c>
      <c r="K24" s="1">
        <v>327.0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93.0</v>
      </c>
      <c r="C3" s="1">
        <v>57.0</v>
      </c>
      <c r="D3" s="1">
        <v>73.0</v>
      </c>
      <c r="E3" s="1">
        <v>214.0</v>
      </c>
      <c r="F3" s="1">
        <v>108.0</v>
      </c>
      <c r="G3" s="1">
        <v>194.0</v>
      </c>
      <c r="H3" s="1">
        <v>220.0</v>
      </c>
      <c r="I3" s="1">
        <v>385.0</v>
      </c>
      <c r="J3" s="1">
        <v>206.0</v>
      </c>
      <c r="K3" s="1">
        <v>172.0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31.0</v>
      </c>
      <c r="C4" s="1">
        <v>62.0</v>
      </c>
      <c r="D4" s="1">
        <v>49.0</v>
      </c>
      <c r="E4" s="1">
        <v>32.0</v>
      </c>
      <c r="F4" s="1">
        <v>22.0</v>
      </c>
      <c r="G4" s="1">
        <v>6.0</v>
      </c>
      <c r="H4" s="1">
        <v>6.0</v>
      </c>
      <c r="I4" s="1">
        <v>12.0</v>
      </c>
      <c r="J4" s="1">
        <v>27.0</v>
      </c>
      <c r="K4" s="1">
        <v>157.0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1.0</v>
      </c>
      <c r="C5" s="1">
        <v>66.0</v>
      </c>
      <c r="D5" s="1">
        <v>10.0</v>
      </c>
      <c r="E5" s="1">
        <v>17.0</v>
      </c>
      <c r="F5" s="1">
        <v>16.0</v>
      </c>
      <c r="G5" s="1">
        <v>0.0</v>
      </c>
      <c r="H5" s="1">
        <v>21.0</v>
      </c>
      <c r="I5" s="1">
        <v>50.0</v>
      </c>
      <c r="J5" s="1">
        <v>40.0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6.0</v>
      </c>
      <c r="C6" s="1">
        <v>8.0</v>
      </c>
      <c r="D6" s="1">
        <v>11.0</v>
      </c>
      <c r="E6" s="1">
        <v>14.0</v>
      </c>
      <c r="F6" s="1">
        <v>235.0</v>
      </c>
      <c r="G6" s="1">
        <v>12.0</v>
      </c>
      <c r="H6" s="1">
        <v>10.0</v>
      </c>
      <c r="I6" s="1">
        <v>18.0</v>
      </c>
      <c r="J6" s="1">
        <v>11.0</v>
      </c>
      <c r="K6" s="1">
        <v>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7.0</v>
      </c>
      <c r="C7" s="1">
        <v>12.0</v>
      </c>
      <c r="D7" s="1">
        <v>20.0</v>
      </c>
      <c r="E7" s="1">
        <v>32.0</v>
      </c>
      <c r="F7" s="1">
        <v>17.0</v>
      </c>
      <c r="G7" s="1">
        <v>84.0</v>
      </c>
      <c r="H7" s="1">
        <v>79.0</v>
      </c>
      <c r="I7" s="1">
        <v>65.0</v>
      </c>
      <c r="J7" s="1">
        <v>31.0</v>
      </c>
      <c r="K7" s="1">
        <v>28.0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1520.0</v>
      </c>
      <c r="C8" s="1">
        <v>2100.0</v>
      </c>
      <c r="D8" s="1">
        <v>2970.0</v>
      </c>
      <c r="E8" s="1">
        <v>3710.0</v>
      </c>
      <c r="F8" s="1">
        <v>2990.0</v>
      </c>
      <c r="G8" s="1">
        <v>3580.0</v>
      </c>
      <c r="H8" s="1">
        <v>3720.0</v>
      </c>
      <c r="I8" s="1">
        <v>6540.0</v>
      </c>
      <c r="J8" s="1">
        <v>3550.0</v>
      </c>
      <c r="K8" s="1">
        <v>3890.0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1660.0</v>
      </c>
      <c r="C9" s="1">
        <v>2240.0</v>
      </c>
      <c r="D9" s="1">
        <v>3140.0</v>
      </c>
      <c r="E9" s="1">
        <v>4019.0</v>
      </c>
      <c r="F9" s="1">
        <v>3400.0</v>
      </c>
      <c r="G9" s="1">
        <v>3880.0</v>
      </c>
      <c r="H9" s="1">
        <v>4059.0</v>
      </c>
      <c r="I9" s="1">
        <v>7070.0</v>
      </c>
      <c r="J9" s="1">
        <v>3870.0</v>
      </c>
      <c r="K9" s="1">
        <v>4260.0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95.0</v>
      </c>
      <c r="C11" s="1">
        <v>1.0</v>
      </c>
      <c r="D11" s="1">
        <v>2.0</v>
      </c>
      <c r="E11" s="1">
        <v>7.0</v>
      </c>
      <c r="F11" s="1">
        <v>7.0</v>
      </c>
      <c r="G11" s="1">
        <v>11.0</v>
      </c>
      <c r="H11" s="1">
        <v>1.0</v>
      </c>
      <c r="I11" s="1">
        <v>1.0</v>
      </c>
      <c r="J11" s="1">
        <v>10.0</v>
      </c>
      <c r="K11" s="1">
        <v>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1440.0</v>
      </c>
      <c r="C12" s="1">
        <v>1990.0</v>
      </c>
      <c r="D12" s="1">
        <v>2800.0</v>
      </c>
      <c r="E12" s="1">
        <v>3540.0</v>
      </c>
      <c r="F12" s="1">
        <v>3030.0</v>
      </c>
      <c r="G12" s="1">
        <v>3470.0</v>
      </c>
      <c r="H12" s="1">
        <v>3630.0</v>
      </c>
      <c r="I12" s="1">
        <v>6250.0</v>
      </c>
      <c r="J12" s="1">
        <v>3390.0</v>
      </c>
      <c r="K12" s="1">
        <v>3720.0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75.0</v>
      </c>
      <c r="C13" s="1">
        <v>94.0</v>
      </c>
      <c r="D13" s="1">
        <v>7.0</v>
      </c>
      <c r="E13" s="1">
        <v>18.0</v>
      </c>
      <c r="F13" s="1">
        <v>21.0</v>
      </c>
      <c r="G13" s="1">
        <v>6.0</v>
      </c>
      <c r="H13" s="1">
        <v>12.0</v>
      </c>
      <c r="I13" s="1">
        <v>18.0</v>
      </c>
      <c r="J13" s="1">
        <v>18.0</v>
      </c>
      <c r="K13" s="1">
        <v>66.0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28.0</v>
      </c>
      <c r="J14" s="1">
        <v>12.0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1440.0</v>
      </c>
      <c r="C15" s="1">
        <v>1990.0</v>
      </c>
      <c r="D15" s="1">
        <v>2810.0</v>
      </c>
      <c r="E15" s="1">
        <v>3560.0</v>
      </c>
      <c r="F15" s="1">
        <v>3060.0</v>
      </c>
      <c r="G15" s="1">
        <v>3490.0</v>
      </c>
      <c r="H15" s="1">
        <v>3640.0</v>
      </c>
      <c r="I15" s="1">
        <v>6300.0</v>
      </c>
      <c r="J15" s="1">
        <v>3430.0</v>
      </c>
      <c r="K15" s="1">
        <v>3800.0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16.0</v>
      </c>
      <c r="C16" s="1">
        <v>21.0</v>
      </c>
      <c r="D16" s="1">
        <v>33.0</v>
      </c>
      <c r="E16" s="1">
        <v>53.0</v>
      </c>
      <c r="F16" s="1">
        <v>49.0</v>
      </c>
      <c r="G16" s="1">
        <v>63.0</v>
      </c>
      <c r="H16" s="1">
        <v>76.0</v>
      </c>
      <c r="I16" s="1">
        <v>1.0</v>
      </c>
      <c r="J16" s="1">
        <v>36.0</v>
      </c>
      <c r="K16" s="1">
        <v>51.0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217.0</v>
      </c>
      <c r="C17" s="1">
        <v>253.0</v>
      </c>
      <c r="D17" s="1">
        <v>332.0</v>
      </c>
      <c r="E17" s="1">
        <v>462.0</v>
      </c>
      <c r="F17" s="1">
        <v>380.0</v>
      </c>
      <c r="G17" s="1">
        <v>415.0</v>
      </c>
      <c r="H17" s="1">
        <v>433.0</v>
      </c>
      <c r="I17" s="1">
        <v>849.0</v>
      </c>
      <c r="J17" s="1">
        <v>780.0</v>
      </c>
      <c r="K17" s="1">
        <v>850.0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49.0</v>
      </c>
      <c r="C18" s="1">
        <v>0.0</v>
      </c>
      <c r="D18" s="1">
        <v>0.0</v>
      </c>
      <c r="E18" s="1">
        <v>0.0</v>
      </c>
      <c r="F18" s="1">
        <v>-44.0</v>
      </c>
      <c r="G18" s="1">
        <v>-20.0</v>
      </c>
      <c r="H18" s="1">
        <v>-17.0</v>
      </c>
      <c r="I18" s="1">
        <v>-82.0</v>
      </c>
      <c r="J18" s="1">
        <v>-341.0</v>
      </c>
      <c r="K18" s="1">
        <v>-380.0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218.0</v>
      </c>
      <c r="C20" s="1">
        <v>253.0</v>
      </c>
      <c r="D20" s="1">
        <v>333.0</v>
      </c>
      <c r="E20" s="1">
        <v>462.0</v>
      </c>
      <c r="F20" s="1">
        <v>336.0</v>
      </c>
      <c r="G20" s="1">
        <v>396.0</v>
      </c>
      <c r="H20" s="1">
        <v>415.0</v>
      </c>
      <c r="I20" s="1">
        <v>768.0</v>
      </c>
      <c r="J20" s="1">
        <v>439.0</v>
      </c>
      <c r="K20" s="1">
        <v>470.0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218.0</v>
      </c>
      <c r="C21" s="1">
        <v>253.0</v>
      </c>
      <c r="D21" s="1">
        <v>333.0</v>
      </c>
      <c r="E21" s="1">
        <v>462.0</v>
      </c>
      <c r="F21" s="1">
        <v>336.0</v>
      </c>
      <c r="G21" s="1">
        <v>396.0</v>
      </c>
      <c r="H21" s="1">
        <v>415.0</v>
      </c>
      <c r="I21" s="1">
        <v>768.0</v>
      </c>
      <c r="J21" s="1">
        <v>439.0</v>
      </c>
      <c r="K21" s="1">
        <v>470.0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1660.0</v>
      </c>
      <c r="C22" s="1">
        <v>2240.0</v>
      </c>
      <c r="D22" s="1">
        <v>3140.0</v>
      </c>
      <c r="E22" s="1">
        <v>4019.0</v>
      </c>
      <c r="F22" s="1">
        <v>3400.0</v>
      </c>
      <c r="G22" s="1">
        <v>3880.0</v>
      </c>
      <c r="H22" s="1">
        <v>4059.0</v>
      </c>
      <c r="I22" s="1">
        <v>7070.0</v>
      </c>
      <c r="J22" s="1">
        <v>3870.0</v>
      </c>
      <c r="K22" s="1">
        <v>4260.0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3.0</v>
      </c>
      <c r="C24" s="1">
        <v>4.0</v>
      </c>
      <c r="D24" s="1">
        <v>6.0</v>
      </c>
      <c r="E24" s="1">
        <v>10.0</v>
      </c>
      <c r="F24" s="1">
        <v>9.0</v>
      </c>
      <c r="G24" s="1">
        <v>13.0</v>
      </c>
      <c r="H24" s="1">
        <v>17.0</v>
      </c>
      <c r="I24" s="1">
        <v>35.0</v>
      </c>
      <c r="J24" s="1">
        <v>39.0</v>
      </c>
      <c r="K24" s="1">
        <v>51.0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3.0</v>
      </c>
      <c r="C25" s="1">
        <v>4.0</v>
      </c>
      <c r="D25" s="1">
        <v>6.0</v>
      </c>
      <c r="E25" s="1">
        <v>10.0</v>
      </c>
      <c r="F25" s="1">
        <v>9.0</v>
      </c>
      <c r="G25" s="1">
        <v>12.0</v>
      </c>
      <c r="H25" s="1">
        <v>15.0</v>
      </c>
      <c r="I25" s="1">
        <v>35.0</v>
      </c>
      <c r="J25" s="1">
        <v>36.0</v>
      </c>
      <c r="K25" s="1">
        <v>51.0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 t="s">
        <v>70</v>
      </c>
      <c r="C26" s="1" t="s">
        <v>71</v>
      </c>
      <c r="D26" s="1" t="s">
        <v>72</v>
      </c>
      <c r="E26" s="1" t="s">
        <v>73</v>
      </c>
      <c r="F26" s="1" t="s">
        <v>74</v>
      </c>
      <c r="G26" s="1" t="s">
        <v>75</v>
      </c>
      <c r="H26" s="1" t="s">
        <v>76</v>
      </c>
      <c r="I26" s="1" t="s">
        <v>77</v>
      </c>
      <c r="J26" s="1" t="s">
        <v>78</v>
      </c>
      <c r="K26" s="1" t="s">
        <v>79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218.0</v>
      </c>
      <c r="C27" s="1">
        <v>253.0</v>
      </c>
      <c r="D27" s="1">
        <v>333.0</v>
      </c>
      <c r="E27" s="1">
        <v>462.0</v>
      </c>
      <c r="F27" s="1">
        <v>336.0</v>
      </c>
      <c r="G27" s="1">
        <v>396.0</v>
      </c>
      <c r="H27" s="1">
        <v>415.0</v>
      </c>
      <c r="I27" s="1">
        <v>768.0</v>
      </c>
      <c r="J27" s="1">
        <v>439.0</v>
      </c>
      <c r="K27" s="1">
        <v>470.0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 t="s">
        <v>70</v>
      </c>
      <c r="C28" s="1" t="s">
        <v>71</v>
      </c>
      <c r="D28" s="1" t="s">
        <v>72</v>
      </c>
      <c r="E28" s="1" t="s">
        <v>73</v>
      </c>
      <c r="F28" s="1" t="s">
        <v>74</v>
      </c>
      <c r="G28" s="1" t="s">
        <v>75</v>
      </c>
      <c r="H28" s="1" t="s">
        <v>76</v>
      </c>
      <c r="I28" s="1" t="s">
        <v>77</v>
      </c>
      <c r="J28" s="1" t="s">
        <v>78</v>
      </c>
      <c r="K28" s="1" t="s">
        <v>79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1440.0</v>
      </c>
      <c r="C29" s="1">
        <v>1990.0</v>
      </c>
      <c r="D29" s="1">
        <v>2800.0</v>
      </c>
      <c r="E29" s="1">
        <v>3540.0</v>
      </c>
      <c r="F29" s="1">
        <v>3030.0</v>
      </c>
      <c r="G29" s="1">
        <v>3470.0</v>
      </c>
      <c r="H29" s="1">
        <v>3630.0</v>
      </c>
      <c r="I29" s="1">
        <v>6250.0</v>
      </c>
      <c r="J29" s="1">
        <v>3390.0</v>
      </c>
      <c r="K29" s="1">
        <v>3720.0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1340.0</v>
      </c>
      <c r="C30" s="1">
        <v>1930.0</v>
      </c>
      <c r="D30" s="1">
        <v>2710.0</v>
      </c>
      <c r="E30" s="1">
        <v>3300.0</v>
      </c>
      <c r="F30" s="1">
        <v>2910.0</v>
      </c>
      <c r="G30" s="1">
        <v>3270.0</v>
      </c>
      <c r="H30" s="1">
        <v>3390.0</v>
      </c>
      <c r="I30" s="1">
        <v>5820.0</v>
      </c>
      <c r="J30" s="1">
        <v>3140.0</v>
      </c>
      <c r="K30" s="1">
        <v>3540.0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84</v>
      </c>
      <c r="B2" s="1">
        <v>31.0</v>
      </c>
      <c r="C2" s="1">
        <v>68.0</v>
      </c>
      <c r="D2" s="1">
        <v>87.0</v>
      </c>
      <c r="E2" s="1">
        <v>146.0</v>
      </c>
      <c r="F2" s="1">
        <v>155.0</v>
      </c>
      <c r="G2" s="1">
        <v>142.0</v>
      </c>
      <c r="H2" s="1">
        <v>116.0</v>
      </c>
      <c r="I2" s="1">
        <v>135.0</v>
      </c>
      <c r="J2" s="1">
        <v>145.0</v>
      </c>
      <c r="K2" s="1">
        <v>178.0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85</v>
      </c>
      <c r="B3" s="1">
        <v>3.0</v>
      </c>
      <c r="C3" s="1">
        <v>7.0</v>
      </c>
      <c r="D3" s="1">
        <v>6.0</v>
      </c>
      <c r="E3" s="1">
        <v>38.0</v>
      </c>
      <c r="F3" s="1">
        <v>61.0</v>
      </c>
      <c r="G3" s="1">
        <v>110.0</v>
      </c>
      <c r="H3" s="1">
        <v>91.0</v>
      </c>
      <c r="I3" s="1">
        <v>-16.0</v>
      </c>
      <c r="J3" s="1">
        <v>-109.0</v>
      </c>
      <c r="K3" s="1">
        <v>182.0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86</v>
      </c>
      <c r="B4" s="1">
        <v>28.0</v>
      </c>
      <c r="C4" s="1">
        <v>61.0</v>
      </c>
      <c r="D4" s="1">
        <v>81.0</v>
      </c>
      <c r="E4" s="1">
        <v>108.0</v>
      </c>
      <c r="F4" s="1">
        <v>92.0</v>
      </c>
      <c r="G4" s="1">
        <v>32.0</v>
      </c>
      <c r="H4" s="1">
        <v>24.0</v>
      </c>
      <c r="I4" s="1">
        <v>151.0</v>
      </c>
      <c r="J4" s="1">
        <v>253.0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87</v>
      </c>
      <c r="B5" s="1">
        <v>14.0</v>
      </c>
      <c r="C5" s="1">
        <v>-29.0</v>
      </c>
      <c r="D5" s="1">
        <v>-51.0</v>
      </c>
      <c r="E5" s="1">
        <v>-75.0</v>
      </c>
      <c r="F5" s="1">
        <v>-141.0</v>
      </c>
      <c r="G5" s="1">
        <v>27.0</v>
      </c>
      <c r="H5" s="1">
        <v>77.0</v>
      </c>
      <c r="I5" s="1">
        <v>-204.0</v>
      </c>
      <c r="J5" s="1">
        <v>-776.0</v>
      </c>
      <c r="K5" s="1">
        <v>-41.0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88</v>
      </c>
      <c r="B6" s="1">
        <v>-13.0</v>
      </c>
      <c r="C6" s="1">
        <v>-22.0</v>
      </c>
      <c r="D6" s="1">
        <v>-18.0</v>
      </c>
      <c r="E6" s="1">
        <v>-18.0</v>
      </c>
      <c r="F6" s="1">
        <v>15.0</v>
      </c>
      <c r="G6" s="1">
        <v>-24.0</v>
      </c>
      <c r="H6" s="1">
        <v>-12.0</v>
      </c>
      <c r="I6" s="1">
        <v>3.0</v>
      </c>
      <c r="J6" s="1">
        <v>285.0</v>
      </c>
      <c r="K6" s="1">
        <v>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89</v>
      </c>
      <c r="B7" s="1">
        <v>29.0</v>
      </c>
      <c r="C7" s="1">
        <v>8.0</v>
      </c>
      <c r="D7" s="1">
        <v>11.0</v>
      </c>
      <c r="E7" s="1">
        <v>13.0</v>
      </c>
      <c r="F7" s="1">
        <v>-32.0</v>
      </c>
      <c r="G7" s="1">
        <v>34.0</v>
      </c>
      <c r="H7" s="1">
        <v>12.0</v>
      </c>
      <c r="I7" s="1">
        <v>-49.0</v>
      </c>
      <c r="J7" s="1">
        <v>-238.0</v>
      </c>
      <c r="K7" s="1">
        <v>-20.0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90</v>
      </c>
      <c r="B8" s="1">
        <v>29.0</v>
      </c>
      <c r="C8" s="1">
        <v>8.0</v>
      </c>
      <c r="D8" s="1">
        <v>11.0</v>
      </c>
      <c r="E8" s="1">
        <v>13.0</v>
      </c>
      <c r="F8" s="1">
        <v>-32.0</v>
      </c>
      <c r="G8" s="1">
        <v>34.0</v>
      </c>
      <c r="H8" s="1">
        <v>12.0</v>
      </c>
      <c r="I8" s="1">
        <v>-49.0</v>
      </c>
      <c r="J8" s="1">
        <v>-238.0</v>
      </c>
      <c r="K8" s="1">
        <v>-20.0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91</v>
      </c>
      <c r="B9" s="1">
        <v>64.0</v>
      </c>
      <c r="C9" s="1">
        <v>64.0</v>
      </c>
      <c r="D9" s="1">
        <v>80.0</v>
      </c>
      <c r="E9" s="1">
        <v>64.0</v>
      </c>
      <c r="F9" s="1">
        <v>40.0</v>
      </c>
      <c r="G9" s="1">
        <v>11.0</v>
      </c>
      <c r="H9" s="1">
        <v>3.0</v>
      </c>
      <c r="I9" s="1">
        <v>1.0</v>
      </c>
      <c r="J9" s="1">
        <v>95.0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92</v>
      </c>
      <c r="B10" s="1">
        <v>3.0</v>
      </c>
      <c r="C10" s="1">
        <v>7.0</v>
      </c>
      <c r="D10" s="1">
        <v>8.0</v>
      </c>
      <c r="E10" s="1">
        <v>10.0</v>
      </c>
      <c r="F10" s="1">
        <v>11.0</v>
      </c>
      <c r="G10" s="1">
        <v>10.0</v>
      </c>
      <c r="H10" s="1">
        <v>10.0</v>
      </c>
      <c r="I10" s="1">
        <v>14.0</v>
      </c>
      <c r="J10" s="1">
        <v>19.0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93</v>
      </c>
      <c r="B11" s="1">
        <v>4.0</v>
      </c>
      <c r="C11" s="1">
        <v>7.0</v>
      </c>
      <c r="D11" s="1">
        <v>9.0</v>
      </c>
      <c r="E11" s="1">
        <v>11.0</v>
      </c>
      <c r="F11" s="1">
        <v>11.0</v>
      </c>
      <c r="G11" s="1">
        <v>10.0</v>
      </c>
      <c r="H11" s="1">
        <v>10.0</v>
      </c>
      <c r="I11" s="1">
        <v>15.0</v>
      </c>
      <c r="J11" s="1">
        <v>20.0</v>
      </c>
      <c r="K11" s="1">
        <v>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94</v>
      </c>
      <c r="B12" s="1">
        <v>24.0</v>
      </c>
      <c r="C12" s="1">
        <v>1.0</v>
      </c>
      <c r="D12" s="1">
        <v>1.0</v>
      </c>
      <c r="E12" s="1">
        <v>2.0</v>
      </c>
      <c r="F12" s="1">
        <v>-44.0</v>
      </c>
      <c r="G12" s="1">
        <v>24.0</v>
      </c>
      <c r="H12" s="1">
        <v>2.0</v>
      </c>
      <c r="I12" s="1">
        <v>-64.0</v>
      </c>
      <c r="J12" s="1">
        <v>-258.0</v>
      </c>
      <c r="K12" s="1">
        <v>-39.0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95</v>
      </c>
      <c r="B13" s="1">
        <v>24.0</v>
      </c>
      <c r="C13" s="1">
        <v>1.0</v>
      </c>
      <c r="D13" s="1">
        <v>1.0</v>
      </c>
      <c r="E13" s="1">
        <v>2.0</v>
      </c>
      <c r="F13" s="1">
        <v>-44.0</v>
      </c>
      <c r="G13" s="1">
        <v>24.0</v>
      </c>
      <c r="H13" s="1">
        <v>2.0</v>
      </c>
      <c r="I13" s="1">
        <v>-64.0</v>
      </c>
      <c r="J13" s="1">
        <v>-258.0</v>
      </c>
      <c r="K13" s="1">
        <v>-39.0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96</v>
      </c>
      <c r="B14" s="1">
        <v>24.0</v>
      </c>
      <c r="C14" s="1">
        <v>1.0</v>
      </c>
      <c r="D14" s="1">
        <v>1.0</v>
      </c>
      <c r="E14" s="1">
        <v>2.0</v>
      </c>
      <c r="F14" s="1">
        <v>-44.0</v>
      </c>
      <c r="G14" s="1">
        <v>24.0</v>
      </c>
      <c r="H14" s="1">
        <v>2.0</v>
      </c>
      <c r="I14" s="1">
        <v>-64.0</v>
      </c>
      <c r="J14" s="1">
        <v>-258.0</v>
      </c>
      <c r="K14" s="1">
        <v>-39.0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97</v>
      </c>
      <c r="B15" s="1">
        <v>24.0</v>
      </c>
      <c r="C15" s="1">
        <v>1.0</v>
      </c>
      <c r="D15" s="1">
        <v>1.0</v>
      </c>
      <c r="E15" s="1">
        <v>2.0</v>
      </c>
      <c r="F15" s="1">
        <v>-44.0</v>
      </c>
      <c r="G15" s="1">
        <v>24.0</v>
      </c>
      <c r="H15" s="1">
        <v>2.0</v>
      </c>
      <c r="I15" s="1">
        <v>-64.0</v>
      </c>
      <c r="J15" s="1">
        <v>-258.0</v>
      </c>
      <c r="K15" s="1">
        <v>-39.0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98</v>
      </c>
      <c r="B16" s="1">
        <v>24.0</v>
      </c>
      <c r="C16" s="1">
        <v>1.0</v>
      </c>
      <c r="D16" s="1">
        <v>1.0</v>
      </c>
      <c r="E16" s="1">
        <v>2.0</v>
      </c>
      <c r="F16" s="1">
        <v>-44.0</v>
      </c>
      <c r="G16" s="1">
        <v>24.0</v>
      </c>
      <c r="H16" s="1">
        <v>2.0</v>
      </c>
      <c r="I16" s="1">
        <v>-64.0</v>
      </c>
      <c r="J16" s="1">
        <v>-258.0</v>
      </c>
      <c r="K16" s="1">
        <v>-39.0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99</v>
      </c>
      <c r="B17" s="1">
        <v>24.0</v>
      </c>
      <c r="C17" s="1">
        <v>1.0</v>
      </c>
      <c r="D17" s="1">
        <v>1.0</v>
      </c>
      <c r="E17" s="1">
        <v>2.0</v>
      </c>
      <c r="F17" s="1">
        <v>-44.0</v>
      </c>
      <c r="G17" s="1">
        <v>24.0</v>
      </c>
      <c r="H17" s="1">
        <v>2.0</v>
      </c>
      <c r="I17" s="1">
        <v>-64.0</v>
      </c>
      <c r="J17" s="1">
        <v>-258.0</v>
      </c>
      <c r="K17" s="1">
        <v>-39.0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100</v>
      </c>
      <c r="B18" s="1">
        <v>24.0</v>
      </c>
      <c r="C18" s="1">
        <v>1.0</v>
      </c>
      <c r="D18" s="1">
        <v>1.0</v>
      </c>
      <c r="E18" s="1">
        <v>2.0</v>
      </c>
      <c r="F18" s="1">
        <v>-44.0</v>
      </c>
      <c r="G18" s="1">
        <v>24.0</v>
      </c>
      <c r="H18" s="1">
        <v>2.0</v>
      </c>
      <c r="I18" s="1">
        <v>-64.0</v>
      </c>
      <c r="J18" s="1">
        <v>-258.0</v>
      </c>
      <c r="K18" s="1">
        <v>-39.0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101</v>
      </c>
      <c r="B19" s="1">
        <v>24.0</v>
      </c>
      <c r="C19" s="1">
        <v>1.0</v>
      </c>
      <c r="D19" s="1">
        <v>1.0</v>
      </c>
      <c r="E19" s="1">
        <v>2.0</v>
      </c>
      <c r="F19" s="1">
        <v>-44.0</v>
      </c>
      <c r="G19" s="1">
        <v>24.0</v>
      </c>
      <c r="H19" s="1">
        <v>2.0</v>
      </c>
      <c r="I19" s="1">
        <v>-64.0</v>
      </c>
      <c r="J19" s="1">
        <v>-258.0</v>
      </c>
      <c r="K19" s="1">
        <v>-39.0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103</v>
      </c>
      <c r="B21" s="1" t="s">
        <v>104</v>
      </c>
      <c r="C21" s="1" t="s">
        <v>105</v>
      </c>
      <c r="D21" s="1" t="s">
        <v>106</v>
      </c>
      <c r="E21" s="1" t="s">
        <v>107</v>
      </c>
      <c r="F21" s="1" t="s">
        <v>108</v>
      </c>
      <c r="G21" s="1" t="s">
        <v>109</v>
      </c>
      <c r="H21" s="1" t="s">
        <v>110</v>
      </c>
      <c r="I21" s="1" t="s">
        <v>111</v>
      </c>
      <c r="J21" s="1" t="s">
        <v>112</v>
      </c>
      <c r="K21" s="1" t="s">
        <v>113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</v>
      </c>
      <c r="B22" s="1" t="s">
        <v>104</v>
      </c>
      <c r="C22" s="1" t="s">
        <v>105</v>
      </c>
      <c r="D22" s="1" t="s">
        <v>106</v>
      </c>
      <c r="E22" s="1" t="s">
        <v>107</v>
      </c>
      <c r="F22" s="1" t="s">
        <v>108</v>
      </c>
      <c r="G22" s="1" t="s">
        <v>109</v>
      </c>
      <c r="H22" s="1" t="s">
        <v>110</v>
      </c>
      <c r="I22" s="1" t="s">
        <v>111</v>
      </c>
      <c r="J22" s="1" t="s">
        <v>112</v>
      </c>
      <c r="K22" s="1" t="s">
        <v>113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>
        <v>1.0</v>
      </c>
      <c r="C23" s="1">
        <v>4.0</v>
      </c>
      <c r="D23" s="1">
        <v>4.0</v>
      </c>
      <c r="E23" s="1">
        <v>8.0</v>
      </c>
      <c r="F23" s="1">
        <v>10.0</v>
      </c>
      <c r="G23" s="1">
        <v>11.0</v>
      </c>
      <c r="H23" s="1">
        <v>13.0</v>
      </c>
      <c r="I23" s="1">
        <v>24.0</v>
      </c>
      <c r="J23" s="1">
        <v>37.0</v>
      </c>
      <c r="K23" s="1">
        <v>44.0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</v>
      </c>
      <c r="B24" s="1" t="s">
        <v>104</v>
      </c>
      <c r="C24" s="1" t="s">
        <v>105</v>
      </c>
      <c r="D24" s="1" t="s">
        <v>106</v>
      </c>
      <c r="E24" s="1" t="s">
        <v>107</v>
      </c>
      <c r="F24" s="1" t="s">
        <v>108</v>
      </c>
      <c r="G24" s="1" t="s">
        <v>109</v>
      </c>
      <c r="H24" s="1" t="s">
        <v>110</v>
      </c>
      <c r="I24" s="1" t="s">
        <v>111</v>
      </c>
      <c r="J24" s="1" t="s">
        <v>112</v>
      </c>
      <c r="K24" s="1" t="s">
        <v>113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117</v>
      </c>
      <c r="B25" s="1" t="s">
        <v>104</v>
      </c>
      <c r="C25" s="1" t="s">
        <v>105</v>
      </c>
      <c r="D25" s="1" t="s">
        <v>106</v>
      </c>
      <c r="E25" s="1" t="s">
        <v>107</v>
      </c>
      <c r="F25" s="1" t="s">
        <v>108</v>
      </c>
      <c r="G25" s="1" t="s">
        <v>109</v>
      </c>
      <c r="H25" s="1" t="s">
        <v>110</v>
      </c>
      <c r="I25" s="1" t="s">
        <v>111</v>
      </c>
      <c r="J25" s="1" t="s">
        <v>112</v>
      </c>
      <c r="K25" s="1" t="s">
        <v>113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</v>
      </c>
      <c r="B26" s="1">
        <v>1.0</v>
      </c>
      <c r="C26" s="1">
        <v>4.0</v>
      </c>
      <c r="D26" s="1">
        <v>4.0</v>
      </c>
      <c r="E26" s="1">
        <v>8.0</v>
      </c>
      <c r="F26" s="1">
        <v>10.0</v>
      </c>
      <c r="G26" s="1">
        <v>11.0</v>
      </c>
      <c r="H26" s="1">
        <v>13.0</v>
      </c>
      <c r="I26" s="1">
        <v>24.0</v>
      </c>
      <c r="J26" s="1">
        <v>37.0</v>
      </c>
      <c r="K26" s="1">
        <v>44.0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119</v>
      </c>
      <c r="B27" s="1" t="s">
        <v>120</v>
      </c>
      <c r="C27" s="1" t="s">
        <v>121</v>
      </c>
      <c r="D27" s="1" t="s">
        <v>105</v>
      </c>
      <c r="E27" s="1" t="s">
        <v>122</v>
      </c>
      <c r="F27" s="1" t="s">
        <v>123</v>
      </c>
      <c r="G27" s="1" t="s">
        <v>124</v>
      </c>
      <c r="H27" s="1" t="s">
        <v>125</v>
      </c>
      <c r="I27" s="1" t="s">
        <v>126</v>
      </c>
      <c r="J27" s="1" t="s">
        <v>127</v>
      </c>
      <c r="K27" s="1" t="s">
        <v>128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 t="s">
        <v>120</v>
      </c>
      <c r="C28" s="1" t="s">
        <v>121</v>
      </c>
      <c r="D28" s="1" t="s">
        <v>105</v>
      </c>
      <c r="E28" s="1" t="s">
        <v>122</v>
      </c>
      <c r="F28" s="1" t="s">
        <v>123</v>
      </c>
      <c r="G28" s="1" t="s">
        <v>124</v>
      </c>
      <c r="H28" s="1" t="s">
        <v>125</v>
      </c>
      <c r="I28" s="1" t="s">
        <v>126</v>
      </c>
      <c r="J28" s="1" t="s">
        <v>127</v>
      </c>
      <c r="K28" s="1" t="s">
        <v>128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131</v>
      </c>
      <c r="C29" s="1" t="s">
        <v>132</v>
      </c>
      <c r="D29" s="1" t="s">
        <v>133</v>
      </c>
      <c r="E29" s="1" t="s">
        <v>133</v>
      </c>
      <c r="F29" s="1" t="s">
        <v>134</v>
      </c>
      <c r="G29" s="1" t="s">
        <v>135</v>
      </c>
      <c r="H29" s="1" t="s">
        <v>136</v>
      </c>
      <c r="I29" s="1" t="s">
        <v>137</v>
      </c>
      <c r="J29" s="1" t="s">
        <v>138</v>
      </c>
      <c r="K29" s="1" t="s">
        <v>139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 t="s">
        <v>141</v>
      </c>
      <c r="C30" s="1">
        <v>0.0</v>
      </c>
      <c r="D30" s="1">
        <v>0.0</v>
      </c>
      <c r="E30" s="1">
        <v>0.0</v>
      </c>
      <c r="F30" s="1" t="s">
        <v>142</v>
      </c>
      <c r="G30" s="1" t="s">
        <v>143</v>
      </c>
      <c r="H30" s="1">
        <v>0.0</v>
      </c>
      <c r="I30" s="1" t="s">
        <v>144</v>
      </c>
      <c r="J30" s="1" t="s">
        <v>145</v>
      </c>
      <c r="K30" s="1" t="s">
        <v>146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15.0</v>
      </c>
      <c r="C32" s="1">
        <v>66.0</v>
      </c>
      <c r="D32" s="1">
        <v>1.0</v>
      </c>
      <c r="E32" s="1">
        <v>1.0</v>
      </c>
      <c r="F32" s="1">
        <v>-27.0</v>
      </c>
      <c r="G32" s="1">
        <v>15.0</v>
      </c>
      <c r="H32" s="1">
        <v>1.0</v>
      </c>
      <c r="I32" s="1">
        <v>-40.0</v>
      </c>
      <c r="J32" s="1">
        <v>-162.0</v>
      </c>
      <c r="K32" s="1">
        <v>-24.0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14.0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1.0</v>
      </c>
      <c r="J34" s="1">
        <v>95.0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>
        <v>0.0</v>
      </c>
      <c r="C35" s="1">
        <v>53.0</v>
      </c>
      <c r="D35" s="1">
        <v>71.0</v>
      </c>
      <c r="E35" s="1">
        <v>55.0</v>
      </c>
      <c r="F35" s="1">
        <v>62.0</v>
      </c>
      <c r="G35" s="1">
        <v>29.0</v>
      </c>
      <c r="H35" s="1">
        <v>24.0</v>
      </c>
      <c r="I35" s="1">
        <v>24.0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151</v>
      </c>
      <c r="B36" s="1">
        <v>14.0</v>
      </c>
      <c r="C36" s="1">
        <v>53.0</v>
      </c>
      <c r="D36" s="1">
        <v>71.0</v>
      </c>
      <c r="E36" s="1">
        <v>55.0</v>
      </c>
      <c r="F36" s="1">
        <v>62.0</v>
      </c>
      <c r="G36" s="1">
        <v>29.0</v>
      </c>
      <c r="H36" s="1">
        <v>24.0</v>
      </c>
      <c r="I36" s="1">
        <v>1.0</v>
      </c>
      <c r="J36" s="1">
        <v>95.0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158</v>
      </c>
      <c r="G3" s="1" t="s">
        <v>159</v>
      </c>
      <c r="H3" s="1" t="s">
        <v>155</v>
      </c>
      <c r="I3" s="1" t="s">
        <v>160</v>
      </c>
      <c r="J3" s="1" t="s">
        <v>161</v>
      </c>
      <c r="K3" s="1" t="s">
        <v>162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 t="s">
        <v>164</v>
      </c>
      <c r="C4" s="1" t="s">
        <v>165</v>
      </c>
      <c r="D4" s="1" t="s">
        <v>166</v>
      </c>
      <c r="E4" s="1" t="s">
        <v>167</v>
      </c>
      <c r="F4" s="1" t="s">
        <v>168</v>
      </c>
      <c r="G4" s="1" t="s">
        <v>169</v>
      </c>
      <c r="H4" s="1" t="s">
        <v>170</v>
      </c>
      <c r="I4" s="1" t="s">
        <v>171</v>
      </c>
      <c r="J4" s="1" t="s">
        <v>172</v>
      </c>
      <c r="K4" s="1" t="s">
        <v>173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 t="s">
        <v>164</v>
      </c>
      <c r="C5" s="1" t="s">
        <v>165</v>
      </c>
      <c r="D5" s="1" t="s">
        <v>166</v>
      </c>
      <c r="E5" s="1" t="s">
        <v>167</v>
      </c>
      <c r="F5" s="1" t="s">
        <v>168</v>
      </c>
      <c r="G5" s="1" t="s">
        <v>169</v>
      </c>
      <c r="H5" s="1" t="s">
        <v>170</v>
      </c>
      <c r="I5" s="1" t="s">
        <v>171</v>
      </c>
      <c r="J5" s="1" t="s">
        <v>172</v>
      </c>
      <c r="K5" s="1" t="s">
        <v>173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176</v>
      </c>
      <c r="B7" s="1" t="s">
        <v>177</v>
      </c>
      <c r="C7" s="1" t="s">
        <v>178</v>
      </c>
      <c r="D7" s="1" t="s">
        <v>179</v>
      </c>
      <c r="E7" s="1" t="s">
        <v>180</v>
      </c>
      <c r="F7" s="1" t="s">
        <v>181</v>
      </c>
      <c r="G7" s="1" t="s">
        <v>182</v>
      </c>
      <c r="H7" s="1" t="s">
        <v>183</v>
      </c>
      <c r="I7" s="1" t="s">
        <v>184</v>
      </c>
      <c r="J7" s="1" t="s">
        <v>185</v>
      </c>
      <c r="K7" s="1">
        <v>115.0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186</v>
      </c>
      <c r="B8" s="1" t="s">
        <v>187</v>
      </c>
      <c r="C8" s="1" t="s">
        <v>188</v>
      </c>
      <c r="D8" s="1" t="s">
        <v>189</v>
      </c>
      <c r="E8" s="1" t="s">
        <v>190</v>
      </c>
      <c r="F8" s="1" t="s">
        <v>191</v>
      </c>
      <c r="G8" s="1" t="s">
        <v>192</v>
      </c>
      <c r="H8" s="1" t="s">
        <v>193</v>
      </c>
      <c r="I8" s="1" t="s">
        <v>194</v>
      </c>
      <c r="J8" s="1" t="s">
        <v>195</v>
      </c>
      <c r="K8" s="1" t="s">
        <v>196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 t="s">
        <v>198</v>
      </c>
      <c r="C9" s="1" t="s">
        <v>199</v>
      </c>
      <c r="D9" s="1" t="s">
        <v>200</v>
      </c>
      <c r="E9" s="1" t="s">
        <v>201</v>
      </c>
      <c r="F9" s="1" t="s">
        <v>202</v>
      </c>
      <c r="G9" s="1" t="s">
        <v>203</v>
      </c>
      <c r="H9" s="1" t="s">
        <v>204</v>
      </c>
      <c r="I9" s="1" t="s">
        <v>205</v>
      </c>
      <c r="J9" s="1" t="s">
        <v>206</v>
      </c>
      <c r="K9" s="1" t="s">
        <v>207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 t="s">
        <v>198</v>
      </c>
      <c r="C10" s="1" t="s">
        <v>199</v>
      </c>
      <c r="D10" s="1" t="s">
        <v>200</v>
      </c>
      <c r="E10" s="1" t="s">
        <v>201</v>
      </c>
      <c r="F10" s="1" t="s">
        <v>202</v>
      </c>
      <c r="G10" s="1" t="s">
        <v>203</v>
      </c>
      <c r="H10" s="1" t="s">
        <v>204</v>
      </c>
      <c r="I10" s="1" t="s">
        <v>205</v>
      </c>
      <c r="J10" s="1" t="s">
        <v>206</v>
      </c>
      <c r="K10" s="1" t="s">
        <v>207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209</v>
      </c>
      <c r="B11" s="1" t="s">
        <v>198</v>
      </c>
      <c r="C11" s="1" t="s">
        <v>199</v>
      </c>
      <c r="D11" s="1" t="s">
        <v>200</v>
      </c>
      <c r="E11" s="1" t="s">
        <v>201</v>
      </c>
      <c r="F11" s="1" t="s">
        <v>202</v>
      </c>
      <c r="G11" s="1" t="s">
        <v>203</v>
      </c>
      <c r="H11" s="1" t="s">
        <v>204</v>
      </c>
      <c r="I11" s="1" t="s">
        <v>205</v>
      </c>
      <c r="J11" s="1" t="s">
        <v>206</v>
      </c>
      <c r="K11" s="1" t="s">
        <v>207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210</v>
      </c>
      <c r="B12" s="1" t="s">
        <v>211</v>
      </c>
      <c r="C12" s="1" t="s">
        <v>212</v>
      </c>
      <c r="D12" s="1" t="s">
        <v>213</v>
      </c>
      <c r="E12" s="1" t="s">
        <v>214</v>
      </c>
      <c r="F12" s="1" t="s">
        <v>215</v>
      </c>
      <c r="G12" s="1" t="s">
        <v>216</v>
      </c>
      <c r="H12" s="1" t="s">
        <v>217</v>
      </c>
      <c r="I12" s="1" t="s">
        <v>218</v>
      </c>
      <c r="J12" s="1" t="s">
        <v>219</v>
      </c>
      <c r="K12" s="1" t="s">
        <v>220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 t="s">
        <v>222</v>
      </c>
      <c r="C14" s="1" t="s">
        <v>223</v>
      </c>
      <c r="D14" s="1" t="s">
        <v>223</v>
      </c>
      <c r="E14" s="1" t="s">
        <v>223</v>
      </c>
      <c r="F14" s="1" t="s">
        <v>224</v>
      </c>
      <c r="G14" s="1" t="s">
        <v>225</v>
      </c>
      <c r="H14" s="1" t="s">
        <v>223</v>
      </c>
      <c r="I14" s="1" t="s">
        <v>224</v>
      </c>
      <c r="J14" s="1" t="s">
        <v>226</v>
      </c>
      <c r="K14" s="1" t="s">
        <v>224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228</v>
      </c>
      <c r="B16" s="1" t="s">
        <v>229</v>
      </c>
      <c r="C16" s="1" t="s">
        <v>230</v>
      </c>
      <c r="D16" s="1" t="s">
        <v>230</v>
      </c>
      <c r="E16" s="1" t="s">
        <v>229</v>
      </c>
      <c r="F16" s="1" t="s">
        <v>231</v>
      </c>
      <c r="G16" s="1" t="s">
        <v>229</v>
      </c>
      <c r="H16" s="1" t="s">
        <v>232</v>
      </c>
      <c r="I16" s="1" t="s">
        <v>229</v>
      </c>
      <c r="J16" s="1" t="s">
        <v>229</v>
      </c>
      <c r="K16" s="1" t="s">
        <v>157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 t="s">
        <v>156</v>
      </c>
      <c r="C17" s="1" t="s">
        <v>222</v>
      </c>
      <c r="D17" s="1" t="s">
        <v>222</v>
      </c>
      <c r="E17" s="1" t="s">
        <v>156</v>
      </c>
      <c r="F17" s="1" t="s">
        <v>231</v>
      </c>
      <c r="G17" s="1" t="s">
        <v>157</v>
      </c>
      <c r="H17" s="1" t="s">
        <v>156</v>
      </c>
      <c r="I17" s="1" t="s">
        <v>156</v>
      </c>
      <c r="J17" s="1" t="s">
        <v>229</v>
      </c>
      <c r="K17" s="1" t="s">
        <v>155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234</v>
      </c>
      <c r="B18" s="1" t="s">
        <v>225</v>
      </c>
      <c r="C18" s="1" t="s">
        <v>235</v>
      </c>
      <c r="D18" s="1" t="s">
        <v>235</v>
      </c>
      <c r="E18" s="1" t="s">
        <v>235</v>
      </c>
      <c r="F18" s="1" t="s">
        <v>222</v>
      </c>
      <c r="G18" s="1" t="s">
        <v>225</v>
      </c>
      <c r="H18" s="1" t="s">
        <v>235</v>
      </c>
      <c r="I18" s="1" t="s">
        <v>235</v>
      </c>
      <c r="J18" s="1" t="s">
        <v>229</v>
      </c>
      <c r="K18" s="1" t="s">
        <v>223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237</v>
      </c>
      <c r="B20" s="1" t="s">
        <v>238</v>
      </c>
      <c r="C20" s="1" t="s">
        <v>239</v>
      </c>
      <c r="D20" s="1" t="s">
        <v>240</v>
      </c>
      <c r="E20" s="1" t="s">
        <v>241</v>
      </c>
      <c r="F20" s="1" t="s">
        <v>242</v>
      </c>
      <c r="G20" s="1" t="s">
        <v>243</v>
      </c>
      <c r="H20" s="1" t="s">
        <v>244</v>
      </c>
      <c r="I20" s="1" t="s">
        <v>245</v>
      </c>
      <c r="J20" s="1" t="s">
        <v>246</v>
      </c>
      <c r="K20" s="1" t="s">
        <v>247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248</v>
      </c>
      <c r="B21" s="1" t="s">
        <v>249</v>
      </c>
      <c r="C21" s="1" t="s">
        <v>250</v>
      </c>
      <c r="D21" s="1" t="s">
        <v>251</v>
      </c>
      <c r="E21" s="1" t="s">
        <v>252</v>
      </c>
      <c r="F21" s="1" t="s">
        <v>253</v>
      </c>
      <c r="G21" s="1" t="s">
        <v>254</v>
      </c>
      <c r="H21" s="1" t="s">
        <v>255</v>
      </c>
      <c r="I21" s="1" t="s">
        <v>256</v>
      </c>
      <c r="J21" s="1" t="s">
        <v>257</v>
      </c>
      <c r="K21" s="1" t="s">
        <v>258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259</v>
      </c>
      <c r="B22" s="1" t="s">
        <v>260</v>
      </c>
      <c r="C22" s="1" t="s">
        <v>261</v>
      </c>
      <c r="D22" s="1" t="s">
        <v>262</v>
      </c>
      <c r="E22" s="1" t="s">
        <v>263</v>
      </c>
      <c r="F22" s="1" t="s">
        <v>264</v>
      </c>
      <c r="G22" s="1" t="s">
        <v>265</v>
      </c>
      <c r="H22" s="1" t="s">
        <v>266</v>
      </c>
      <c r="I22" s="1" t="s">
        <v>267</v>
      </c>
      <c r="J22" s="1" t="s">
        <v>268</v>
      </c>
      <c r="K22" s="1" t="s">
        <v>269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271</v>
      </c>
      <c r="B24" s="1">
        <v>0.0</v>
      </c>
      <c r="C24" s="1" t="s">
        <v>272</v>
      </c>
      <c r="D24" s="1" t="s">
        <v>273</v>
      </c>
      <c r="E24" s="1" t="s">
        <v>274</v>
      </c>
      <c r="F24" s="1" t="s">
        <v>275</v>
      </c>
      <c r="G24" s="1" t="s">
        <v>276</v>
      </c>
      <c r="H24" s="1" t="s">
        <v>277</v>
      </c>
      <c r="I24" s="1" t="s">
        <v>278</v>
      </c>
      <c r="J24" s="1" t="s">
        <v>279</v>
      </c>
      <c r="K24" s="1" t="s">
        <v>280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281</v>
      </c>
      <c r="B25" s="1">
        <v>0.0</v>
      </c>
      <c r="C25" s="1" t="s">
        <v>282</v>
      </c>
      <c r="D25" s="1" t="s">
        <v>283</v>
      </c>
      <c r="E25" s="1" t="s">
        <v>187</v>
      </c>
      <c r="F25" s="1" t="s">
        <v>284</v>
      </c>
      <c r="G25" s="1" t="s">
        <v>285</v>
      </c>
      <c r="H25" s="1" t="s">
        <v>286</v>
      </c>
      <c r="I25" s="1" t="s">
        <v>287</v>
      </c>
      <c r="J25" s="1" t="s">
        <v>288</v>
      </c>
      <c r="K25" s="1" t="s">
        <v>289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290</v>
      </c>
      <c r="B26" s="1">
        <v>0.0</v>
      </c>
      <c r="C26" s="1" t="s">
        <v>291</v>
      </c>
      <c r="D26" s="1" t="s">
        <v>292</v>
      </c>
      <c r="E26" s="1" t="s">
        <v>293</v>
      </c>
      <c r="F26" s="1">
        <v>0.0</v>
      </c>
      <c r="G26" s="1" t="s">
        <v>294</v>
      </c>
      <c r="H26" s="1" t="s">
        <v>295</v>
      </c>
      <c r="I26" s="1">
        <v>0.0</v>
      </c>
      <c r="J26" s="1" t="s">
        <v>296</v>
      </c>
      <c r="K26" s="1" t="s">
        <v>297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298</v>
      </c>
      <c r="B27" s="1">
        <v>0.0</v>
      </c>
      <c r="C27" s="1" t="s">
        <v>291</v>
      </c>
      <c r="D27" s="1" t="s">
        <v>292</v>
      </c>
      <c r="E27" s="1" t="s">
        <v>293</v>
      </c>
      <c r="F27" s="1">
        <v>0.0</v>
      </c>
      <c r="G27" s="1" t="s">
        <v>294</v>
      </c>
      <c r="H27" s="1" t="s">
        <v>295</v>
      </c>
      <c r="I27" s="1">
        <v>0.0</v>
      </c>
      <c r="J27" s="1" t="s">
        <v>296</v>
      </c>
      <c r="K27" s="1" t="s">
        <v>297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299</v>
      </c>
      <c r="B28" s="1">
        <v>0.0</v>
      </c>
      <c r="C28" s="1" t="s">
        <v>291</v>
      </c>
      <c r="D28" s="1" t="s">
        <v>292</v>
      </c>
      <c r="E28" s="1" t="s">
        <v>293</v>
      </c>
      <c r="F28" s="1">
        <v>0.0</v>
      </c>
      <c r="G28" s="1" t="s">
        <v>294</v>
      </c>
      <c r="H28" s="1" t="s">
        <v>295</v>
      </c>
      <c r="I28" s="1">
        <v>0.0</v>
      </c>
      <c r="J28" s="1" t="s">
        <v>296</v>
      </c>
      <c r="K28" s="1" t="s">
        <v>297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300</v>
      </c>
      <c r="B29" s="1">
        <v>0.0</v>
      </c>
      <c r="C29" s="1" t="s">
        <v>301</v>
      </c>
      <c r="D29" s="1" t="s">
        <v>302</v>
      </c>
      <c r="E29" s="1" t="s">
        <v>303</v>
      </c>
      <c r="F29" s="1">
        <v>0.0</v>
      </c>
      <c r="G29" s="1" t="s">
        <v>304</v>
      </c>
      <c r="H29" s="1" t="s">
        <v>305</v>
      </c>
      <c r="I29" s="1">
        <v>0.0</v>
      </c>
      <c r="J29" s="1" t="s">
        <v>306</v>
      </c>
      <c r="K29" s="1" t="s">
        <v>307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308</v>
      </c>
      <c r="B30" s="1" t="s">
        <v>309</v>
      </c>
      <c r="C30" s="1" t="s">
        <v>310</v>
      </c>
      <c r="D30" s="1" t="s">
        <v>311</v>
      </c>
      <c r="E30" s="1" t="s">
        <v>312</v>
      </c>
      <c r="F30" s="1" t="s">
        <v>313</v>
      </c>
      <c r="G30" s="1" t="s">
        <v>314</v>
      </c>
      <c r="H30" s="1">
        <v>5.0</v>
      </c>
      <c r="I30" s="1" t="s">
        <v>315</v>
      </c>
      <c r="J30" s="1" t="s">
        <v>316</v>
      </c>
      <c r="K30" s="1" t="s">
        <v>317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318</v>
      </c>
      <c r="B31" s="1" t="s">
        <v>319</v>
      </c>
      <c r="C31" s="1" t="s">
        <v>320</v>
      </c>
      <c r="D31" s="1" t="s">
        <v>321</v>
      </c>
      <c r="E31" s="1" t="s">
        <v>322</v>
      </c>
      <c r="F31" s="1" t="s">
        <v>323</v>
      </c>
      <c r="G31" s="1" t="s">
        <v>324</v>
      </c>
      <c r="H31" s="1" t="s">
        <v>325</v>
      </c>
      <c r="I31" s="1" t="s">
        <v>326</v>
      </c>
      <c r="J31" s="1" t="s">
        <v>327</v>
      </c>
      <c r="K31" s="1" t="s">
        <v>328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329</v>
      </c>
      <c r="B32" s="1" t="s">
        <v>309</v>
      </c>
      <c r="C32" s="1" t="s">
        <v>310</v>
      </c>
      <c r="D32" s="1" t="s">
        <v>311</v>
      </c>
      <c r="E32" s="1" t="s">
        <v>312</v>
      </c>
      <c r="F32" s="1" t="s">
        <v>313</v>
      </c>
      <c r="G32" s="1" t="s">
        <v>314</v>
      </c>
      <c r="H32" s="1">
        <v>5.0</v>
      </c>
      <c r="I32" s="1" t="s">
        <v>315</v>
      </c>
      <c r="J32" s="1" t="s">
        <v>316</v>
      </c>
      <c r="K32" s="1" t="s">
        <v>317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330</v>
      </c>
      <c r="B33" s="1" t="s">
        <v>331</v>
      </c>
      <c r="C33" s="1" t="s">
        <v>332</v>
      </c>
      <c r="D33" s="1" t="s">
        <v>333</v>
      </c>
      <c r="E33" s="1" t="s">
        <v>334</v>
      </c>
      <c r="F33" s="1" t="s">
        <v>335</v>
      </c>
      <c r="G33" s="1" t="s">
        <v>336</v>
      </c>
      <c r="H33" s="1" t="s">
        <v>337</v>
      </c>
      <c r="I33" s="1" t="s">
        <v>338</v>
      </c>
      <c r="J33" s="1" t="s">
        <v>339</v>
      </c>
      <c r="K33" s="1" t="s">
        <v>340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341</v>
      </c>
      <c r="B34" s="1" t="s">
        <v>342</v>
      </c>
      <c r="C34" s="1" t="s">
        <v>343</v>
      </c>
      <c r="D34" s="1" t="s">
        <v>344</v>
      </c>
      <c r="E34" s="1" t="s">
        <v>223</v>
      </c>
      <c r="F34" s="1" t="s">
        <v>345</v>
      </c>
      <c r="G34" s="1" t="s">
        <v>346</v>
      </c>
      <c r="H34" s="1" t="s">
        <v>347</v>
      </c>
      <c r="I34" s="1" t="s">
        <v>348</v>
      </c>
      <c r="J34" s="1" t="s">
        <v>349</v>
      </c>
      <c r="K34" s="1" t="s">
        <v>350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352</v>
      </c>
      <c r="B36" s="1" t="s">
        <v>353</v>
      </c>
      <c r="C36" s="1" t="s">
        <v>354</v>
      </c>
      <c r="D36" s="1" t="s">
        <v>355</v>
      </c>
      <c r="E36" s="1" t="s">
        <v>356</v>
      </c>
      <c r="F36" s="1" t="s">
        <v>357</v>
      </c>
      <c r="G36" s="1" t="s">
        <v>358</v>
      </c>
      <c r="H36" s="1" t="s">
        <v>359</v>
      </c>
      <c r="I36" s="1" t="s">
        <v>360</v>
      </c>
      <c r="J36" s="1" t="s">
        <v>361</v>
      </c>
      <c r="K36" s="1" t="s">
        <v>362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363</v>
      </c>
      <c r="B37" s="1" t="s">
        <v>364</v>
      </c>
      <c r="C37" s="1" t="s">
        <v>365</v>
      </c>
      <c r="D37" s="1" t="s">
        <v>366</v>
      </c>
      <c r="E37" s="1" t="s">
        <v>367</v>
      </c>
      <c r="F37" s="1" t="s">
        <v>368</v>
      </c>
      <c r="G37" s="1" t="s">
        <v>369</v>
      </c>
      <c r="H37" s="1" t="s">
        <v>370</v>
      </c>
      <c r="I37" s="1" t="s">
        <v>371</v>
      </c>
      <c r="J37" s="1" t="s">
        <v>372</v>
      </c>
      <c r="K37" s="1" t="s">
        <v>373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374</v>
      </c>
      <c r="B38" s="1" t="s">
        <v>375</v>
      </c>
      <c r="C38" s="1" t="s">
        <v>376</v>
      </c>
      <c r="D38" s="1" t="s">
        <v>377</v>
      </c>
      <c r="E38" s="1" t="s">
        <v>378</v>
      </c>
      <c r="F38" s="1" t="s">
        <v>379</v>
      </c>
      <c r="G38" s="1" t="s">
        <v>380</v>
      </c>
      <c r="H38" s="1" t="s">
        <v>381</v>
      </c>
      <c r="I38" s="1" t="s">
        <v>382</v>
      </c>
      <c r="J38" s="1">
        <v>0.0</v>
      </c>
      <c r="K38" s="1" t="s">
        <v>383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384</v>
      </c>
      <c r="B39" s="1" t="s">
        <v>375</v>
      </c>
      <c r="C39" s="1" t="s">
        <v>376</v>
      </c>
      <c r="D39" s="1" t="s">
        <v>377</v>
      </c>
      <c r="E39" s="1" t="s">
        <v>378</v>
      </c>
      <c r="F39" s="1" t="s">
        <v>379</v>
      </c>
      <c r="G39" s="1" t="s">
        <v>380</v>
      </c>
      <c r="H39" s="1" t="s">
        <v>381</v>
      </c>
      <c r="I39" s="1" t="s">
        <v>382</v>
      </c>
      <c r="J39" s="1">
        <v>0.0</v>
      </c>
      <c r="K39" s="1" t="s">
        <v>383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385</v>
      </c>
      <c r="B40" s="1" t="s">
        <v>375</v>
      </c>
      <c r="C40" s="1" t="s">
        <v>376</v>
      </c>
      <c r="D40" s="1" t="s">
        <v>377</v>
      </c>
      <c r="E40" s="1" t="s">
        <v>378</v>
      </c>
      <c r="F40" s="1" t="s">
        <v>379</v>
      </c>
      <c r="G40" s="1" t="s">
        <v>380</v>
      </c>
      <c r="H40" s="1" t="s">
        <v>381</v>
      </c>
      <c r="I40" s="1" t="s">
        <v>382</v>
      </c>
      <c r="J40" s="1">
        <v>0.0</v>
      </c>
      <c r="K40" s="1" t="s">
        <v>383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386</v>
      </c>
      <c r="B41" s="1" t="s">
        <v>387</v>
      </c>
      <c r="C41" s="1" t="s">
        <v>388</v>
      </c>
      <c r="D41" s="1" t="s">
        <v>389</v>
      </c>
      <c r="E41" s="1" t="s">
        <v>390</v>
      </c>
      <c r="F41" s="1" t="s">
        <v>391</v>
      </c>
      <c r="G41" s="1" t="s">
        <v>392</v>
      </c>
      <c r="H41" s="1" t="s">
        <v>393</v>
      </c>
      <c r="I41" s="1" t="s">
        <v>394</v>
      </c>
      <c r="J41" s="1" t="s">
        <v>395</v>
      </c>
      <c r="K41" s="1" t="s">
        <v>396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397</v>
      </c>
      <c r="B42" s="1" t="s">
        <v>398</v>
      </c>
      <c r="C42" s="1" t="s">
        <v>399</v>
      </c>
      <c r="D42" s="1" t="s">
        <v>400</v>
      </c>
      <c r="E42" s="1" t="s">
        <v>401</v>
      </c>
      <c r="F42" s="1" t="s">
        <v>402</v>
      </c>
      <c r="G42" s="1" t="s">
        <v>403</v>
      </c>
      <c r="H42" s="1" t="s">
        <v>404</v>
      </c>
      <c r="I42" s="1" t="s">
        <v>405</v>
      </c>
      <c r="J42" s="1" t="s">
        <v>406</v>
      </c>
      <c r="K42" s="1" t="s">
        <v>407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408</v>
      </c>
      <c r="B43" s="1" t="s">
        <v>409</v>
      </c>
      <c r="C43" s="1" t="s">
        <v>410</v>
      </c>
      <c r="D43" s="1" t="s">
        <v>411</v>
      </c>
      <c r="E43" s="1" t="s">
        <v>412</v>
      </c>
      <c r="F43" s="1" t="s">
        <v>413</v>
      </c>
      <c r="G43" s="1" t="s">
        <v>414</v>
      </c>
      <c r="H43" s="1" t="s">
        <v>415</v>
      </c>
      <c r="I43" s="1" t="s">
        <v>416</v>
      </c>
      <c r="J43" s="1" t="s">
        <v>417</v>
      </c>
      <c r="K43" s="1" t="s">
        <v>418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419</v>
      </c>
      <c r="B44" s="1" t="s">
        <v>398</v>
      </c>
      <c r="C44" s="1" t="s">
        <v>399</v>
      </c>
      <c r="D44" s="1" t="s">
        <v>400</v>
      </c>
      <c r="E44" s="1" t="s">
        <v>401</v>
      </c>
      <c r="F44" s="1" t="s">
        <v>402</v>
      </c>
      <c r="G44" s="1" t="s">
        <v>403</v>
      </c>
      <c r="H44" s="1" t="s">
        <v>404</v>
      </c>
      <c r="I44" s="1" t="s">
        <v>405</v>
      </c>
      <c r="J44" s="1" t="s">
        <v>406</v>
      </c>
      <c r="K44" s="1" t="s">
        <v>407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420</v>
      </c>
      <c r="B45" s="1" t="s">
        <v>421</v>
      </c>
      <c r="C45" s="1" t="s">
        <v>422</v>
      </c>
      <c r="D45" s="1" t="s">
        <v>423</v>
      </c>
      <c r="E45" s="1" t="s">
        <v>424</v>
      </c>
      <c r="F45" s="1" t="s">
        <v>425</v>
      </c>
      <c r="G45" s="1" t="s">
        <v>426</v>
      </c>
      <c r="H45" s="1" t="s">
        <v>427</v>
      </c>
      <c r="I45" s="1" t="s">
        <v>428</v>
      </c>
      <c r="J45" s="1" t="s">
        <v>429</v>
      </c>
      <c r="K45" s="1" t="s">
        <v>430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431</v>
      </c>
      <c r="B46" s="1">
        <v>0.0</v>
      </c>
      <c r="C46" s="1" t="s">
        <v>432</v>
      </c>
      <c r="D46" s="1" t="s">
        <v>433</v>
      </c>
      <c r="E46" s="1" t="s">
        <v>434</v>
      </c>
      <c r="F46" s="1" t="s">
        <v>435</v>
      </c>
      <c r="G46" s="1" t="s">
        <v>436</v>
      </c>
      <c r="H46" s="1" t="s">
        <v>437</v>
      </c>
      <c r="I46" s="1" t="s">
        <v>438</v>
      </c>
      <c r="J46" s="1" t="s">
        <v>439</v>
      </c>
      <c r="K46" s="1" t="s">
        <v>440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442</v>
      </c>
      <c r="B48" s="1" t="s">
        <v>443</v>
      </c>
      <c r="C48" s="1" t="s">
        <v>444</v>
      </c>
      <c r="D48" s="1" t="s">
        <v>445</v>
      </c>
      <c r="E48" s="1" t="s">
        <v>446</v>
      </c>
      <c r="F48" s="1" t="s">
        <v>447</v>
      </c>
      <c r="G48" s="1" t="s">
        <v>448</v>
      </c>
      <c r="H48" s="1" t="s">
        <v>449</v>
      </c>
      <c r="I48" s="1" t="s">
        <v>450</v>
      </c>
      <c r="J48" s="1" t="s">
        <v>253</v>
      </c>
      <c r="K48" s="1" t="s">
        <v>451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452</v>
      </c>
      <c r="B49" s="1" t="s">
        <v>453</v>
      </c>
      <c r="C49" s="1" t="s">
        <v>454</v>
      </c>
      <c r="D49" s="1" t="s">
        <v>455</v>
      </c>
      <c r="E49" s="1" t="s">
        <v>456</v>
      </c>
      <c r="F49" s="1" t="s">
        <v>457</v>
      </c>
      <c r="G49" s="1" t="s">
        <v>458</v>
      </c>
      <c r="H49" s="1" t="s">
        <v>158</v>
      </c>
      <c r="I49" s="1" t="s">
        <v>459</v>
      </c>
      <c r="J49" s="1" t="s">
        <v>460</v>
      </c>
      <c r="K49" s="1" t="s">
        <v>461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462</v>
      </c>
      <c r="B50" s="1" t="s">
        <v>463</v>
      </c>
      <c r="C50" s="1" t="s">
        <v>464</v>
      </c>
      <c r="D50" s="1" t="s">
        <v>465</v>
      </c>
      <c r="E50" s="1" t="s">
        <v>466</v>
      </c>
      <c r="F50" s="1" t="s">
        <v>467</v>
      </c>
      <c r="G50" s="1" t="s">
        <v>468</v>
      </c>
      <c r="H50" s="1" t="s">
        <v>469</v>
      </c>
      <c r="I50" s="1" t="s">
        <v>470</v>
      </c>
      <c r="J50" s="1" t="s">
        <v>471</v>
      </c>
      <c r="K50" s="1" t="s">
        <v>472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473</v>
      </c>
      <c r="B51" s="1" t="s">
        <v>463</v>
      </c>
      <c r="C51" s="1" t="s">
        <v>464</v>
      </c>
      <c r="D51" s="1" t="s">
        <v>465</v>
      </c>
      <c r="E51" s="1" t="s">
        <v>466</v>
      </c>
      <c r="F51" s="1" t="s">
        <v>467</v>
      </c>
      <c r="G51" s="1" t="s">
        <v>468</v>
      </c>
      <c r="H51" s="1" t="s">
        <v>469</v>
      </c>
      <c r="I51" s="1" t="s">
        <v>470</v>
      </c>
      <c r="J51" s="1" t="s">
        <v>471</v>
      </c>
      <c r="K51" s="1" t="s">
        <v>472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474</v>
      </c>
      <c r="B52" s="1" t="s">
        <v>463</v>
      </c>
      <c r="C52" s="1" t="s">
        <v>464</v>
      </c>
      <c r="D52" s="1" t="s">
        <v>465</v>
      </c>
      <c r="E52" s="1" t="s">
        <v>466</v>
      </c>
      <c r="F52" s="1" t="s">
        <v>467</v>
      </c>
      <c r="G52" s="1" t="s">
        <v>468</v>
      </c>
      <c r="H52" s="1" t="s">
        <v>469</v>
      </c>
      <c r="I52" s="1" t="s">
        <v>470</v>
      </c>
      <c r="J52" s="1" t="s">
        <v>471</v>
      </c>
      <c r="K52" s="1" t="s">
        <v>472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475</v>
      </c>
      <c r="B53" s="1" t="s">
        <v>476</v>
      </c>
      <c r="C53" s="1" t="s">
        <v>477</v>
      </c>
      <c r="D53" s="1" t="s">
        <v>478</v>
      </c>
      <c r="E53" s="1" t="s">
        <v>479</v>
      </c>
      <c r="F53" s="1" t="s">
        <v>480</v>
      </c>
      <c r="G53" s="1" t="s">
        <v>481</v>
      </c>
      <c r="H53" s="1" t="s">
        <v>482</v>
      </c>
      <c r="I53" s="1" t="s">
        <v>483</v>
      </c>
      <c r="J53" s="1" t="s">
        <v>484</v>
      </c>
      <c r="K53" s="1" t="s">
        <v>485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486</v>
      </c>
      <c r="B54" s="1" t="s">
        <v>487</v>
      </c>
      <c r="C54" s="1" t="s">
        <v>488</v>
      </c>
      <c r="D54" s="1" t="s">
        <v>489</v>
      </c>
      <c r="E54" s="1" t="s">
        <v>490</v>
      </c>
      <c r="F54" s="1" t="s">
        <v>491</v>
      </c>
      <c r="G54" s="1" t="s">
        <v>492</v>
      </c>
      <c r="H54" s="1" t="s">
        <v>493</v>
      </c>
      <c r="I54" s="1" t="s">
        <v>494</v>
      </c>
      <c r="J54" s="1" t="s">
        <v>495</v>
      </c>
      <c r="K54" s="1" t="s">
        <v>496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497</v>
      </c>
      <c r="B55" s="1" t="s">
        <v>498</v>
      </c>
      <c r="C55" s="1" t="s">
        <v>499</v>
      </c>
      <c r="D55" s="1" t="s">
        <v>500</v>
      </c>
      <c r="E55" s="1" t="s">
        <v>501</v>
      </c>
      <c r="F55" s="1" t="s">
        <v>187</v>
      </c>
      <c r="G55" s="1" t="s">
        <v>502</v>
      </c>
      <c r="H55" s="1" t="s">
        <v>503</v>
      </c>
      <c r="I55" s="1" t="s">
        <v>371</v>
      </c>
      <c r="J55" s="1" t="s">
        <v>504</v>
      </c>
      <c r="K55" s="1" t="s">
        <v>505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506</v>
      </c>
      <c r="B56" s="1" t="s">
        <v>487</v>
      </c>
      <c r="C56" s="1" t="s">
        <v>488</v>
      </c>
      <c r="D56" s="1" t="s">
        <v>489</v>
      </c>
      <c r="E56" s="1" t="s">
        <v>490</v>
      </c>
      <c r="F56" s="1" t="s">
        <v>491</v>
      </c>
      <c r="G56" s="1" t="s">
        <v>492</v>
      </c>
      <c r="H56" s="1" t="s">
        <v>493</v>
      </c>
      <c r="I56" s="1" t="s">
        <v>494</v>
      </c>
      <c r="J56" s="1" t="s">
        <v>495</v>
      </c>
      <c r="K56" s="1" t="s">
        <v>496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507</v>
      </c>
      <c r="B57" s="1" t="s">
        <v>508</v>
      </c>
      <c r="C57" s="1" t="s">
        <v>509</v>
      </c>
      <c r="D57" s="1" t="s">
        <v>510</v>
      </c>
      <c r="E57" s="1" t="s">
        <v>511</v>
      </c>
      <c r="F57" s="1" t="s">
        <v>512</v>
      </c>
      <c r="G57" s="1" t="s">
        <v>513</v>
      </c>
      <c r="H57" s="1" t="s">
        <v>514</v>
      </c>
      <c r="I57" s="1" t="s">
        <v>515</v>
      </c>
      <c r="J57" s="1" t="s">
        <v>516</v>
      </c>
      <c r="K57" s="1" t="s">
        <v>517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518</v>
      </c>
      <c r="B58" s="1">
        <v>0.0</v>
      </c>
      <c r="C58" s="1">
        <v>0.0</v>
      </c>
      <c r="D58" s="1" t="s">
        <v>519</v>
      </c>
      <c r="E58" s="1" t="s">
        <v>520</v>
      </c>
      <c r="F58" s="1" t="s">
        <v>347</v>
      </c>
      <c r="G58" s="1" t="s">
        <v>521</v>
      </c>
      <c r="H58" s="1" t="s">
        <v>522</v>
      </c>
      <c r="I58" s="1">
        <v>-10.0</v>
      </c>
      <c r="J58" s="1" t="s">
        <v>523</v>
      </c>
      <c r="K58" s="1" t="s">
        <v>524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525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526</v>
      </c>
      <c r="B60" s="1">
        <v>0.0</v>
      </c>
      <c r="C60" s="1" t="s">
        <v>527</v>
      </c>
      <c r="D60" s="1" t="s">
        <v>528</v>
      </c>
      <c r="E60" s="1" t="s">
        <v>529</v>
      </c>
      <c r="F60" s="1" t="s">
        <v>530</v>
      </c>
      <c r="G60" s="1" t="s">
        <v>531</v>
      </c>
      <c r="H60" s="1" t="s">
        <v>532</v>
      </c>
      <c r="I60" s="1" t="s">
        <v>533</v>
      </c>
      <c r="J60" s="1" t="s">
        <v>534</v>
      </c>
      <c r="K60" s="1" t="s">
        <v>535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536</v>
      </c>
      <c r="B61" s="1">
        <v>0.0</v>
      </c>
      <c r="C61" s="1" t="s">
        <v>537</v>
      </c>
      <c r="D61" s="1" t="s">
        <v>538</v>
      </c>
      <c r="E61" s="1" t="s">
        <v>539</v>
      </c>
      <c r="F61" s="1" t="s">
        <v>540</v>
      </c>
      <c r="G61" s="1" t="s">
        <v>541</v>
      </c>
      <c r="H61" s="1" t="s">
        <v>542</v>
      </c>
      <c r="I61" s="1" t="s">
        <v>543</v>
      </c>
      <c r="J61" s="1" t="s">
        <v>544</v>
      </c>
      <c r="K61" s="1" t="s">
        <v>545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546</v>
      </c>
      <c r="B62" s="1">
        <v>0.0</v>
      </c>
      <c r="C62" s="1" t="s">
        <v>547</v>
      </c>
      <c r="D62" s="1" t="s">
        <v>548</v>
      </c>
      <c r="E62" s="1" t="s">
        <v>549</v>
      </c>
      <c r="F62" s="1" t="s">
        <v>550</v>
      </c>
      <c r="G62" s="1" t="s">
        <v>551</v>
      </c>
      <c r="H62" s="1" t="s">
        <v>552</v>
      </c>
      <c r="I62" s="1" t="s">
        <v>553</v>
      </c>
      <c r="J62" s="1" t="s">
        <v>554</v>
      </c>
      <c r="K62" s="1" t="s">
        <v>555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556</v>
      </c>
      <c r="B63" s="1">
        <v>0.0</v>
      </c>
      <c r="C63" s="1" t="s">
        <v>547</v>
      </c>
      <c r="D63" s="1" t="s">
        <v>548</v>
      </c>
      <c r="E63" s="1" t="s">
        <v>549</v>
      </c>
      <c r="F63" s="1" t="s">
        <v>550</v>
      </c>
      <c r="G63" s="1" t="s">
        <v>551</v>
      </c>
      <c r="H63" s="1" t="s">
        <v>552</v>
      </c>
      <c r="I63" s="1" t="s">
        <v>553</v>
      </c>
      <c r="J63" s="1" t="s">
        <v>554</v>
      </c>
      <c r="K63" s="1" t="s">
        <v>555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557</v>
      </c>
      <c r="B64" s="1">
        <v>0.0</v>
      </c>
      <c r="C64" s="1" t="s">
        <v>547</v>
      </c>
      <c r="D64" s="1" t="s">
        <v>548</v>
      </c>
      <c r="E64" s="1" t="s">
        <v>549</v>
      </c>
      <c r="F64" s="1" t="s">
        <v>550</v>
      </c>
      <c r="G64" s="1" t="s">
        <v>551</v>
      </c>
      <c r="H64" s="1" t="s">
        <v>552</v>
      </c>
      <c r="I64" s="1" t="s">
        <v>553</v>
      </c>
      <c r="J64" s="1" t="s">
        <v>554</v>
      </c>
      <c r="K64" s="1" t="s">
        <v>555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558</v>
      </c>
      <c r="B65" s="1">
        <v>0.0</v>
      </c>
      <c r="C65" s="1" t="s">
        <v>559</v>
      </c>
      <c r="D65" s="1" t="s">
        <v>560</v>
      </c>
      <c r="E65" s="1" t="s">
        <v>561</v>
      </c>
      <c r="F65" s="1" t="s">
        <v>562</v>
      </c>
      <c r="G65" s="1" t="s">
        <v>563</v>
      </c>
      <c r="H65" s="1" t="s">
        <v>564</v>
      </c>
      <c r="I65" s="1" t="s">
        <v>565</v>
      </c>
      <c r="J65" s="1" t="s">
        <v>566</v>
      </c>
      <c r="K65" s="1" t="s">
        <v>567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568</v>
      </c>
      <c r="B66" s="1">
        <v>0.0</v>
      </c>
      <c r="C66" s="1" t="s">
        <v>569</v>
      </c>
      <c r="D66" s="1" t="s">
        <v>570</v>
      </c>
      <c r="E66" s="1" t="s">
        <v>571</v>
      </c>
      <c r="F66" s="1" t="s">
        <v>572</v>
      </c>
      <c r="G66" s="1" t="s">
        <v>573</v>
      </c>
      <c r="H66" s="1" t="s">
        <v>574</v>
      </c>
      <c r="I66" s="1" t="s">
        <v>575</v>
      </c>
      <c r="J66" s="1" t="s">
        <v>576</v>
      </c>
      <c r="K66" s="1" t="s">
        <v>577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578</v>
      </c>
      <c r="B67" s="1">
        <v>0.0</v>
      </c>
      <c r="C67" s="1" t="s">
        <v>579</v>
      </c>
      <c r="D67" s="1" t="s">
        <v>580</v>
      </c>
      <c r="E67" s="1" t="s">
        <v>581</v>
      </c>
      <c r="F67" s="1" t="s">
        <v>582</v>
      </c>
      <c r="G67" s="1" t="s">
        <v>583</v>
      </c>
      <c r="H67" s="1" t="s">
        <v>584</v>
      </c>
      <c r="I67" s="1" t="s">
        <v>585</v>
      </c>
      <c r="J67" s="1" t="s">
        <v>586</v>
      </c>
      <c r="K67" s="1" t="s">
        <v>587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588</v>
      </c>
      <c r="B68" s="1">
        <v>0.0</v>
      </c>
      <c r="C68" s="1" t="s">
        <v>569</v>
      </c>
      <c r="D68" s="1" t="s">
        <v>570</v>
      </c>
      <c r="E68" s="1" t="s">
        <v>571</v>
      </c>
      <c r="F68" s="1" t="s">
        <v>572</v>
      </c>
      <c r="G68" s="1" t="s">
        <v>573</v>
      </c>
      <c r="H68" s="1" t="s">
        <v>574</v>
      </c>
      <c r="I68" s="1" t="s">
        <v>575</v>
      </c>
      <c r="J68" s="1" t="s">
        <v>576</v>
      </c>
      <c r="K68" s="1" t="s">
        <v>577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589</v>
      </c>
      <c r="B69" s="1">
        <v>0.0</v>
      </c>
      <c r="C69" s="1" t="s">
        <v>590</v>
      </c>
      <c r="D69" s="1" t="s">
        <v>591</v>
      </c>
      <c r="E69" s="1" t="s">
        <v>592</v>
      </c>
      <c r="F69" s="1" t="s">
        <v>593</v>
      </c>
      <c r="G69" s="1" t="s">
        <v>594</v>
      </c>
      <c r="H69" s="1" t="s">
        <v>595</v>
      </c>
      <c r="I69" s="1" t="s">
        <v>596</v>
      </c>
      <c r="J69" s="1" t="s">
        <v>597</v>
      </c>
      <c r="K69" s="1" t="s">
        <v>598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599</v>
      </c>
      <c r="B70" s="1">
        <v>0.0</v>
      </c>
      <c r="C70" s="1">
        <v>0.0</v>
      </c>
      <c r="D70" s="1">
        <v>0.0</v>
      </c>
      <c r="E70" s="1">
        <v>0.0</v>
      </c>
      <c r="F70" s="1" t="s">
        <v>600</v>
      </c>
      <c r="G70" s="1" t="s">
        <v>601</v>
      </c>
      <c r="H70" s="1" t="s">
        <v>602</v>
      </c>
      <c r="I70" s="1" t="s">
        <v>603</v>
      </c>
      <c r="J70" s="1" t="s">
        <v>604</v>
      </c>
      <c r="K70" s="1" t="s">
        <v>605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606</v>
      </c>
      <c r="C1" s="1" t="s">
        <v>607</v>
      </c>
      <c r="D1" s="1" t="s">
        <v>608</v>
      </c>
      <c r="E1" s="1" t="s">
        <v>609</v>
      </c>
      <c r="F1" s="1" t="s">
        <v>610</v>
      </c>
      <c r="G1" s="1" t="s">
        <v>611</v>
      </c>
      <c r="H1" s="1" t="s">
        <v>612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613</v>
      </c>
      <c r="B2" s="1" t="s">
        <v>614</v>
      </c>
      <c r="C2" s="1" t="s">
        <v>615</v>
      </c>
      <c r="D2" s="1" t="s">
        <v>616</v>
      </c>
      <c r="E2" s="1" t="s">
        <v>617</v>
      </c>
      <c r="F2" s="1" t="s">
        <v>618</v>
      </c>
      <c r="G2" s="1" t="s">
        <v>619</v>
      </c>
      <c r="H2" s="1" t="s">
        <v>619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620</v>
      </c>
      <c r="B3" s="1" t="s">
        <v>621</v>
      </c>
      <c r="C3" s="1" t="s">
        <v>622</v>
      </c>
      <c r="D3" s="1" t="s">
        <v>623</v>
      </c>
      <c r="E3" s="1" t="s">
        <v>624</v>
      </c>
      <c r="F3" s="1" t="s">
        <v>625</v>
      </c>
      <c r="G3" s="1" t="s">
        <v>626</v>
      </c>
      <c r="H3" s="1" t="s">
        <v>627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628</v>
      </c>
      <c r="B4" s="1" t="s">
        <v>614</v>
      </c>
      <c r="C4" s="1" t="s">
        <v>615</v>
      </c>
      <c r="D4" s="1" t="s">
        <v>616</v>
      </c>
      <c r="E4" s="1" t="s">
        <v>617</v>
      </c>
      <c r="F4" s="1" t="s">
        <v>618</v>
      </c>
      <c r="G4" s="1" t="s">
        <v>619</v>
      </c>
      <c r="H4" s="1" t="s">
        <v>619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620</v>
      </c>
      <c r="B5" s="1" t="s">
        <v>621</v>
      </c>
      <c r="C5" s="1" t="s">
        <v>622</v>
      </c>
      <c r="D5" s="1" t="s">
        <v>623</v>
      </c>
      <c r="E5" s="1" t="s">
        <v>624</v>
      </c>
      <c r="F5" s="1" t="s">
        <v>625</v>
      </c>
      <c r="G5" s="1" t="s">
        <v>626</v>
      </c>
      <c r="H5" s="1" t="s">
        <v>627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629</v>
      </c>
      <c r="B6" s="1" t="s">
        <v>630</v>
      </c>
      <c r="C6" s="1" t="s">
        <v>631</v>
      </c>
      <c r="D6" s="1" t="s">
        <v>632</v>
      </c>
      <c r="E6" s="1" t="s">
        <v>633</v>
      </c>
      <c r="F6" s="1" t="s">
        <v>634</v>
      </c>
      <c r="G6" s="1" t="s">
        <v>635</v>
      </c>
      <c r="H6" s="1" t="s">
        <v>636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637</v>
      </c>
      <c r="B7" s="1" t="s">
        <v>638</v>
      </c>
      <c r="C7" s="1" t="s">
        <v>639</v>
      </c>
      <c r="D7" s="1" t="s">
        <v>640</v>
      </c>
      <c r="E7" s="1" t="s">
        <v>641</v>
      </c>
      <c r="F7" s="1" t="s">
        <v>638</v>
      </c>
      <c r="G7" s="1" t="s">
        <v>639</v>
      </c>
      <c r="H7" s="1" t="s">
        <v>642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643</v>
      </c>
      <c r="B8" s="1" t="s">
        <v>621</v>
      </c>
      <c r="C8" s="1" t="s">
        <v>644</v>
      </c>
      <c r="D8" s="1" t="s">
        <v>645</v>
      </c>
      <c r="E8" s="1" t="s">
        <v>646</v>
      </c>
      <c r="F8" s="1" t="s">
        <v>647</v>
      </c>
      <c r="G8" s="1" t="s">
        <v>646</v>
      </c>
      <c r="H8" s="1" t="s">
        <v>648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649</v>
      </c>
      <c r="B9" s="1" t="s">
        <v>650</v>
      </c>
      <c r="C9" s="1" t="s">
        <v>651</v>
      </c>
      <c r="D9" s="1" t="s">
        <v>652</v>
      </c>
      <c r="E9" s="1" t="s">
        <v>653</v>
      </c>
      <c r="F9" s="1" t="s">
        <v>654</v>
      </c>
      <c r="G9" s="1" t="s">
        <v>655</v>
      </c>
      <c r="H9" s="1" t="s">
        <v>656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657</v>
      </c>
      <c r="B10" s="1" t="s">
        <v>645</v>
      </c>
      <c r="C10" s="1" t="s">
        <v>645</v>
      </c>
      <c r="D10" s="1" t="s">
        <v>645</v>
      </c>
      <c r="E10" s="1" t="s">
        <v>645</v>
      </c>
      <c r="F10" s="1" t="s">
        <v>646</v>
      </c>
      <c r="G10" s="1" t="s">
        <v>655</v>
      </c>
      <c r="H10" s="1" t="s">
        <v>656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658</v>
      </c>
      <c r="B11" s="1" t="s">
        <v>621</v>
      </c>
      <c r="C11" s="1" t="s">
        <v>621</v>
      </c>
      <c r="D11" s="1" t="s">
        <v>621</v>
      </c>
      <c r="E11" s="1" t="s">
        <v>621</v>
      </c>
      <c r="F11" s="1" t="s">
        <v>621</v>
      </c>
      <c r="G11" s="1" t="s">
        <v>621</v>
      </c>
      <c r="H11" s="1" t="s">
        <v>621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659</v>
      </c>
      <c r="B12" s="1" t="s">
        <v>621</v>
      </c>
      <c r="C12" s="1" t="s">
        <v>621</v>
      </c>
      <c r="D12" s="1" t="s">
        <v>621</v>
      </c>
      <c r="E12" s="1" t="s">
        <v>621</v>
      </c>
      <c r="F12" s="1" t="s">
        <v>621</v>
      </c>
      <c r="G12" s="1" t="s">
        <v>621</v>
      </c>
      <c r="H12" s="1" t="s">
        <v>621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660</v>
      </c>
      <c r="B13" s="1" t="s">
        <v>621</v>
      </c>
      <c r="C13" s="1" t="s">
        <v>621</v>
      </c>
      <c r="D13" s="1" t="s">
        <v>621</v>
      </c>
      <c r="E13" s="1" t="s">
        <v>621</v>
      </c>
      <c r="F13" s="1" t="s">
        <v>621</v>
      </c>
      <c r="G13" s="1" t="s">
        <v>621</v>
      </c>
      <c r="H13" s="1" t="s">
        <v>621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661</v>
      </c>
      <c r="B14" s="1" t="s">
        <v>621</v>
      </c>
      <c r="C14" s="1" t="s">
        <v>621</v>
      </c>
      <c r="D14" s="1" t="s">
        <v>621</v>
      </c>
      <c r="E14" s="1" t="s">
        <v>621</v>
      </c>
      <c r="F14" s="1" t="s">
        <v>621</v>
      </c>
      <c r="G14" s="1" t="s">
        <v>621</v>
      </c>
      <c r="H14" s="1" t="s">
        <v>621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662</v>
      </c>
      <c r="B15" s="1" t="s">
        <v>135</v>
      </c>
      <c r="C15" s="1" t="s">
        <v>136</v>
      </c>
      <c r="D15" s="1" t="s">
        <v>137</v>
      </c>
      <c r="E15" s="1" t="s">
        <v>663</v>
      </c>
      <c r="F15" s="1" t="s">
        <v>139</v>
      </c>
      <c r="G15" s="1" t="s">
        <v>664</v>
      </c>
      <c r="H15" s="1" t="s">
        <v>665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666</v>
      </c>
      <c r="B16" s="1" t="s">
        <v>667</v>
      </c>
      <c r="C16" s="1" t="s">
        <v>668</v>
      </c>
      <c r="D16" s="1" t="s">
        <v>669</v>
      </c>
      <c r="E16" s="1" t="s">
        <v>670</v>
      </c>
      <c r="F16" s="1" t="s">
        <v>671</v>
      </c>
      <c r="G16" s="1" t="s">
        <v>672</v>
      </c>
      <c r="H16" s="1" t="s">
        <v>673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674</v>
      </c>
      <c r="B17" s="1" t="s">
        <v>109</v>
      </c>
      <c r="C17" s="1" t="s">
        <v>122</v>
      </c>
      <c r="D17" s="1" t="s">
        <v>675</v>
      </c>
      <c r="E17" s="1" t="s">
        <v>676</v>
      </c>
      <c r="F17" s="1" t="s">
        <v>677</v>
      </c>
      <c r="G17" s="1" t="s">
        <v>678</v>
      </c>
      <c r="H17" s="1" t="s">
        <v>155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679</v>
      </c>
      <c r="B18" s="1" t="s">
        <v>680</v>
      </c>
      <c r="C18" s="1" t="s">
        <v>681</v>
      </c>
      <c r="D18" s="1" t="s">
        <v>682</v>
      </c>
      <c r="E18" s="1" t="s">
        <v>683</v>
      </c>
      <c r="F18" s="1" t="s">
        <v>684</v>
      </c>
      <c r="G18" s="1" t="s">
        <v>685</v>
      </c>
      <c r="H18" s="1" t="s">
        <v>686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687</v>
      </c>
      <c r="B19" s="1" t="s">
        <v>688</v>
      </c>
      <c r="C19" s="1" t="s">
        <v>689</v>
      </c>
      <c r="D19" s="1" t="s">
        <v>690</v>
      </c>
      <c r="E19" s="1" t="s">
        <v>691</v>
      </c>
      <c r="F19" s="1" t="s">
        <v>692</v>
      </c>
      <c r="G19" s="1" t="s">
        <v>693</v>
      </c>
      <c r="H19" s="1" t="s">
        <v>694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695</v>
      </c>
      <c r="B20" s="1" t="s">
        <v>621</v>
      </c>
      <c r="C20" s="1" t="s">
        <v>621</v>
      </c>
      <c r="D20" s="1" t="s">
        <v>621</v>
      </c>
      <c r="E20" s="1" t="s">
        <v>621</v>
      </c>
      <c r="F20" s="1" t="s">
        <v>621</v>
      </c>
      <c r="G20" s="1" t="s">
        <v>621</v>
      </c>
      <c r="H20" s="1" t="s">
        <v>621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696</v>
      </c>
      <c r="B21" s="1" t="s">
        <v>621</v>
      </c>
      <c r="C21" s="1" t="s">
        <v>621</v>
      </c>
      <c r="D21" s="1" t="s">
        <v>621</v>
      </c>
      <c r="E21" s="1" t="s">
        <v>621</v>
      </c>
      <c r="F21" s="1" t="s">
        <v>621</v>
      </c>
      <c r="G21" s="1" t="s">
        <v>621</v>
      </c>
      <c r="H21" s="1" t="s">
        <v>621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697</v>
      </c>
      <c r="B22" s="1" t="s">
        <v>698</v>
      </c>
      <c r="C22" s="1" t="s">
        <v>699</v>
      </c>
      <c r="D22" s="1" t="s">
        <v>700</v>
      </c>
      <c r="E22" s="1" t="s">
        <v>701</v>
      </c>
      <c r="F22" s="1" t="s">
        <v>702</v>
      </c>
      <c r="G22" s="1" t="s">
        <v>703</v>
      </c>
      <c r="H22" s="1" t="s">
        <v>704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 t="s">
        <v>621</v>
      </c>
      <c r="C23" s="1" t="s">
        <v>621</v>
      </c>
      <c r="D23" s="1" t="s">
        <v>621</v>
      </c>
      <c r="E23" s="1" t="s">
        <v>621</v>
      </c>
      <c r="F23" s="1" t="s">
        <v>621</v>
      </c>
      <c r="G23" s="1" t="s">
        <v>621</v>
      </c>
      <c r="H23" s="1" t="s">
        <v>621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705</v>
      </c>
      <c r="B24" s="1" t="s">
        <v>706</v>
      </c>
      <c r="C24" s="1" t="s">
        <v>707</v>
      </c>
      <c r="D24" s="1" t="s">
        <v>708</v>
      </c>
      <c r="E24" s="1" t="s">
        <v>709</v>
      </c>
      <c r="F24" s="1" t="s">
        <v>710</v>
      </c>
      <c r="G24" s="1" t="s">
        <v>711</v>
      </c>
      <c r="H24" s="1" t="s">
        <v>711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712</v>
      </c>
      <c r="B25" s="1" t="s">
        <v>713</v>
      </c>
      <c r="C25" s="1" t="s">
        <v>714</v>
      </c>
      <c r="D25" s="1" t="s">
        <v>715</v>
      </c>
      <c r="E25" s="1" t="s">
        <v>716</v>
      </c>
      <c r="F25" s="1" t="s">
        <v>717</v>
      </c>
      <c r="G25" s="1" t="s">
        <v>718</v>
      </c>
      <c r="H25" s="1" t="s">
        <v>718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719</v>
      </c>
      <c r="B26" s="1" t="s">
        <v>720</v>
      </c>
      <c r="C26" s="1" t="s">
        <v>721</v>
      </c>
      <c r="D26" s="1" t="s">
        <v>722</v>
      </c>
      <c r="E26" s="1" t="s">
        <v>723</v>
      </c>
      <c r="F26" s="1" t="s">
        <v>724</v>
      </c>
      <c r="G26" s="1" t="s">
        <v>621</v>
      </c>
      <c r="H26" s="1" t="s">
        <v>621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725</v>
      </c>
      <c r="B2" s="1" t="s">
        <v>726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727</v>
      </c>
      <c r="B3" s="1" t="s">
        <v>728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729</v>
      </c>
      <c r="B4" s="1" t="s">
        <v>730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731</v>
      </c>
      <c r="B5" s="1" t="s">
        <v>732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733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734</v>
      </c>
      <c r="B7" s="1" t="s">
        <v>735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736</v>
      </c>
      <c r="B8" s="4" t="s">
        <v>737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738</v>
      </c>
      <c r="B9" s="1" t="s">
        <v>739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740</v>
      </c>
      <c r="B10" s="1" t="s">
        <v>741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742</v>
      </c>
      <c r="B11" s="1" t="s">
        <v>739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743</v>
      </c>
      <c r="B12" s="1" t="s">
        <v>744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745</v>
      </c>
      <c r="B13" s="1" t="s">
        <v>746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747</v>
      </c>
      <c r="B14" s="1" t="s">
        <v>744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748</v>
      </c>
      <c r="B15" s="1" t="s">
        <v>749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750</v>
      </c>
      <c r="B16" s="1" t="s">
        <v>751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752</v>
      </c>
      <c r="B17" s="1">
        <v>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753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754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755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756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757</v>
      </c>
      <c r="B22" s="1">
        <v>1.7356896E9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758</v>
      </c>
      <c r="B23" s="1">
        <v>86400.0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759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760</v>
      </c>
      <c r="B25" s="1">
        <v>7.75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761</v>
      </c>
      <c r="B26" s="1">
        <v>7.71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762</v>
      </c>
      <c r="B27" s="1">
        <v>7.47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763</v>
      </c>
      <c r="B28" s="1">
        <v>7.72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764</v>
      </c>
      <c r="B29" s="1">
        <v>7.75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765</v>
      </c>
      <c r="B30" s="1">
        <v>7.71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766</v>
      </c>
      <c r="B31" s="1">
        <v>7.47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767</v>
      </c>
      <c r="B32" s="1">
        <v>7.72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768</v>
      </c>
      <c r="B33" s="1">
        <v>1.44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769</v>
      </c>
      <c r="B34" s="1">
        <v>0.1858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770</v>
      </c>
      <c r="B35" s="1">
        <v>1.7382816E9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771</v>
      </c>
      <c r="B36" s="1">
        <v>1.1803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772</v>
      </c>
      <c r="B37" s="1">
        <v>19.74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773</v>
      </c>
      <c r="B38" s="1">
        <v>1.856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774</v>
      </c>
      <c r="B39" s="1">
        <v>6.3499994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775</v>
      </c>
      <c r="B40" s="1">
        <v>14.583733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776</v>
      </c>
      <c r="B41" s="1">
        <v>3907113.0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777</v>
      </c>
      <c r="B42" s="1">
        <v>3907113.0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778</v>
      </c>
      <c r="B43" s="1">
        <v>2009161.0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779</v>
      </c>
      <c r="B44" s="1">
        <v>2277440.0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780</v>
      </c>
      <c r="B45" s="1">
        <v>2277440.0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781</v>
      </c>
      <c r="B46" s="1">
        <v>7.6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782</v>
      </c>
      <c r="B47" s="1">
        <v>7.65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783</v>
      </c>
      <c r="B48" s="1">
        <v>4000.0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784</v>
      </c>
      <c r="B49" s="1">
        <v>29200.0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785</v>
      </c>
      <c r="B50" s="1">
        <v>6.5575584E8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786</v>
      </c>
      <c r="B51" s="1">
        <v>7.41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787</v>
      </c>
      <c r="B52" s="1">
        <v>9.08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788</v>
      </c>
      <c r="B53" s="1">
        <v>8.663133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789</v>
      </c>
      <c r="B54" s="1">
        <v>7.8414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790</v>
      </c>
      <c r="B55" s="1">
        <v>8.1966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791</v>
      </c>
      <c r="B56" s="1">
        <v>1.44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792</v>
      </c>
      <c r="B57" s="1">
        <v>0.18580645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793</v>
      </c>
      <c r="B58" s="1" t="s">
        <v>794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795</v>
      </c>
      <c r="B59" s="1">
        <v>5.489439744E9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796</v>
      </c>
      <c r="B60" s="1">
        <v>0.78266996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797</v>
      </c>
      <c r="B61" s="1">
        <v>7.8202925E7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798</v>
      </c>
      <c r="B62" s="1">
        <v>8.46136E7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799</v>
      </c>
      <c r="B63" s="1">
        <v>5931221.0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800</v>
      </c>
      <c r="B64" s="1">
        <v>6151940.0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801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802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803</v>
      </c>
      <c r="B67" s="1">
        <v>0.0743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804</v>
      </c>
      <c r="B68" s="1">
        <v>0.00247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805</v>
      </c>
      <c r="B69" s="1">
        <v>0.29774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806</v>
      </c>
      <c r="B70" s="1">
        <v>3.9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807</v>
      </c>
      <c r="B71" s="1">
        <v>0.074499995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808</v>
      </c>
      <c r="B72" s="1">
        <v>8.60572E7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809</v>
      </c>
      <c r="B73" s="1">
        <v>8.402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810</v>
      </c>
      <c r="B74" s="1">
        <v>0.9069269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811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812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813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814</v>
      </c>
      <c r="B78" s="1">
        <v>5.9244E7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815</v>
      </c>
      <c r="B79" s="1">
        <v>1.2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816</v>
      </c>
      <c r="B80" s="1">
        <v>0.21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817</v>
      </c>
      <c r="B81" s="1" t="s">
        <v>818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819</v>
      </c>
      <c r="B82" s="1">
        <v>1.661904E9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820</v>
      </c>
      <c r="B83" s="1">
        <v>72.521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821</v>
      </c>
      <c r="B84" s="1">
        <v>-0.10817033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822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823</v>
      </c>
      <c r="B86" s="1">
        <v>0.12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824</v>
      </c>
      <c r="B87" s="1">
        <v>1.7356032E9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825</v>
      </c>
      <c r="B88" s="1" t="s">
        <v>826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827</v>
      </c>
      <c r="B89" s="1" t="s">
        <v>828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829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830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831</v>
      </c>
      <c r="B92" s="1" t="s">
        <v>832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833</v>
      </c>
      <c r="B93" s="1" t="s">
        <v>832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834</v>
      </c>
      <c r="B94" s="1">
        <v>1.3608522E9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835</v>
      </c>
      <c r="B95" s="1" t="s">
        <v>836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837</v>
      </c>
      <c r="B96" s="1" t="s">
        <v>838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839</v>
      </c>
      <c r="B97" s="1" t="s">
        <v>840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841</v>
      </c>
      <c r="B98" s="1" t="s">
        <v>842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843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844</v>
      </c>
      <c r="B100" s="1">
        <v>7.62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845</v>
      </c>
      <c r="B101" s="1">
        <v>9.5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846</v>
      </c>
      <c r="B102" s="1">
        <v>9.5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847</v>
      </c>
      <c r="B103" s="1">
        <v>9.5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848</v>
      </c>
      <c r="B104" s="1">
        <v>9.5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849</v>
      </c>
      <c r="B105" s="1" t="s">
        <v>850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851</v>
      </c>
      <c r="B106" s="1">
        <v>1.0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852</v>
      </c>
      <c r="B107" s="1">
        <v>3.38951008E8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853</v>
      </c>
      <c r="B108" s="1">
        <v>4.323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854</v>
      </c>
      <c r="B109" s="1">
        <v>5.23087104E9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855</v>
      </c>
      <c r="B110" s="1">
        <v>0.069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856</v>
      </c>
      <c r="B111" s="1">
        <v>0.071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857</v>
      </c>
      <c r="B112" s="1">
        <v>7.5695E7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858</v>
      </c>
      <c r="B113" s="1">
        <v>797.36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859</v>
      </c>
      <c r="B114" s="1">
        <v>1.292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860</v>
      </c>
      <c r="B115" s="1">
        <v>0.01092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861</v>
      </c>
      <c r="B116" s="1">
        <v>0.10552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862</v>
      </c>
      <c r="B117" s="1">
        <v>7.2363E7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863</v>
      </c>
      <c r="B118" s="1">
        <v>8654000.0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864</v>
      </c>
      <c r="B119" s="1">
        <v>0.95598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865</v>
      </c>
      <c r="B120" s="1">
        <v>0.80226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866</v>
      </c>
      <c r="B121" s="1" t="s">
        <v>794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867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868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82</v>
      </c>
      <c r="B4" s="1">
        <v>1340.0</v>
      </c>
      <c r="C4" s="1">
        <v>1930.0</v>
      </c>
      <c r="D4" s="1">
        <v>2710.0</v>
      </c>
      <c r="E4" s="1">
        <v>3300.0</v>
      </c>
      <c r="F4" s="1">
        <v>2910.0</v>
      </c>
      <c r="G4" s="1">
        <v>3270.0</v>
      </c>
      <c r="H4" s="1">
        <v>3390.0</v>
      </c>
      <c r="I4" s="1">
        <v>5820.0</v>
      </c>
      <c r="J4" s="1">
        <v>3140.0</v>
      </c>
      <c r="K4" s="1">
        <v>3540.0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869</v>
      </c>
      <c r="B5" s="1">
        <v>1.0</v>
      </c>
      <c r="C5" s="1">
        <v>4.0</v>
      </c>
      <c r="D5" s="1">
        <v>4.0</v>
      </c>
      <c r="E5" s="1">
        <v>8.0</v>
      </c>
      <c r="F5" s="1">
        <v>10.0</v>
      </c>
      <c r="G5" s="1">
        <v>11.0</v>
      </c>
      <c r="H5" s="1">
        <v>13.0</v>
      </c>
      <c r="I5" s="1">
        <v>24.0</v>
      </c>
      <c r="J5" s="1">
        <v>37.0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870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871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872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873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83</v>
      </c>
      <c r="L11" s="1">
        <v>3540.0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874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875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5">
        <v>24.0</v>
      </c>
      <c r="C3" s="5">
        <v>1.0</v>
      </c>
      <c r="D3" s="5">
        <v>1.0</v>
      </c>
      <c r="E3" s="5">
        <v>2.0</v>
      </c>
      <c r="F3" s="5">
        <v>-44.0</v>
      </c>
      <c r="G3" s="5">
        <v>24.0</v>
      </c>
      <c r="H3" s="5">
        <v>2.0</v>
      </c>
      <c r="I3" s="5">
        <v>-64.0</v>
      </c>
      <c r="J3" s="5">
        <v>-258.0</v>
      </c>
      <c r="K3" s="5">
        <v>-39.0</v>
      </c>
      <c r="L3" s="1">
        <f>IF(K3*FORECAST(L2,B3:K3,B2:K2)&gt;0,FORECAST(L2,B3:K3,B2:K2),K3)*$X$1</f>
        <v>-123</v>
      </c>
      <c r="M3" s="1">
        <f>IF(L3*FORECAST(M2,B3:L3,B2:L2)&gt;0,FORECAST(M2,B3:L3,B2:L2),L3)*$X$1</f>
        <v>-138.9818182</v>
      </c>
      <c r="N3" s="1">
        <f>IF(M3*FORECAST(N2,B3:M3,B2:M2)&gt;0,FORECAST(N2,B3:M3,B2:M2),M3)*$X$1</f>
        <v>-154.9636364</v>
      </c>
      <c r="O3" s="1">
        <f>IF(N3*FORECAST(O2,B3:N3,B2:N2)&gt;0,FORECAST(O2,B3:N3,B2:N2),N3)*$X$1</f>
        <v>-170.9454545</v>
      </c>
      <c r="P3" s="1">
        <f>IF(O3*FORECAST(P2,B3:O3,B2:O2)&gt;0,FORECAST(P2,B3:O3,B2:O2),O3)*$X$1</f>
        <v>-186.9272727</v>
      </c>
      <c r="Q3" s="1">
        <f>IF(P3*FORECAST(Q2,B3:P3,B2:P2)&gt;0,FORECAST(Q2,B3:P3,B2:P2),P3)*$X$1</f>
        <v>-202.9090909</v>
      </c>
      <c r="R3" s="1">
        <f>IF(Q3*FORECAST(R2,B3:Q3,B2:Q2)&gt;0,FORECAST(R2,B3:Q3,B2:Q2),Q3)*$X$1</f>
        <v>-218.8909091</v>
      </c>
      <c r="S3" s="5">
        <f>IF(R3*FORECAST(S2,B3:R3,B2:R2)&gt;0,FORECAST(S2,B3:R3,B2:R2),R3)*$X$1</f>
        <v>-234.8727273</v>
      </c>
      <c r="T3" s="5">
        <f>IF(S3*FORECAST(T2,B3:S3,B2:S2)&gt;0,FORECAST(T2,B3:S3,B2:S2),S3)*$X$1</f>
        <v>-250.8545455</v>
      </c>
      <c r="U3" s="5">
        <f>IF(T3*FORECAST(U2,B3:T3,B2:T2)&gt;0,FORECAST(U2,B3:T3,B2:T2),T3)*$X$1</f>
        <v>-266.8363636</v>
      </c>
      <c r="V3" s="5">
        <f>IF(U3*FORECAST(V2,B3:U3,B2:U2)&gt;0,FORECAST(V2,B3:U3,B2:U2),U3)*$X$1</f>
        <v>-282.8181818</v>
      </c>
      <c r="W3" s="5">
        <f>IF(V3*FORECAST(W2,B3:V3,B2:V2)&gt;0,FORECAST(W2,B3:V3,B2:V2),V3)*$X$1</f>
        <v>-298.8</v>
      </c>
      <c r="X3" s="2"/>
      <c r="Y3" s="2"/>
      <c r="Z3" s="2"/>
    </row>
    <row r="4">
      <c r="A4" s="3" t="s">
        <v>82</v>
      </c>
      <c r="B4" s="1">
        <v>1340.0</v>
      </c>
      <c r="C4" s="1">
        <v>1930.0</v>
      </c>
      <c r="D4" s="1">
        <v>2710.0</v>
      </c>
      <c r="E4" s="1">
        <v>3300.0</v>
      </c>
      <c r="F4" s="1">
        <v>2910.0</v>
      </c>
      <c r="G4" s="1">
        <v>3270.0</v>
      </c>
      <c r="H4" s="1">
        <v>3390.0</v>
      </c>
      <c r="I4" s="1">
        <v>5820.0</v>
      </c>
      <c r="J4" s="1">
        <v>3140.0</v>
      </c>
      <c r="K4" s="1">
        <v>3540.0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869</v>
      </c>
      <c r="B5" s="1">
        <v>1.0</v>
      </c>
      <c r="C5" s="1">
        <v>4.0</v>
      </c>
      <c r="D5" s="1">
        <v>4.0</v>
      </c>
      <c r="E5" s="1">
        <v>8.0</v>
      </c>
      <c r="F5" s="1">
        <v>10.0</v>
      </c>
      <c r="G5" s="1">
        <v>11.0</v>
      </c>
      <c r="H5" s="1">
        <v>13.0</v>
      </c>
      <c r="I5" s="1">
        <v>24.0</v>
      </c>
      <c r="J5" s="1">
        <v>37.0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870</v>
      </c>
      <c r="L7" s="1">
        <f>IF(W3*FORECAST(W2,B3:W3,B2:W2)&gt;0,FORECAST(W2,B3:W3,B2:W2),V3)*$X$1 * (1+0.02)/(0.0765-0.02)</f>
        <v>-5394.265487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871</v>
      </c>
      <c r="L8" s="6">
        <f t="array" ref="L8">NPV(0.0765,M3:W3)</f>
        <v>-1504.918844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872</v>
      </c>
      <c r="L9" s="6">
        <f t="array" ref="L9">NPV(0.0765,M16:W16)</f>
        <v>-2397.606688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873</v>
      </c>
      <c r="L10" s="6">
        <f>L8 + L9</f>
        <v>-3902.525532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83</v>
      </c>
      <c r="L11" s="1">
        <v>3540.0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874</v>
      </c>
      <c r="L12" s="6">
        <f>L10 - L11</f>
        <v>-7442.525532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875</v>
      </c>
      <c r="L13" s="1">
        <v>44.0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-169.1483075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-5394.265487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