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<sst xmlns="http://schemas.openxmlformats.org/spreadsheetml/2006/main" count="1863" uniqueCount="1552">
  <si>
    <t>ticker</t>
  </si>
  <si>
    <t>ORAN.Y</t>
  </si>
  <si>
    <t>nombre</t>
  </si>
  <si>
    <t>ORANGE S A</t>
  </si>
  <si>
    <t>empresa</t>
  </si>
  <si>
    <t>Integrated Telecommunications Services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</si>
  <si>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</si>
  <si>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</si>
  <si>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</si>
  <si>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</si>
  <si>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</si>
  <si>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</si>
  <si>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</si>
  <si>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</si>
  <si>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</si>
  <si>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</si>
  <si>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</si>
  <si>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-0.28%</t>
  </si>
  <si>
    <t>Total Assets Growth</t>
  </si>
  <si>
    <t>-3.31%</t>
  </si>
  <si>
    <t>Net Property, Plant and Equipment Growth</t>
  </si>
  <si>
    <t>-7.21%</t>
  </si>
  <si>
    <t>EBITDA Growth</t>
  </si>
  <si>
    <t>-2.22%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</si>
  <si>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</si>
  <si>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</si>
  <si>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</si>
  <si>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</si>
  <si>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</si>
  <si>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</si>
  <si>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</si>
  <si>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</si>
  <si>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</si>
  <si>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</si>
  <si>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</si>
  <si>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</si>
  <si>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</si>
  <si>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</si>
  <si>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</si>
  <si>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</si>
  <si>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</si>
  <si>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</si>
  <si>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</si>
  <si>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</si>
  <si>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</si>
  <si>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</si>
  <si>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</si>
  <si>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</si>
  <si>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</si>
  <si>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</si>
  <si>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</si>
  <si>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</si>
  <si>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</si>
  <si>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</si>
  <si>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</si>
  <si>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</si>
  <si>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</si>
  <si>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</si>
  <si>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</si>
  <si>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</si>
  <si>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</si>
  <si>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</si>
  <si>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</si>
  <si>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</si>
  <si>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</si>
  <si>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</si>
  <si>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</si>
  <si>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</si>
  <si>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</si>
  <si>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</si>
  <si>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</si>
  <si>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</si>
  <si>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</si>
  <si>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</si>
  <si>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</si>
  <si>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</si>
  <si>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</si>
  <si>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</si>
  <si>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</si>
  <si>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</si>
  <si>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</si>
  <si>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</si>
  <si>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</si>
  <si>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</si>
  <si>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</si>
  <si>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</si>
  <si>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</si>
  <si>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</si>
  <si>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</si>
  <si>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</si>
  <si>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</si>
  <si>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</si>
  <si>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</si>
  <si>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</si>
  <si>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</si>
  <si>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</si>
  <si>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</si>
  <si>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</si>
  <si>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</si>
  <si>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</si>
  <si>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</si>
  <si>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</si>
  <si>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</si>
  <si>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</si>
  <si>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</si>
  <si>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</si>
  <si>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</si>
  <si>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</si>
  <si>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</si>
  <si>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</si>
  <si>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</si>
  <si>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</si>
  <si>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</si>
  <si>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</si>
  <si>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</si>
  <si>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</si>
  <si>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</si>
  <si>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</si>
  <si>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</si>
  <si>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</si>
  <si>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</si>
  <si>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</si>
  <si>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11.16</t>
  </si>
  <si>
    <t>11.67</t>
  </si>
  <si>
    <t>11.54</t>
  </si>
  <si>
    <t>11.46</t>
  </si>
  <si>
    <t>11.56</t>
  </si>
  <si>
    <t>11.97</t>
  </si>
  <si>
    <t>12.94</t>
  </si>
  <si>
    <t>12.17</t>
  </si>
  <si>
    <t>11.96</t>
  </si>
  <si>
    <t>Tangible Book Value</t>
  </si>
  <si>
    <t>Tangible Book Value Per Share</t>
  </si>
  <si>
    <t>-2.66</t>
  </si>
  <si>
    <t>-3.96</t>
  </si>
  <si>
    <t>-4.16</t>
  </si>
  <si>
    <t>-4.12</t>
  </si>
  <si>
    <t>-3.99</t>
  </si>
  <si>
    <t>-4.02</t>
  </si>
  <si>
    <t>-3.14</t>
  </si>
  <si>
    <t>-2.55</t>
  </si>
  <si>
    <t>-2.36</t>
  </si>
  <si>
    <t>-2.65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</si>
  <si>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</si>
  <si>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</si>
  <si>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</si>
  <si>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</si>
  <si>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</si>
  <si>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</si>
  <si>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</si>
  <si>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Finished Goods, Total</t>
  </si>
  <si>
    <t>Inventories - Others</t>
  </si>
  <si>
    <t>Land - (BS)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</si>
  <si>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</si>
  <si>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</si>
  <si>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</si>
  <si>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</si>
  <si>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</si>
  <si>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</si>
  <si>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</si>
  <si>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</si>
  <si>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</si>
  <si>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</si>
  <si>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</si>
  <si>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</si>
  <si>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</si>
  <si>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</si>
  <si>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</si>
  <si>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</si>
  <si>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</si>
  <si>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</si>
  <si>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</si>
  <si>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</si>
  <si>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</si>
  <si>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</si>
  <si>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</si>
  <si>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</si>
  <si>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</si>
  <si>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</si>
  <si>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</si>
  <si>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</si>
  <si>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</si>
  <si>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</si>
  <si>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</si>
  <si>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</si>
  <si>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</si>
  <si>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</si>
  <si>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</si>
  <si>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</si>
  <si>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</si>
  <si>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0.35</t>
  </si>
  <si>
    <t>0.93</t>
  </si>
  <si>
    <t>1.04</t>
  </si>
  <si>
    <t>0.62</t>
  </si>
  <si>
    <t>0.63</t>
  </si>
  <si>
    <t>1.03</t>
  </si>
  <si>
    <t>1.72</t>
  </si>
  <si>
    <t>0</t>
  </si>
  <si>
    <t>0.73</t>
  </si>
  <si>
    <t>0.85</t>
  </si>
  <si>
    <t>Basic EPS - Continuing Operations</t>
  </si>
  <si>
    <t>0.4</t>
  </si>
  <si>
    <t>0.76</t>
  </si>
  <si>
    <t>0.19</t>
  </si>
  <si>
    <t>0.61</t>
  </si>
  <si>
    <t>Basic Weighted Average Shares Outstanding</t>
  </si>
  <si>
    <t>Net EPS - Diluted</t>
  </si>
  <si>
    <t>0.92</t>
  </si>
  <si>
    <t>1.02</t>
  </si>
  <si>
    <t>1.71</t>
  </si>
  <si>
    <t>Diluted EPS - Continuing Operations</t>
  </si>
  <si>
    <t>Diluted Weighted Average Shares Outstanding</t>
  </si>
  <si>
    <t>Normalized Basic EPS</t>
  </si>
  <si>
    <t>0.7</t>
  </si>
  <si>
    <t>0.71</t>
  </si>
  <si>
    <t>0.8</t>
  </si>
  <si>
    <t>0.91</t>
  </si>
  <si>
    <t>0.78</t>
  </si>
  <si>
    <t>0.97</t>
  </si>
  <si>
    <t>0.95</t>
  </si>
  <si>
    <t>0.66</t>
  </si>
  <si>
    <t>0.87</t>
  </si>
  <si>
    <t>Normalized Diluted EPS</t>
  </si>
  <si>
    <t>0.9</t>
  </si>
  <si>
    <t>0.96</t>
  </si>
  <si>
    <t>0.94</t>
  </si>
  <si>
    <t>Dividend Per Share</t>
  </si>
  <si>
    <t>0.6</t>
  </si>
  <si>
    <t>0.65</t>
  </si>
  <si>
    <t>0.72</t>
  </si>
  <si>
    <t>Payout Ratio</t>
  </si>
  <si>
    <t>199.57</t>
  </si>
  <si>
    <t>59.92</t>
  </si>
  <si>
    <t>64.29</t>
  </si>
  <si>
    <t>105.51</t>
  </si>
  <si>
    <t>95.19</t>
  </si>
  <si>
    <t>73.65</t>
  </si>
  <si>
    <t>38.88</t>
  </si>
  <si>
    <t>96.64</t>
  </si>
  <si>
    <t>83.57</t>
  </si>
  <si>
    <t>American Depositary Receipts Ratio (ADR)</t>
  </si>
  <si>
    <t>EBITDA</t>
  </si>
  <si>
    <t>EBITA</t>
  </si>
  <si>
    <t>EBIT</t>
  </si>
  <si>
    <t>EBITDAR</t>
  </si>
  <si>
    <t>Effective Tax Rate - (Ratio)</t>
  </si>
  <si>
    <t>53.63</t>
  </si>
  <si>
    <t>20.54</t>
  </si>
  <si>
    <t>48.99</t>
  </si>
  <si>
    <t>33.98</t>
  </si>
  <si>
    <t>37.76</t>
  </si>
  <si>
    <t>30.97</t>
  </si>
  <si>
    <t>-20.16</t>
  </si>
  <si>
    <t>55.29</t>
  </si>
  <si>
    <t>32.59</t>
  </si>
  <si>
    <t>23.15</t>
  </si>
  <si>
    <t>Total Current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</si>
  <si>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</si>
  <si>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</si>
  <si>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</si>
  <si>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</si>
  <si>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</si>
  <si>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Marketing Expenses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</si>
  <si>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</si>
  <si>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</si>
  <si>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</si>
  <si>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</si>
  <si>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</si>
  <si>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Other (Total)</t>
  </si>
  <si>
    <t>Total Stock-Based Compensation</t>
  </si>
  <si>
    <t>Profitability</t>
  </si>
  <si>
    <t>Return on Assets</t>
  </si>
  <si>
    <t>3.79</t>
  </si>
  <si>
    <t>3.56</t>
  </si>
  <si>
    <t>3.71</t>
  </si>
  <si>
    <t>3.7</t>
  </si>
  <si>
    <t>3.22</t>
  </si>
  <si>
    <t>3.46</t>
  </si>
  <si>
    <t>3.32</t>
  </si>
  <si>
    <t>2.6</t>
  </si>
  <si>
    <t>3.35</t>
  </si>
  <si>
    <t>3.23</t>
  </si>
  <si>
    <t>Return on Total Capital</t>
  </si>
  <si>
    <t>4.76</t>
  </si>
  <si>
    <t>5.08</t>
  </si>
  <si>
    <t>5.17</t>
  </si>
  <si>
    <t>4.57</t>
  </si>
  <si>
    <t>4.79</t>
  </si>
  <si>
    <t>4.47</t>
  </si>
  <si>
    <t>3.51</t>
  </si>
  <si>
    <t>4.58</t>
  </si>
  <si>
    <t>4.43</t>
  </si>
  <si>
    <t>Return On Equity %</t>
  </si>
  <si>
    <t>4.69</t>
  </si>
  <si>
    <t>7.73</t>
  </si>
  <si>
    <t>3.04</t>
  </si>
  <si>
    <t>6.39</t>
  </si>
  <si>
    <t>6.46</t>
  </si>
  <si>
    <t>9.54</t>
  </si>
  <si>
    <t>14.15</t>
  </si>
  <si>
    <t>2.14</t>
  </si>
  <si>
    <t>7.44</t>
  </si>
  <si>
    <t>8.25</t>
  </si>
  <si>
    <t>Return on Common Equity</t>
  </si>
  <si>
    <t>3.93</t>
  </si>
  <si>
    <t>6.67</t>
  </si>
  <si>
    <t>1.62</t>
  </si>
  <si>
    <t>5.26</t>
  </si>
  <si>
    <t>5.39</t>
  </si>
  <si>
    <t>8.78</t>
  </si>
  <si>
    <t>13.81</t>
  </si>
  <si>
    <t>0.02</t>
  </si>
  <si>
    <t>6.07</t>
  </si>
  <si>
    <t>7.12</t>
  </si>
  <si>
    <t>Margin Analysis</t>
  </si>
  <si>
    <t>Gross Profit Margin %</t>
  </si>
  <si>
    <t>38.34</t>
  </si>
  <si>
    <t>38.57</t>
  </si>
  <si>
    <t>38.67</t>
  </si>
  <si>
    <t>39.04</t>
  </si>
  <si>
    <t>38.12</t>
  </si>
  <si>
    <t>40.11</t>
  </si>
  <si>
    <t>40.16</t>
  </si>
  <si>
    <t>36.6</t>
  </si>
  <si>
    <t>38.55</t>
  </si>
  <si>
    <t>37.8</t>
  </si>
  <si>
    <t>SG&amp;A Margin</t>
  </si>
  <si>
    <t>5.06</t>
  </si>
  <si>
    <t>5.01</t>
  </si>
  <si>
    <t>4.85</t>
  </si>
  <si>
    <t>4.91</t>
  </si>
  <si>
    <t>2.59</t>
  </si>
  <si>
    <t>2.1</t>
  </si>
  <si>
    <t>2.19</t>
  </si>
  <si>
    <t>2.16</t>
  </si>
  <si>
    <t>2.03</t>
  </si>
  <si>
    <t>EBITDA Margin %</t>
  </si>
  <si>
    <t>28.71</t>
  </si>
  <si>
    <t>28.8</t>
  </si>
  <si>
    <t>29.93</t>
  </si>
  <si>
    <t>30.3</t>
  </si>
  <si>
    <t>28.96</t>
  </si>
  <si>
    <t>30.16</t>
  </si>
  <si>
    <t>30.49</t>
  </si>
  <si>
    <t>27.38</t>
  </si>
  <si>
    <t>29.87</t>
  </si>
  <si>
    <t>29.74</t>
  </si>
  <si>
    <t>EBITA Margin %</t>
  </si>
  <si>
    <t>18.25</t>
  </si>
  <si>
    <t>17.86</t>
  </si>
  <si>
    <t>18.85</t>
  </si>
  <si>
    <t>18.84</t>
  </si>
  <si>
    <t>17.39</t>
  </si>
  <si>
    <t>18.71</t>
  </si>
  <si>
    <t>18.94</t>
  </si>
  <si>
    <t>16.11</t>
  </si>
  <si>
    <t>18.17</t>
  </si>
  <si>
    <t>EBIT Margin %</t>
  </si>
  <si>
    <t>13.41</t>
  </si>
  <si>
    <t>12.74</t>
  </si>
  <si>
    <t>13.48</t>
  </si>
  <si>
    <t>13.64</t>
  </si>
  <si>
    <t>11.94</t>
  </si>
  <si>
    <t>13.3</t>
  </si>
  <si>
    <t>10.55</t>
  </si>
  <si>
    <t>13.44</t>
  </si>
  <si>
    <t>12.88</t>
  </si>
  <si>
    <t>Income From Continuing Operations Margin %</t>
  </si>
  <si>
    <t>3.45</t>
  </si>
  <si>
    <t>6.24</t>
  </si>
  <si>
    <t>2.47</t>
  </si>
  <si>
    <t>5.14</t>
  </si>
  <si>
    <t>5.21</t>
  </si>
  <si>
    <t>7.64</t>
  </si>
  <si>
    <t>1.83</t>
  </si>
  <si>
    <t>6.02</t>
  </si>
  <si>
    <t>6.55</t>
  </si>
  <si>
    <t>Net Income Margin %</t>
  </si>
  <si>
    <t>2.34</t>
  </si>
  <si>
    <t>6.59</t>
  </si>
  <si>
    <t>7.17</t>
  </si>
  <si>
    <t>4.64</t>
  </si>
  <si>
    <t>4.72</t>
  </si>
  <si>
    <t>11.41</t>
  </si>
  <si>
    <t>0.55</t>
  </si>
  <si>
    <t>4.94</t>
  </si>
  <si>
    <t>5.53</t>
  </si>
  <si>
    <t>Net Avail. For Common Margin %</t>
  </si>
  <si>
    <t>2.69</t>
  </si>
  <si>
    <t>5.02</t>
  </si>
  <si>
    <t>1.22</t>
  </si>
  <si>
    <t>3.92</t>
  </si>
  <si>
    <t>4.01</t>
  </si>
  <si>
    <t>6.48</t>
  </si>
  <si>
    <t>10.8</t>
  </si>
  <si>
    <t>4.48</t>
  </si>
  <si>
    <t>5.13</t>
  </si>
  <si>
    <t>Normalized Net Income Margin</t>
  </si>
  <si>
    <t>4.68</t>
  </si>
  <si>
    <t>5.92</t>
  </si>
  <si>
    <t>6.11</t>
  </si>
  <si>
    <t>5.96</t>
  </si>
  <si>
    <t>4.14</t>
  </si>
  <si>
    <t>5.25</t>
  </si>
  <si>
    <t>Levered Free Cash Flow Margin</t>
  </si>
  <si>
    <t>-7.71</t>
  </si>
  <si>
    <t>19.19</t>
  </si>
  <si>
    <t>6.49</t>
  </si>
  <si>
    <t>-4.33</t>
  </si>
  <si>
    <t>-2.64</t>
  </si>
  <si>
    <t>-2.3</t>
  </si>
  <si>
    <t>4.36</t>
  </si>
  <si>
    <t>5.72</t>
  </si>
  <si>
    <t>9.32</t>
  </si>
  <si>
    <t>Unlevered Free Cash Flow Margin</t>
  </si>
  <si>
    <t>-4.99</t>
  </si>
  <si>
    <t>7.67</t>
  </si>
  <si>
    <t>21.43</t>
  </si>
  <si>
    <t>8.56</t>
  </si>
  <si>
    <t>-2.22</t>
  </si>
  <si>
    <t>-0.6</t>
  </si>
  <si>
    <t>-0.42</t>
  </si>
  <si>
    <t>6.03</t>
  </si>
  <si>
    <t>7.4</t>
  </si>
  <si>
    <t>11.34</t>
  </si>
  <si>
    <t>Asset Turnover</t>
  </si>
  <si>
    <t>0.45</t>
  </si>
  <si>
    <t>0.44</t>
  </si>
  <si>
    <t>0.43</t>
  </si>
  <si>
    <t>0.42</t>
  </si>
  <si>
    <t>0.39</t>
  </si>
  <si>
    <t>Fixed Assets Turnover</t>
  </si>
  <si>
    <t>1.7</t>
  </si>
  <si>
    <t>1.66</t>
  </si>
  <si>
    <t>1.6</t>
  </si>
  <si>
    <t>1.56</t>
  </si>
  <si>
    <t>1.52</t>
  </si>
  <si>
    <t>1.35</t>
  </si>
  <si>
    <t>1.19</t>
  </si>
  <si>
    <t>1.15</t>
  </si>
  <si>
    <t>1.12</t>
  </si>
  <si>
    <t>1.09</t>
  </si>
  <si>
    <t>Receivables Turnover (Average Receivables)</t>
  </si>
  <si>
    <t>8.79</t>
  </si>
  <si>
    <t>8.48</t>
  </si>
  <si>
    <t>8.32</t>
  </si>
  <si>
    <t>8.11</t>
  </si>
  <si>
    <t>5.58</t>
  </si>
  <si>
    <t>5.66</t>
  </si>
  <si>
    <t>5.49</t>
  </si>
  <si>
    <t>5.93</t>
  </si>
  <si>
    <t>5.63</t>
  </si>
  <si>
    <t>Inventory Turnover (Average Inventory)</t>
  </si>
  <si>
    <t>36.14</t>
  </si>
  <si>
    <t>33.58</t>
  </si>
  <si>
    <t>31.73</t>
  </si>
  <si>
    <t>30.44</t>
  </si>
  <si>
    <t>28.58</t>
  </si>
  <si>
    <t>27.04</t>
  </si>
  <si>
    <t>29.41</t>
  </si>
  <si>
    <t>30.53</t>
  </si>
  <si>
    <t>26.71</t>
  </si>
  <si>
    <t>24.95</t>
  </si>
  <si>
    <t>Short Term Liquidity</t>
  </si>
  <si>
    <t>Current Ratio</t>
  </si>
  <si>
    <t>1.01</t>
  </si>
  <si>
    <t>0.74</t>
  </si>
  <si>
    <t>0.89</t>
  </si>
  <si>
    <t>0.83</t>
  </si>
  <si>
    <t>Quick Ratio</t>
  </si>
  <si>
    <t>0.56</t>
  </si>
  <si>
    <t>0.52</t>
  </si>
  <si>
    <t>0.77</t>
  </si>
  <si>
    <t>0.81</t>
  </si>
  <si>
    <t>0.68</t>
  </si>
  <si>
    <t>Operating Cash Flow to Current Liabilities</t>
  </si>
  <si>
    <t>0.34</t>
  </si>
  <si>
    <t>0.31</t>
  </si>
  <si>
    <t>0.37</t>
  </si>
  <si>
    <t>0.41</t>
  </si>
  <si>
    <t>0.38</t>
  </si>
  <si>
    <t>Days Sales Outstanding (Average Receivables)</t>
  </si>
  <si>
    <t>41.51</t>
  </si>
  <si>
    <t>43.03</t>
  </si>
  <si>
    <t>44.01</t>
  </si>
  <si>
    <t>45.03</t>
  </si>
  <si>
    <t>65.45</t>
  </si>
  <si>
    <t>64.5</t>
  </si>
  <si>
    <t>66.61</t>
  </si>
  <si>
    <t>61.57</t>
  </si>
  <si>
    <t>64.87</t>
  </si>
  <si>
    <t>Days Outstanding Inventory (Average Inventory)</t>
  </si>
  <si>
    <t>10.1</t>
  </si>
  <si>
    <t>10.87</t>
  </si>
  <si>
    <t>11.99</t>
  </si>
  <si>
    <t>12.77</t>
  </si>
  <si>
    <t>13.5</t>
  </si>
  <si>
    <t>12.44</t>
  </si>
  <si>
    <t>11.95</t>
  </si>
  <si>
    <t>13.66</t>
  </si>
  <si>
    <t>14.63</t>
  </si>
  <si>
    <t>Average Days Payable Outstanding</t>
  </si>
  <si>
    <t>85.24</t>
  </si>
  <si>
    <t>88.43</t>
  </si>
  <si>
    <t>90.49</t>
  </si>
  <si>
    <t>92.72</t>
  </si>
  <si>
    <t>94.02</t>
  </si>
  <si>
    <t>97.02</t>
  </si>
  <si>
    <t>95.54</t>
  </si>
  <si>
    <t>88.99</t>
  </si>
  <si>
    <t>93.97</t>
  </si>
  <si>
    <t>93.47</t>
  </si>
  <si>
    <t>Cash Conversion Cycle (Average Days)</t>
  </si>
  <si>
    <t>-33.63</t>
  </si>
  <si>
    <t>-34.52</t>
  </si>
  <si>
    <t>-34.95</t>
  </si>
  <si>
    <t>-35.71</t>
  </si>
  <si>
    <t>-15.8</t>
  </si>
  <si>
    <t>-19.03</t>
  </si>
  <si>
    <t>-16.49</t>
  </si>
  <si>
    <t>-15.47</t>
  </si>
  <si>
    <t>-15.81</t>
  </si>
  <si>
    <t>-13.97</t>
  </si>
  <si>
    <t>Long Term Solvency</t>
  </si>
  <si>
    <t>Total Debt/Equity</t>
  </si>
  <si>
    <t>111.24</t>
  </si>
  <si>
    <t>103.55</t>
  </si>
  <si>
    <t>104.75</t>
  </si>
  <si>
    <t>105.08</t>
  </si>
  <si>
    <t>105.05</t>
  </si>
  <si>
    <t>128.07</t>
  </si>
  <si>
    <t>117.47</t>
  </si>
  <si>
    <t>123.73</t>
  </si>
  <si>
    <t>130.14</t>
  </si>
  <si>
    <t>127.69</t>
  </si>
  <si>
    <t>Total Debt / Total Capital</t>
  </si>
  <si>
    <t>52.66</t>
  </si>
  <si>
    <t>50.87</t>
  </si>
  <si>
    <t>51.16</t>
  </si>
  <si>
    <t>51.24</t>
  </si>
  <si>
    <t>51.23</t>
  </si>
  <si>
    <t>56.15</t>
  </si>
  <si>
    <t>54.02</t>
  </si>
  <si>
    <t>55.3</t>
  </si>
  <si>
    <t>56.55</t>
  </si>
  <si>
    <t>56.08</t>
  </si>
  <si>
    <t>LT Debt/Equity</t>
  </si>
  <si>
    <t>95.27</t>
  </si>
  <si>
    <t>89.52</t>
  </si>
  <si>
    <t>90.25</t>
  </si>
  <si>
    <t>82.86</t>
  </si>
  <si>
    <t>82.78</t>
  </si>
  <si>
    <t>112.92</t>
  </si>
  <si>
    <t>99.38</t>
  </si>
  <si>
    <t>109.83</t>
  </si>
  <si>
    <t>112.22</t>
  </si>
  <si>
    <t>107.86</t>
  </si>
  <si>
    <t>Long-Term Debt / Total Capital</t>
  </si>
  <si>
    <t>45.1</t>
  </si>
  <si>
    <t>43.98</t>
  </si>
  <si>
    <t>44.08</t>
  </si>
  <si>
    <t>40.4</t>
  </si>
  <si>
    <t>40.37</t>
  </si>
  <si>
    <t>49.51</t>
  </si>
  <si>
    <t>45.7</t>
  </si>
  <si>
    <t>49.09</t>
  </si>
  <si>
    <t>48.76</t>
  </si>
  <si>
    <t>47.37</t>
  </si>
  <si>
    <t>Total Liabilities / Total Assets</t>
  </si>
  <si>
    <t>64.14</t>
  </si>
  <si>
    <t>63.61</t>
  </si>
  <si>
    <t>64.96</t>
  </si>
  <si>
    <t>65.22</t>
  </si>
  <si>
    <t>65.58</t>
  </si>
  <si>
    <t>67.63</t>
  </si>
  <si>
    <t>65.62</t>
  </si>
  <si>
    <t>67.28</t>
  </si>
  <si>
    <t>68.12</t>
  </si>
  <si>
    <t>68.11</t>
  </si>
  <si>
    <t>EBIT / Interest Expense</t>
  </si>
  <si>
    <t>3.08</t>
  </si>
  <si>
    <t>2.99</t>
  </si>
  <si>
    <t>3.76</t>
  </si>
  <si>
    <t>4.13</t>
  </si>
  <si>
    <t>3.54</t>
  </si>
  <si>
    <t>4.08</t>
  </si>
  <si>
    <t>3.94</t>
  </si>
  <si>
    <t>4.99</t>
  </si>
  <si>
    <t>3.99</t>
  </si>
  <si>
    <t>EBITDA / Interest Expense</t>
  </si>
  <si>
    <t>6.76</t>
  </si>
  <si>
    <t>8.34</t>
  </si>
  <si>
    <t>9.18</t>
  </si>
  <si>
    <t>8.59</t>
  </si>
  <si>
    <t>10.15</t>
  </si>
  <si>
    <t>11.21</t>
  </si>
  <si>
    <t>11.52</t>
  </si>
  <si>
    <t>12.37</t>
  </si>
  <si>
    <t>10.29</t>
  </si>
  <si>
    <t>(EBITDA - Capex) / Interest Expense</t>
  </si>
  <si>
    <t>3.84</t>
  </si>
  <si>
    <t>4.6</t>
  </si>
  <si>
    <t>3.63</t>
  </si>
  <si>
    <t>3.11</t>
  </si>
  <si>
    <t>4.03</t>
  </si>
  <si>
    <t>4.5</t>
  </si>
  <si>
    <t>4.88</t>
  </si>
  <si>
    <t>Total Debt / EBITDA</t>
  </si>
  <si>
    <t>2.97</t>
  </si>
  <si>
    <t>2.84</t>
  </si>
  <si>
    <t>2.78</t>
  </si>
  <si>
    <t>2.91</t>
  </si>
  <si>
    <t>3.15</t>
  </si>
  <si>
    <t>3.05</t>
  </si>
  <si>
    <t>3.33</t>
  </si>
  <si>
    <t>3.14</t>
  </si>
  <si>
    <t>3.06</t>
  </si>
  <si>
    <t>Net Debt / EBITDA</t>
  </si>
  <si>
    <t>2.49</t>
  </si>
  <si>
    <t>2.44</t>
  </si>
  <si>
    <t>2.08</t>
  </si>
  <si>
    <t>2.2</t>
  </si>
  <si>
    <t>2.24</t>
  </si>
  <si>
    <t>2.32</t>
  </si>
  <si>
    <t>2.22</t>
  </si>
  <si>
    <t>2.27</t>
  </si>
  <si>
    <t>Total Debt / (EBITDA - Capex)</t>
  </si>
  <si>
    <t>4.95</t>
  </si>
  <si>
    <t>5.23</t>
  </si>
  <si>
    <t>7.03</t>
  </si>
  <si>
    <t>8.04</t>
  </si>
  <si>
    <t>7.93</t>
  </si>
  <si>
    <t>7.6</t>
  </si>
  <si>
    <t>7.96</t>
  </si>
  <si>
    <t>6.57</t>
  </si>
  <si>
    <t>Net Debt / (EBITDA - Capex)</t>
  </si>
  <si>
    <t>3.97</t>
  </si>
  <si>
    <t>4.3</t>
  </si>
  <si>
    <t>6.06</t>
  </si>
  <si>
    <t>5.89</t>
  </si>
  <si>
    <t>6.96</t>
  </si>
  <si>
    <t>5.62</t>
  </si>
  <si>
    <t>Growth Over Prior Year</t>
  </si>
  <si>
    <t>Total Revenues, 1 Yr. Growth %</t>
  </si>
  <si>
    <t>-3.75</t>
  </si>
  <si>
    <t>2.01</t>
  </si>
  <si>
    <t>1.69</t>
  </si>
  <si>
    <t>1.28</t>
  </si>
  <si>
    <t>2.07</t>
  </si>
  <si>
    <t>0.08</t>
  </si>
  <si>
    <t>2.23</t>
  </si>
  <si>
    <t>1.5</t>
  </si>
  <si>
    <t>Gross Profit, 1 Yr. Growth %</t>
  </si>
  <si>
    <t>-6.46</t>
  </si>
  <si>
    <t>2.61</t>
  </si>
  <si>
    <t>2.11</t>
  </si>
  <si>
    <t>1.4</t>
  </si>
  <si>
    <t>-0.77</t>
  </si>
  <si>
    <t>7.39</t>
  </si>
  <si>
    <t>0.17</t>
  </si>
  <si>
    <t>-8.33</t>
  </si>
  <si>
    <t>7.68</t>
  </si>
  <si>
    <t>-0.48</t>
  </si>
  <si>
    <t>EBITDA, 1 Yr. Growth %</t>
  </si>
  <si>
    <t>-9.06</t>
  </si>
  <si>
    <t>7.92</t>
  </si>
  <si>
    <t>-1.21</t>
  </si>
  <si>
    <t>-9.65</t>
  </si>
  <si>
    <t>11.51</t>
  </si>
  <si>
    <t>1.08</t>
  </si>
  <si>
    <t>EBITA, 1 Yr. Growth %</t>
  </si>
  <si>
    <t>-13.07</t>
  </si>
  <si>
    <t>-4.93</t>
  </si>
  <si>
    <t>12.66</t>
  </si>
  <si>
    <t>-2.44</t>
  </si>
  <si>
    <t>-14.47</t>
  </si>
  <si>
    <t>20.6</t>
  </si>
  <si>
    <t>-2.97</t>
  </si>
  <si>
    <t>EBIT, 1 Yr. Growth %</t>
  </si>
  <si>
    <t>-17.4</t>
  </si>
  <si>
    <t>0.23</t>
  </si>
  <si>
    <t>3.86</t>
  </si>
  <si>
    <t>1.61</t>
  </si>
  <si>
    <t>-9.04</t>
  </si>
  <si>
    <t>18.03</t>
  </si>
  <si>
    <t>-3.77</t>
  </si>
  <si>
    <t>-21.28</t>
  </si>
  <si>
    <t>30.23</t>
  </si>
  <si>
    <t>-2.72</t>
  </si>
  <si>
    <t>Earnings From Cont. Operations, 1 Yr. Growth %</t>
  </si>
  <si>
    <t>-37.56</t>
  </si>
  <si>
    <t>84.56</t>
  </si>
  <si>
    <t>-59.76</t>
  </si>
  <si>
    <t>109.31</t>
  </si>
  <si>
    <t>7.31</t>
  </si>
  <si>
    <t>49.49</t>
  </si>
  <si>
    <t>56.89</t>
  </si>
  <si>
    <t>-84.61</t>
  </si>
  <si>
    <t>236.38</t>
  </si>
  <si>
    <t>10.47</t>
  </si>
  <si>
    <t>Net Income, 1 Yr. Growth %</t>
  </si>
  <si>
    <t>-50.61</t>
  </si>
  <si>
    <t>186.7</t>
  </si>
  <si>
    <t>10.67</t>
  </si>
  <si>
    <t>-35.06</t>
  </si>
  <si>
    <t>53.84</t>
  </si>
  <si>
    <t>60.52</t>
  </si>
  <si>
    <t>-95.17</t>
  </si>
  <si>
    <t>821.03</t>
  </si>
  <si>
    <t>13.7</t>
  </si>
  <si>
    <t>Normalized Net Income, 1 Yr. Growth %</t>
  </si>
  <si>
    <t>-26.53</t>
  </si>
  <si>
    <t>8.43</t>
  </si>
  <si>
    <t>5.65</t>
  </si>
  <si>
    <t>15.01</t>
  </si>
  <si>
    <t>-12.12</t>
  </si>
  <si>
    <t>32.11</t>
  </si>
  <si>
    <t>-9.13</t>
  </si>
  <si>
    <t>-30.06</t>
  </si>
  <si>
    <t>47.07</t>
  </si>
  <si>
    <t>-10.5</t>
  </si>
  <si>
    <t>Diluted EPS Before Extra, 1 Yr. Growth %</t>
  </si>
  <si>
    <t>-44.84</t>
  </si>
  <si>
    <t>110.54</t>
  </si>
  <si>
    <t>-75.19</t>
  </si>
  <si>
    <t>306.77</t>
  </si>
  <si>
    <t>6.58</t>
  </si>
  <si>
    <t>65.01</t>
  </si>
  <si>
    <t>66.88</t>
  </si>
  <si>
    <t>-99.82</t>
  </si>
  <si>
    <t>16.7</t>
  </si>
  <si>
    <t>Accounts Receivable, 1 Yr. Growth %</t>
  </si>
  <si>
    <t>5.78</t>
  </si>
  <si>
    <t>1.8</t>
  </si>
  <si>
    <t>4.25</t>
  </si>
  <si>
    <t>32.64</t>
  </si>
  <si>
    <t>31.03</t>
  </si>
  <si>
    <t>35.64</t>
  </si>
  <si>
    <t>9.23</t>
  </si>
  <si>
    <t>5.15</t>
  </si>
  <si>
    <t>-0.85</t>
  </si>
  <si>
    <t>Inventory, 1 Yr. Growth %</t>
  </si>
  <si>
    <t>11.3</t>
  </si>
  <si>
    <t>7.62</t>
  </si>
  <si>
    <t>7.34</t>
  </si>
  <si>
    <t>0.98</t>
  </si>
  <si>
    <t>16.69</t>
  </si>
  <si>
    <t>-6.11</t>
  </si>
  <si>
    <t>-10.15</t>
  </si>
  <si>
    <t>16.95</t>
  </si>
  <si>
    <t>10.08</t>
  </si>
  <si>
    <t>9.92</t>
  </si>
  <si>
    <t>Net Property, Plant and Equip., 1 Yr. Growth %</t>
  </si>
  <si>
    <t>7.76</t>
  </si>
  <si>
    <t>25.25</t>
  </si>
  <si>
    <t>2.74</t>
  </si>
  <si>
    <t>5.83</t>
  </si>
  <si>
    <t>3.64</t>
  </si>
  <si>
    <t>4.53</t>
  </si>
  <si>
    <t>Total Assets, 1 Yr. Growth %</t>
  </si>
  <si>
    <t>3.42</t>
  </si>
  <si>
    <t>0.05</t>
  </si>
  <si>
    <t>1.3</t>
  </si>
  <si>
    <t>10.05</t>
  </si>
  <si>
    <t>1.46</t>
  </si>
  <si>
    <t>Tangible Book Value, 1 Yr. Growth %</t>
  </si>
  <si>
    <t>-43.18</t>
  </si>
  <si>
    <t>49.1</t>
  </si>
  <si>
    <t>5.52</t>
  </si>
  <si>
    <t>-1.12</t>
  </si>
  <si>
    <t>2.95</t>
  </si>
  <si>
    <t>-21.77</t>
  </si>
  <si>
    <t>-16.92</t>
  </si>
  <si>
    <t>-7.6</t>
  </si>
  <si>
    <t>12.32</t>
  </si>
  <si>
    <t>Common Equity, 1 Yr. Growth %</t>
  </si>
  <si>
    <t>21.4</t>
  </si>
  <si>
    <t>4.56</t>
  </si>
  <si>
    <t>-0.71</t>
  </si>
  <si>
    <t>-0.65</t>
  </si>
  <si>
    <t>-0.99</t>
  </si>
  <si>
    <t>8.42</t>
  </si>
  <si>
    <t>-6.41</t>
  </si>
  <si>
    <t>-1.72</t>
  </si>
  <si>
    <t>0.13</t>
  </si>
  <si>
    <t>Cash From Operations, 1 Yr. Growth %</t>
  </si>
  <si>
    <t>21.26</t>
  </si>
  <si>
    <t>8.24</t>
  </si>
  <si>
    <t>-8.16</t>
  </si>
  <si>
    <t>16.27</t>
  </si>
  <si>
    <t>-6.57</t>
  </si>
  <si>
    <t>6.87</t>
  </si>
  <si>
    <t>24.6</t>
  </si>
  <si>
    <t>-11.51</t>
  </si>
  <si>
    <t>-0.01</t>
  </si>
  <si>
    <t>7.29</t>
  </si>
  <si>
    <t>Capital Expenditures, 1 Yr. Growth %</t>
  </si>
  <si>
    <t>18.88</t>
  </si>
  <si>
    <t>9.7</t>
  </si>
  <si>
    <t>-11.36</t>
  </si>
  <si>
    <t>1.53</t>
  </si>
  <si>
    <t>10.21</t>
  </si>
  <si>
    <t>1.47</t>
  </si>
  <si>
    <t>2.38</t>
  </si>
  <si>
    <t>0.32</t>
  </si>
  <si>
    <t>-10.8</t>
  </si>
  <si>
    <t>Levered Free Cash Flow, 1 Yr. Growth %</t>
  </si>
  <si>
    <t>-164.34</t>
  </si>
  <si>
    <t>268.43</t>
  </si>
  <si>
    <t>-61.3</t>
  </si>
  <si>
    <t>-153.45</t>
  </si>
  <si>
    <t>-200.37</t>
  </si>
  <si>
    <t>-145.55</t>
  </si>
  <si>
    <t>32.47</t>
  </si>
  <si>
    <t>63.53</t>
  </si>
  <si>
    <t>Unlevered Free Cash Flow, 1 Yr. Growth %</t>
  </si>
  <si>
    <t>-274.19</t>
  </si>
  <si>
    <t>-250.1</t>
  </si>
  <si>
    <t>173.78</t>
  </si>
  <si>
    <t>-54.99</t>
  </si>
  <si>
    <t>-121.89</t>
  </si>
  <si>
    <t>-112.78</t>
  </si>
  <si>
    <t>-105.9</t>
  </si>
  <si>
    <t>34.76</t>
  </si>
  <si>
    <t>24.32</t>
  </si>
  <si>
    <t>54.08</t>
  </si>
  <si>
    <t>Dividend Per Share, 1 Yr. Growth %</t>
  </si>
  <si>
    <t>8.33</t>
  </si>
  <si>
    <t>7.69</t>
  </si>
  <si>
    <t>2.86</t>
  </si>
  <si>
    <t>Compound Annual Growth Rate Over Two Years</t>
  </si>
  <si>
    <t>Total Revenues, 2 Yr. CAGR %</t>
  </si>
  <si>
    <t>-4.79</t>
  </si>
  <si>
    <t>-0.91</t>
  </si>
  <si>
    <t>1.85</t>
  </si>
  <si>
    <t>1.06</t>
  </si>
  <si>
    <t>0.82</t>
  </si>
  <si>
    <t>1.67</t>
  </si>
  <si>
    <t>1.07</t>
  </si>
  <si>
    <t>1.41</t>
  </si>
  <si>
    <t>1.86</t>
  </si>
  <si>
    <t>Gross Profit, 2 Yr. CAGR %</t>
  </si>
  <si>
    <t>-3.79</t>
  </si>
  <si>
    <t>-2.03</t>
  </si>
  <si>
    <t>1.75</t>
  </si>
  <si>
    <t>0.22</t>
  </si>
  <si>
    <t>3.74</t>
  </si>
  <si>
    <t>-4.18</t>
  </si>
  <si>
    <t>3.52</t>
  </si>
  <si>
    <t>EBITDA, 2 Yr. CAGR %</t>
  </si>
  <si>
    <t>-4.31</t>
  </si>
  <si>
    <t>-3.55</t>
  </si>
  <si>
    <t>2.54</t>
  </si>
  <si>
    <t>2.83</t>
  </si>
  <si>
    <t>-0.21</t>
  </si>
  <si>
    <t>3.69</t>
  </si>
  <si>
    <t>-5.53</t>
  </si>
  <si>
    <t>6.17</t>
  </si>
  <si>
    <t>EBITA, 2 Yr. CAGR %</t>
  </si>
  <si>
    <t>-5.2</t>
  </si>
  <si>
    <t>-6.86</t>
  </si>
  <si>
    <t>2.48</t>
  </si>
  <si>
    <t>-2.07</t>
  </si>
  <si>
    <t>2.79</t>
  </si>
  <si>
    <t>5.5</t>
  </si>
  <si>
    <t>-8.65</t>
  </si>
  <si>
    <t>8.18</t>
  </si>
  <si>
    <t>EBIT, 2 Yr. CAGR %</t>
  </si>
  <si>
    <t>-6.43</t>
  </si>
  <si>
    <t>-10.56</t>
  </si>
  <si>
    <t>-0.81</t>
  </si>
  <si>
    <t>2.73</t>
  </si>
  <si>
    <t>-3.54</t>
  </si>
  <si>
    <t>7.42</t>
  </si>
  <si>
    <t>-12.96</t>
  </si>
  <si>
    <t>1.25</t>
  </si>
  <si>
    <t>12.55</t>
  </si>
  <si>
    <t>Earnings From Cont. Operations, 2 Yr. CAGR %</t>
  </si>
  <si>
    <t>5.54</t>
  </si>
  <si>
    <t>7.35</t>
  </si>
  <si>
    <t>-13.82</t>
  </si>
  <si>
    <t>-8.23</t>
  </si>
  <si>
    <t>57.59</t>
  </si>
  <si>
    <t>26.66</t>
  </si>
  <si>
    <t>53.05</t>
  </si>
  <si>
    <t>-50.86</t>
  </si>
  <si>
    <t>-28.05</t>
  </si>
  <si>
    <t>92.77</t>
  </si>
  <si>
    <t>Net Income, 2 Yr. CAGR %</t>
  </si>
  <si>
    <t>6.21</t>
  </si>
  <si>
    <t>18.99</t>
  </si>
  <si>
    <t>78.13</t>
  </si>
  <si>
    <t>-15.22</t>
  </si>
  <si>
    <t>-16.66</t>
  </si>
  <si>
    <t>27.71</t>
  </si>
  <si>
    <t>57.09</t>
  </si>
  <si>
    <t>-72.15</t>
  </si>
  <si>
    <t>-33.29</t>
  </si>
  <si>
    <t>223.61</t>
  </si>
  <si>
    <t>Normalized Net Income, 2 Yr. CAGR %</t>
  </si>
  <si>
    <t>-10.78</t>
  </si>
  <si>
    <t>-13.48</t>
  </si>
  <si>
    <t>10.23</t>
  </si>
  <si>
    <t>2.17</t>
  </si>
  <si>
    <t>10.37</t>
  </si>
  <si>
    <t>-20.28</t>
  </si>
  <si>
    <t>1.42</t>
  </si>
  <si>
    <t>14.73</t>
  </si>
  <si>
    <t>Diluted EPS Before Extra, 2 Yr. CAGR %</t>
  </si>
  <si>
    <t>6.69</t>
  </si>
  <si>
    <t>1.98</t>
  </si>
  <si>
    <t>-27.73</t>
  </si>
  <si>
    <t>-8.32</t>
  </si>
  <si>
    <t>32.62</t>
  </si>
  <si>
    <t>65.2</t>
  </si>
  <si>
    <t>-94.57</t>
  </si>
  <si>
    <t>-34.65</t>
  </si>
  <si>
    <t>Accounts Receivable, 2 Yr. CAGR %</t>
  </si>
  <si>
    <t>-0.25</t>
  </si>
  <si>
    <t>5.75</t>
  </si>
  <si>
    <t>3.75</t>
  </si>
  <si>
    <t>3.02</t>
  </si>
  <si>
    <t>15.9</t>
  </si>
  <si>
    <t>15.2</t>
  </si>
  <si>
    <t>17.08</t>
  </si>
  <si>
    <t>7.1</t>
  </si>
  <si>
    <t>Inventory, 2 Yr. CAGR %</t>
  </si>
  <si>
    <t>9.44</t>
  </si>
  <si>
    <t>7.48</t>
  </si>
  <si>
    <t>4.11</t>
  </si>
  <si>
    <t>8.55</t>
  </si>
  <si>
    <t>4.67</t>
  </si>
  <si>
    <t>2.51</t>
  </si>
  <si>
    <t>13.47</t>
  </si>
  <si>
    <t>Net Property, Plant and Equip., 2 Yr. CAGR %</t>
  </si>
  <si>
    <t>-0.74</t>
  </si>
  <si>
    <t>4.16</t>
  </si>
  <si>
    <t>5.42</t>
  </si>
  <si>
    <t>3.38</t>
  </si>
  <si>
    <t>14.05</t>
  </si>
  <si>
    <t>4.27</t>
  </si>
  <si>
    <t>4.73</t>
  </si>
  <si>
    <t>Total Assets, 2 Yr. CAGR %</t>
  </si>
  <si>
    <t>-0.88</t>
  </si>
  <si>
    <t>3.21</t>
  </si>
  <si>
    <t>3.48</t>
  </si>
  <si>
    <t>1.78</t>
  </si>
  <si>
    <t>5.59</t>
  </si>
  <si>
    <t>5.61</t>
  </si>
  <si>
    <t>Tangible Book Value, 2 Yr. CAGR %</t>
  </si>
  <si>
    <t>-27.23</t>
  </si>
  <si>
    <t>-7.96</t>
  </si>
  <si>
    <t>25.43</t>
  </si>
  <si>
    <t>2.15</t>
  </si>
  <si>
    <t>1.14</t>
  </si>
  <si>
    <t>-11.23</t>
  </si>
  <si>
    <t>-19.6</t>
  </si>
  <si>
    <t>-12.38</t>
  </si>
  <si>
    <t>1.87</t>
  </si>
  <si>
    <t>Common Equity, 2 Yr. CAGR %</t>
  </si>
  <si>
    <t>10.28</t>
  </si>
  <si>
    <t>1.89</t>
  </si>
  <si>
    <t>-0.68</t>
  </si>
  <si>
    <t>-0.92</t>
  </si>
  <si>
    <t>1.21</t>
  </si>
  <si>
    <t>5.9</t>
  </si>
  <si>
    <t>-4.1</t>
  </si>
  <si>
    <t>-0.8</t>
  </si>
  <si>
    <t>Cash From Operations, 2 Yr. CAGR %</t>
  </si>
  <si>
    <t>-6.26</t>
  </si>
  <si>
    <t>14.56</t>
  </si>
  <si>
    <t>-0.3</t>
  </si>
  <si>
    <t>3.34</t>
  </si>
  <si>
    <t>4.23</t>
  </si>
  <si>
    <t>-0.07</t>
  </si>
  <si>
    <t>15.57</t>
  </si>
  <si>
    <t>-5.93</t>
  </si>
  <si>
    <t>3.58</t>
  </si>
  <si>
    <t>Capital Expenditures, 2 Yr. CAGR %</t>
  </si>
  <si>
    <t>9.45</t>
  </si>
  <si>
    <t>14.2</t>
  </si>
  <si>
    <t>-1.58</t>
  </si>
  <si>
    <t>-5.14</t>
  </si>
  <si>
    <t>1.92</t>
  </si>
  <si>
    <t>1.34</t>
  </si>
  <si>
    <t>-5.4</t>
  </si>
  <si>
    <t>Levered Free Cash Flow, 2 Yr. CAGR %</t>
  </si>
  <si>
    <t>34.47</t>
  </si>
  <si>
    <t>823.13</t>
  </si>
  <si>
    <t>66.87</t>
  </si>
  <si>
    <t>11.9</t>
  </si>
  <si>
    <t>-56.09</t>
  </si>
  <si>
    <t>-41.84</t>
  </si>
  <si>
    <t>-10.82</t>
  </si>
  <si>
    <t>-6.83</t>
  </si>
  <si>
    <t>49.78</t>
  </si>
  <si>
    <t>48.01</t>
  </si>
  <si>
    <t>Unlevered Free Cash Flow, 2 Yr. CAGR %</t>
  </si>
  <si>
    <t>-18.36</t>
  </si>
  <si>
    <t>65.06</t>
  </si>
  <si>
    <t>124.11</t>
  </si>
  <si>
    <t>4.78</t>
  </si>
  <si>
    <t>-69.99</t>
  </si>
  <si>
    <t>-75.27</t>
  </si>
  <si>
    <t>-70.92</t>
  </si>
  <si>
    <t>-7.54</t>
  </si>
  <si>
    <t>30.01</t>
  </si>
  <si>
    <t>Dividend Per Share, 2 Yr. CAGR %</t>
  </si>
  <si>
    <t>-12.29</t>
  </si>
  <si>
    <t>-13.4</t>
  </si>
  <si>
    <t>8.01</t>
  </si>
  <si>
    <t>3.77</t>
  </si>
  <si>
    <t>18.32</t>
  </si>
  <si>
    <t>Compound Annual Growth Rate Over Three Years</t>
  </si>
  <si>
    <t>Total Revenues, 3 Yr. CAGR %</t>
  </si>
  <si>
    <t>-4.49</t>
  </si>
  <si>
    <t>-2.58</t>
  </si>
  <si>
    <t>-0.05</t>
  </si>
  <si>
    <t>1.38</t>
  </si>
  <si>
    <t>1.24</t>
  </si>
  <si>
    <t>1.44</t>
  </si>
  <si>
    <t>Gross Profit, 3 Yr. CAGR %</t>
  </si>
  <si>
    <t>-7.42</t>
  </si>
  <si>
    <t>-1.7</t>
  </si>
  <si>
    <t>-0.72</t>
  </si>
  <si>
    <t>2.05</t>
  </si>
  <si>
    <t>2.55</t>
  </si>
  <si>
    <t>2.21</t>
  </si>
  <si>
    <t>-0.45</t>
  </si>
  <si>
    <t>-0.38</t>
  </si>
  <si>
    <t>-0.59</t>
  </si>
  <si>
    <t>EBITDA, 3 Yr. CAGR %</t>
  </si>
  <si>
    <t>-9.37</t>
  </si>
  <si>
    <t>-2.15</t>
  </si>
  <si>
    <t>-0.58</t>
  </si>
  <si>
    <t>0.59</t>
  </si>
  <si>
    <t>1.88</t>
  </si>
  <si>
    <t>-0.96</t>
  </si>
  <si>
    <t>-0.16</t>
  </si>
  <si>
    <t>EBITA, 3 Yr. CAGR %</t>
  </si>
  <si>
    <t>-12.26</t>
  </si>
  <si>
    <t>1.18</t>
  </si>
  <si>
    <t>-0.82</t>
  </si>
  <si>
    <t>2.3</t>
  </si>
  <si>
    <t>-1.63</t>
  </si>
  <si>
    <t>0.21</t>
  </si>
  <si>
    <t>0.03</t>
  </si>
  <si>
    <t>EBIT, 3 Yr. CAGR %</t>
  </si>
  <si>
    <t>-14.57</t>
  </si>
  <si>
    <t>-5.33</t>
  </si>
  <si>
    <t>-4.86</t>
  </si>
  <si>
    <t>-2.4</t>
  </si>
  <si>
    <t>1.9</t>
  </si>
  <si>
    <t>2.18</t>
  </si>
  <si>
    <t>-3.16</t>
  </si>
  <si>
    <t>-0.09</t>
  </si>
  <si>
    <t>Earnings From Cont. Operations, 3 Yr. CAGR %</t>
  </si>
  <si>
    <t>-29.17</t>
  </si>
  <si>
    <t>27.15</t>
  </si>
  <si>
    <t>-22.6</t>
  </si>
  <si>
    <t>15.84</t>
  </si>
  <si>
    <t>-4.91</t>
  </si>
  <si>
    <t>54.84</t>
  </si>
  <si>
    <t>35.97</t>
  </si>
  <si>
    <t>-28.83</t>
  </si>
  <si>
    <t>-6.7</t>
  </si>
  <si>
    <t>-16.99</t>
  </si>
  <si>
    <t>Net Income, 3 Yr. CAGR %</t>
  </si>
  <si>
    <t>-38.07</t>
  </si>
  <si>
    <t>47.88</t>
  </si>
  <si>
    <t>16.15</t>
  </si>
  <si>
    <t>27.25</t>
  </si>
  <si>
    <t>-9.68</t>
  </si>
  <si>
    <t>-50.78</t>
  </si>
  <si>
    <t>-10.61</t>
  </si>
  <si>
    <t>-20.31</t>
  </si>
  <si>
    <t>Normalized Net Income, 3 Yr. CAGR %</t>
  </si>
  <si>
    <t>-22.64</t>
  </si>
  <si>
    <t>-6.71</t>
  </si>
  <si>
    <t>-5.65</t>
  </si>
  <si>
    <t>6.35</t>
  </si>
  <si>
    <t>9.25</t>
  </si>
  <si>
    <t>-2.23</t>
  </si>
  <si>
    <t>Diluted EPS Before Extra, 3 Yr. CAGR %</t>
  </si>
  <si>
    <t>-34.87</t>
  </si>
  <si>
    <t>28.92</t>
  </si>
  <si>
    <t>-36.34</t>
  </si>
  <si>
    <t>18.92</t>
  </si>
  <si>
    <t>-4.87</t>
  </si>
  <si>
    <t>117.09</t>
  </si>
  <si>
    <t>43.12</t>
  </si>
  <si>
    <t>-83.11</t>
  </si>
  <si>
    <t>-10.68</t>
  </si>
  <si>
    <t>-20.71</t>
  </si>
  <si>
    <t>Accounts Receivable, 3 Yr. CAGR %</t>
  </si>
  <si>
    <t>4.42</t>
  </si>
  <si>
    <t>3.91</t>
  </si>
  <si>
    <t>20.17</t>
  </si>
  <si>
    <t>10.36</t>
  </si>
  <si>
    <t>5.04</t>
  </si>
  <si>
    <t>6.45</t>
  </si>
  <si>
    <t>Inventory, 3 Yr. CAGR %</t>
  </si>
  <si>
    <t>3.96</t>
  </si>
  <si>
    <t>9.2</t>
  </si>
  <si>
    <t>8.74</t>
  </si>
  <si>
    <t>5.27</t>
  </si>
  <si>
    <t>8.14</t>
  </si>
  <si>
    <t>-0.53</t>
  </si>
  <si>
    <t>4.97</t>
  </si>
  <si>
    <t>12.27</t>
  </si>
  <si>
    <t>Net Property, Plant and Equip., 3 Yr. CAGR %</t>
  </si>
  <si>
    <t>2.02</t>
  </si>
  <si>
    <t>3.82</t>
  </si>
  <si>
    <t>3.3</t>
  </si>
  <si>
    <t>10.61</t>
  </si>
  <si>
    <t>4.06</t>
  </si>
  <si>
    <t>4.66</t>
  </si>
  <si>
    <t>Total Assets, 3 Yr. CAGR %</t>
  </si>
  <si>
    <t>-2.74</t>
  </si>
  <si>
    <t>0.53</t>
  </si>
  <si>
    <t>3.67</t>
  </si>
  <si>
    <t>4.15</t>
  </si>
  <si>
    <t>3.81</t>
  </si>
  <si>
    <t>Tangible Book Value, 3 Yr. CAGR %</t>
  </si>
  <si>
    <t>-14.12</t>
  </si>
  <si>
    <t>-7.57</t>
  </si>
  <si>
    <t>-3.67</t>
  </si>
  <si>
    <t>15.87</t>
  </si>
  <si>
    <t>0.28</t>
  </si>
  <si>
    <t>-6.73</t>
  </si>
  <si>
    <t>-13.73</t>
  </si>
  <si>
    <t>-15.78</t>
  </si>
  <si>
    <t>-4.82</t>
  </si>
  <si>
    <t>Common Equity, 3 Yr. CAGR %</t>
  </si>
  <si>
    <t>2.35</t>
  </si>
  <si>
    <t>8.02</t>
  </si>
  <si>
    <t>-0.26</t>
  </si>
  <si>
    <t>3.55</t>
  </si>
  <si>
    <t>1.79</t>
  </si>
  <si>
    <t>-0.1</t>
  </si>
  <si>
    <t>-2.71</t>
  </si>
  <si>
    <t>Cash From Operations, 3 Yr. CAGR %</t>
  </si>
  <si>
    <t>-11.92</t>
  </si>
  <si>
    <t>-1.65</t>
  </si>
  <si>
    <t>6.42</t>
  </si>
  <si>
    <t>5.1</t>
  </si>
  <si>
    <t>7.66</t>
  </si>
  <si>
    <t>5.73</t>
  </si>
  <si>
    <t>3.31</t>
  </si>
  <si>
    <t>Capital Expenditures, 3 Yr. CAGR %</t>
  </si>
  <si>
    <t>-0.57</t>
  </si>
  <si>
    <t>9.53</t>
  </si>
  <si>
    <t>21.41</t>
  </si>
  <si>
    <t>-0.56</t>
  </si>
  <si>
    <t>-0.28</t>
  </si>
  <si>
    <t>4.32</t>
  </si>
  <si>
    <t>4.61</t>
  </si>
  <si>
    <t>1.39</t>
  </si>
  <si>
    <t>-2.88</t>
  </si>
  <si>
    <t>Levered Free Cash Flow, 3 Yr. CAGR %</t>
  </si>
  <si>
    <t>-18.44</t>
  </si>
  <si>
    <t>6.18</t>
  </si>
  <si>
    <t>592.67</t>
  </si>
  <si>
    <t>-2.12</t>
  </si>
  <si>
    <t>-5.63</t>
  </si>
  <si>
    <t>-50.67</t>
  </si>
  <si>
    <t>-33.42</t>
  </si>
  <si>
    <t>14.87</t>
  </si>
  <si>
    <t>5.2</t>
  </si>
  <si>
    <t>54.81</t>
  </si>
  <si>
    <t>Unlevered Free Cash Flow, 3 Yr. CAGR %</t>
  </si>
  <si>
    <t>-33.96</t>
  </si>
  <si>
    <t>1.49</t>
  </si>
  <si>
    <t>97.84</t>
  </si>
  <si>
    <t>25.68</t>
  </si>
  <si>
    <t>-34.04</t>
  </si>
  <si>
    <t>-70.83</t>
  </si>
  <si>
    <t>-65.04</t>
  </si>
  <si>
    <t>6.99</t>
  </si>
  <si>
    <t>37.98</t>
  </si>
  <si>
    <t>Dividend Per Share, 3 Yr. CAGR %</t>
  </si>
  <si>
    <t>-24.61</t>
  </si>
  <si>
    <t>-8.37</t>
  </si>
  <si>
    <t>-9.14</t>
  </si>
  <si>
    <t>2.7</t>
  </si>
  <si>
    <t>2.5</t>
  </si>
  <si>
    <t>11.87</t>
  </si>
  <si>
    <t>Compound Annual Growth Rate Over Five Years</t>
  </si>
  <si>
    <t>Total Revenues, 5 Yr. CAGR %</t>
  </si>
  <si>
    <t>-2.53</t>
  </si>
  <si>
    <t>-2.43</t>
  </si>
  <si>
    <t>-1.14</t>
  </si>
  <si>
    <t>0.99</t>
  </si>
  <si>
    <t>0.88</t>
  </si>
  <si>
    <t>1.29</t>
  </si>
  <si>
    <t>Gross Profit, 5 Yr. CAGR %</t>
  </si>
  <si>
    <t>-4.59</t>
  </si>
  <si>
    <t>-4.08</t>
  </si>
  <si>
    <t>-3.66</t>
  </si>
  <si>
    <t>-0.37</t>
  </si>
  <si>
    <t>-0.49</t>
  </si>
  <si>
    <t>2.33</t>
  </si>
  <si>
    <t>1.84</t>
  </si>
  <si>
    <t>-0.18</t>
  </si>
  <si>
    <t>EBITDA, 5 Yr. CAGR %</t>
  </si>
  <si>
    <t>-7.19</t>
  </si>
  <si>
    <t>-5.42</t>
  </si>
  <si>
    <t>-4.25</t>
  </si>
  <si>
    <t>1.82</t>
  </si>
  <si>
    <t>-0.66</t>
  </si>
  <si>
    <t>1.27</t>
  </si>
  <si>
    <t>EBITA, 5 Yr. CAGR %</t>
  </si>
  <si>
    <t>-9.38</t>
  </si>
  <si>
    <t>-8.01</t>
  </si>
  <si>
    <t>-0.67</t>
  </si>
  <si>
    <t>-2.78</t>
  </si>
  <si>
    <t>1.11</t>
  </si>
  <si>
    <t>-1.81</t>
  </si>
  <si>
    <t>EBIT, 5 Yr. CAGR %</t>
  </si>
  <si>
    <t>-11.11</t>
  </si>
  <si>
    <t>-10.36</t>
  </si>
  <si>
    <t>-8.24</t>
  </si>
  <si>
    <t>-1.48</t>
  </si>
  <si>
    <t>-5.07</t>
  </si>
  <si>
    <t>0.18</t>
  </si>
  <si>
    <t>-3.31</t>
  </si>
  <si>
    <t>1.81</t>
  </si>
  <si>
    <t>2.85</t>
  </si>
  <si>
    <t>Earnings From Cont. Operations, 5 Yr. CAGR %</t>
  </si>
  <si>
    <t>-15.74</t>
  </si>
  <si>
    <t>-7.99</t>
  </si>
  <si>
    <t>-23.39</t>
  </si>
  <si>
    <t>11.6</t>
  </si>
  <si>
    <t>18.86</t>
  </si>
  <si>
    <t>15.03</t>
  </si>
  <si>
    <t>-2.19</t>
  </si>
  <si>
    <t>5.41</t>
  </si>
  <si>
    <t>Net Income, 5 Yr. CAGR %</t>
  </si>
  <si>
    <t>-21.06</t>
  </si>
  <si>
    <t>-11.48</t>
  </si>
  <si>
    <t>-5.5</t>
  </si>
  <si>
    <t>18.38</t>
  </si>
  <si>
    <t>26.58</t>
  </si>
  <si>
    <t>12.7</t>
  </si>
  <si>
    <t>-39.24</t>
  </si>
  <si>
    <t>3.09</t>
  </si>
  <si>
    <t>4.54</t>
  </si>
  <si>
    <t>Normalized Net Income, 5 Yr. CAGR %</t>
  </si>
  <si>
    <t>-15.17</t>
  </si>
  <si>
    <t>-14.89</t>
  </si>
  <si>
    <t>-11.93</t>
  </si>
  <si>
    <t>-3.86</t>
  </si>
  <si>
    <t>4.71</t>
  </si>
  <si>
    <t>-2.32</t>
  </si>
  <si>
    <t>2.43</t>
  </si>
  <si>
    <t>Diluted EPS Before Extra, 5 Yr. CAGR %</t>
  </si>
  <si>
    <t>-17.6</t>
  </si>
  <si>
    <t>-11.88</t>
  </si>
  <si>
    <t>-33.61</t>
  </si>
  <si>
    <t>11.35</t>
  </si>
  <si>
    <t>-3.18</t>
  </si>
  <si>
    <t>23.23</t>
  </si>
  <si>
    <t>18.82</t>
  </si>
  <si>
    <t>-50.37</t>
  </si>
  <si>
    <t>Accounts Receivable, 5 Yr. CAGR %</t>
  </si>
  <si>
    <t>-3.29</t>
  </si>
  <si>
    <t>0.24</t>
  </si>
  <si>
    <t>14.18</t>
  </si>
  <si>
    <t>12.92</t>
  </si>
  <si>
    <t>12.68</t>
  </si>
  <si>
    <t>Inventory, 5 Yr. CAGR %</t>
  </si>
  <si>
    <t>2.82</t>
  </si>
  <si>
    <t>1.51</t>
  </si>
  <si>
    <t>5.35</t>
  </si>
  <si>
    <t>7.13</t>
  </si>
  <si>
    <t>8.66</t>
  </si>
  <si>
    <t>5.03</t>
  </si>
  <si>
    <t>3.61</t>
  </si>
  <si>
    <t>Net Property, Plant and Equip., 5 Yr. CAGR %</t>
  </si>
  <si>
    <t>-0.2</t>
  </si>
  <si>
    <t>0.29</t>
  </si>
  <si>
    <t>2.42</t>
  </si>
  <si>
    <t>8.27</t>
  </si>
  <si>
    <t>7.51</t>
  </si>
  <si>
    <t>8.06</t>
  </si>
  <si>
    <t>8.22</t>
  </si>
  <si>
    <t>8.36</t>
  </si>
  <si>
    <t>Total Assets, 5 Yr. CAGR %</t>
  </si>
  <si>
    <t>-0.61</t>
  </si>
  <si>
    <t>2.39</t>
  </si>
  <si>
    <t>2.52</t>
  </si>
  <si>
    <t>2.64</t>
  </si>
  <si>
    <t>Tangible Book Value, 5 Yr. CAGR %</t>
  </si>
  <si>
    <t>-8.36</t>
  </si>
  <si>
    <t>-1.36</t>
  </si>
  <si>
    <t>-3.8</t>
  </si>
  <si>
    <t>-3.1</t>
  </si>
  <si>
    <t>8.65</t>
  </si>
  <si>
    <t>-8.06</t>
  </si>
  <si>
    <t>-9.39</t>
  </si>
  <si>
    <t>-7.8</t>
  </si>
  <si>
    <t>Common Equity, 5 Yr. CAGR %</t>
  </si>
  <si>
    <t>1.93</t>
  </si>
  <si>
    <t>1.43</t>
  </si>
  <si>
    <t>0.69</t>
  </si>
  <si>
    <t>Cash From Operations, 5 Yr. CAGR %</t>
  </si>
  <si>
    <t>-8.87</t>
  </si>
  <si>
    <t>-7.44</t>
  </si>
  <si>
    <t>5.91</t>
  </si>
  <si>
    <t>4.86</t>
  </si>
  <si>
    <t>Capital Expenditures, 5 Yr. CAGR %</t>
  </si>
  <si>
    <t>5.09</t>
  </si>
  <si>
    <t>12.86</t>
  </si>
  <si>
    <t>14.9</t>
  </si>
  <si>
    <t>3.12</t>
  </si>
  <si>
    <t>0.48</t>
  </si>
  <si>
    <t>Levered Free Cash Flow, 5 Yr. CAGR %</t>
  </si>
  <si>
    <t>124.35</t>
  </si>
  <si>
    <t>-30.21</t>
  </si>
  <si>
    <t>6.97</t>
  </si>
  <si>
    <t>9.68</t>
  </si>
  <si>
    <t>137.65</t>
  </si>
  <si>
    <t>-17.09</t>
  </si>
  <si>
    <t>-14.52</t>
  </si>
  <si>
    <t>-27.55</t>
  </si>
  <si>
    <t>-5.48</t>
  </si>
  <si>
    <t>27.44</t>
  </si>
  <si>
    <t>Unlevered Free Cash Flow, 5 Yr. CAGR %</t>
  </si>
  <si>
    <t>8.09</t>
  </si>
  <si>
    <t>-25.62</t>
  </si>
  <si>
    <t>5.12</t>
  </si>
  <si>
    <t>3.57</t>
  </si>
  <si>
    <t>-4.09</t>
  </si>
  <si>
    <t>-32.22</t>
  </si>
  <si>
    <t>-43.95</t>
  </si>
  <si>
    <t>-24.13</t>
  </si>
  <si>
    <t>19.01</t>
  </si>
  <si>
    <t>Dividend Per Share, 5 Yr. CAGR %</t>
  </si>
  <si>
    <t>-15.59</t>
  </si>
  <si>
    <t>-3.58</t>
  </si>
  <si>
    <t>3.13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</si>
  <si>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</si>
  <si>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</si>
  <si>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</si>
  <si>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</si>
  <si>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</si>
  <si>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</si>
  <si>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</si>
  <si>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</si>
  <si>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</si>
  <si>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34,783</t>
  </si>
  <si>
    <t>25,874</t>
  </si>
  <si>
    <t>24,775</t>
  </si>
  <si>
    <t>24,661</t>
  </si>
  <si>
    <t>27,400</t>
  </si>
  <si>
    <t>26,119</t>
  </si>
  <si>
    <t>-</t>
  </si>
  <si>
    <t>Change</t>
  </si>
  <si>
    <t>-25.61%</t>
  </si>
  <si>
    <t>-4.25%</t>
  </si>
  <si>
    <t>-0.46%</t>
  </si>
  <si>
    <t>11.11%</t>
  </si>
  <si>
    <t>-4.68%</t>
  </si>
  <si>
    <t>0%</t>
  </si>
  <si>
    <t>Enterprise Value (EV)
                                    1</t>
  </si>
  <si>
    <t>64,515</t>
  </si>
  <si>
    <t>49,363</t>
  </si>
  <si>
    <t>49,044</t>
  </si>
  <si>
    <t>49,959</t>
  </si>
  <si>
    <t>54,402</t>
  </si>
  <si>
    <t>48,585</t>
  </si>
  <si>
    <t>49,235</t>
  </si>
  <si>
    <t>48,593</t>
  </si>
  <si>
    <t>-23.49%</t>
  </si>
  <si>
    <t>-0.65%</t>
  </si>
  <si>
    <t>1.87%</t>
  </si>
  <si>
    <t>8.89%</t>
  </si>
  <si>
    <t>-10.69%</t>
  </si>
  <si>
    <t>1.34%</t>
  </si>
  <si>
    <t>-1.3%</t>
  </si>
  <si>
    <t>P/E ratio</t>
  </si>
  <si>
    <t>12.9x</t>
  </si>
  <si>
    <t>5.69x</t>
  </si>
  <si>
    <t>12.7x</t>
  </si>
  <si>
    <t>12.1x</t>
  </si>
  <si>
    <t>9.6x</t>
  </si>
  <si>
    <t>8.74x</t>
  </si>
  <si>
    <t>8.02x</t>
  </si>
  <si>
    <t>PBR</t>
  </si>
  <si>
    <t>1.1x</t>
  </si>
  <si>
    <t>0.75x</t>
  </si>
  <si>
    <t>0.77x</t>
  </si>
  <si>
    <t>0.78x</t>
  </si>
  <si>
    <t>0.86x</t>
  </si>
  <si>
    <t>0.79x</t>
  </si>
  <si>
    <t>0.76x</t>
  </si>
  <si>
    <t>0.73x</t>
  </si>
  <si>
    <t>PEG</t>
  </si>
  <si>
    <t>0.1x</t>
  </si>
  <si>
    <t>0.7x</t>
  </si>
  <si>
    <t>0.5x</t>
  </si>
  <si>
    <t>0.89x</t>
  </si>
  <si>
    <t>0.9x</t>
  </si>
  <si>
    <t>Capitalization / Revenue</t>
  </si>
  <si>
    <t>0.82x</t>
  </si>
  <si>
    <t>0.61x</t>
  </si>
  <si>
    <t>0.58x</t>
  </si>
  <si>
    <t>0.57x</t>
  </si>
  <si>
    <t>0.62x</t>
  </si>
  <si>
    <t>0.65x</t>
  </si>
  <si>
    <t>0.64x</t>
  </si>
  <si>
    <t>0.63x</t>
  </si>
  <si>
    <t>EV / Revenue</t>
  </si>
  <si>
    <t>1.53x</t>
  </si>
  <si>
    <t>1.17x</t>
  </si>
  <si>
    <t>1.15x</t>
  </si>
  <si>
    <t>1.23x</t>
  </si>
  <si>
    <t>1.21x</t>
  </si>
  <si>
    <t>1.2x</t>
  </si>
  <si>
    <t>EV / EBITDA</t>
  </si>
  <si>
    <t>5.02x</t>
  </si>
  <si>
    <t>3.89x</t>
  </si>
  <si>
    <t>3.9x</t>
  </si>
  <si>
    <t>3.85x</t>
  </si>
  <si>
    <t>4.17x</t>
  </si>
  <si>
    <t>4.03x</t>
  </si>
  <si>
    <t>4x</t>
  </si>
  <si>
    <t>3.86x</t>
  </si>
  <si>
    <t>EV / EBIT</t>
  </si>
  <si>
    <t>14.3x</t>
  </si>
  <si>
    <t>12x</t>
  </si>
  <si>
    <t>6.15x</t>
  </si>
  <si>
    <t>8.41x</t>
  </si>
  <si>
    <t>9.7x</t>
  </si>
  <si>
    <t>8.96x</t>
  </si>
  <si>
    <t>8.38x</t>
  </si>
  <si>
    <t>7.68x</t>
  </si>
  <si>
    <t>EV / FCF</t>
  </si>
  <si>
    <t>22.5x</t>
  </si>
  <si>
    <t>8.87x</t>
  </si>
  <si>
    <t>13.7x</t>
  </si>
  <si>
    <t>10.4x</t>
  </si>
  <si>
    <t>16x</t>
  </si>
  <si>
    <t>14.5x</t>
  </si>
  <si>
    <t>13.2x</t>
  </si>
  <si>
    <t>FCF Yield</t>
  </si>
  <si>
    <t>4.44%</t>
  </si>
  <si>
    <t>11.3%</t>
  </si>
  <si>
    <t>7.29%</t>
  </si>
  <si>
    <t>7.73%</t>
  </si>
  <si>
    <t>9.63%</t>
  </si>
  <si>
    <t>6.25%</t>
  </si>
  <si>
    <t>6.91%</t>
  </si>
  <si>
    <t>7.57%</t>
  </si>
  <si>
    <t>Dividend per Share
                                    2</t>
  </si>
  <si>
    <t>0.7447</t>
  </si>
  <si>
    <t>0.7673</t>
  </si>
  <si>
    <t>0.7965</t>
  </si>
  <si>
    <t>Rate of return</t>
  </si>
  <si>
    <t>5.34%</t>
  </si>
  <si>
    <t>7.19%</t>
  </si>
  <si>
    <t>7.44%</t>
  </si>
  <si>
    <t>7.54%</t>
  </si>
  <si>
    <t>6.79%</t>
  </si>
  <si>
    <t>7.58%</t>
  </si>
  <si>
    <t>7.81%</t>
  </si>
  <si>
    <t>8.11%</t>
  </si>
  <si>
    <t>EPS
                                    2</t>
  </si>
  <si>
    <t>1.024</t>
  </si>
  <si>
    <t>1.125</t>
  </si>
  <si>
    <t>1.225</t>
  </si>
  <si>
    <t>Distribution rate</t>
  </si>
  <si>
    <t>68.6%</t>
  </si>
  <si>
    <t>40.9%</t>
  </si>
  <si>
    <t>95.9%</t>
  </si>
  <si>
    <t>82.4%</t>
  </si>
  <si>
    <t>72.7%</t>
  </si>
  <si>
    <t>68.2%</t>
  </si>
  <si>
    <t>65%</t>
  </si>
  <si>
    <t>Net sales
                                    1</t>
  </si>
  <si>
    <t>42,238</t>
  </si>
  <si>
    <t>42,270</t>
  </si>
  <si>
    <t>42,522</t>
  </si>
  <si>
    <t>43,471</t>
  </si>
  <si>
    <t>44,122</t>
  </si>
  <si>
    <t>40,289</t>
  </si>
  <si>
    <t>40,919</t>
  </si>
  <si>
    <t>41,364</t>
  </si>
  <si>
    <t>EBITDA
                                    1</t>
  </si>
  <si>
    <t>12,860</t>
  </si>
  <si>
    <t>12,680</t>
  </si>
  <si>
    <t>12,566</t>
  </si>
  <si>
    <t>12,963</t>
  </si>
  <si>
    <t>13,035</t>
  </si>
  <si>
    <t>12,065</t>
  </si>
  <si>
    <t>12,294</t>
  </si>
  <si>
    <t>12,575</t>
  </si>
  <si>
    <t>EBIT
                                    1</t>
  </si>
  <si>
    <t>4,497</t>
  </si>
  <si>
    <t>4,107</t>
  </si>
  <si>
    <t>7,969</t>
  </si>
  <si>
    <t>5,943</t>
  </si>
  <si>
    <t>5,610</t>
  </si>
  <si>
    <t>5,422</t>
  </si>
  <si>
    <t>5,879</t>
  </si>
  <si>
    <t>6,329</t>
  </si>
  <si>
    <t>Net income
                                    1</t>
  </si>
  <si>
    <t>3,006</t>
  </si>
  <si>
    <t>4,822</t>
  </si>
  <si>
    <t>233</t>
  </si>
  <si>
    <t>2,146</t>
  </si>
  <si>
    <t>2,440</t>
  </si>
  <si>
    <t>2,722</t>
  </si>
  <si>
    <t>3,041</t>
  </si>
  <si>
    <t>3,334</t>
  </si>
  <si>
    <t>Net Debt
                                    1</t>
  </si>
  <si>
    <t>29,732</t>
  </si>
  <si>
    <t>23,489</t>
  </si>
  <si>
    <t>24,269</t>
  </si>
  <si>
    <t>25,298</t>
  </si>
  <si>
    <t>27,002</t>
  </si>
  <si>
    <t>22,466</t>
  </si>
  <si>
    <t>23,116</t>
  </si>
  <si>
    <t>22,474</t>
  </si>
  <si>
    <t>Reference price
                                    2</t>
  </si>
  <si>
    <t>13.120</t>
  </si>
  <si>
    <t>9.734</t>
  </si>
  <si>
    <t>9.413</t>
  </si>
  <si>
    <t>9.281</t>
  </si>
  <si>
    <t>10.304</t>
  </si>
  <si>
    <t>9.826</t>
  </si>
  <si>
    <t>Nbr of stocks (in thousands)</t>
  </si>
  <si>
    <t>2,651,165</t>
  </si>
  <si>
    <t>2,658,157</t>
  </si>
  <si>
    <t>2,631,971</t>
  </si>
  <si>
    <t>2,657,122</t>
  </si>
  <si>
    <t>2,659,182</t>
  </si>
  <si>
    <t>2,658,153</t>
  </si>
  <si>
    <t>Announcement Date</t>
  </si>
  <si>
    <t>2/13/20</t>
  </si>
  <si>
    <t>2/18/21</t>
  </si>
  <si>
    <t>2/17/22</t>
  </si>
  <si>
    <t>2/16/23</t>
  </si>
  <si>
    <t>2/15/24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</si>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</sst>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19.43786993433718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943.5</v>
      </c>
      <c r="C2" s="1">
        <v>2703.0</v>
      </c>
      <c r="D2" s="1">
        <v>2998.8</v>
      </c>
      <c r="E2" s="1">
        <v>1948.2</v>
      </c>
      <c r="F2" s="1">
        <v>1989.0</v>
      </c>
      <c r="G2" s="1">
        <v>3070.2</v>
      </c>
      <c r="H2" s="1">
        <v>4916.4</v>
      </c>
      <c r="I2" s="1">
        <v>237.66</v>
      </c>
      <c r="J2" s="1">
        <v>2193.0</v>
      </c>
      <c r="K2" s="1">
        <v>2488.8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4212.6</v>
      </c>
      <c r="C3" s="1">
        <v>4488.0</v>
      </c>
      <c r="D3" s="1">
        <v>4620.6</v>
      </c>
      <c r="E3" s="1">
        <v>4804.2</v>
      </c>
      <c r="F3" s="1">
        <v>4885.8</v>
      </c>
      <c r="G3" s="1">
        <v>6201.6</v>
      </c>
      <c r="H3" s="1">
        <v>6385.2</v>
      </c>
      <c r="I3" s="1">
        <v>6405.6</v>
      </c>
      <c r="J3" s="1">
        <v>6354.6</v>
      </c>
      <c r="K3" s="1">
        <v>6762.6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1948.2</v>
      </c>
      <c r="C4" s="1">
        <v>2101.2</v>
      </c>
      <c r="D4" s="1">
        <v>2244.0</v>
      </c>
      <c r="E4" s="1">
        <v>2182.8</v>
      </c>
      <c r="F4" s="1">
        <v>2305.2</v>
      </c>
      <c r="G4" s="1">
        <v>2335.8</v>
      </c>
      <c r="H4" s="1">
        <v>2356.2</v>
      </c>
      <c r="I4" s="1">
        <v>2407.2</v>
      </c>
      <c r="J4" s="1">
        <v>2468.4</v>
      </c>
      <c r="K4" s="1">
        <v>2376.6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6160.8</v>
      </c>
      <c r="C5" s="1">
        <v>6589.2</v>
      </c>
      <c r="D5" s="1">
        <v>6864.6</v>
      </c>
      <c r="E5" s="1">
        <v>6987.0</v>
      </c>
      <c r="F5" s="1">
        <v>7191.0</v>
      </c>
      <c r="G5" s="1">
        <v>8527.2</v>
      </c>
      <c r="H5" s="1">
        <v>8741.4</v>
      </c>
      <c r="I5" s="1">
        <v>8812.8</v>
      </c>
      <c r="J5" s="1">
        <v>8823.0</v>
      </c>
      <c r="K5" s="1">
        <v>9139.2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-438.6</v>
      </c>
      <c r="C6" s="1">
        <v>-239.7</v>
      </c>
      <c r="D6" s="1">
        <v>-184.62</v>
      </c>
      <c r="E6" s="1">
        <v>-104.04</v>
      </c>
      <c r="F6" s="1">
        <v>-183.6</v>
      </c>
      <c r="G6" s="1">
        <v>-318.24</v>
      </c>
      <c r="H6" s="1">
        <v>-248.88</v>
      </c>
      <c r="I6" s="1">
        <v>-81.6</v>
      </c>
      <c r="J6" s="1">
        <v>-184.62</v>
      </c>
      <c r="K6" s="1">
        <v>-137.7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-6.12</v>
      </c>
      <c r="D7" s="1">
        <v>-109.14</v>
      </c>
      <c r="E7" s="1">
        <v>32.64</v>
      </c>
      <c r="F7" s="1">
        <v>-17.34</v>
      </c>
      <c r="G7" s="1">
        <v>26.52</v>
      </c>
      <c r="H7" s="1">
        <v>-7.140000000000001</v>
      </c>
      <c r="I7" s="1">
        <v>-2509.2</v>
      </c>
      <c r="J7" s="1">
        <v>-75.48</v>
      </c>
      <c r="K7" s="1">
        <v>1.02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649.74</v>
      </c>
      <c r="C8" s="1">
        <v>163.2</v>
      </c>
      <c r="D8" s="1">
        <v>1234.2</v>
      </c>
      <c r="E8" s="1">
        <v>367.2</v>
      </c>
      <c r="F8" s="1">
        <v>272.34</v>
      </c>
      <c r="G8" s="1">
        <v>113.22</v>
      </c>
      <c r="H8" s="1">
        <v>83.64</v>
      </c>
      <c r="I8" s="1">
        <v>4151.4</v>
      </c>
      <c r="J8" s="1">
        <v>1018.98</v>
      </c>
      <c r="K8" s="1">
        <v>492.66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219.3</v>
      </c>
      <c r="C9" s="1">
        <v>38.76</v>
      </c>
      <c r="D9" s="1">
        <v>46.92</v>
      </c>
      <c r="E9" s="1">
        <v>-6.12</v>
      </c>
      <c r="F9" s="1">
        <v>-3.06</v>
      </c>
      <c r="G9" s="1">
        <v>-8.16</v>
      </c>
      <c r="H9" s="1">
        <v>2.04</v>
      </c>
      <c r="I9" s="1">
        <v>-3.06</v>
      </c>
      <c r="J9" s="1">
        <v>2.04</v>
      </c>
      <c r="K9" s="1">
        <v>29.58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79.56</v>
      </c>
      <c r="C10" s="1">
        <v>9.18</v>
      </c>
      <c r="D10" s="1">
        <v>62.22</v>
      </c>
      <c r="E10" s="1">
        <v>5.1</v>
      </c>
      <c r="F10" s="1">
        <v>51.0</v>
      </c>
      <c r="G10" s="1">
        <v>56.1</v>
      </c>
      <c r="H10" s="1">
        <v>23.46</v>
      </c>
      <c r="I10" s="1">
        <v>182.58</v>
      </c>
      <c r="J10" s="1">
        <v>14.28</v>
      </c>
      <c r="K10" s="1">
        <v>16.32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274.38</v>
      </c>
      <c r="C11" s="1">
        <v>284.58</v>
      </c>
      <c r="D11" s="1">
        <v>280.5</v>
      </c>
      <c r="E11" s="1">
        <v>256.02</v>
      </c>
      <c r="F11" s="1">
        <v>291.72</v>
      </c>
      <c r="G11" s="1">
        <v>338.64</v>
      </c>
      <c r="H11" s="1">
        <v>-280.5</v>
      </c>
      <c r="I11" s="1">
        <v>-288.66</v>
      </c>
      <c r="J11" s="1">
        <v>-10.2</v>
      </c>
      <c r="K11" s="1">
        <v>507.96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137.7</v>
      </c>
      <c r="C12" s="1">
        <v>-456.96</v>
      </c>
      <c r="D12" s="1">
        <v>-2295.0</v>
      </c>
      <c r="E12" s="1">
        <v>-29.58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1193.4</v>
      </c>
      <c r="C13" s="1">
        <v>344.76</v>
      </c>
      <c r="D13" s="1">
        <v>677.28</v>
      </c>
      <c r="E13" s="1">
        <v>658.92</v>
      </c>
      <c r="F13" s="1">
        <v>344.76</v>
      </c>
      <c r="G13" s="1">
        <v>-489.6</v>
      </c>
      <c r="H13" s="1">
        <v>369.24</v>
      </c>
      <c r="I13" s="1">
        <v>1132.2</v>
      </c>
      <c r="J13" s="1">
        <v>491.64</v>
      </c>
      <c r="K13" s="1">
        <v>-236.64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-199.92</v>
      </c>
      <c r="C14" s="1">
        <v>53.04</v>
      </c>
      <c r="D14" s="1">
        <v>115.26</v>
      </c>
      <c r="E14" s="1">
        <v>-267.24</v>
      </c>
      <c r="F14" s="1">
        <v>-86.7</v>
      </c>
      <c r="G14" s="1">
        <v>-107.1</v>
      </c>
      <c r="H14" s="1">
        <v>-539.58</v>
      </c>
      <c r="I14" s="1">
        <v>208.08</v>
      </c>
      <c r="J14" s="1">
        <v>-321.3</v>
      </c>
      <c r="K14" s="1">
        <v>344.76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-74.46000000000001</v>
      </c>
      <c r="C15" s="1">
        <v>-48.96</v>
      </c>
      <c r="D15" s="1">
        <v>-63.24</v>
      </c>
      <c r="E15" s="1">
        <v>-14.28</v>
      </c>
      <c r="F15" s="1">
        <v>-155.04</v>
      </c>
      <c r="G15" s="1">
        <v>70.38</v>
      </c>
      <c r="H15" s="1">
        <v>73.44</v>
      </c>
      <c r="I15" s="1">
        <v>-128.52</v>
      </c>
      <c r="J15" s="1">
        <v>-110.16</v>
      </c>
      <c r="K15" s="1">
        <v>-85.68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142.8</v>
      </c>
      <c r="C16" s="1">
        <v>87.72</v>
      </c>
      <c r="D16" s="1">
        <v>86.7</v>
      </c>
      <c r="E16" s="1">
        <v>417.18</v>
      </c>
      <c r="F16" s="1">
        <v>180.54</v>
      </c>
      <c r="G16" s="1">
        <v>-86.7</v>
      </c>
      <c r="H16" s="1">
        <v>-124.44</v>
      </c>
      <c r="I16" s="1">
        <v>36.72</v>
      </c>
      <c r="J16" s="1">
        <v>302.94</v>
      </c>
      <c r="K16" s="1">
        <v>-102.0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-109.14</v>
      </c>
      <c r="C17" s="1">
        <v>188.7</v>
      </c>
      <c r="D17" s="1">
        <v>-782.34</v>
      </c>
      <c r="E17" s="1">
        <v>134.64</v>
      </c>
      <c r="F17" s="1">
        <v>-179.52</v>
      </c>
      <c r="G17" s="1">
        <v>-829.26</v>
      </c>
      <c r="H17" s="1">
        <v>-63.24</v>
      </c>
      <c r="I17" s="1">
        <v>-297.84</v>
      </c>
      <c r="J17" s="1">
        <v>-679.32</v>
      </c>
      <c r="K17" s="1">
        <v>-166.26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8976.0</v>
      </c>
      <c r="C18" s="1">
        <v>9720.6</v>
      </c>
      <c r="D18" s="1">
        <v>8925.0</v>
      </c>
      <c r="E18" s="1">
        <v>10373.4</v>
      </c>
      <c r="F18" s="1">
        <v>9700.2</v>
      </c>
      <c r="G18" s="1">
        <v>10363.2</v>
      </c>
      <c r="H18" s="1">
        <v>12954.0</v>
      </c>
      <c r="I18" s="1">
        <v>11464.8</v>
      </c>
      <c r="J18" s="1">
        <v>11464.8</v>
      </c>
      <c r="K18" s="1">
        <v>12291.0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-4294.2</v>
      </c>
      <c r="C19" s="1">
        <v>-5100.0</v>
      </c>
      <c r="D19" s="1">
        <v>-5589.6</v>
      </c>
      <c r="E19" s="1">
        <v>-7680.6</v>
      </c>
      <c r="F19" s="1">
        <v>-7792.8</v>
      </c>
      <c r="G19" s="1">
        <v>-8588.4</v>
      </c>
      <c r="H19" s="1">
        <v>-8721.0</v>
      </c>
      <c r="I19" s="1">
        <v>-8925.0</v>
      </c>
      <c r="J19" s="1">
        <v>-8955.6</v>
      </c>
      <c r="K19" s="1">
        <v>-7986.6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75.48</v>
      </c>
      <c r="C20" s="1">
        <v>92.82000000000001</v>
      </c>
      <c r="D20" s="1">
        <v>147.9</v>
      </c>
      <c r="E20" s="1">
        <v>149.94</v>
      </c>
      <c r="F20" s="1">
        <v>195.84</v>
      </c>
      <c r="G20" s="1">
        <v>640.5600000000001</v>
      </c>
      <c r="H20" s="1">
        <v>381.48</v>
      </c>
      <c r="I20" s="1">
        <v>221.34</v>
      </c>
      <c r="J20" s="1">
        <v>330.48</v>
      </c>
      <c r="K20" s="1">
        <v>322.32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-3457.8</v>
      </c>
      <c r="D21" s="1">
        <v>-1142.4</v>
      </c>
      <c r="E21" s="1">
        <v>-10.2</v>
      </c>
      <c r="F21" s="1">
        <v>-289.68</v>
      </c>
      <c r="G21" s="1">
        <v>-475.32</v>
      </c>
      <c r="H21" s="1">
        <v>0.0</v>
      </c>
      <c r="I21" s="1">
        <v>-215.22</v>
      </c>
      <c r="J21" s="1">
        <v>-58.14</v>
      </c>
      <c r="K21" s="1">
        <v>-1448.4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893.52</v>
      </c>
      <c r="C22" s="1">
        <v>242.76</v>
      </c>
      <c r="D22" s="1">
        <v>0.0</v>
      </c>
      <c r="E22" s="1">
        <v>0.0</v>
      </c>
      <c r="F22" s="1">
        <v>58.14</v>
      </c>
      <c r="G22" s="1">
        <v>553.86</v>
      </c>
      <c r="H22" s="1">
        <v>0.0</v>
      </c>
      <c r="I22" s="1">
        <v>907.8000000000001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-1938.0</v>
      </c>
      <c r="C23" s="1">
        <v>-2825.4</v>
      </c>
      <c r="D23" s="1">
        <v>-3070.2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113.22</v>
      </c>
      <c r="C24" s="1">
        <v>186.66</v>
      </c>
      <c r="D24" s="1">
        <v>76.5</v>
      </c>
      <c r="E24" s="1">
        <v>-615.0600000000001</v>
      </c>
      <c r="F24" s="1">
        <v>-699.72</v>
      </c>
      <c r="G24" s="1">
        <v>-1897.2</v>
      </c>
      <c r="H24" s="1">
        <v>1642.2</v>
      </c>
      <c r="I24" s="1">
        <v>1958.4</v>
      </c>
      <c r="J24" s="1">
        <v>-2152.2</v>
      </c>
      <c r="K24" s="1">
        <v>1815.6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-1326.0</v>
      </c>
      <c r="C25" s="1">
        <v>1264.8</v>
      </c>
      <c r="D25" s="1">
        <v>4600.2</v>
      </c>
      <c r="E25" s="1">
        <v>53.04</v>
      </c>
      <c r="F25" s="1">
        <v>-192.78</v>
      </c>
      <c r="G25" s="1">
        <v>215.22</v>
      </c>
      <c r="H25" s="1">
        <v>1015.92</v>
      </c>
      <c r="I25" s="1">
        <v>-48.96</v>
      </c>
      <c r="J25" s="1">
        <v>173.4</v>
      </c>
      <c r="K25" s="1">
        <v>139.74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-6477.0</v>
      </c>
      <c r="C26" s="1">
        <v>-9598.2</v>
      </c>
      <c r="D26" s="1">
        <v>-4977.6</v>
      </c>
      <c r="E26" s="1">
        <v>-8098.8</v>
      </c>
      <c r="F26" s="1">
        <v>-8721.0</v>
      </c>
      <c r="G26" s="1">
        <v>-9557.4</v>
      </c>
      <c r="H26" s="1">
        <v>-5671.2</v>
      </c>
      <c r="I26" s="1">
        <v>-6099.6</v>
      </c>
      <c r="J26" s="1">
        <v>-10659.0</v>
      </c>
      <c r="K26" s="1">
        <v>-7150.2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0.0</v>
      </c>
      <c r="D27" s="1">
        <v>136.68</v>
      </c>
      <c r="E27" s="1">
        <v>967.98</v>
      </c>
      <c r="F27" s="1">
        <v>0.0</v>
      </c>
      <c r="G27" s="1">
        <v>0.0</v>
      </c>
      <c r="H27" s="1">
        <v>0.0</v>
      </c>
      <c r="I27" s="1">
        <v>1162.8</v>
      </c>
      <c r="J27" s="1">
        <v>0.0</v>
      </c>
      <c r="K27" s="1">
        <v>57.12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7323.6</v>
      </c>
      <c r="C28" s="1">
        <v>833.34</v>
      </c>
      <c r="D28" s="1">
        <v>3478.2</v>
      </c>
      <c r="E28" s="1">
        <v>2499.0</v>
      </c>
      <c r="F28" s="1">
        <v>5314.2</v>
      </c>
      <c r="G28" s="1">
        <v>8517.0</v>
      </c>
      <c r="H28" s="1">
        <v>2743.8</v>
      </c>
      <c r="I28" s="1">
        <v>2570.4</v>
      </c>
      <c r="J28" s="1">
        <v>1846.2</v>
      </c>
      <c r="K28" s="1">
        <v>1468.8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7323.6</v>
      </c>
      <c r="C29" s="1">
        <v>833.34</v>
      </c>
      <c r="D29" s="1">
        <v>3610.8</v>
      </c>
      <c r="E29" s="1">
        <v>3468.0</v>
      </c>
      <c r="F29" s="1">
        <v>5314.2</v>
      </c>
      <c r="G29" s="1">
        <v>8517.0</v>
      </c>
      <c r="H29" s="1">
        <v>2743.8</v>
      </c>
      <c r="I29" s="1">
        <v>3743.4</v>
      </c>
      <c r="J29" s="1">
        <v>1846.2</v>
      </c>
      <c r="K29" s="1">
        <v>1530.0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-909.84</v>
      </c>
      <c r="C30" s="1">
        <v>-103.02</v>
      </c>
      <c r="D30" s="1">
        <v>0.0</v>
      </c>
      <c r="E30" s="1">
        <v>0.0</v>
      </c>
      <c r="F30" s="1">
        <v>-43.86</v>
      </c>
      <c r="G30" s="1">
        <v>-963.9</v>
      </c>
      <c r="H30" s="1">
        <v>-421.26</v>
      </c>
      <c r="I30" s="1">
        <v>0.0</v>
      </c>
      <c r="J30" s="1">
        <v>-408.0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-5202.0</v>
      </c>
      <c r="C31" s="1">
        <v>-4498.2</v>
      </c>
      <c r="D31" s="1">
        <v>-2743.8</v>
      </c>
      <c r="E31" s="1">
        <v>-2784.6</v>
      </c>
      <c r="F31" s="1">
        <v>-4182.0</v>
      </c>
      <c r="G31" s="1">
        <v>-6171.0</v>
      </c>
      <c r="H31" s="1">
        <v>-4967.4</v>
      </c>
      <c r="I31" s="1">
        <v>-6640.2</v>
      </c>
      <c r="J31" s="1">
        <v>-3121.2</v>
      </c>
      <c r="K31" s="1">
        <v>-4335.0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-6109.8</v>
      </c>
      <c r="C32" s="1">
        <v>-4600.2</v>
      </c>
      <c r="D32" s="1">
        <v>-2743.8</v>
      </c>
      <c r="E32" s="1">
        <v>-2784.6</v>
      </c>
      <c r="F32" s="1">
        <v>-4222.8</v>
      </c>
      <c r="G32" s="1">
        <v>-7129.8</v>
      </c>
      <c r="H32" s="1">
        <v>-5395.8</v>
      </c>
      <c r="I32" s="1">
        <v>-6640.2</v>
      </c>
      <c r="J32" s="1">
        <v>-3529.2</v>
      </c>
      <c r="K32" s="1">
        <v>-4335.0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127.5</v>
      </c>
      <c r="C33" s="1">
        <v>32.64</v>
      </c>
      <c r="D33" s="1">
        <v>121.38</v>
      </c>
      <c r="E33" s="1">
        <v>0.0</v>
      </c>
      <c r="F33" s="1">
        <v>3.06</v>
      </c>
      <c r="G33" s="1">
        <v>510.0</v>
      </c>
      <c r="H33" s="1">
        <v>7.140000000000001</v>
      </c>
      <c r="I33" s="1">
        <v>0.0</v>
      </c>
      <c r="J33" s="1">
        <v>14.28</v>
      </c>
      <c r="K33" s="1">
        <v>180.54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0.0</v>
      </c>
      <c r="C34" s="1">
        <v>-1.02</v>
      </c>
      <c r="D34" s="1">
        <v>0.0</v>
      </c>
      <c r="E34" s="1">
        <v>-4.08</v>
      </c>
      <c r="F34" s="1">
        <v>-103.02</v>
      </c>
      <c r="G34" s="1">
        <v>-34.68</v>
      </c>
      <c r="H34" s="1">
        <v>-12.24</v>
      </c>
      <c r="I34" s="1">
        <v>-202.98</v>
      </c>
      <c r="J34" s="1">
        <v>0.0</v>
      </c>
      <c r="K34" s="1">
        <v>-15.3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-1887.0</v>
      </c>
      <c r="C35" s="1">
        <v>-1621.8</v>
      </c>
      <c r="D35" s="1">
        <v>-1927.8</v>
      </c>
      <c r="E35" s="1">
        <v>-2049.18</v>
      </c>
      <c r="F35" s="1">
        <v>-1897.2</v>
      </c>
      <c r="G35" s="1">
        <v>-2254.2</v>
      </c>
      <c r="H35" s="1">
        <v>-1917.6</v>
      </c>
      <c r="I35" s="1">
        <v>-2407.2</v>
      </c>
      <c r="J35" s="1">
        <v>-2111.4</v>
      </c>
      <c r="K35" s="1">
        <v>-2080.8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-1887.0</v>
      </c>
      <c r="C36" s="1">
        <v>-1621.8</v>
      </c>
      <c r="D36" s="1">
        <v>-1927.8</v>
      </c>
      <c r="E36" s="1">
        <v>-2049.18</v>
      </c>
      <c r="F36" s="1">
        <v>-1897.2</v>
      </c>
      <c r="G36" s="1">
        <v>-2254.2</v>
      </c>
      <c r="H36" s="1">
        <v>-1917.6</v>
      </c>
      <c r="I36" s="1">
        <v>-2407.2</v>
      </c>
      <c r="J36" s="1">
        <v>-2111.4</v>
      </c>
      <c r="K36" s="1">
        <v>-2080.8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392.7</v>
      </c>
      <c r="C37" s="1">
        <v>1356.6</v>
      </c>
      <c r="D37" s="1">
        <v>-985.32</v>
      </c>
      <c r="E37" s="1">
        <v>-1417.8</v>
      </c>
      <c r="F37" s="1">
        <v>-253.98</v>
      </c>
      <c r="G37" s="1">
        <v>453.9</v>
      </c>
      <c r="H37" s="1">
        <v>-955.74</v>
      </c>
      <c r="I37" s="1">
        <v>583.44</v>
      </c>
      <c r="J37" s="1">
        <v>373.32</v>
      </c>
      <c r="K37" s="1">
        <v>-850.6800000000001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-157.08</v>
      </c>
      <c r="C38" s="1">
        <v>-3998.4</v>
      </c>
      <c r="D38" s="1">
        <v>-1917.6</v>
      </c>
      <c r="E38" s="1">
        <v>-2794.8</v>
      </c>
      <c r="F38" s="1">
        <v>-1152.6</v>
      </c>
      <c r="G38" s="1">
        <v>56.1</v>
      </c>
      <c r="H38" s="1">
        <v>-5518.2</v>
      </c>
      <c r="I38" s="1">
        <v>-4926.6</v>
      </c>
      <c r="J38" s="1">
        <v>-3406.8</v>
      </c>
      <c r="K38" s="1">
        <v>-5569.2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29.58</v>
      </c>
      <c r="C39" s="1">
        <v>13.26</v>
      </c>
      <c r="D39" s="1">
        <v>-104.04</v>
      </c>
      <c r="E39" s="1">
        <v>-40.8</v>
      </c>
      <c r="F39" s="1">
        <v>1.02</v>
      </c>
      <c r="G39" s="1">
        <v>3.06</v>
      </c>
      <c r="H39" s="1">
        <v>-60.18</v>
      </c>
      <c r="I39" s="1">
        <v>51.0</v>
      </c>
      <c r="J39" s="1">
        <v>-62.22</v>
      </c>
      <c r="K39" s="1">
        <v>32.64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-1530.0</v>
      </c>
      <c r="C40" s="1">
        <v>1530.0</v>
      </c>
      <c r="D40" s="1">
        <v>0.0</v>
      </c>
      <c r="E40" s="1">
        <v>0.0</v>
      </c>
      <c r="F40" s="1">
        <v>1.02</v>
      </c>
      <c r="G40" s="1">
        <v>0.0</v>
      </c>
      <c r="H40" s="1">
        <v>1.02</v>
      </c>
      <c r="I40" s="1">
        <v>1.02</v>
      </c>
      <c r="J40" s="1">
        <v>0.0</v>
      </c>
      <c r="K40" s="1">
        <v>1.02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840.48</v>
      </c>
      <c r="C41" s="1">
        <v>-2335.8</v>
      </c>
      <c r="D41" s="1">
        <v>1927.8</v>
      </c>
      <c r="E41" s="1">
        <v>-555.9</v>
      </c>
      <c r="F41" s="1">
        <v>-178.5</v>
      </c>
      <c r="G41" s="1">
        <v>863.94</v>
      </c>
      <c r="H41" s="1">
        <v>1693.2</v>
      </c>
      <c r="I41" s="1">
        <v>486.54</v>
      </c>
      <c r="J41" s="1">
        <v>-2672.4</v>
      </c>
      <c r="K41" s="1">
        <v>-393.72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0.0</v>
      </c>
      <c r="C43" s="1">
        <v>277.44</v>
      </c>
      <c r="D43" s="1">
        <v>0.0</v>
      </c>
      <c r="E43" s="1">
        <v>0.0</v>
      </c>
      <c r="F43" s="1">
        <v>1570.8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773.16</v>
      </c>
      <c r="C44" s="1">
        <v>741.54</v>
      </c>
      <c r="D44" s="1">
        <v>924.12</v>
      </c>
      <c r="E44" s="1">
        <v>594.66</v>
      </c>
      <c r="F44" s="1">
        <v>946.5600000000001</v>
      </c>
      <c r="G44" s="1">
        <v>1101.6</v>
      </c>
      <c r="H44" s="1">
        <v>-1183.2</v>
      </c>
      <c r="I44" s="1">
        <v>973.08</v>
      </c>
      <c r="J44" s="1">
        <v>1050.6</v>
      </c>
      <c r="K44" s="1">
        <v>1152.6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68</v>
      </c>
      <c r="B45" s="1">
        <v>-3100.8</v>
      </c>
      <c r="C45" s="1">
        <v>2049.18</v>
      </c>
      <c r="D45" s="1">
        <v>8007.0</v>
      </c>
      <c r="E45" s="1">
        <v>2723.4</v>
      </c>
      <c r="F45" s="1">
        <v>-1825.8</v>
      </c>
      <c r="G45" s="1">
        <v>-1132.2</v>
      </c>
      <c r="H45" s="1">
        <v>-992.46</v>
      </c>
      <c r="I45" s="1">
        <v>1887.0</v>
      </c>
      <c r="J45" s="1">
        <v>2539.8</v>
      </c>
      <c r="K45" s="1">
        <v>4192.2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69</v>
      </c>
      <c r="B46" s="1">
        <v>-2009.4</v>
      </c>
      <c r="C46" s="1">
        <v>3151.8</v>
      </c>
      <c r="D46" s="1">
        <v>8945.4</v>
      </c>
      <c r="E46" s="1">
        <v>3590.4</v>
      </c>
      <c r="F46" s="1">
        <v>-937.38</v>
      </c>
      <c r="G46" s="1">
        <v>-258.06</v>
      </c>
      <c r="H46" s="1">
        <v>-180.54</v>
      </c>
      <c r="I46" s="1">
        <v>2621.4</v>
      </c>
      <c r="J46" s="1">
        <v>3284.4</v>
      </c>
      <c r="K46" s="1">
        <v>5100.0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70</v>
      </c>
      <c r="B47" s="1">
        <v>5385.6</v>
      </c>
      <c r="C47" s="1">
        <v>-1203.6</v>
      </c>
      <c r="D47" s="1">
        <v>-7160.400000000001</v>
      </c>
      <c r="E47" s="1">
        <v>-693.6</v>
      </c>
      <c r="F47" s="1">
        <v>3549.6</v>
      </c>
      <c r="G47" s="1">
        <v>3855.6</v>
      </c>
      <c r="H47" s="1">
        <v>3865.8</v>
      </c>
      <c r="I47" s="1">
        <v>319.26</v>
      </c>
      <c r="J47" s="1">
        <v>327.42</v>
      </c>
      <c r="K47" s="1">
        <v>-300.9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71</v>
      </c>
      <c r="B48" s="1">
        <v>1203.6</v>
      </c>
      <c r="C48" s="1">
        <v>-3774.0</v>
      </c>
      <c r="D48" s="1">
        <v>868.02</v>
      </c>
      <c r="E48" s="1">
        <v>684.42</v>
      </c>
      <c r="F48" s="1">
        <v>1101.6</v>
      </c>
      <c r="G48" s="1">
        <v>1387.2</v>
      </c>
      <c r="H48" s="1">
        <v>-2641.8</v>
      </c>
      <c r="I48" s="1">
        <v>-2896.8</v>
      </c>
      <c r="J48" s="1">
        <v>-1683.0</v>
      </c>
      <c r="K48" s="1">
        <v>-2805.0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73</v>
      </c>
      <c r="B3" s="1">
        <v>6895.2</v>
      </c>
      <c r="C3" s="1">
        <v>4559.4</v>
      </c>
      <c r="D3" s="1">
        <v>6487.2</v>
      </c>
      <c r="E3" s="1">
        <v>5926.2</v>
      </c>
      <c r="F3" s="1">
        <v>5742.6</v>
      </c>
      <c r="G3" s="1">
        <v>6609.6</v>
      </c>
      <c r="H3" s="1">
        <v>8302.8</v>
      </c>
      <c r="I3" s="1">
        <v>8792.4</v>
      </c>
      <c r="J3" s="1">
        <v>6120.0</v>
      </c>
      <c r="K3" s="1">
        <v>5732.400000000001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74</v>
      </c>
      <c r="B4" s="1">
        <v>228.48</v>
      </c>
      <c r="C4" s="1">
        <v>1305.6</v>
      </c>
      <c r="D4" s="1">
        <v>1897.2</v>
      </c>
      <c r="E4" s="1">
        <v>2917.2</v>
      </c>
      <c r="F4" s="1">
        <v>55.08</v>
      </c>
      <c r="G4" s="1">
        <v>59.16</v>
      </c>
      <c r="H4" s="1">
        <v>47.94</v>
      </c>
      <c r="I4" s="1">
        <v>2448.0</v>
      </c>
      <c r="J4" s="1">
        <v>7405.2</v>
      </c>
      <c r="K4" s="1">
        <v>3264.0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75</v>
      </c>
      <c r="B5" s="1">
        <v>48.96</v>
      </c>
      <c r="C5" s="1">
        <v>394.74</v>
      </c>
      <c r="D5" s="1">
        <v>58.14</v>
      </c>
      <c r="E5" s="1">
        <v>34.68</v>
      </c>
      <c r="F5" s="1">
        <v>2947.8</v>
      </c>
      <c r="G5" s="1">
        <v>4885.8</v>
      </c>
      <c r="H5" s="1">
        <v>3437.4</v>
      </c>
      <c r="I5" s="1">
        <v>2315.4</v>
      </c>
      <c r="J5" s="1">
        <v>114.24</v>
      </c>
      <c r="K5" s="1">
        <v>2764.2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76</v>
      </c>
      <c r="B6" s="1">
        <v>7170.6</v>
      </c>
      <c r="C6" s="1">
        <v>6262.8</v>
      </c>
      <c r="D6" s="1">
        <v>8435.4</v>
      </c>
      <c r="E6" s="1">
        <v>8884.2</v>
      </c>
      <c r="F6" s="1">
        <v>8751.6</v>
      </c>
      <c r="G6" s="1">
        <v>11556.6</v>
      </c>
      <c r="H6" s="1">
        <v>11791.2</v>
      </c>
      <c r="I6" s="1">
        <v>13566.0</v>
      </c>
      <c r="J6" s="1">
        <v>13637.4</v>
      </c>
      <c r="K6" s="1">
        <v>11760.6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77</v>
      </c>
      <c r="B7" s="1">
        <v>4702.2</v>
      </c>
      <c r="C7" s="1">
        <v>4977.6</v>
      </c>
      <c r="D7" s="1">
        <v>5059.2</v>
      </c>
      <c r="E7" s="1">
        <v>5283.6</v>
      </c>
      <c r="F7" s="1">
        <v>8629.2</v>
      </c>
      <c r="G7" s="1">
        <v>8639.4</v>
      </c>
      <c r="H7" s="1">
        <v>9037.2</v>
      </c>
      <c r="I7" s="1">
        <v>7639.8</v>
      </c>
      <c r="J7" s="1">
        <v>8037.6</v>
      </c>
      <c r="K7" s="1">
        <v>7966.2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78</v>
      </c>
      <c r="B8" s="1">
        <v>1060.8</v>
      </c>
      <c r="C8" s="1">
        <v>1081.2</v>
      </c>
      <c r="D8" s="1">
        <v>1111.8</v>
      </c>
      <c r="E8" s="1">
        <v>1203.6</v>
      </c>
      <c r="F8" s="1">
        <v>1183.2</v>
      </c>
      <c r="G8" s="1">
        <v>1254.6</v>
      </c>
      <c r="H8" s="1">
        <v>1264.8</v>
      </c>
      <c r="I8" s="1">
        <v>1397.4</v>
      </c>
      <c r="J8" s="1">
        <v>1468.8</v>
      </c>
      <c r="K8" s="1">
        <v>1530.0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79</v>
      </c>
      <c r="B9" s="1">
        <v>0.0</v>
      </c>
      <c r="C9" s="1">
        <v>0.0</v>
      </c>
      <c r="D9" s="1">
        <v>2111.4</v>
      </c>
      <c r="E9" s="1">
        <v>3162.0</v>
      </c>
      <c r="F9" s="1">
        <v>1020.0</v>
      </c>
      <c r="G9" s="1">
        <v>1091.4</v>
      </c>
      <c r="H9" s="1">
        <v>71.4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80</v>
      </c>
      <c r="B10" s="1">
        <v>5773.2</v>
      </c>
      <c r="C10" s="1">
        <v>6048.6</v>
      </c>
      <c r="D10" s="1">
        <v>8281.380000000001</v>
      </c>
      <c r="E10" s="1">
        <v>9639.0</v>
      </c>
      <c r="F10" s="1">
        <v>10832.4</v>
      </c>
      <c r="G10" s="1">
        <v>10985.4</v>
      </c>
      <c r="H10" s="1">
        <v>10373.4</v>
      </c>
      <c r="I10" s="1">
        <v>9037.2</v>
      </c>
      <c r="J10" s="1">
        <v>9506.4</v>
      </c>
      <c r="K10" s="1">
        <v>9496.2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81</v>
      </c>
      <c r="B11" s="1">
        <v>723.1800000000001</v>
      </c>
      <c r="C11" s="1">
        <v>778.26</v>
      </c>
      <c r="D11" s="1">
        <v>835.38</v>
      </c>
      <c r="E11" s="1">
        <v>843.54</v>
      </c>
      <c r="F11" s="1">
        <v>984.3000000000001</v>
      </c>
      <c r="G11" s="1">
        <v>924.12</v>
      </c>
      <c r="H11" s="1">
        <v>830.28</v>
      </c>
      <c r="I11" s="1">
        <v>971.04</v>
      </c>
      <c r="J11" s="1">
        <v>1071.0</v>
      </c>
      <c r="K11" s="1">
        <v>1173.0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82</v>
      </c>
      <c r="B12" s="1">
        <v>399.84</v>
      </c>
      <c r="C12" s="1">
        <v>504.9</v>
      </c>
      <c r="D12" s="1">
        <v>550.8</v>
      </c>
      <c r="E12" s="1">
        <v>605.88</v>
      </c>
      <c r="F12" s="1">
        <v>582.42</v>
      </c>
      <c r="G12" s="1">
        <v>53.04</v>
      </c>
      <c r="H12" s="1">
        <v>202.98</v>
      </c>
      <c r="I12" s="1">
        <v>244.8</v>
      </c>
      <c r="J12" s="1">
        <v>72.42</v>
      </c>
      <c r="K12" s="1">
        <v>69.36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83</v>
      </c>
      <c r="B13" s="1">
        <v>6528.0</v>
      </c>
      <c r="C13" s="1">
        <v>6905.400000000001</v>
      </c>
      <c r="D13" s="1">
        <v>1091.4</v>
      </c>
      <c r="E13" s="1">
        <v>1122.0</v>
      </c>
      <c r="F13" s="1">
        <v>1173.0</v>
      </c>
      <c r="G13" s="1">
        <v>1978.8</v>
      </c>
      <c r="H13" s="1">
        <v>2397.0</v>
      </c>
      <c r="I13" s="1">
        <v>2539.8</v>
      </c>
      <c r="J13" s="1">
        <v>3060.0</v>
      </c>
      <c r="K13" s="1">
        <v>3253.8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84</v>
      </c>
      <c r="B14" s="1">
        <v>20593.8</v>
      </c>
      <c r="C14" s="1">
        <v>20502.0</v>
      </c>
      <c r="D14" s="1">
        <v>19196.4</v>
      </c>
      <c r="E14" s="1">
        <v>21093.6</v>
      </c>
      <c r="F14" s="1">
        <v>22327.8</v>
      </c>
      <c r="G14" s="1">
        <v>25489.8</v>
      </c>
      <c r="H14" s="1">
        <v>25591.8</v>
      </c>
      <c r="I14" s="1">
        <v>26346.6</v>
      </c>
      <c r="J14" s="1">
        <v>27336.0</v>
      </c>
      <c r="K14" s="1">
        <v>25744.8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85</v>
      </c>
      <c r="B15" s="1">
        <v>89841.6</v>
      </c>
      <c r="C15" s="1">
        <v>94605.0</v>
      </c>
      <c r="D15" s="1">
        <v>95614.8</v>
      </c>
      <c r="E15" s="1">
        <v>98450.40000000001</v>
      </c>
      <c r="F15" s="1">
        <v>101286.0</v>
      </c>
      <c r="G15" s="1">
        <v>111180.0</v>
      </c>
      <c r="H15" s="1">
        <v>115260.0</v>
      </c>
      <c r="I15" s="1">
        <v>124440.0</v>
      </c>
      <c r="J15" s="1">
        <v>127500.0</v>
      </c>
      <c r="K15" s="1">
        <v>133620.0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86</v>
      </c>
      <c r="B16" s="1">
        <v>-66055.2</v>
      </c>
      <c r="C16" s="1">
        <v>-68982.6</v>
      </c>
      <c r="D16" s="1">
        <v>-69186.6</v>
      </c>
      <c r="E16" s="1">
        <v>-71257.2</v>
      </c>
      <c r="F16" s="1">
        <v>-73042.2</v>
      </c>
      <c r="G16" s="1">
        <v>-75969.6</v>
      </c>
      <c r="H16" s="1">
        <v>-78754.2</v>
      </c>
      <c r="I16" s="1">
        <v>-85190.40000000001</v>
      </c>
      <c r="J16" s="1">
        <v>-87108.0</v>
      </c>
      <c r="K16" s="1">
        <v>-91667.40000000001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87</v>
      </c>
      <c r="B17" s="1">
        <v>23776.2</v>
      </c>
      <c r="C17" s="1">
        <v>25622.4</v>
      </c>
      <c r="D17" s="1">
        <v>26428.2</v>
      </c>
      <c r="E17" s="1">
        <v>27193.2</v>
      </c>
      <c r="F17" s="1">
        <v>28243.8</v>
      </c>
      <c r="G17" s="1">
        <v>35383.8</v>
      </c>
      <c r="H17" s="1">
        <v>36801.6</v>
      </c>
      <c r="I17" s="1">
        <v>38953.8</v>
      </c>
      <c r="J17" s="1">
        <v>40371.6</v>
      </c>
      <c r="K17" s="1">
        <v>42197.4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88</v>
      </c>
      <c r="B18" s="1">
        <v>1897.2</v>
      </c>
      <c r="C18" s="1">
        <v>2213.4</v>
      </c>
      <c r="D18" s="1">
        <v>4855.2</v>
      </c>
      <c r="E18" s="1">
        <v>4080.0</v>
      </c>
      <c r="F18" s="1">
        <v>4294.2</v>
      </c>
      <c r="G18" s="1">
        <v>3121.2</v>
      </c>
      <c r="H18" s="1">
        <v>2937.6</v>
      </c>
      <c r="I18" s="1">
        <v>3988.2</v>
      </c>
      <c r="J18" s="1">
        <v>4630.8</v>
      </c>
      <c r="K18" s="1">
        <v>3753.6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89</v>
      </c>
      <c r="B19" s="1">
        <v>25275.6</v>
      </c>
      <c r="C19" s="1">
        <v>27611.4</v>
      </c>
      <c r="D19" s="1">
        <v>27703.2</v>
      </c>
      <c r="E19" s="1">
        <v>27642.0</v>
      </c>
      <c r="F19" s="1">
        <v>27713.4</v>
      </c>
      <c r="G19" s="1">
        <v>28192.8</v>
      </c>
      <c r="H19" s="1">
        <v>28152.0</v>
      </c>
      <c r="I19" s="1">
        <v>24673.8</v>
      </c>
      <c r="J19" s="1">
        <v>23572.2</v>
      </c>
      <c r="K19" s="1">
        <v>24255.6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90</v>
      </c>
      <c r="B20" s="1">
        <v>12046.2</v>
      </c>
      <c r="C20" s="1">
        <v>14616.6</v>
      </c>
      <c r="D20" s="1">
        <v>14892.0</v>
      </c>
      <c r="E20" s="1">
        <v>14626.8</v>
      </c>
      <c r="F20" s="1">
        <v>14351.4</v>
      </c>
      <c r="G20" s="1">
        <v>15034.8</v>
      </c>
      <c r="H20" s="1">
        <v>15442.8</v>
      </c>
      <c r="I20" s="1">
        <v>15238.8</v>
      </c>
      <c r="J20" s="1">
        <v>15249.0</v>
      </c>
      <c r="K20" s="1">
        <v>15402.0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91</v>
      </c>
      <c r="B21" s="1">
        <v>0.0</v>
      </c>
      <c r="C21" s="1">
        <v>0.0</v>
      </c>
      <c r="D21" s="1">
        <v>1040.4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92</v>
      </c>
      <c r="B22" s="1">
        <v>2876.4</v>
      </c>
      <c r="C22" s="1">
        <v>2478.6</v>
      </c>
      <c r="D22" s="1">
        <v>2162.4</v>
      </c>
      <c r="E22" s="1">
        <v>1856.4</v>
      </c>
      <c r="F22" s="1">
        <v>1397.4</v>
      </c>
      <c r="G22" s="1">
        <v>1011.84</v>
      </c>
      <c r="H22" s="1">
        <v>745.62</v>
      </c>
      <c r="I22" s="1">
        <v>705.84</v>
      </c>
      <c r="J22" s="1">
        <v>429.42</v>
      </c>
      <c r="K22" s="1">
        <v>609.96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93</v>
      </c>
      <c r="B23" s="1">
        <v>3692.4</v>
      </c>
      <c r="C23" s="1">
        <v>211.14</v>
      </c>
      <c r="D23" s="1">
        <v>277.44</v>
      </c>
      <c r="E23" s="1">
        <v>112.2</v>
      </c>
      <c r="F23" s="1">
        <v>189.72</v>
      </c>
      <c r="G23" s="1">
        <v>205.02</v>
      </c>
      <c r="H23" s="1">
        <v>215.22</v>
      </c>
      <c r="I23" s="1">
        <v>319.26</v>
      </c>
      <c r="J23" s="1">
        <v>261.12</v>
      </c>
      <c r="K23" s="1">
        <v>295.8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94</v>
      </c>
      <c r="B24" s="1">
        <v>90168.0</v>
      </c>
      <c r="C24" s="1">
        <v>93258.6</v>
      </c>
      <c r="D24" s="1">
        <v>96563.40000000001</v>
      </c>
      <c r="E24" s="1">
        <v>96604.2</v>
      </c>
      <c r="F24" s="1">
        <v>98521.8</v>
      </c>
      <c r="G24" s="1">
        <v>108120.0</v>
      </c>
      <c r="H24" s="1">
        <v>110160.0</v>
      </c>
      <c r="I24" s="1">
        <v>110160.0</v>
      </c>
      <c r="J24" s="1">
        <v>112200.0</v>
      </c>
      <c r="K24" s="1">
        <v>112200.0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95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96</v>
      </c>
      <c r="B26" s="1">
        <v>5895.6</v>
      </c>
      <c r="C26" s="1">
        <v>6354.6</v>
      </c>
      <c r="D26" s="1">
        <v>6334.2</v>
      </c>
      <c r="E26" s="1">
        <v>6650.400000000001</v>
      </c>
      <c r="F26" s="1">
        <v>6874.8</v>
      </c>
      <c r="G26" s="1">
        <v>6813.6</v>
      </c>
      <c r="H26" s="1">
        <v>6609.6</v>
      </c>
      <c r="I26" s="1">
        <v>6874.8</v>
      </c>
      <c r="J26" s="1">
        <v>7211.400000000001</v>
      </c>
      <c r="K26" s="1">
        <v>7180.8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97</v>
      </c>
      <c r="B27" s="1">
        <v>3335.4</v>
      </c>
      <c r="C27" s="1">
        <v>3600.6</v>
      </c>
      <c r="D27" s="1">
        <v>3580.2</v>
      </c>
      <c r="E27" s="1">
        <v>3784.2</v>
      </c>
      <c r="F27" s="1">
        <v>3784.2</v>
      </c>
      <c r="G27" s="1">
        <v>3621.0</v>
      </c>
      <c r="H27" s="1">
        <v>3539.4</v>
      </c>
      <c r="I27" s="1">
        <v>3825.0</v>
      </c>
      <c r="J27" s="1">
        <v>3896.4</v>
      </c>
      <c r="K27" s="1">
        <v>4202.4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98</v>
      </c>
      <c r="B28" s="1">
        <v>343.74</v>
      </c>
      <c r="C28" s="1">
        <v>952.6800000000001</v>
      </c>
      <c r="D28" s="1">
        <v>836.4</v>
      </c>
      <c r="E28" s="1">
        <v>2101.2</v>
      </c>
      <c r="F28" s="1">
        <v>1458.6</v>
      </c>
      <c r="G28" s="1">
        <v>368.22</v>
      </c>
      <c r="H28" s="1">
        <v>723.1800000000001</v>
      </c>
      <c r="I28" s="1">
        <v>1836.0</v>
      </c>
      <c r="J28" s="1">
        <v>1275.0</v>
      </c>
      <c r="K28" s="1">
        <v>1509.6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99</v>
      </c>
      <c r="B29" s="1">
        <v>4814.4</v>
      </c>
      <c r="C29" s="1">
        <v>3804.6</v>
      </c>
      <c r="D29" s="1">
        <v>4069.8</v>
      </c>
      <c r="E29" s="1">
        <v>5242.8</v>
      </c>
      <c r="F29" s="1">
        <v>5926.2</v>
      </c>
      <c r="G29" s="1">
        <v>3661.8</v>
      </c>
      <c r="H29" s="1">
        <v>4590.0</v>
      </c>
      <c r="I29" s="1">
        <v>1785.0</v>
      </c>
      <c r="J29" s="1">
        <v>3570.0</v>
      </c>
      <c r="K29" s="1">
        <v>4090.2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100</v>
      </c>
      <c r="B30" s="1">
        <v>0.0</v>
      </c>
      <c r="C30" s="1">
        <v>0.0</v>
      </c>
      <c r="D30" s="1">
        <v>0.0</v>
      </c>
      <c r="E30" s="1">
        <v>119.34</v>
      </c>
      <c r="F30" s="1">
        <v>161.16</v>
      </c>
      <c r="G30" s="1">
        <v>1295.4</v>
      </c>
      <c r="H30" s="1">
        <v>1530.0</v>
      </c>
      <c r="I30" s="1">
        <v>1397.4</v>
      </c>
      <c r="J30" s="1">
        <v>1540.2</v>
      </c>
      <c r="K30" s="1">
        <v>1499.4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101</v>
      </c>
      <c r="B31" s="1">
        <v>697.6800000000001</v>
      </c>
      <c r="C31" s="1">
        <v>442.68</v>
      </c>
      <c r="D31" s="1">
        <v>344.76</v>
      </c>
      <c r="E31" s="1">
        <v>607.92</v>
      </c>
      <c r="F31" s="1">
        <v>770.1</v>
      </c>
      <c r="G31" s="1">
        <v>762.96</v>
      </c>
      <c r="H31" s="1">
        <v>686.46</v>
      </c>
      <c r="I31" s="1">
        <v>433.5</v>
      </c>
      <c r="J31" s="1">
        <v>548.76</v>
      </c>
      <c r="K31" s="1">
        <v>469.2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102</v>
      </c>
      <c r="B32" s="1">
        <v>1999.2</v>
      </c>
      <c r="C32" s="1">
        <v>2182.8</v>
      </c>
      <c r="D32" s="1">
        <v>2172.6</v>
      </c>
      <c r="E32" s="1">
        <v>2121.6</v>
      </c>
      <c r="F32" s="1">
        <v>2101.2</v>
      </c>
      <c r="G32" s="1">
        <v>2182.8</v>
      </c>
      <c r="H32" s="1">
        <v>2193.0</v>
      </c>
      <c r="I32" s="1">
        <v>2743.8</v>
      </c>
      <c r="J32" s="1">
        <v>2784.6</v>
      </c>
      <c r="K32" s="1">
        <v>2907.0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103</v>
      </c>
      <c r="B33" s="1">
        <v>3335.4</v>
      </c>
      <c r="C33" s="1">
        <v>4722.6</v>
      </c>
      <c r="D33" s="1">
        <v>8557.8</v>
      </c>
      <c r="E33" s="1">
        <v>8986.2</v>
      </c>
      <c r="F33" s="1">
        <v>9822.6</v>
      </c>
      <c r="G33" s="1">
        <v>9547.2</v>
      </c>
      <c r="H33" s="1">
        <v>8996.4</v>
      </c>
      <c r="I33" s="1">
        <v>8935.2</v>
      </c>
      <c r="J33" s="1">
        <v>8976.0</v>
      </c>
      <c r="K33" s="1">
        <v>9282.0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104</v>
      </c>
      <c r="B34" s="1">
        <v>20420.4</v>
      </c>
      <c r="C34" s="1">
        <v>22062.6</v>
      </c>
      <c r="D34" s="1">
        <v>25897.8</v>
      </c>
      <c r="E34" s="1">
        <v>29620.8</v>
      </c>
      <c r="F34" s="1">
        <v>30906.0</v>
      </c>
      <c r="G34" s="1">
        <v>28254.0</v>
      </c>
      <c r="H34" s="1">
        <v>28855.8</v>
      </c>
      <c r="I34" s="1">
        <v>27825.6</v>
      </c>
      <c r="J34" s="1">
        <v>29804.4</v>
      </c>
      <c r="K34" s="1">
        <v>31140.6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105</v>
      </c>
      <c r="B35" s="1">
        <v>30804.0</v>
      </c>
      <c r="C35" s="1">
        <v>30375.6</v>
      </c>
      <c r="D35" s="1">
        <v>30538.8</v>
      </c>
      <c r="E35" s="1">
        <v>27376.8</v>
      </c>
      <c r="F35" s="1">
        <v>27642.0</v>
      </c>
      <c r="G35" s="1">
        <v>34312.8</v>
      </c>
      <c r="H35" s="1">
        <v>31548.6</v>
      </c>
      <c r="I35" s="1">
        <v>32782.8</v>
      </c>
      <c r="J35" s="1">
        <v>32976.6</v>
      </c>
      <c r="K35" s="1">
        <v>31375.2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106</v>
      </c>
      <c r="B36" s="1">
        <v>0.0</v>
      </c>
      <c r="C36" s="1">
        <v>0.0</v>
      </c>
      <c r="D36" s="1">
        <v>0.0</v>
      </c>
      <c r="E36" s="1">
        <v>463.08</v>
      </c>
      <c r="F36" s="1">
        <v>434.52</v>
      </c>
      <c r="G36" s="1">
        <v>5324.400000000001</v>
      </c>
      <c r="H36" s="1">
        <v>5997.6</v>
      </c>
      <c r="I36" s="1">
        <v>6834.0</v>
      </c>
      <c r="J36" s="1">
        <v>7038.0</v>
      </c>
      <c r="K36" s="1">
        <v>7242.0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107</v>
      </c>
      <c r="B37" s="1">
        <v>3304.8</v>
      </c>
      <c r="C37" s="1">
        <v>3202.8</v>
      </c>
      <c r="D37" s="1">
        <v>3090.6</v>
      </c>
      <c r="E37" s="1">
        <v>2723.4</v>
      </c>
      <c r="F37" s="1">
        <v>2876.4</v>
      </c>
      <c r="G37" s="1">
        <v>2601.0</v>
      </c>
      <c r="H37" s="1">
        <v>2244.0</v>
      </c>
      <c r="I37" s="1">
        <v>2856.0</v>
      </c>
      <c r="J37" s="1">
        <v>2621.4</v>
      </c>
      <c r="K37" s="1">
        <v>2601.0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108</v>
      </c>
      <c r="B38" s="1">
        <v>976.14</v>
      </c>
      <c r="C38" s="1">
        <v>896.58</v>
      </c>
      <c r="D38" s="1">
        <v>671.16</v>
      </c>
      <c r="E38" s="1">
        <v>623.22</v>
      </c>
      <c r="F38" s="1">
        <v>643.62</v>
      </c>
      <c r="G38" s="1">
        <v>717.0600000000001</v>
      </c>
      <c r="H38" s="1">
        <v>872.1</v>
      </c>
      <c r="I38" s="1">
        <v>1203.6</v>
      </c>
      <c r="J38" s="1">
        <v>1142.4</v>
      </c>
      <c r="K38" s="1">
        <v>1162.8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109</v>
      </c>
      <c r="B39" s="1">
        <v>2335.8</v>
      </c>
      <c r="C39" s="1">
        <v>2794.8</v>
      </c>
      <c r="D39" s="1">
        <v>2529.6</v>
      </c>
      <c r="E39" s="1">
        <v>2203.2</v>
      </c>
      <c r="F39" s="1">
        <v>2111.4</v>
      </c>
      <c r="G39" s="1">
        <v>2121.6</v>
      </c>
      <c r="H39" s="1">
        <v>2590.8</v>
      </c>
      <c r="I39" s="1">
        <v>2662.2</v>
      </c>
      <c r="J39" s="1">
        <v>2601.0</v>
      </c>
      <c r="K39" s="1">
        <v>2927.4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110</v>
      </c>
      <c r="B40" s="1">
        <v>57834.0</v>
      </c>
      <c r="C40" s="1">
        <v>59323.2</v>
      </c>
      <c r="D40" s="1">
        <v>62719.8</v>
      </c>
      <c r="E40" s="1">
        <v>63005.4</v>
      </c>
      <c r="F40" s="1">
        <v>64606.8</v>
      </c>
      <c r="G40" s="1">
        <v>73327.8</v>
      </c>
      <c r="H40" s="1">
        <v>72114.0</v>
      </c>
      <c r="I40" s="1">
        <v>74164.2</v>
      </c>
      <c r="J40" s="1">
        <v>76183.8</v>
      </c>
      <c r="K40" s="1">
        <v>76449.0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111</v>
      </c>
      <c r="B41" s="1">
        <v>10812.0</v>
      </c>
      <c r="C41" s="1">
        <v>10812.0</v>
      </c>
      <c r="D41" s="1">
        <v>10852.8</v>
      </c>
      <c r="E41" s="1">
        <v>10852.8</v>
      </c>
      <c r="F41" s="1">
        <v>10852.8</v>
      </c>
      <c r="G41" s="1">
        <v>10852.8</v>
      </c>
      <c r="H41" s="1">
        <v>10852.8</v>
      </c>
      <c r="I41" s="1">
        <v>10852.8</v>
      </c>
      <c r="J41" s="1">
        <v>10852.8</v>
      </c>
      <c r="K41" s="1">
        <v>10852.8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112</v>
      </c>
      <c r="B42" s="1">
        <v>17125.8</v>
      </c>
      <c r="C42" s="1">
        <v>17125.8</v>
      </c>
      <c r="D42" s="1">
        <v>17197.2</v>
      </c>
      <c r="E42" s="1">
        <v>17197.2</v>
      </c>
      <c r="F42" s="1">
        <v>17197.2</v>
      </c>
      <c r="G42" s="1">
        <v>17197.2</v>
      </c>
      <c r="H42" s="1">
        <v>17197.2</v>
      </c>
      <c r="I42" s="1">
        <v>17197.2</v>
      </c>
      <c r="J42" s="1">
        <v>17197.2</v>
      </c>
      <c r="K42" s="1">
        <v>17197.2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113</v>
      </c>
      <c r="B43" s="1">
        <v>1795.2</v>
      </c>
      <c r="C43" s="1">
        <v>2713.2</v>
      </c>
      <c r="D43" s="1">
        <v>-2254.2</v>
      </c>
      <c r="E43" s="1">
        <v>-2386.8</v>
      </c>
      <c r="F43" s="1">
        <v>-2101.2</v>
      </c>
      <c r="G43" s="1">
        <v>-1091.4</v>
      </c>
      <c r="H43" s="1">
        <v>1887.0</v>
      </c>
      <c r="I43" s="1">
        <v>-406.98</v>
      </c>
      <c r="J43" s="1">
        <v>-319.26</v>
      </c>
      <c r="K43" s="1">
        <v>62.22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114</v>
      </c>
      <c r="B44" s="1">
        <v>418.2</v>
      </c>
      <c r="C44" s="1">
        <v>879.24</v>
      </c>
      <c r="D44" s="1">
        <v>5508.0</v>
      </c>
      <c r="E44" s="1">
        <v>5436.6</v>
      </c>
      <c r="F44" s="1">
        <v>5334.6</v>
      </c>
      <c r="G44" s="1">
        <v>5406.0</v>
      </c>
      <c r="H44" s="1">
        <v>5140.8</v>
      </c>
      <c r="I44" s="1">
        <v>5344.8</v>
      </c>
      <c r="J44" s="1">
        <v>4692.0</v>
      </c>
      <c r="K44" s="1">
        <v>4345.2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115</v>
      </c>
      <c r="B45" s="1">
        <v>30151.2</v>
      </c>
      <c r="C45" s="1">
        <v>31528.2</v>
      </c>
      <c r="D45" s="1">
        <v>31303.8</v>
      </c>
      <c r="E45" s="1">
        <v>31099.8</v>
      </c>
      <c r="F45" s="1">
        <v>31283.4</v>
      </c>
      <c r="G45" s="1">
        <v>32364.6</v>
      </c>
      <c r="H45" s="1">
        <v>35088.0</v>
      </c>
      <c r="I45" s="1">
        <v>32986.8</v>
      </c>
      <c r="J45" s="1">
        <v>32415.6</v>
      </c>
      <c r="K45" s="1">
        <v>32456.4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116</v>
      </c>
      <c r="B46" s="1">
        <v>2182.8</v>
      </c>
      <c r="C46" s="1">
        <v>2407.2</v>
      </c>
      <c r="D46" s="1">
        <v>2539.8</v>
      </c>
      <c r="E46" s="1">
        <v>2499.0</v>
      </c>
      <c r="F46" s="1">
        <v>2631.6</v>
      </c>
      <c r="G46" s="1">
        <v>2743.8</v>
      </c>
      <c r="H46" s="1">
        <v>2692.8</v>
      </c>
      <c r="I46" s="1">
        <v>3080.4</v>
      </c>
      <c r="J46" s="1">
        <v>3233.4</v>
      </c>
      <c r="K46" s="1">
        <v>3335.4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117</v>
      </c>
      <c r="B47" s="1">
        <v>32334.0</v>
      </c>
      <c r="C47" s="1">
        <v>33935.4</v>
      </c>
      <c r="D47" s="1">
        <v>33833.4</v>
      </c>
      <c r="E47" s="1">
        <v>33598.8</v>
      </c>
      <c r="F47" s="1">
        <v>33915.0</v>
      </c>
      <c r="G47" s="1">
        <v>35108.4</v>
      </c>
      <c r="H47" s="1">
        <v>37780.8</v>
      </c>
      <c r="I47" s="1">
        <v>36067.2</v>
      </c>
      <c r="J47" s="1">
        <v>35659.2</v>
      </c>
      <c r="K47" s="1">
        <v>35802.0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118</v>
      </c>
      <c r="B48" s="1">
        <v>90168.0</v>
      </c>
      <c r="C48" s="1">
        <v>93258.6</v>
      </c>
      <c r="D48" s="1">
        <v>96563.40000000001</v>
      </c>
      <c r="E48" s="1">
        <v>96604.2</v>
      </c>
      <c r="F48" s="1">
        <v>98521.8</v>
      </c>
      <c r="G48" s="1">
        <v>108120.0</v>
      </c>
      <c r="H48" s="1">
        <v>110160.0</v>
      </c>
      <c r="I48" s="1">
        <v>110160.0</v>
      </c>
      <c r="J48" s="1">
        <v>112200.0</v>
      </c>
      <c r="K48" s="1">
        <v>112200.0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65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119</v>
      </c>
      <c r="B50" s="1">
        <v>2703.0</v>
      </c>
      <c r="C50" s="1">
        <v>2703.0</v>
      </c>
      <c r="D50" s="1">
        <v>2713.2</v>
      </c>
      <c r="E50" s="1">
        <v>2713.2</v>
      </c>
      <c r="F50" s="1">
        <v>2703.0</v>
      </c>
      <c r="G50" s="1">
        <v>2703.0</v>
      </c>
      <c r="H50" s="1">
        <v>2713.2</v>
      </c>
      <c r="I50" s="1">
        <v>2713.2</v>
      </c>
      <c r="J50" s="1">
        <v>2713.2</v>
      </c>
      <c r="K50" s="1">
        <v>2713.2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120</v>
      </c>
      <c r="B51" s="1">
        <v>2703.0</v>
      </c>
      <c r="C51" s="1">
        <v>2703.0</v>
      </c>
      <c r="D51" s="1">
        <v>2713.2</v>
      </c>
      <c r="E51" s="1">
        <v>2713.2</v>
      </c>
      <c r="F51" s="1">
        <v>2703.0</v>
      </c>
      <c r="G51" s="1">
        <v>2703.0</v>
      </c>
      <c r="H51" s="1">
        <v>2713.2</v>
      </c>
      <c r="I51" s="1">
        <v>2713.2</v>
      </c>
      <c r="J51" s="1">
        <v>2713.2</v>
      </c>
      <c r="K51" s="1">
        <v>2713.2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121</v>
      </c>
      <c r="B52" s="1" t="s">
        <v>122</v>
      </c>
      <c r="C52" s="1" t="s">
        <v>123</v>
      </c>
      <c r="D52" s="1" t="s">
        <v>124</v>
      </c>
      <c r="E52" s="1" t="s">
        <v>125</v>
      </c>
      <c r="F52" s="1" t="s">
        <v>126</v>
      </c>
      <c r="G52" s="1" t="s">
        <v>127</v>
      </c>
      <c r="H52" s="1" t="s">
        <v>128</v>
      </c>
      <c r="I52" s="1" t="s">
        <v>129</v>
      </c>
      <c r="J52" s="1" t="s">
        <v>130</v>
      </c>
      <c r="K52" s="1" t="s">
        <v>127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131</v>
      </c>
      <c r="B53" s="1">
        <v>-7180.8</v>
      </c>
      <c r="C53" s="1">
        <v>-10699.8</v>
      </c>
      <c r="D53" s="1">
        <v>-11291.4</v>
      </c>
      <c r="E53" s="1">
        <v>-11169.0</v>
      </c>
      <c r="F53" s="1">
        <v>-10791.6</v>
      </c>
      <c r="G53" s="1">
        <v>-10863.0</v>
      </c>
      <c r="H53" s="1">
        <v>-8506.8</v>
      </c>
      <c r="I53" s="1">
        <v>-6925.8</v>
      </c>
      <c r="J53" s="1">
        <v>-6405.6</v>
      </c>
      <c r="K53" s="1">
        <v>-7191.0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132</v>
      </c>
      <c r="B54" s="1" t="s">
        <v>133</v>
      </c>
      <c r="C54" s="1" t="s">
        <v>134</v>
      </c>
      <c r="D54" s="1" t="s">
        <v>135</v>
      </c>
      <c r="E54" s="1" t="s">
        <v>136</v>
      </c>
      <c r="F54" s="1" t="s">
        <v>137</v>
      </c>
      <c r="G54" s="1" t="s">
        <v>138</v>
      </c>
      <c r="H54" s="1" t="s">
        <v>139</v>
      </c>
      <c r="I54" s="1" t="s">
        <v>140</v>
      </c>
      <c r="J54" s="1" t="s">
        <v>141</v>
      </c>
      <c r="K54" s="1" t="s">
        <v>142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143</v>
      </c>
      <c r="B55" s="1">
        <v>35965.2</v>
      </c>
      <c r="C55" s="1">
        <v>35139.0</v>
      </c>
      <c r="D55" s="1">
        <v>35445.0</v>
      </c>
      <c r="E55" s="1">
        <v>35312.4</v>
      </c>
      <c r="F55" s="1">
        <v>35628.6</v>
      </c>
      <c r="G55" s="1">
        <v>44951.4</v>
      </c>
      <c r="H55" s="1">
        <v>44380.2</v>
      </c>
      <c r="I55" s="1">
        <v>44625.0</v>
      </c>
      <c r="J55" s="1">
        <v>46399.8</v>
      </c>
      <c r="K55" s="1">
        <v>45716.4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144</v>
      </c>
      <c r="B56" s="1">
        <v>28794.6</v>
      </c>
      <c r="C56" s="1">
        <v>28876.2</v>
      </c>
      <c r="D56" s="1">
        <v>27009.6</v>
      </c>
      <c r="E56" s="1">
        <v>26428.2</v>
      </c>
      <c r="F56" s="1">
        <v>26866.8</v>
      </c>
      <c r="G56" s="1">
        <v>33405.0</v>
      </c>
      <c r="H56" s="1">
        <v>32589.0</v>
      </c>
      <c r="I56" s="1">
        <v>31059.0</v>
      </c>
      <c r="J56" s="1">
        <v>32761.38</v>
      </c>
      <c r="K56" s="1">
        <v>33955.8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145</v>
      </c>
      <c r="B57" s="1">
        <v>3529.2</v>
      </c>
      <c r="C57" s="1">
        <v>3631.2</v>
      </c>
      <c r="D57" s="1">
        <v>3610.8</v>
      </c>
      <c r="E57" s="1">
        <v>3315.0</v>
      </c>
      <c r="F57" s="1">
        <v>3427.2</v>
      </c>
      <c r="G57" s="1">
        <v>3019.2</v>
      </c>
      <c r="H57" s="1">
        <v>2590.8</v>
      </c>
      <c r="I57" s="1">
        <v>3243.6</v>
      </c>
      <c r="J57" s="1">
        <v>3162.0</v>
      </c>
      <c r="K57" s="1">
        <v>3284.4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146</v>
      </c>
      <c r="B58" s="1">
        <v>9445.2</v>
      </c>
      <c r="C58" s="1">
        <v>9486.0</v>
      </c>
      <c r="D58" s="1">
        <v>9435.0</v>
      </c>
      <c r="E58" s="1">
        <v>9363.6</v>
      </c>
      <c r="F58" s="1">
        <v>9639.0</v>
      </c>
      <c r="G58" s="1">
        <v>2203.2</v>
      </c>
      <c r="H58" s="1">
        <v>1234.2</v>
      </c>
      <c r="I58" s="1">
        <v>1203.6</v>
      </c>
      <c r="J58" s="1">
        <v>1091.4</v>
      </c>
      <c r="K58" s="1">
        <v>905.76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147</v>
      </c>
      <c r="B59" s="1">
        <v>2182.8</v>
      </c>
      <c r="C59" s="1">
        <v>2407.2</v>
      </c>
      <c r="D59" s="1">
        <v>2539.8</v>
      </c>
      <c r="E59" s="1">
        <v>2499.0</v>
      </c>
      <c r="F59" s="1">
        <v>2631.6</v>
      </c>
      <c r="G59" s="1">
        <v>2743.8</v>
      </c>
      <c r="H59" s="1">
        <v>2692.8</v>
      </c>
      <c r="I59" s="1">
        <v>3080.4</v>
      </c>
      <c r="J59" s="1">
        <v>3233.4</v>
      </c>
      <c r="K59" s="1">
        <v>3335.4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148</v>
      </c>
      <c r="B60" s="1">
        <v>615.0600000000001</v>
      </c>
      <c r="C60" s="1">
        <v>165.24</v>
      </c>
      <c r="D60" s="1">
        <v>132.6</v>
      </c>
      <c r="E60" s="1">
        <v>78.54</v>
      </c>
      <c r="F60" s="1">
        <v>106.08</v>
      </c>
      <c r="G60" s="1">
        <v>105.06</v>
      </c>
      <c r="H60" s="1">
        <v>99.96000000000001</v>
      </c>
      <c r="I60" s="1">
        <v>1468.8</v>
      </c>
      <c r="J60" s="1">
        <v>1519.8</v>
      </c>
      <c r="K60" s="1">
        <v>1519.8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149</v>
      </c>
      <c r="B61" s="1">
        <v>6.12</v>
      </c>
      <c r="C61" s="1">
        <v>6.12</v>
      </c>
      <c r="D61" s="1">
        <v>6.12</v>
      </c>
      <c r="E61" s="1">
        <v>6.12</v>
      </c>
      <c r="F61" s="1">
        <v>6.12</v>
      </c>
      <c r="G61" s="1">
        <v>6.12</v>
      </c>
      <c r="H61" s="1">
        <v>6.12</v>
      </c>
      <c r="I61" s="1">
        <v>6.12</v>
      </c>
      <c r="J61" s="1">
        <v>6.12</v>
      </c>
      <c r="K61" s="1">
        <v>6.12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150</v>
      </c>
      <c r="B62" s="1">
        <v>585.48</v>
      </c>
      <c r="C62" s="1">
        <v>642.6</v>
      </c>
      <c r="D62" s="1">
        <v>681.36</v>
      </c>
      <c r="E62" s="1">
        <v>696.66</v>
      </c>
      <c r="F62" s="1">
        <v>807.84</v>
      </c>
      <c r="G62" s="1">
        <v>712.98</v>
      </c>
      <c r="H62" s="1">
        <v>664.02</v>
      </c>
      <c r="I62" s="1">
        <v>789.48</v>
      </c>
      <c r="J62" s="1">
        <v>874.14</v>
      </c>
      <c r="K62" s="1">
        <v>982.26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151</v>
      </c>
      <c r="B63" s="1">
        <v>182.58</v>
      </c>
      <c r="C63" s="1">
        <v>188.7</v>
      </c>
      <c r="D63" s="1">
        <v>209.1</v>
      </c>
      <c r="E63" s="1">
        <v>201.96</v>
      </c>
      <c r="F63" s="1">
        <v>246.84</v>
      </c>
      <c r="G63" s="1">
        <v>275.4</v>
      </c>
      <c r="H63" s="1">
        <v>227.46</v>
      </c>
      <c r="I63" s="1">
        <v>246.84</v>
      </c>
      <c r="J63" s="1">
        <v>263.16</v>
      </c>
      <c r="K63" s="1">
        <v>270.3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152</v>
      </c>
      <c r="B64" s="1">
        <v>7293.0</v>
      </c>
      <c r="C64" s="1">
        <v>7558.2</v>
      </c>
      <c r="D64" s="1">
        <v>7660.2</v>
      </c>
      <c r="E64" s="1">
        <v>7670.400000000001</v>
      </c>
      <c r="F64" s="1">
        <v>7752.0</v>
      </c>
      <c r="G64" s="1">
        <v>7109.400000000001</v>
      </c>
      <c r="H64" s="1">
        <v>7221.6</v>
      </c>
      <c r="I64" s="1">
        <v>7741.8</v>
      </c>
      <c r="J64" s="1">
        <v>8078.400000000001</v>
      </c>
      <c r="K64" s="1">
        <v>8231.4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153</v>
      </c>
      <c r="B65" s="1">
        <v>4192.2</v>
      </c>
      <c r="C65" s="1">
        <v>4090.2</v>
      </c>
      <c r="D65" s="1">
        <v>4069.8</v>
      </c>
      <c r="E65" s="1">
        <v>4018.8</v>
      </c>
      <c r="F65" s="1">
        <v>4008.6</v>
      </c>
      <c r="G65" s="1">
        <v>4008.6</v>
      </c>
      <c r="H65" s="1">
        <v>4018.8</v>
      </c>
      <c r="I65" s="1">
        <v>4039.2</v>
      </c>
      <c r="J65" s="1">
        <v>4018.8</v>
      </c>
      <c r="K65" s="1">
        <v>3835.2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154</v>
      </c>
      <c r="B66" s="1">
        <v>15.3</v>
      </c>
      <c r="C66" s="1">
        <v>15.3</v>
      </c>
      <c r="D66" s="1">
        <v>15.3</v>
      </c>
      <c r="E66" s="1">
        <v>15.3</v>
      </c>
      <c r="F66" s="1">
        <v>15.3</v>
      </c>
      <c r="G66" s="1">
        <v>13.26</v>
      </c>
      <c r="H66" s="1">
        <v>13.26</v>
      </c>
      <c r="I66" s="1">
        <v>14.28</v>
      </c>
      <c r="J66" s="1">
        <v>13.26</v>
      </c>
      <c r="K66" s="1">
        <v>13.26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155</v>
      </c>
      <c r="B67" s="1">
        <v>674.22</v>
      </c>
      <c r="C67" s="1">
        <v>836.4</v>
      </c>
      <c r="D67" s="1">
        <v>789.48</v>
      </c>
      <c r="E67" s="1">
        <v>775.2</v>
      </c>
      <c r="F67" s="1">
        <v>832.32</v>
      </c>
      <c r="G67" s="1">
        <v>905.76</v>
      </c>
      <c r="H67" s="1">
        <v>1002.66</v>
      </c>
      <c r="I67" s="1">
        <v>1030.2</v>
      </c>
      <c r="J67" s="1">
        <v>1015.92</v>
      </c>
      <c r="K67" s="1">
        <v>1081.2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156</v>
      </c>
      <c r="B2" s="1">
        <v>40228.8</v>
      </c>
      <c r="C2" s="1">
        <v>41044.8</v>
      </c>
      <c r="D2" s="1">
        <v>41738.4</v>
      </c>
      <c r="E2" s="1">
        <v>41922.0</v>
      </c>
      <c r="F2" s="1">
        <v>42207.6</v>
      </c>
      <c r="G2" s="1">
        <v>43084.8</v>
      </c>
      <c r="H2" s="1">
        <v>43115.4</v>
      </c>
      <c r="I2" s="1">
        <v>43370.4</v>
      </c>
      <c r="J2" s="1">
        <v>44339.4</v>
      </c>
      <c r="K2" s="1">
        <v>45002.4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157</v>
      </c>
      <c r="B3" s="1">
        <v>40228.8</v>
      </c>
      <c r="C3" s="1">
        <v>41044.8</v>
      </c>
      <c r="D3" s="1">
        <v>41738.4</v>
      </c>
      <c r="E3" s="1">
        <v>41922.0</v>
      </c>
      <c r="F3" s="1">
        <v>42207.6</v>
      </c>
      <c r="G3" s="1">
        <v>43084.8</v>
      </c>
      <c r="H3" s="1">
        <v>43115.4</v>
      </c>
      <c r="I3" s="1">
        <v>43370.4</v>
      </c>
      <c r="J3" s="1">
        <v>44339.4</v>
      </c>
      <c r="K3" s="1">
        <v>45002.4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158</v>
      </c>
      <c r="B4" s="1">
        <v>24806.4</v>
      </c>
      <c r="C4" s="1">
        <v>25214.4</v>
      </c>
      <c r="D4" s="1">
        <v>25602.0</v>
      </c>
      <c r="E4" s="1">
        <v>25551.0</v>
      </c>
      <c r="F4" s="1">
        <v>26122.2</v>
      </c>
      <c r="G4" s="1">
        <v>25806.0</v>
      </c>
      <c r="H4" s="1">
        <v>25795.8</v>
      </c>
      <c r="I4" s="1">
        <v>27499.2</v>
      </c>
      <c r="J4" s="1">
        <v>27244.2</v>
      </c>
      <c r="K4" s="1">
        <v>27988.8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159</v>
      </c>
      <c r="B5" s="1">
        <v>15422.4</v>
      </c>
      <c r="C5" s="1">
        <v>15830.4</v>
      </c>
      <c r="D5" s="1">
        <v>16136.4</v>
      </c>
      <c r="E5" s="1">
        <v>16360.8</v>
      </c>
      <c r="F5" s="1">
        <v>16095.6</v>
      </c>
      <c r="G5" s="1">
        <v>17278.8</v>
      </c>
      <c r="H5" s="1">
        <v>17319.6</v>
      </c>
      <c r="I5" s="1">
        <v>15871.2</v>
      </c>
      <c r="J5" s="1">
        <v>17095.2</v>
      </c>
      <c r="K5" s="1">
        <v>17013.6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160</v>
      </c>
      <c r="B6" s="1">
        <v>2040.0</v>
      </c>
      <c r="C6" s="1">
        <v>2049.18</v>
      </c>
      <c r="D6" s="1">
        <v>2091.0</v>
      </c>
      <c r="E6" s="1">
        <v>2029.8</v>
      </c>
      <c r="F6" s="1">
        <v>2069.58</v>
      </c>
      <c r="G6" s="1">
        <v>1111.8</v>
      </c>
      <c r="H6" s="1">
        <v>904.74</v>
      </c>
      <c r="I6" s="1">
        <v>948.6</v>
      </c>
      <c r="J6" s="1">
        <v>956.76</v>
      </c>
      <c r="K6" s="1">
        <v>912.9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161</v>
      </c>
      <c r="B7" s="1">
        <v>6160.8</v>
      </c>
      <c r="C7" s="1">
        <v>6589.2</v>
      </c>
      <c r="D7" s="1">
        <v>6864.6</v>
      </c>
      <c r="E7" s="1">
        <v>6987.0</v>
      </c>
      <c r="F7" s="1">
        <v>7191.0</v>
      </c>
      <c r="G7" s="1">
        <v>8517.0</v>
      </c>
      <c r="H7" s="1">
        <v>8690.4</v>
      </c>
      <c r="I7" s="1">
        <v>8731.2</v>
      </c>
      <c r="J7" s="1">
        <v>8710.8</v>
      </c>
      <c r="K7" s="1">
        <v>9006.6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162</v>
      </c>
      <c r="B8" s="1">
        <v>1836.0</v>
      </c>
      <c r="C8" s="1">
        <v>1958.4</v>
      </c>
      <c r="D8" s="1">
        <v>1560.6</v>
      </c>
      <c r="E8" s="1">
        <v>1632.0</v>
      </c>
      <c r="F8" s="1">
        <v>1795.2</v>
      </c>
      <c r="G8" s="1">
        <v>1917.6</v>
      </c>
      <c r="H8" s="1">
        <v>1907.4</v>
      </c>
      <c r="I8" s="1">
        <v>1621.8</v>
      </c>
      <c r="J8" s="1">
        <v>1468.8</v>
      </c>
      <c r="K8" s="1">
        <v>1285.2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163</v>
      </c>
      <c r="B9" s="1">
        <v>10036.8</v>
      </c>
      <c r="C9" s="1">
        <v>10608.0</v>
      </c>
      <c r="D9" s="1">
        <v>10506.0</v>
      </c>
      <c r="E9" s="1">
        <v>10648.8</v>
      </c>
      <c r="F9" s="1">
        <v>11056.8</v>
      </c>
      <c r="G9" s="1">
        <v>11546.4</v>
      </c>
      <c r="H9" s="1">
        <v>11505.6</v>
      </c>
      <c r="I9" s="1">
        <v>11301.6</v>
      </c>
      <c r="J9" s="1">
        <v>11138.4</v>
      </c>
      <c r="K9" s="1">
        <v>11209.8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164</v>
      </c>
      <c r="B10" s="1">
        <v>5395.8</v>
      </c>
      <c r="C10" s="1">
        <v>5222.4</v>
      </c>
      <c r="D10" s="1">
        <v>5630.400000000001</v>
      </c>
      <c r="E10" s="1">
        <v>5722.2</v>
      </c>
      <c r="F10" s="1">
        <v>5038.8</v>
      </c>
      <c r="G10" s="1">
        <v>5732.400000000001</v>
      </c>
      <c r="H10" s="1">
        <v>5814.0</v>
      </c>
      <c r="I10" s="1">
        <v>4579.8</v>
      </c>
      <c r="J10" s="1">
        <v>5956.8</v>
      </c>
      <c r="K10" s="1">
        <v>5793.6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165</v>
      </c>
      <c r="B11" s="1">
        <v>-1754.4</v>
      </c>
      <c r="C11" s="1">
        <v>-1754.4</v>
      </c>
      <c r="D11" s="1">
        <v>-1499.4</v>
      </c>
      <c r="E11" s="1">
        <v>-1387.2</v>
      </c>
      <c r="F11" s="1">
        <v>-1428.0</v>
      </c>
      <c r="G11" s="1">
        <v>-1407.6</v>
      </c>
      <c r="H11" s="1">
        <v>-1295.4</v>
      </c>
      <c r="I11" s="1">
        <v>-1162.8</v>
      </c>
      <c r="J11" s="1">
        <v>-1193.4</v>
      </c>
      <c r="K11" s="1">
        <v>-1448.4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166</v>
      </c>
      <c r="B12" s="1">
        <v>-1754.4</v>
      </c>
      <c r="C12" s="1">
        <v>-1754.4</v>
      </c>
      <c r="D12" s="1">
        <v>-1499.4</v>
      </c>
      <c r="E12" s="1">
        <v>-1387.2</v>
      </c>
      <c r="F12" s="1">
        <v>-1428.0</v>
      </c>
      <c r="G12" s="1">
        <v>-1407.6</v>
      </c>
      <c r="H12" s="1">
        <v>-1295.4</v>
      </c>
      <c r="I12" s="1">
        <v>-1162.8</v>
      </c>
      <c r="J12" s="1">
        <v>-1193.4</v>
      </c>
      <c r="K12" s="1">
        <v>-1448.4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167</v>
      </c>
      <c r="B13" s="1">
        <v>-219.3</v>
      </c>
      <c r="C13" s="1">
        <v>-38.76</v>
      </c>
      <c r="D13" s="1">
        <v>-46.92</v>
      </c>
      <c r="E13" s="1">
        <v>6.12</v>
      </c>
      <c r="F13" s="1">
        <v>3.06</v>
      </c>
      <c r="G13" s="1">
        <v>8.16</v>
      </c>
      <c r="H13" s="1">
        <v>-2.04</v>
      </c>
      <c r="I13" s="1">
        <v>3.06</v>
      </c>
      <c r="J13" s="1">
        <v>-2.04</v>
      </c>
      <c r="K13" s="1">
        <v>-29.58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168</v>
      </c>
      <c r="B14" s="1">
        <v>22.44</v>
      </c>
      <c r="C14" s="1">
        <v>1.02</v>
      </c>
      <c r="D14" s="1">
        <v>-151.98</v>
      </c>
      <c r="E14" s="1">
        <v>-64.26</v>
      </c>
      <c r="F14" s="1">
        <v>-1.02</v>
      </c>
      <c r="G14" s="1">
        <v>73.44</v>
      </c>
      <c r="H14" s="1">
        <v>-85.68</v>
      </c>
      <c r="I14" s="1">
        <v>45.9</v>
      </c>
      <c r="J14" s="1">
        <v>-122.4</v>
      </c>
      <c r="K14" s="1">
        <v>-51.0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169</v>
      </c>
      <c r="B15" s="1">
        <v>59.16</v>
      </c>
      <c r="C15" s="1">
        <v>133.62</v>
      </c>
      <c r="D15" s="1">
        <v>54.06</v>
      </c>
      <c r="E15" s="1">
        <v>78.54</v>
      </c>
      <c r="F15" s="1">
        <v>89.76</v>
      </c>
      <c r="G15" s="1">
        <v>168.3</v>
      </c>
      <c r="H15" s="1">
        <v>63.24</v>
      </c>
      <c r="I15" s="1">
        <v>300.9</v>
      </c>
      <c r="J15" s="1">
        <v>355.98</v>
      </c>
      <c r="K15" s="1">
        <v>256.02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170</v>
      </c>
      <c r="B16" s="1">
        <v>3508.8</v>
      </c>
      <c r="C16" s="1">
        <v>3570.0</v>
      </c>
      <c r="D16" s="1">
        <v>3988.2</v>
      </c>
      <c r="E16" s="1">
        <v>4355.4</v>
      </c>
      <c r="F16" s="1">
        <v>3702.6</v>
      </c>
      <c r="G16" s="1">
        <v>4569.6</v>
      </c>
      <c r="H16" s="1">
        <v>4488.0</v>
      </c>
      <c r="I16" s="1">
        <v>3763.8</v>
      </c>
      <c r="J16" s="1">
        <v>4998.0</v>
      </c>
      <c r="K16" s="1">
        <v>4518.6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171</v>
      </c>
      <c r="B17" s="1">
        <v>-478.38</v>
      </c>
      <c r="C17" s="1">
        <v>-201.96</v>
      </c>
      <c r="D17" s="1">
        <v>-508.98</v>
      </c>
      <c r="E17" s="1">
        <v>-170.34</v>
      </c>
      <c r="F17" s="1">
        <v>-202.98</v>
      </c>
      <c r="G17" s="1">
        <v>-134.64</v>
      </c>
      <c r="H17" s="1">
        <v>-25.5</v>
      </c>
      <c r="I17" s="1">
        <v>-337.62</v>
      </c>
      <c r="J17" s="1">
        <v>-127.5</v>
      </c>
      <c r="K17" s="1">
        <v>-465.12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172</v>
      </c>
      <c r="B18" s="1">
        <v>0.0</v>
      </c>
      <c r="C18" s="1">
        <v>6.12</v>
      </c>
      <c r="D18" s="1">
        <v>98.94</v>
      </c>
      <c r="E18" s="1">
        <v>-27.54</v>
      </c>
      <c r="F18" s="1">
        <v>0.0</v>
      </c>
      <c r="G18" s="1">
        <v>-17.34</v>
      </c>
      <c r="H18" s="1">
        <v>-18.36</v>
      </c>
      <c r="I18" s="1">
        <v>-14.28</v>
      </c>
      <c r="J18" s="1">
        <v>-40.8</v>
      </c>
      <c r="K18" s="1">
        <v>-28.56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173</v>
      </c>
      <c r="B19" s="1">
        <v>-233.58</v>
      </c>
      <c r="C19" s="1">
        <v>0.0</v>
      </c>
      <c r="D19" s="1">
        <v>-787.44</v>
      </c>
      <c r="E19" s="1">
        <v>-20.4</v>
      </c>
      <c r="F19" s="1">
        <v>-57.12</v>
      </c>
      <c r="G19" s="1">
        <v>-55.08</v>
      </c>
      <c r="H19" s="1">
        <v>0.0</v>
      </c>
      <c r="I19" s="1">
        <v>-3774.0</v>
      </c>
      <c r="J19" s="1">
        <v>-833.34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174</v>
      </c>
      <c r="B20" s="1">
        <v>0.0</v>
      </c>
      <c r="C20" s="1">
        <v>0.0</v>
      </c>
      <c r="D20" s="1">
        <v>-543.66</v>
      </c>
      <c r="E20" s="1">
        <v>-384.54</v>
      </c>
      <c r="F20" s="1">
        <v>-34.68</v>
      </c>
      <c r="G20" s="1">
        <v>-135.66</v>
      </c>
      <c r="H20" s="1">
        <v>-56.1</v>
      </c>
      <c r="I20" s="1">
        <v>-85.68</v>
      </c>
      <c r="J20" s="1">
        <v>-109.14</v>
      </c>
      <c r="K20" s="1">
        <v>-131.58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175</v>
      </c>
      <c r="B21" s="1">
        <v>438.6</v>
      </c>
      <c r="C21" s="1">
        <v>239.7</v>
      </c>
      <c r="D21" s="1">
        <v>74.46000000000001</v>
      </c>
      <c r="E21" s="1">
        <v>-8.16</v>
      </c>
      <c r="F21" s="1">
        <v>184.62</v>
      </c>
      <c r="G21" s="1">
        <v>603.84</v>
      </c>
      <c r="H21" s="1">
        <v>232.56</v>
      </c>
      <c r="I21" s="1">
        <v>2560.2</v>
      </c>
      <c r="J21" s="1">
        <v>237.66</v>
      </c>
      <c r="K21" s="1">
        <v>91.8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176</v>
      </c>
      <c r="B22" s="1">
        <v>-60.18</v>
      </c>
      <c r="C22" s="1">
        <v>-38.76</v>
      </c>
      <c r="D22" s="1">
        <v>-211.14</v>
      </c>
      <c r="E22" s="1">
        <v>-193.8</v>
      </c>
      <c r="F22" s="1">
        <v>-49.98</v>
      </c>
      <c r="G22" s="1">
        <v>40.8</v>
      </c>
      <c r="H22" s="1">
        <v>-88.74</v>
      </c>
      <c r="I22" s="1">
        <v>-110.16</v>
      </c>
      <c r="J22" s="1">
        <v>-112.2</v>
      </c>
      <c r="K22" s="1">
        <v>-118.32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177</v>
      </c>
      <c r="B23" s="1">
        <v>-178.5</v>
      </c>
      <c r="C23" s="1">
        <v>-357.0</v>
      </c>
      <c r="D23" s="1">
        <v>-87.72</v>
      </c>
      <c r="E23" s="1">
        <v>-283.56</v>
      </c>
      <c r="F23" s="1">
        <v>-10.2</v>
      </c>
      <c r="G23" s="1">
        <v>-109.14</v>
      </c>
      <c r="H23" s="1">
        <v>-242.76</v>
      </c>
      <c r="I23" s="1">
        <v>-222.36</v>
      </c>
      <c r="J23" s="1">
        <v>-51.0</v>
      </c>
      <c r="K23" s="1">
        <v>-41.82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178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11.22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179</v>
      </c>
      <c r="B25" s="1">
        <v>2988.6</v>
      </c>
      <c r="C25" s="1">
        <v>3223.2</v>
      </c>
      <c r="D25" s="1">
        <v>2019.6</v>
      </c>
      <c r="E25" s="1">
        <v>3264.0</v>
      </c>
      <c r="F25" s="1">
        <v>3539.4</v>
      </c>
      <c r="G25" s="1">
        <v>4763.4</v>
      </c>
      <c r="H25" s="1">
        <v>4294.2</v>
      </c>
      <c r="I25" s="1">
        <v>1774.8</v>
      </c>
      <c r="J25" s="1">
        <v>3957.6</v>
      </c>
      <c r="K25" s="1">
        <v>3835.2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180</v>
      </c>
      <c r="B26" s="1">
        <v>1601.4</v>
      </c>
      <c r="C26" s="1">
        <v>661.98</v>
      </c>
      <c r="D26" s="1">
        <v>989.4</v>
      </c>
      <c r="E26" s="1">
        <v>1111.8</v>
      </c>
      <c r="F26" s="1">
        <v>1336.2</v>
      </c>
      <c r="G26" s="1">
        <v>1479.0</v>
      </c>
      <c r="H26" s="1">
        <v>-864.96</v>
      </c>
      <c r="I26" s="1">
        <v>981.24</v>
      </c>
      <c r="J26" s="1">
        <v>1285.2</v>
      </c>
      <c r="K26" s="1">
        <v>888.42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181</v>
      </c>
      <c r="B27" s="1">
        <v>1387.2</v>
      </c>
      <c r="C27" s="1">
        <v>2560.2</v>
      </c>
      <c r="D27" s="1">
        <v>1030.2</v>
      </c>
      <c r="E27" s="1">
        <v>2152.2</v>
      </c>
      <c r="F27" s="1">
        <v>2203.2</v>
      </c>
      <c r="G27" s="1">
        <v>3294.6</v>
      </c>
      <c r="H27" s="1">
        <v>5161.2</v>
      </c>
      <c r="I27" s="1">
        <v>793.5600000000001</v>
      </c>
      <c r="J27" s="1">
        <v>2672.4</v>
      </c>
      <c r="K27" s="1">
        <v>2947.8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182</v>
      </c>
      <c r="B28" s="1">
        <v>-137.7</v>
      </c>
      <c r="C28" s="1">
        <v>456.96</v>
      </c>
      <c r="D28" s="1">
        <v>2295.0</v>
      </c>
      <c r="E28" s="1">
        <v>29.58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183</v>
      </c>
      <c r="B29" s="1">
        <v>1244.4</v>
      </c>
      <c r="C29" s="1">
        <v>3019.2</v>
      </c>
      <c r="D29" s="1">
        <v>3325.2</v>
      </c>
      <c r="E29" s="1">
        <v>2182.8</v>
      </c>
      <c r="F29" s="1">
        <v>2203.2</v>
      </c>
      <c r="G29" s="1">
        <v>3294.6</v>
      </c>
      <c r="H29" s="1">
        <v>5161.2</v>
      </c>
      <c r="I29" s="1">
        <v>793.5600000000001</v>
      </c>
      <c r="J29" s="1">
        <v>2672.4</v>
      </c>
      <c r="K29" s="1">
        <v>2947.8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116</v>
      </c>
      <c r="B30" s="1">
        <v>-306.0</v>
      </c>
      <c r="C30" s="1">
        <v>-312.12</v>
      </c>
      <c r="D30" s="1">
        <v>-334.56</v>
      </c>
      <c r="E30" s="1">
        <v>-241.74</v>
      </c>
      <c r="F30" s="1">
        <v>-208.08</v>
      </c>
      <c r="G30" s="1">
        <v>-224.4</v>
      </c>
      <c r="H30" s="1">
        <v>-237.66</v>
      </c>
      <c r="I30" s="1">
        <v>-555.9</v>
      </c>
      <c r="J30" s="1">
        <v>-480.42</v>
      </c>
      <c r="K30" s="1">
        <v>-460.02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184</v>
      </c>
      <c r="B31" s="1">
        <v>943.5</v>
      </c>
      <c r="C31" s="1">
        <v>2703.0</v>
      </c>
      <c r="D31" s="1">
        <v>2998.8</v>
      </c>
      <c r="E31" s="1">
        <v>1948.2</v>
      </c>
      <c r="F31" s="1">
        <v>1989.0</v>
      </c>
      <c r="G31" s="1">
        <v>3070.2</v>
      </c>
      <c r="H31" s="1">
        <v>4916.4</v>
      </c>
      <c r="I31" s="1">
        <v>237.66</v>
      </c>
      <c r="J31" s="1">
        <v>2193.0</v>
      </c>
      <c r="K31" s="1">
        <v>2488.8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185</v>
      </c>
      <c r="B32" s="1">
        <v>0.0</v>
      </c>
      <c r="C32" s="1">
        <v>189.72</v>
      </c>
      <c r="D32" s="1">
        <v>186.66</v>
      </c>
      <c r="E32" s="1">
        <v>272.34</v>
      </c>
      <c r="F32" s="1">
        <v>298.86</v>
      </c>
      <c r="G32" s="1">
        <v>273.36</v>
      </c>
      <c r="H32" s="1">
        <v>260.1</v>
      </c>
      <c r="I32" s="1">
        <v>229.5</v>
      </c>
      <c r="J32" s="1">
        <v>204.0</v>
      </c>
      <c r="K32" s="1">
        <v>178.5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186</v>
      </c>
      <c r="B33" s="1">
        <v>943.5</v>
      </c>
      <c r="C33" s="1">
        <v>2519.4</v>
      </c>
      <c r="D33" s="1">
        <v>2805.0</v>
      </c>
      <c r="E33" s="1">
        <v>1672.8</v>
      </c>
      <c r="F33" s="1">
        <v>1693.2</v>
      </c>
      <c r="G33" s="1">
        <v>2794.8</v>
      </c>
      <c r="H33" s="1">
        <v>4661.4</v>
      </c>
      <c r="I33" s="1">
        <v>8.16</v>
      </c>
      <c r="J33" s="1">
        <v>1989.0</v>
      </c>
      <c r="K33" s="1">
        <v>2305.2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187</v>
      </c>
      <c r="B34" s="1">
        <v>1081.2</v>
      </c>
      <c r="C34" s="1">
        <v>2060.4</v>
      </c>
      <c r="D34" s="1">
        <v>508.98</v>
      </c>
      <c r="E34" s="1">
        <v>1642.2</v>
      </c>
      <c r="F34" s="1">
        <v>1693.2</v>
      </c>
      <c r="G34" s="1">
        <v>2794.8</v>
      </c>
      <c r="H34" s="1">
        <v>4661.4</v>
      </c>
      <c r="I34" s="1">
        <v>8.16</v>
      </c>
      <c r="J34" s="1">
        <v>1989.0</v>
      </c>
      <c r="K34" s="1">
        <v>2305.2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188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189</v>
      </c>
      <c r="B36" s="1" t="s">
        <v>190</v>
      </c>
      <c r="C36" s="1" t="s">
        <v>191</v>
      </c>
      <c r="D36" s="1" t="s">
        <v>192</v>
      </c>
      <c r="E36" s="1" t="s">
        <v>193</v>
      </c>
      <c r="F36" s="1" t="s">
        <v>194</v>
      </c>
      <c r="G36" s="1" t="s">
        <v>195</v>
      </c>
      <c r="H36" s="1" t="s">
        <v>196</v>
      </c>
      <c r="I36" s="1" t="s">
        <v>197</v>
      </c>
      <c r="J36" s="1" t="s">
        <v>198</v>
      </c>
      <c r="K36" s="1" t="s">
        <v>199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200</v>
      </c>
      <c r="B37" s="1" t="s">
        <v>201</v>
      </c>
      <c r="C37" s="1" t="s">
        <v>202</v>
      </c>
      <c r="D37" s="1" t="s">
        <v>203</v>
      </c>
      <c r="E37" s="1" t="s">
        <v>204</v>
      </c>
      <c r="F37" s="1" t="s">
        <v>194</v>
      </c>
      <c r="G37" s="1" t="s">
        <v>195</v>
      </c>
      <c r="H37" s="1" t="s">
        <v>196</v>
      </c>
      <c r="I37" s="1" t="s">
        <v>197</v>
      </c>
      <c r="J37" s="1" t="s">
        <v>198</v>
      </c>
      <c r="K37" s="1" t="s">
        <v>199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205</v>
      </c>
      <c r="B38" s="1">
        <v>2630.0</v>
      </c>
      <c r="C38" s="1">
        <v>2650.0</v>
      </c>
      <c r="D38" s="1">
        <v>2650.0</v>
      </c>
      <c r="E38" s="1">
        <v>2660.0</v>
      </c>
      <c r="F38" s="1">
        <v>2660.0</v>
      </c>
      <c r="G38" s="1">
        <v>2650.0</v>
      </c>
      <c r="H38" s="1">
        <v>2660.0</v>
      </c>
      <c r="I38" s="1">
        <v>2660.0</v>
      </c>
      <c r="J38" s="1">
        <v>2660.0</v>
      </c>
      <c r="K38" s="1">
        <v>2660.0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206</v>
      </c>
      <c r="B39" s="1" t="s">
        <v>190</v>
      </c>
      <c r="C39" s="1" t="s">
        <v>207</v>
      </c>
      <c r="D39" s="1" t="s">
        <v>192</v>
      </c>
      <c r="E39" s="1" t="s">
        <v>193</v>
      </c>
      <c r="F39" s="1" t="s">
        <v>193</v>
      </c>
      <c r="G39" s="1" t="s">
        <v>208</v>
      </c>
      <c r="H39" s="1" t="s">
        <v>209</v>
      </c>
      <c r="I39" s="1" t="s">
        <v>197</v>
      </c>
      <c r="J39" s="1" t="s">
        <v>198</v>
      </c>
      <c r="K39" s="1" t="s">
        <v>199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210</v>
      </c>
      <c r="B40" s="1" t="s">
        <v>201</v>
      </c>
      <c r="C40" s="1" t="s">
        <v>202</v>
      </c>
      <c r="D40" s="1" t="s">
        <v>203</v>
      </c>
      <c r="E40" s="1" t="s">
        <v>204</v>
      </c>
      <c r="F40" s="1" t="s">
        <v>193</v>
      </c>
      <c r="G40" s="1" t="s">
        <v>208</v>
      </c>
      <c r="H40" s="1" t="s">
        <v>209</v>
      </c>
      <c r="I40" s="1" t="s">
        <v>197</v>
      </c>
      <c r="J40" s="1" t="s">
        <v>198</v>
      </c>
      <c r="K40" s="1" t="s">
        <v>199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211</v>
      </c>
      <c r="B41" s="1">
        <v>2630.0</v>
      </c>
      <c r="C41" s="1">
        <v>2700.0</v>
      </c>
      <c r="D41" s="1">
        <v>2650.0</v>
      </c>
      <c r="E41" s="1">
        <v>2710.0</v>
      </c>
      <c r="F41" s="1">
        <v>2660.0</v>
      </c>
      <c r="G41" s="1">
        <v>2690.0</v>
      </c>
      <c r="H41" s="1">
        <v>2680.0</v>
      </c>
      <c r="I41" s="1">
        <v>2660.0</v>
      </c>
      <c r="J41" s="1">
        <v>2690.0</v>
      </c>
      <c r="K41" s="1">
        <v>2660.0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212</v>
      </c>
      <c r="B42" s="1" t="s">
        <v>213</v>
      </c>
      <c r="C42" s="1" t="s">
        <v>214</v>
      </c>
      <c r="D42" s="1" t="s">
        <v>215</v>
      </c>
      <c r="E42" s="1" t="s">
        <v>216</v>
      </c>
      <c r="F42" s="1" t="s">
        <v>217</v>
      </c>
      <c r="G42" s="1" t="s">
        <v>218</v>
      </c>
      <c r="H42" s="1" t="s">
        <v>219</v>
      </c>
      <c r="I42" s="1" t="s">
        <v>220</v>
      </c>
      <c r="J42" s="1" t="s">
        <v>218</v>
      </c>
      <c r="K42" s="1" t="s">
        <v>221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222</v>
      </c>
      <c r="B43" s="1" t="s">
        <v>213</v>
      </c>
      <c r="C43" s="1" t="s">
        <v>213</v>
      </c>
      <c r="D43" s="1" t="s">
        <v>215</v>
      </c>
      <c r="E43" s="1" t="s">
        <v>223</v>
      </c>
      <c r="F43" s="1" t="s">
        <v>217</v>
      </c>
      <c r="G43" s="1" t="s">
        <v>224</v>
      </c>
      <c r="H43" s="1" t="s">
        <v>225</v>
      </c>
      <c r="I43" s="1" t="s">
        <v>220</v>
      </c>
      <c r="J43" s="1" t="s">
        <v>224</v>
      </c>
      <c r="K43" s="1" t="s">
        <v>221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226</v>
      </c>
      <c r="B44" s="1" t="s">
        <v>227</v>
      </c>
      <c r="C44" s="1" t="s">
        <v>227</v>
      </c>
      <c r="D44" s="1" t="s">
        <v>227</v>
      </c>
      <c r="E44" s="1" t="s">
        <v>228</v>
      </c>
      <c r="F44" s="1" t="s">
        <v>213</v>
      </c>
      <c r="G44" s="1" t="s">
        <v>213</v>
      </c>
      <c r="H44" s="1" t="s">
        <v>213</v>
      </c>
      <c r="I44" s="1" t="s">
        <v>213</v>
      </c>
      <c r="J44" s="1" t="s">
        <v>213</v>
      </c>
      <c r="K44" s="1" t="s">
        <v>229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230</v>
      </c>
      <c r="B45" s="1" t="s">
        <v>231</v>
      </c>
      <c r="C45" s="1" t="s">
        <v>232</v>
      </c>
      <c r="D45" s="1" t="s">
        <v>233</v>
      </c>
      <c r="E45" s="1" t="s">
        <v>234</v>
      </c>
      <c r="F45" s="1" t="s">
        <v>235</v>
      </c>
      <c r="G45" s="1" t="s">
        <v>236</v>
      </c>
      <c r="H45" s="1" t="s">
        <v>237</v>
      </c>
      <c r="I45" s="1">
        <v>0.0</v>
      </c>
      <c r="J45" s="1" t="s">
        <v>238</v>
      </c>
      <c r="K45" s="1" t="s">
        <v>239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240</v>
      </c>
      <c r="B46" s="1">
        <v>1.0</v>
      </c>
      <c r="C46" s="1">
        <v>1.0</v>
      </c>
      <c r="D46" s="1">
        <v>1.0</v>
      </c>
      <c r="E46" s="1">
        <v>1.0</v>
      </c>
      <c r="F46" s="1">
        <v>1.0</v>
      </c>
      <c r="G46" s="1">
        <v>1.0</v>
      </c>
      <c r="H46" s="1">
        <v>1.0</v>
      </c>
      <c r="I46" s="1">
        <v>1.0</v>
      </c>
      <c r="J46" s="1">
        <v>1.0</v>
      </c>
      <c r="K46" s="1">
        <v>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65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241</v>
      </c>
      <c r="B48" s="1">
        <v>11556.6</v>
      </c>
      <c r="C48" s="1">
        <v>11821.8</v>
      </c>
      <c r="D48" s="1">
        <v>12484.8</v>
      </c>
      <c r="E48" s="1">
        <v>12699.0</v>
      </c>
      <c r="F48" s="1">
        <v>12229.8</v>
      </c>
      <c r="G48" s="1">
        <v>12994.8</v>
      </c>
      <c r="H48" s="1">
        <v>13147.8</v>
      </c>
      <c r="I48" s="1">
        <v>11872.8</v>
      </c>
      <c r="J48" s="1">
        <v>13239.6</v>
      </c>
      <c r="K48" s="1">
        <v>13382.4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242</v>
      </c>
      <c r="B49" s="1">
        <v>7344.0</v>
      </c>
      <c r="C49" s="1">
        <v>7333.8</v>
      </c>
      <c r="D49" s="1">
        <v>7864.2</v>
      </c>
      <c r="E49" s="1">
        <v>7894.8</v>
      </c>
      <c r="F49" s="1">
        <v>7344.0</v>
      </c>
      <c r="G49" s="1">
        <v>8058.0</v>
      </c>
      <c r="H49" s="1">
        <v>8170.2</v>
      </c>
      <c r="I49" s="1">
        <v>6987.0</v>
      </c>
      <c r="J49" s="1">
        <v>8425.2</v>
      </c>
      <c r="K49" s="1">
        <v>8180.400000000001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243</v>
      </c>
      <c r="B50" s="1">
        <v>5395.8</v>
      </c>
      <c r="C50" s="1">
        <v>5222.4</v>
      </c>
      <c r="D50" s="1">
        <v>5630.400000000001</v>
      </c>
      <c r="E50" s="1">
        <v>5722.2</v>
      </c>
      <c r="F50" s="1">
        <v>5038.8</v>
      </c>
      <c r="G50" s="1">
        <v>5732.400000000001</v>
      </c>
      <c r="H50" s="1">
        <v>5814.0</v>
      </c>
      <c r="I50" s="1">
        <v>4579.8</v>
      </c>
      <c r="J50" s="1">
        <v>5956.8</v>
      </c>
      <c r="K50" s="1">
        <v>5793.6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244</v>
      </c>
      <c r="B51" s="1">
        <v>12729.6</v>
      </c>
      <c r="C51" s="1">
        <v>13005.0</v>
      </c>
      <c r="D51" s="1">
        <v>13668.0</v>
      </c>
      <c r="E51" s="1">
        <v>13872.0</v>
      </c>
      <c r="F51" s="1">
        <v>13433.4</v>
      </c>
      <c r="G51" s="1">
        <v>13270.2</v>
      </c>
      <c r="H51" s="1">
        <v>13300.8</v>
      </c>
      <c r="I51" s="1">
        <v>12025.8</v>
      </c>
      <c r="J51" s="1">
        <v>13382.4</v>
      </c>
      <c r="K51" s="1">
        <v>13504.8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245</v>
      </c>
      <c r="B52" s="1" t="s">
        <v>246</v>
      </c>
      <c r="C52" s="1" t="s">
        <v>247</v>
      </c>
      <c r="D52" s="1" t="s">
        <v>248</v>
      </c>
      <c r="E52" s="1" t="s">
        <v>249</v>
      </c>
      <c r="F52" s="1" t="s">
        <v>250</v>
      </c>
      <c r="G52" s="1" t="s">
        <v>251</v>
      </c>
      <c r="H52" s="1" t="s">
        <v>252</v>
      </c>
      <c r="I52" s="1" t="s">
        <v>253</v>
      </c>
      <c r="J52" s="1" t="s">
        <v>254</v>
      </c>
      <c r="K52" s="1" t="s">
        <v>255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256</v>
      </c>
      <c r="B53" s="1">
        <v>1030.2</v>
      </c>
      <c r="C53" s="1">
        <v>470.22</v>
      </c>
      <c r="D53" s="1">
        <v>758.88</v>
      </c>
      <c r="E53" s="1">
        <v>876.1800000000001</v>
      </c>
      <c r="F53" s="1">
        <v>1132.2</v>
      </c>
      <c r="G53" s="1">
        <v>1111.8</v>
      </c>
      <c r="H53" s="1">
        <v>-1264.8</v>
      </c>
      <c r="I53" s="1">
        <v>765.0</v>
      </c>
      <c r="J53" s="1">
        <v>1193.4</v>
      </c>
      <c r="K53" s="1">
        <v>994.5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257</v>
      </c>
      <c r="B54" s="1">
        <v>573.24</v>
      </c>
      <c r="C54" s="1">
        <v>191.76</v>
      </c>
      <c r="D54" s="1">
        <v>230.52</v>
      </c>
      <c r="E54" s="1">
        <v>233.58</v>
      </c>
      <c r="F54" s="1">
        <v>200.94</v>
      </c>
      <c r="G54" s="1">
        <v>361.08</v>
      </c>
      <c r="H54" s="1">
        <v>403.92</v>
      </c>
      <c r="I54" s="1">
        <v>216.24</v>
      </c>
      <c r="J54" s="1">
        <v>98.94</v>
      </c>
      <c r="K54" s="1">
        <v>-105.06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258</v>
      </c>
      <c r="B55" s="1">
        <v>1887.0</v>
      </c>
      <c r="C55" s="1">
        <v>1917.6</v>
      </c>
      <c r="D55" s="1">
        <v>2152.2</v>
      </c>
      <c r="E55" s="1">
        <v>2478.6</v>
      </c>
      <c r="F55" s="1">
        <v>2111.4</v>
      </c>
      <c r="G55" s="1">
        <v>2631.6</v>
      </c>
      <c r="H55" s="1">
        <v>2570.4</v>
      </c>
      <c r="I55" s="1">
        <v>1795.2</v>
      </c>
      <c r="J55" s="1">
        <v>2641.8</v>
      </c>
      <c r="K55" s="1">
        <v>2366.4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259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124.44</v>
      </c>
      <c r="H56" s="1">
        <v>122.4</v>
      </c>
      <c r="I56" s="1">
        <v>122.4</v>
      </c>
      <c r="J56" s="1">
        <v>147.9</v>
      </c>
      <c r="K56" s="1">
        <v>263.16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260</v>
      </c>
      <c r="B57" s="1">
        <v>321.3</v>
      </c>
      <c r="C57" s="1">
        <v>171.36</v>
      </c>
      <c r="D57" s="1">
        <v>411.06</v>
      </c>
      <c r="E57" s="1">
        <v>302.94</v>
      </c>
      <c r="F57" s="1">
        <v>104.04</v>
      </c>
      <c r="G57" s="1">
        <v>-30.6</v>
      </c>
      <c r="H57" s="1">
        <v>-46.92</v>
      </c>
      <c r="I57" s="1">
        <v>-23.46</v>
      </c>
      <c r="J57" s="1">
        <v>316.2</v>
      </c>
      <c r="K57" s="1">
        <v>408.0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261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262</v>
      </c>
      <c r="B59" s="1">
        <v>856.8000000000001</v>
      </c>
      <c r="C59" s="1">
        <v>867.0</v>
      </c>
      <c r="D59" s="1">
        <v>911.88</v>
      </c>
      <c r="E59" s="1">
        <v>861.9</v>
      </c>
      <c r="F59" s="1">
        <v>867.0</v>
      </c>
      <c r="G59" s="1">
        <v>839.46</v>
      </c>
      <c r="H59" s="1">
        <v>750.72</v>
      </c>
      <c r="I59" s="1">
        <v>798.66</v>
      </c>
      <c r="J59" s="1">
        <v>820.08</v>
      </c>
      <c r="K59" s="1">
        <v>799.6800000000001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263</v>
      </c>
      <c r="B60" s="1">
        <v>856.8000000000001</v>
      </c>
      <c r="C60" s="1">
        <v>867.0</v>
      </c>
      <c r="D60" s="1">
        <v>911.88</v>
      </c>
      <c r="E60" s="1">
        <v>861.9</v>
      </c>
      <c r="F60" s="1">
        <v>867.0</v>
      </c>
      <c r="G60" s="1">
        <v>839.46</v>
      </c>
      <c r="H60" s="1">
        <v>750.72</v>
      </c>
      <c r="I60" s="1">
        <v>798.66</v>
      </c>
      <c r="J60" s="1">
        <v>820.08</v>
      </c>
      <c r="K60" s="1">
        <v>799.6800000000001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264</v>
      </c>
      <c r="B61" s="1">
        <v>1183.2</v>
      </c>
      <c r="C61" s="1">
        <v>1183.2</v>
      </c>
      <c r="D61" s="1">
        <v>1183.2</v>
      </c>
      <c r="E61" s="1">
        <v>1173.0</v>
      </c>
      <c r="F61" s="1">
        <v>1203.6</v>
      </c>
      <c r="G61" s="1">
        <v>275.4</v>
      </c>
      <c r="H61" s="1">
        <v>154.02</v>
      </c>
      <c r="I61" s="1">
        <v>149.94</v>
      </c>
      <c r="J61" s="1">
        <v>136.68</v>
      </c>
      <c r="K61" s="1">
        <v>113.22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265</v>
      </c>
      <c r="B62" s="1">
        <v>437.58</v>
      </c>
      <c r="C62" s="1">
        <v>467.16</v>
      </c>
      <c r="D62" s="1">
        <v>399.84</v>
      </c>
      <c r="E62" s="1">
        <v>366.18</v>
      </c>
      <c r="F62" s="1">
        <v>393.72</v>
      </c>
      <c r="G62" s="1">
        <v>76.5</v>
      </c>
      <c r="H62" s="1">
        <v>34.68</v>
      </c>
      <c r="I62" s="1">
        <v>30.6</v>
      </c>
      <c r="J62" s="1">
        <v>28.56</v>
      </c>
      <c r="K62" s="1">
        <v>28.56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266</v>
      </c>
      <c r="B63" s="1">
        <v>742.5600000000001</v>
      </c>
      <c r="C63" s="1">
        <v>719.1</v>
      </c>
      <c r="D63" s="1">
        <v>779.28</v>
      </c>
      <c r="E63" s="1">
        <v>804.78</v>
      </c>
      <c r="F63" s="1">
        <v>810.9</v>
      </c>
      <c r="G63" s="1">
        <v>198.9</v>
      </c>
      <c r="H63" s="1">
        <v>118.32</v>
      </c>
      <c r="I63" s="1">
        <v>118.32</v>
      </c>
      <c r="J63" s="1">
        <v>108.12</v>
      </c>
      <c r="K63" s="1">
        <v>84.66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267</v>
      </c>
      <c r="B64" s="1">
        <v>79.56</v>
      </c>
      <c r="C64" s="1">
        <v>9.18</v>
      </c>
      <c r="D64" s="1">
        <v>62.22</v>
      </c>
      <c r="E64" s="1">
        <v>-11.22</v>
      </c>
      <c r="F64" s="1">
        <v>67.32000000000001</v>
      </c>
      <c r="G64" s="1">
        <v>74.46000000000001</v>
      </c>
      <c r="H64" s="1">
        <v>18.36</v>
      </c>
      <c r="I64" s="1">
        <v>188.7</v>
      </c>
      <c r="J64" s="1">
        <v>16.32</v>
      </c>
      <c r="K64" s="1">
        <v>21.42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268</v>
      </c>
      <c r="B65" s="1">
        <v>0.0</v>
      </c>
      <c r="C65" s="1">
        <v>0.0</v>
      </c>
      <c r="D65" s="1">
        <v>0.0</v>
      </c>
      <c r="E65" s="1">
        <v>25.5</v>
      </c>
      <c r="F65" s="1">
        <v>0.0</v>
      </c>
      <c r="G65" s="1">
        <v>0.0</v>
      </c>
      <c r="H65" s="1">
        <v>5.1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269</v>
      </c>
      <c r="B66" s="1">
        <v>79.56</v>
      </c>
      <c r="C66" s="1">
        <v>9.18</v>
      </c>
      <c r="D66" s="1">
        <v>62.22</v>
      </c>
      <c r="E66" s="1">
        <v>14.28</v>
      </c>
      <c r="F66" s="1">
        <v>67.32000000000001</v>
      </c>
      <c r="G66" s="1">
        <v>74.46000000000001</v>
      </c>
      <c r="H66" s="1">
        <v>23.46</v>
      </c>
      <c r="I66" s="1">
        <v>188.7</v>
      </c>
      <c r="J66" s="1">
        <v>16.32</v>
      </c>
      <c r="K66" s="1">
        <v>21.42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271</v>
      </c>
      <c r="B3" s="1" t="s">
        <v>272</v>
      </c>
      <c r="C3" s="1" t="s">
        <v>273</v>
      </c>
      <c r="D3" s="1" t="s">
        <v>274</v>
      </c>
      <c r="E3" s="1" t="s">
        <v>275</v>
      </c>
      <c r="F3" s="1" t="s">
        <v>276</v>
      </c>
      <c r="G3" s="1" t="s">
        <v>277</v>
      </c>
      <c r="H3" s="1" t="s">
        <v>278</v>
      </c>
      <c r="I3" s="1" t="s">
        <v>279</v>
      </c>
      <c r="J3" s="1" t="s">
        <v>280</v>
      </c>
      <c r="K3" s="1" t="s">
        <v>281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282</v>
      </c>
      <c r="B4" s="1">
        <v>5.1</v>
      </c>
      <c r="C4" s="1" t="s">
        <v>283</v>
      </c>
      <c r="D4" s="1" t="s">
        <v>284</v>
      </c>
      <c r="E4" s="1" t="s">
        <v>285</v>
      </c>
      <c r="F4" s="1" t="s">
        <v>286</v>
      </c>
      <c r="G4" s="1" t="s">
        <v>287</v>
      </c>
      <c r="H4" s="1" t="s">
        <v>288</v>
      </c>
      <c r="I4" s="1" t="s">
        <v>289</v>
      </c>
      <c r="J4" s="1" t="s">
        <v>290</v>
      </c>
      <c r="K4" s="1" t="s">
        <v>291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292</v>
      </c>
      <c r="B5" s="1" t="s">
        <v>293</v>
      </c>
      <c r="C5" s="1" t="s">
        <v>294</v>
      </c>
      <c r="D5" s="1" t="s">
        <v>295</v>
      </c>
      <c r="E5" s="1" t="s">
        <v>296</v>
      </c>
      <c r="F5" s="1" t="s">
        <v>297</v>
      </c>
      <c r="G5" s="1" t="s">
        <v>298</v>
      </c>
      <c r="H5" s="1" t="s">
        <v>299</v>
      </c>
      <c r="I5" s="1" t="s">
        <v>300</v>
      </c>
      <c r="J5" s="1" t="s">
        <v>301</v>
      </c>
      <c r="K5" s="1" t="s">
        <v>302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303</v>
      </c>
      <c r="B6" s="1" t="s">
        <v>304</v>
      </c>
      <c r="C6" s="1" t="s">
        <v>305</v>
      </c>
      <c r="D6" s="1" t="s">
        <v>306</v>
      </c>
      <c r="E6" s="1" t="s">
        <v>307</v>
      </c>
      <c r="F6" s="1" t="s">
        <v>308</v>
      </c>
      <c r="G6" s="1" t="s">
        <v>309</v>
      </c>
      <c r="H6" s="1" t="s">
        <v>310</v>
      </c>
      <c r="I6" s="1" t="s">
        <v>311</v>
      </c>
      <c r="J6" s="1" t="s">
        <v>312</v>
      </c>
      <c r="K6" s="1" t="s">
        <v>313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315</v>
      </c>
      <c r="B8" s="1" t="s">
        <v>316</v>
      </c>
      <c r="C8" s="1" t="s">
        <v>317</v>
      </c>
      <c r="D8" s="1" t="s">
        <v>318</v>
      </c>
      <c r="E8" s="1" t="s">
        <v>319</v>
      </c>
      <c r="F8" s="1" t="s">
        <v>320</v>
      </c>
      <c r="G8" s="1" t="s">
        <v>321</v>
      </c>
      <c r="H8" s="1" t="s">
        <v>322</v>
      </c>
      <c r="I8" s="1" t="s">
        <v>323</v>
      </c>
      <c r="J8" s="1" t="s">
        <v>324</v>
      </c>
      <c r="K8" s="1" t="s">
        <v>325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326</v>
      </c>
      <c r="B9" s="1" t="s">
        <v>327</v>
      </c>
      <c r="C9" s="1">
        <v>5.1</v>
      </c>
      <c r="D9" s="1" t="s">
        <v>328</v>
      </c>
      <c r="E9" s="1" t="s">
        <v>329</v>
      </c>
      <c r="F9" s="1" t="s">
        <v>330</v>
      </c>
      <c r="G9" s="1" t="s">
        <v>331</v>
      </c>
      <c r="H9" s="1" t="s">
        <v>332</v>
      </c>
      <c r="I9" s="1" t="s">
        <v>333</v>
      </c>
      <c r="J9" s="1" t="s">
        <v>334</v>
      </c>
      <c r="K9" s="1" t="s">
        <v>335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336</v>
      </c>
      <c r="B10" s="1" t="s">
        <v>337</v>
      </c>
      <c r="C10" s="1" t="s">
        <v>338</v>
      </c>
      <c r="D10" s="1" t="s">
        <v>339</v>
      </c>
      <c r="E10" s="1" t="s">
        <v>340</v>
      </c>
      <c r="F10" s="1" t="s">
        <v>341</v>
      </c>
      <c r="G10" s="1" t="s">
        <v>342</v>
      </c>
      <c r="H10" s="1" t="s">
        <v>343</v>
      </c>
      <c r="I10" s="1" t="s">
        <v>344</v>
      </c>
      <c r="J10" s="1" t="s">
        <v>345</v>
      </c>
      <c r="K10" s="1" t="s">
        <v>346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347</v>
      </c>
      <c r="B11" s="1" t="s">
        <v>348</v>
      </c>
      <c r="C11" s="1" t="s">
        <v>349</v>
      </c>
      <c r="D11" s="1" t="s">
        <v>350</v>
      </c>
      <c r="E11" s="1" t="s">
        <v>351</v>
      </c>
      <c r="F11" s="1" t="s">
        <v>352</v>
      </c>
      <c r="G11" s="1" t="s">
        <v>353</v>
      </c>
      <c r="H11" s="1" t="s">
        <v>354</v>
      </c>
      <c r="I11" s="1" t="s">
        <v>355</v>
      </c>
      <c r="J11" s="1">
        <v>19.38</v>
      </c>
      <c r="K11" s="1" t="s">
        <v>356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357</v>
      </c>
      <c r="B12" s="1" t="s">
        <v>358</v>
      </c>
      <c r="C12" s="1" t="s">
        <v>359</v>
      </c>
      <c r="D12" s="1" t="s">
        <v>360</v>
      </c>
      <c r="E12" s="1" t="s">
        <v>361</v>
      </c>
      <c r="F12" s="1" t="s">
        <v>362</v>
      </c>
      <c r="G12" s="1" t="s">
        <v>363</v>
      </c>
      <c r="H12" s="1" t="s">
        <v>360</v>
      </c>
      <c r="I12" s="1" t="s">
        <v>364</v>
      </c>
      <c r="J12" s="1" t="s">
        <v>365</v>
      </c>
      <c r="K12" s="1" t="s">
        <v>366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367</v>
      </c>
      <c r="B13" s="1" t="s">
        <v>368</v>
      </c>
      <c r="C13" s="1" t="s">
        <v>369</v>
      </c>
      <c r="D13" s="1" t="s">
        <v>370</v>
      </c>
      <c r="E13" s="1" t="s">
        <v>371</v>
      </c>
      <c r="F13" s="1" t="s">
        <v>372</v>
      </c>
      <c r="G13" s="1" t="s">
        <v>373</v>
      </c>
      <c r="H13" s="1" t="s">
        <v>130</v>
      </c>
      <c r="I13" s="1" t="s">
        <v>374</v>
      </c>
      <c r="J13" s="1" t="s">
        <v>375</v>
      </c>
      <c r="K13" s="1" t="s">
        <v>376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377</v>
      </c>
      <c r="B14" s="1" t="s">
        <v>378</v>
      </c>
      <c r="C14" s="1" t="s">
        <v>379</v>
      </c>
      <c r="D14" s="1" t="s">
        <v>380</v>
      </c>
      <c r="E14" s="1" t="s">
        <v>381</v>
      </c>
      <c r="F14" s="1" t="s">
        <v>382</v>
      </c>
      <c r="G14" s="1" t="s">
        <v>313</v>
      </c>
      <c r="H14" s="1" t="s">
        <v>383</v>
      </c>
      <c r="I14" s="1" t="s">
        <v>384</v>
      </c>
      <c r="J14" s="1" t="s">
        <v>385</v>
      </c>
      <c r="K14" s="1" t="s">
        <v>386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387</v>
      </c>
      <c r="B15" s="1" t="s">
        <v>388</v>
      </c>
      <c r="C15" s="1" t="s">
        <v>389</v>
      </c>
      <c r="D15" s="1" t="s">
        <v>390</v>
      </c>
      <c r="E15" s="1" t="s">
        <v>391</v>
      </c>
      <c r="F15" s="1" t="s">
        <v>392</v>
      </c>
      <c r="G15" s="1" t="s">
        <v>393</v>
      </c>
      <c r="H15" s="1" t="s">
        <v>394</v>
      </c>
      <c r="I15" s="1" t="s">
        <v>311</v>
      </c>
      <c r="J15" s="1" t="s">
        <v>395</v>
      </c>
      <c r="K15" s="1" t="s">
        <v>396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397</v>
      </c>
      <c r="B16" s="1" t="s">
        <v>398</v>
      </c>
      <c r="C16" s="1" t="s">
        <v>398</v>
      </c>
      <c r="D16" s="1" t="s">
        <v>285</v>
      </c>
      <c r="E16" s="1" t="s">
        <v>399</v>
      </c>
      <c r="F16" s="1">
        <v>5.1</v>
      </c>
      <c r="G16" s="1" t="s">
        <v>400</v>
      </c>
      <c r="H16" s="1" t="s">
        <v>401</v>
      </c>
      <c r="I16" s="1" t="s">
        <v>402</v>
      </c>
      <c r="J16" s="1" t="s">
        <v>401</v>
      </c>
      <c r="K16" s="1" t="s">
        <v>403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404</v>
      </c>
      <c r="B17" s="1" t="s">
        <v>405</v>
      </c>
      <c r="C17" s="1">
        <v>5.1</v>
      </c>
      <c r="D17" s="1" t="s">
        <v>406</v>
      </c>
      <c r="E17" s="1" t="s">
        <v>407</v>
      </c>
      <c r="F17" s="1" t="s">
        <v>408</v>
      </c>
      <c r="G17" s="1" t="s">
        <v>409</v>
      </c>
      <c r="H17" s="1" t="s">
        <v>410</v>
      </c>
      <c r="I17" s="1" t="s">
        <v>411</v>
      </c>
      <c r="J17" s="1" t="s">
        <v>412</v>
      </c>
      <c r="K17" s="1" t="s">
        <v>413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414</v>
      </c>
      <c r="B18" s="1" t="s">
        <v>415</v>
      </c>
      <c r="C18" s="1" t="s">
        <v>416</v>
      </c>
      <c r="D18" s="1" t="s">
        <v>417</v>
      </c>
      <c r="E18" s="1" t="s">
        <v>418</v>
      </c>
      <c r="F18" s="1" t="s">
        <v>419</v>
      </c>
      <c r="G18" s="1" t="s">
        <v>420</v>
      </c>
      <c r="H18" s="1" t="s">
        <v>421</v>
      </c>
      <c r="I18" s="1" t="s">
        <v>422</v>
      </c>
      <c r="J18" s="1" t="s">
        <v>423</v>
      </c>
      <c r="K18" s="1" t="s">
        <v>424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425</v>
      </c>
      <c r="B20" s="1" t="s">
        <v>426</v>
      </c>
      <c r="C20" s="1" t="s">
        <v>426</v>
      </c>
      <c r="D20" s="1" t="s">
        <v>427</v>
      </c>
      <c r="E20" s="1" t="s">
        <v>428</v>
      </c>
      <c r="F20" s="1" t="s">
        <v>428</v>
      </c>
      <c r="G20" s="1" t="s">
        <v>429</v>
      </c>
      <c r="H20" s="1" t="s">
        <v>430</v>
      </c>
      <c r="I20" s="1" t="s">
        <v>430</v>
      </c>
      <c r="J20" s="1" t="s">
        <v>201</v>
      </c>
      <c r="K20" s="1" t="s">
        <v>201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431</v>
      </c>
      <c r="B21" s="1" t="s">
        <v>432</v>
      </c>
      <c r="C21" s="1" t="s">
        <v>433</v>
      </c>
      <c r="D21" s="1" t="s">
        <v>434</v>
      </c>
      <c r="E21" s="1" t="s">
        <v>435</v>
      </c>
      <c r="F21" s="1" t="s">
        <v>436</v>
      </c>
      <c r="G21" s="1" t="s">
        <v>437</v>
      </c>
      <c r="H21" s="1" t="s">
        <v>438</v>
      </c>
      <c r="I21" s="1" t="s">
        <v>439</v>
      </c>
      <c r="J21" s="1" t="s">
        <v>440</v>
      </c>
      <c r="K21" s="1" t="s">
        <v>441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442</v>
      </c>
      <c r="B22" s="1" t="s">
        <v>443</v>
      </c>
      <c r="C22" s="1" t="s">
        <v>444</v>
      </c>
      <c r="D22" s="1" t="s">
        <v>445</v>
      </c>
      <c r="E22" s="1" t="s">
        <v>446</v>
      </c>
      <c r="F22" s="1" t="s">
        <v>447</v>
      </c>
      <c r="G22" s="1" t="s">
        <v>448</v>
      </c>
      <c r="H22" s="1" t="s">
        <v>449</v>
      </c>
      <c r="I22" s="1" t="s">
        <v>450</v>
      </c>
      <c r="J22" s="1" t="s">
        <v>448</v>
      </c>
      <c r="K22" s="1" t="s">
        <v>451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452</v>
      </c>
      <c r="B23" s="1" t="s">
        <v>453</v>
      </c>
      <c r="C23" s="1" t="s">
        <v>454</v>
      </c>
      <c r="D23" s="1" t="s">
        <v>455</v>
      </c>
      <c r="E23" s="1" t="s">
        <v>456</v>
      </c>
      <c r="F23" s="1" t="s">
        <v>457</v>
      </c>
      <c r="G23" s="1" t="s">
        <v>458</v>
      </c>
      <c r="H23" s="1" t="s">
        <v>459</v>
      </c>
      <c r="I23" s="1" t="s">
        <v>460</v>
      </c>
      <c r="J23" s="1" t="s">
        <v>461</v>
      </c>
      <c r="K23" s="1" t="s">
        <v>462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464</v>
      </c>
      <c r="B25" s="1" t="s">
        <v>465</v>
      </c>
      <c r="C25" s="1" t="s">
        <v>191</v>
      </c>
      <c r="D25" s="1" t="s">
        <v>466</v>
      </c>
      <c r="E25" s="1" t="s">
        <v>214</v>
      </c>
      <c r="F25" s="1" t="s">
        <v>229</v>
      </c>
      <c r="G25" s="1" t="s">
        <v>223</v>
      </c>
      <c r="H25" s="1" t="s">
        <v>467</v>
      </c>
      <c r="I25" s="1" t="s">
        <v>219</v>
      </c>
      <c r="J25" s="1" t="s">
        <v>207</v>
      </c>
      <c r="K25" s="1" t="s">
        <v>468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469</v>
      </c>
      <c r="B26" s="1" t="s">
        <v>194</v>
      </c>
      <c r="C26" s="1" t="s">
        <v>470</v>
      </c>
      <c r="D26" s="1" t="s">
        <v>470</v>
      </c>
      <c r="E26" s="1" t="s">
        <v>471</v>
      </c>
      <c r="F26" s="1" t="s">
        <v>227</v>
      </c>
      <c r="G26" s="1" t="s">
        <v>202</v>
      </c>
      <c r="H26" s="1" t="s">
        <v>472</v>
      </c>
      <c r="I26" s="1" t="s">
        <v>473</v>
      </c>
      <c r="J26" s="1" t="s">
        <v>217</v>
      </c>
      <c r="K26" s="1" t="s">
        <v>474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475</v>
      </c>
      <c r="B27" s="1" t="s">
        <v>427</v>
      </c>
      <c r="C27" s="1" t="s">
        <v>427</v>
      </c>
      <c r="D27" s="1" t="s">
        <v>476</v>
      </c>
      <c r="E27" s="1" t="s">
        <v>190</v>
      </c>
      <c r="F27" s="1" t="s">
        <v>477</v>
      </c>
      <c r="G27" s="1" t="s">
        <v>478</v>
      </c>
      <c r="H27" s="1" t="s">
        <v>426</v>
      </c>
      <c r="I27" s="1" t="s">
        <v>479</v>
      </c>
      <c r="J27" s="1" t="s">
        <v>480</v>
      </c>
      <c r="K27" s="1" t="s">
        <v>430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481</v>
      </c>
      <c r="B28" s="1" t="s">
        <v>482</v>
      </c>
      <c r="C28" s="1" t="s">
        <v>483</v>
      </c>
      <c r="D28" s="1" t="s">
        <v>484</v>
      </c>
      <c r="E28" s="1" t="s">
        <v>485</v>
      </c>
      <c r="F28" s="1" t="s">
        <v>486</v>
      </c>
      <c r="G28" s="1" t="s">
        <v>487</v>
      </c>
      <c r="H28" s="1" t="s">
        <v>488</v>
      </c>
      <c r="I28" s="1" t="s">
        <v>489</v>
      </c>
      <c r="J28" s="1" t="s">
        <v>487</v>
      </c>
      <c r="K28" s="1" t="s">
        <v>490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491</v>
      </c>
      <c r="B29" s="1" t="s">
        <v>492</v>
      </c>
      <c r="C29" s="1" t="s">
        <v>493</v>
      </c>
      <c r="D29" s="1" t="s">
        <v>124</v>
      </c>
      <c r="E29" s="1" t="s">
        <v>494</v>
      </c>
      <c r="F29" s="1" t="s">
        <v>495</v>
      </c>
      <c r="G29" s="1" t="s">
        <v>496</v>
      </c>
      <c r="H29" s="1" t="s">
        <v>497</v>
      </c>
      <c r="I29" s="1" t="s">
        <v>498</v>
      </c>
      <c r="J29" s="1" t="s">
        <v>499</v>
      </c>
      <c r="K29" s="1" t="s">
        <v>500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501</v>
      </c>
      <c r="B30" s="1" t="s">
        <v>502</v>
      </c>
      <c r="C30" s="1" t="s">
        <v>503</v>
      </c>
      <c r="D30" s="1" t="s">
        <v>504</v>
      </c>
      <c r="E30" s="1" t="s">
        <v>505</v>
      </c>
      <c r="F30" s="1" t="s">
        <v>506</v>
      </c>
      <c r="G30" s="1" t="s">
        <v>507</v>
      </c>
      <c r="H30" s="1" t="s">
        <v>508</v>
      </c>
      <c r="I30" s="1" t="s">
        <v>509</v>
      </c>
      <c r="J30" s="1" t="s">
        <v>510</v>
      </c>
      <c r="K30" s="1" t="s">
        <v>511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512</v>
      </c>
      <c r="B31" s="1" t="s">
        <v>513</v>
      </c>
      <c r="C31" s="1" t="s">
        <v>514</v>
      </c>
      <c r="D31" s="1" t="s">
        <v>515</v>
      </c>
      <c r="E31" s="1" t="s">
        <v>516</v>
      </c>
      <c r="F31" s="1" t="s">
        <v>517</v>
      </c>
      <c r="G31" s="1" t="s">
        <v>518</v>
      </c>
      <c r="H31" s="1" t="s">
        <v>519</v>
      </c>
      <c r="I31" s="1" t="s">
        <v>520</v>
      </c>
      <c r="J31" s="1" t="s">
        <v>521</v>
      </c>
      <c r="K31" s="1" t="s">
        <v>522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523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524</v>
      </c>
      <c r="B33" s="1" t="s">
        <v>525</v>
      </c>
      <c r="C33" s="1" t="s">
        <v>526</v>
      </c>
      <c r="D33" s="1" t="s">
        <v>527</v>
      </c>
      <c r="E33" s="1" t="s">
        <v>528</v>
      </c>
      <c r="F33" s="1" t="s">
        <v>529</v>
      </c>
      <c r="G33" s="1" t="s">
        <v>530</v>
      </c>
      <c r="H33" s="1" t="s">
        <v>531</v>
      </c>
      <c r="I33" s="1" t="s">
        <v>532</v>
      </c>
      <c r="J33" s="1" t="s">
        <v>533</v>
      </c>
      <c r="K33" s="1" t="s">
        <v>534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535</v>
      </c>
      <c r="B34" s="1" t="s">
        <v>536</v>
      </c>
      <c r="C34" s="1" t="s">
        <v>537</v>
      </c>
      <c r="D34" s="1" t="s">
        <v>538</v>
      </c>
      <c r="E34" s="1" t="s">
        <v>539</v>
      </c>
      <c r="F34" s="1" t="s">
        <v>540</v>
      </c>
      <c r="G34" s="1" t="s">
        <v>541</v>
      </c>
      <c r="H34" s="1" t="s">
        <v>542</v>
      </c>
      <c r="I34" s="1" t="s">
        <v>543</v>
      </c>
      <c r="J34" s="1" t="s">
        <v>544</v>
      </c>
      <c r="K34" s="1" t="s">
        <v>545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546</v>
      </c>
      <c r="B35" s="1" t="s">
        <v>547</v>
      </c>
      <c r="C35" s="1" t="s">
        <v>548</v>
      </c>
      <c r="D35" s="1" t="s">
        <v>549</v>
      </c>
      <c r="E35" s="1" t="s">
        <v>550</v>
      </c>
      <c r="F35" s="1" t="s">
        <v>551</v>
      </c>
      <c r="G35" s="1" t="s">
        <v>552</v>
      </c>
      <c r="H35" s="1" t="s">
        <v>553</v>
      </c>
      <c r="I35" s="1" t="s">
        <v>554</v>
      </c>
      <c r="J35" s="1" t="s">
        <v>555</v>
      </c>
      <c r="K35" s="1" t="s">
        <v>556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557</v>
      </c>
      <c r="B36" s="1" t="s">
        <v>558</v>
      </c>
      <c r="C36" s="1" t="s">
        <v>559</v>
      </c>
      <c r="D36" s="1" t="s">
        <v>560</v>
      </c>
      <c r="E36" s="1" t="s">
        <v>561</v>
      </c>
      <c r="F36" s="1" t="s">
        <v>562</v>
      </c>
      <c r="G36" s="1" t="s">
        <v>563</v>
      </c>
      <c r="H36" s="1" t="s">
        <v>564</v>
      </c>
      <c r="I36" s="1" t="s">
        <v>565</v>
      </c>
      <c r="J36" s="1" t="s">
        <v>566</v>
      </c>
      <c r="K36" s="1" t="s">
        <v>567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568</v>
      </c>
      <c r="B37" s="1" t="s">
        <v>569</v>
      </c>
      <c r="C37" s="1" t="s">
        <v>570</v>
      </c>
      <c r="D37" s="1" t="s">
        <v>571</v>
      </c>
      <c r="E37" s="1" t="s">
        <v>572</v>
      </c>
      <c r="F37" s="1" t="s">
        <v>573</v>
      </c>
      <c r="G37" s="1" t="s">
        <v>574</v>
      </c>
      <c r="H37" s="1" t="s">
        <v>575</v>
      </c>
      <c r="I37" s="1" t="s">
        <v>576</v>
      </c>
      <c r="J37" s="1" t="s">
        <v>577</v>
      </c>
      <c r="K37" s="1" t="s">
        <v>578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579</v>
      </c>
      <c r="B38" s="1" t="s">
        <v>580</v>
      </c>
      <c r="C38" s="1" t="s">
        <v>581</v>
      </c>
      <c r="D38" s="1" t="s">
        <v>582</v>
      </c>
      <c r="E38" s="1" t="s">
        <v>583</v>
      </c>
      <c r="F38" s="1" t="s">
        <v>584</v>
      </c>
      <c r="G38" s="1" t="s">
        <v>585</v>
      </c>
      <c r="H38" s="1" t="s">
        <v>395</v>
      </c>
      <c r="I38" s="1" t="s">
        <v>586</v>
      </c>
      <c r="J38" s="1" t="s">
        <v>587</v>
      </c>
      <c r="K38" s="1" t="s">
        <v>588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589</v>
      </c>
      <c r="B39" s="1" t="s">
        <v>379</v>
      </c>
      <c r="C39" s="1" t="s">
        <v>590</v>
      </c>
      <c r="D39" s="1" t="s">
        <v>591</v>
      </c>
      <c r="E39" s="1" t="s">
        <v>592</v>
      </c>
      <c r="F39" s="1" t="s">
        <v>593</v>
      </c>
      <c r="G39" s="1" t="s">
        <v>594</v>
      </c>
      <c r="H39" s="1" t="s">
        <v>595</v>
      </c>
      <c r="I39" s="1" t="s">
        <v>596</v>
      </c>
      <c r="J39" s="1" t="s">
        <v>597</v>
      </c>
      <c r="K39" s="1" t="s">
        <v>598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599</v>
      </c>
      <c r="B40" s="1" t="s">
        <v>402</v>
      </c>
      <c r="C40" s="1" t="s">
        <v>600</v>
      </c>
      <c r="D40" s="1" t="s">
        <v>601</v>
      </c>
      <c r="E40" s="1" t="s">
        <v>602</v>
      </c>
      <c r="F40" s="1" t="s">
        <v>603</v>
      </c>
      <c r="G40" s="1" t="s">
        <v>604</v>
      </c>
      <c r="H40" s="1" t="s">
        <v>605</v>
      </c>
      <c r="I40" s="1" t="s">
        <v>600</v>
      </c>
      <c r="J40" s="1" t="s">
        <v>606</v>
      </c>
      <c r="K40" s="1" t="s">
        <v>287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607</v>
      </c>
      <c r="B41" s="1" t="s">
        <v>603</v>
      </c>
      <c r="C41" s="1" t="s">
        <v>608</v>
      </c>
      <c r="D41" s="1" t="s">
        <v>609</v>
      </c>
      <c r="E41" s="1" t="s">
        <v>610</v>
      </c>
      <c r="F41" s="1" t="s">
        <v>611</v>
      </c>
      <c r="G41" s="1" t="s">
        <v>612</v>
      </c>
      <c r="H41" s="1" t="s">
        <v>613</v>
      </c>
      <c r="I41" s="1" t="s">
        <v>614</v>
      </c>
      <c r="J41" s="1" t="s">
        <v>615</v>
      </c>
      <c r="K41" s="1" t="s">
        <v>616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617</v>
      </c>
      <c r="B42" s="1" t="s">
        <v>618</v>
      </c>
      <c r="C42" s="1" t="s">
        <v>619</v>
      </c>
      <c r="D42" s="1" t="s">
        <v>334</v>
      </c>
      <c r="E42" s="1" t="s">
        <v>620</v>
      </c>
      <c r="F42" s="1" t="s">
        <v>621</v>
      </c>
      <c r="G42" s="1" t="s">
        <v>378</v>
      </c>
      <c r="H42" s="1" t="s">
        <v>622</v>
      </c>
      <c r="I42" s="1" t="s">
        <v>623</v>
      </c>
      <c r="J42" s="1" t="s">
        <v>624</v>
      </c>
      <c r="K42" s="1" t="s">
        <v>625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626</v>
      </c>
      <c r="B43" s="1" t="s">
        <v>627</v>
      </c>
      <c r="C43" s="1" t="s">
        <v>628</v>
      </c>
      <c r="D43" s="1" t="s">
        <v>371</v>
      </c>
      <c r="E43" s="1" t="s">
        <v>629</v>
      </c>
      <c r="F43" s="1" t="s">
        <v>630</v>
      </c>
      <c r="G43" s="1" t="s">
        <v>631</v>
      </c>
      <c r="H43" s="1" t="s">
        <v>632</v>
      </c>
      <c r="I43" s="1">
        <v>10.2</v>
      </c>
      <c r="J43" s="1" t="s">
        <v>633</v>
      </c>
      <c r="K43" s="1" t="s">
        <v>634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635</v>
      </c>
      <c r="B44" s="1" t="s">
        <v>636</v>
      </c>
      <c r="C44" s="1" t="s">
        <v>637</v>
      </c>
      <c r="D44" s="1" t="s">
        <v>391</v>
      </c>
      <c r="E44" s="1" t="s">
        <v>307</v>
      </c>
      <c r="F44" s="1" t="s">
        <v>638</v>
      </c>
      <c r="G44" s="1" t="s">
        <v>639</v>
      </c>
      <c r="H44" s="1" t="s">
        <v>447</v>
      </c>
      <c r="I44" s="1" t="s">
        <v>640</v>
      </c>
      <c r="J44" s="1" t="s">
        <v>641</v>
      </c>
      <c r="K44" s="1" t="s">
        <v>606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642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643</v>
      </c>
      <c r="B46" s="1" t="s">
        <v>644</v>
      </c>
      <c r="C46" s="1" t="s">
        <v>645</v>
      </c>
      <c r="D46" s="1" t="s">
        <v>646</v>
      </c>
      <c r="E46" s="1" t="s">
        <v>427</v>
      </c>
      <c r="F46" s="1" t="s">
        <v>647</v>
      </c>
      <c r="G46" s="1" t="s">
        <v>648</v>
      </c>
      <c r="H46" s="1" t="s">
        <v>649</v>
      </c>
      <c r="I46" s="1" t="s">
        <v>227</v>
      </c>
      <c r="J46" s="1" t="s">
        <v>650</v>
      </c>
      <c r="K46" s="1" t="s">
        <v>651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652</v>
      </c>
      <c r="B47" s="1" t="s">
        <v>653</v>
      </c>
      <c r="C47" s="1" t="s">
        <v>654</v>
      </c>
      <c r="D47" s="1" t="s">
        <v>655</v>
      </c>
      <c r="E47" s="1" t="s">
        <v>656</v>
      </c>
      <c r="F47" s="1" t="s">
        <v>657</v>
      </c>
      <c r="G47" s="1" t="s">
        <v>658</v>
      </c>
      <c r="H47" s="1" t="s">
        <v>659</v>
      </c>
      <c r="I47" s="1" t="s">
        <v>660</v>
      </c>
      <c r="J47" s="1" t="s">
        <v>661</v>
      </c>
      <c r="K47" s="1" t="s">
        <v>662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663</v>
      </c>
      <c r="B48" s="1" t="s">
        <v>664</v>
      </c>
      <c r="C48" s="1" t="s">
        <v>586</v>
      </c>
      <c r="D48" s="1" t="s">
        <v>636</v>
      </c>
      <c r="E48" s="1" t="s">
        <v>646</v>
      </c>
      <c r="F48" s="1" t="s">
        <v>141</v>
      </c>
      <c r="G48" s="1" t="s">
        <v>665</v>
      </c>
      <c r="H48" s="1" t="s">
        <v>666</v>
      </c>
      <c r="I48" s="1" t="s">
        <v>667</v>
      </c>
      <c r="J48" s="1" t="s">
        <v>668</v>
      </c>
      <c r="K48" s="1" t="s">
        <v>669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670</v>
      </c>
      <c r="B49" s="1" t="s">
        <v>671</v>
      </c>
      <c r="C49" s="1" t="s">
        <v>378</v>
      </c>
      <c r="D49" s="1" t="s">
        <v>290</v>
      </c>
      <c r="E49" s="1" t="s">
        <v>479</v>
      </c>
      <c r="F49" s="1" t="s">
        <v>672</v>
      </c>
      <c r="G49" s="1" t="s">
        <v>673</v>
      </c>
      <c r="H49" s="1" t="s">
        <v>674</v>
      </c>
      <c r="I49" s="1" t="s">
        <v>675</v>
      </c>
      <c r="J49" s="1" t="s">
        <v>676</v>
      </c>
      <c r="K49" s="1" t="s">
        <v>677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678</v>
      </c>
      <c r="B50" s="1" t="s">
        <v>679</v>
      </c>
      <c r="C50" s="1" t="s">
        <v>680</v>
      </c>
      <c r="D50" s="1" t="s">
        <v>681</v>
      </c>
      <c r="E50" s="1" t="s">
        <v>682</v>
      </c>
      <c r="F50" s="1" t="s">
        <v>683</v>
      </c>
      <c r="G50" s="1" t="s">
        <v>684</v>
      </c>
      <c r="H50" s="1" t="s">
        <v>685</v>
      </c>
      <c r="I50" s="1" t="s">
        <v>686</v>
      </c>
      <c r="J50" s="1" t="s">
        <v>687</v>
      </c>
      <c r="K50" s="1" t="s">
        <v>688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689</v>
      </c>
      <c r="B51" s="1" t="s">
        <v>690</v>
      </c>
      <c r="C51" s="1" t="s">
        <v>691</v>
      </c>
      <c r="D51" s="1" t="s">
        <v>692</v>
      </c>
      <c r="E51" s="1" t="s">
        <v>693</v>
      </c>
      <c r="F51" s="1" t="s">
        <v>694</v>
      </c>
      <c r="G51" s="1" t="s">
        <v>695</v>
      </c>
      <c r="H51" s="1" t="s">
        <v>696</v>
      </c>
      <c r="I51" s="1" t="s">
        <v>697</v>
      </c>
      <c r="J51" s="1" t="s">
        <v>698</v>
      </c>
      <c r="K51" s="1" t="s">
        <v>699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700</v>
      </c>
      <c r="B52" s="1" t="s">
        <v>701</v>
      </c>
      <c r="C52" s="1" t="s">
        <v>702</v>
      </c>
      <c r="D52" s="1" t="s">
        <v>703</v>
      </c>
      <c r="E52" s="1" t="s">
        <v>704</v>
      </c>
      <c r="F52" s="1" t="s">
        <v>375</v>
      </c>
      <c r="G52" s="1" t="s">
        <v>705</v>
      </c>
      <c r="H52" s="1" t="s">
        <v>706</v>
      </c>
      <c r="I52" s="1" t="s">
        <v>707</v>
      </c>
      <c r="J52" s="1" t="s">
        <v>708</v>
      </c>
      <c r="K52" s="1" t="s">
        <v>709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710</v>
      </c>
      <c r="B53" s="1" t="s">
        <v>711</v>
      </c>
      <c r="C53" s="1" t="s">
        <v>712</v>
      </c>
      <c r="D53" s="1" t="s">
        <v>713</v>
      </c>
      <c r="E53" s="1" t="s">
        <v>714</v>
      </c>
      <c r="F53" s="1" t="s">
        <v>715</v>
      </c>
      <c r="G53" s="1" t="s">
        <v>716</v>
      </c>
      <c r="H53" s="1" t="s">
        <v>717</v>
      </c>
      <c r="I53" s="1" t="s">
        <v>718</v>
      </c>
      <c r="J53" s="1" t="s">
        <v>719</v>
      </c>
      <c r="K53" s="1" t="s">
        <v>720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721</v>
      </c>
      <c r="B54" s="1" t="s">
        <v>722</v>
      </c>
      <c r="C54" s="1" t="s">
        <v>723</v>
      </c>
      <c r="D54" s="1" t="s">
        <v>724</v>
      </c>
      <c r="E54" s="1" t="s">
        <v>725</v>
      </c>
      <c r="F54" s="1" t="s">
        <v>726</v>
      </c>
      <c r="G54" s="1" t="s">
        <v>727</v>
      </c>
      <c r="H54" s="1" t="s">
        <v>728</v>
      </c>
      <c r="I54" s="1" t="s">
        <v>729</v>
      </c>
      <c r="J54" s="1">
        <v>2.04</v>
      </c>
      <c r="K54" s="1" t="s">
        <v>730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731</v>
      </c>
      <c r="B55" s="1" t="s">
        <v>732</v>
      </c>
      <c r="C55" s="1" t="s">
        <v>412</v>
      </c>
      <c r="D55" s="1" t="s">
        <v>733</v>
      </c>
      <c r="E55" s="1" t="s">
        <v>734</v>
      </c>
      <c r="F55" s="1" t="s">
        <v>735</v>
      </c>
      <c r="G55" s="1" t="s">
        <v>736</v>
      </c>
      <c r="H55" s="1" t="s">
        <v>737</v>
      </c>
      <c r="I55" s="1" t="s">
        <v>738</v>
      </c>
      <c r="J55" s="1" t="s">
        <v>739</v>
      </c>
      <c r="K55" s="1" t="s">
        <v>740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741</v>
      </c>
      <c r="B56" s="1" t="s">
        <v>742</v>
      </c>
      <c r="C56" s="1" t="s">
        <v>743</v>
      </c>
      <c r="D56" s="1" t="s">
        <v>744</v>
      </c>
      <c r="E56" s="1" t="s">
        <v>745</v>
      </c>
      <c r="F56" s="1" t="s">
        <v>746</v>
      </c>
      <c r="G56" s="1" t="s">
        <v>747</v>
      </c>
      <c r="H56" s="1" t="s">
        <v>748</v>
      </c>
      <c r="I56" s="1" t="s">
        <v>749</v>
      </c>
      <c r="J56" s="1" t="s">
        <v>750</v>
      </c>
      <c r="K56" s="1" t="s">
        <v>751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752</v>
      </c>
      <c r="B57" s="1" t="s">
        <v>474</v>
      </c>
      <c r="C57" s="1" t="s">
        <v>753</v>
      </c>
      <c r="D57" s="1" t="s">
        <v>615</v>
      </c>
      <c r="E57" s="1" t="s">
        <v>611</v>
      </c>
      <c r="F57" s="1" t="s">
        <v>681</v>
      </c>
      <c r="G57" s="1" t="s">
        <v>754</v>
      </c>
      <c r="H57" s="1" t="s">
        <v>755</v>
      </c>
      <c r="I57" s="1" t="s">
        <v>756</v>
      </c>
      <c r="J57" s="1" t="s">
        <v>757</v>
      </c>
      <c r="K57" s="1" t="s">
        <v>758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759</v>
      </c>
      <c r="B58" s="1">
        <v>3.06</v>
      </c>
      <c r="C58" s="1" t="s">
        <v>760</v>
      </c>
      <c r="D58" s="1" t="s">
        <v>584</v>
      </c>
      <c r="E58" s="1" t="s">
        <v>761</v>
      </c>
      <c r="F58" s="1" t="s">
        <v>762</v>
      </c>
      <c r="G58" s="1" t="s">
        <v>763</v>
      </c>
      <c r="H58" s="1" t="s">
        <v>191</v>
      </c>
      <c r="I58" s="1" t="s">
        <v>478</v>
      </c>
      <c r="J58" s="1" t="s">
        <v>764</v>
      </c>
      <c r="K58" s="1" t="s">
        <v>478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765</v>
      </c>
      <c r="B59" s="1" t="s">
        <v>766</v>
      </c>
      <c r="C59" s="1" t="s">
        <v>767</v>
      </c>
      <c r="D59" s="1" t="s">
        <v>768</v>
      </c>
      <c r="E59" s="1" t="s">
        <v>769</v>
      </c>
      <c r="F59" s="1" t="s">
        <v>770</v>
      </c>
      <c r="G59" s="1" t="s">
        <v>229</v>
      </c>
      <c r="H59" s="1" t="s">
        <v>771</v>
      </c>
      <c r="I59" s="1" t="s">
        <v>772</v>
      </c>
      <c r="J59" s="1" t="s">
        <v>773</v>
      </c>
      <c r="K59" s="1" t="s">
        <v>774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775</v>
      </c>
      <c r="B60" s="1" t="s">
        <v>776</v>
      </c>
      <c r="C60" s="1" t="s">
        <v>777</v>
      </c>
      <c r="D60" s="1" t="s">
        <v>778</v>
      </c>
      <c r="E60" s="1" t="s">
        <v>779</v>
      </c>
      <c r="F60" s="1" t="s">
        <v>780</v>
      </c>
      <c r="G60" s="1" t="s">
        <v>368</v>
      </c>
      <c r="H60" s="1" t="s">
        <v>781</v>
      </c>
      <c r="I60" s="1" t="s">
        <v>782</v>
      </c>
      <c r="J60" s="1" t="s">
        <v>783</v>
      </c>
      <c r="K60" s="1" t="s">
        <v>784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785</v>
      </c>
      <c r="B61" s="1" t="s">
        <v>786</v>
      </c>
      <c r="C61" s="1" t="s">
        <v>787</v>
      </c>
      <c r="D61" s="1" t="s">
        <v>788</v>
      </c>
      <c r="E61" s="1" t="s">
        <v>789</v>
      </c>
      <c r="F61" s="1" t="s">
        <v>790</v>
      </c>
      <c r="G61" s="1" t="s">
        <v>791</v>
      </c>
      <c r="H61" s="1" t="s">
        <v>792</v>
      </c>
      <c r="I61" s="1" t="s">
        <v>793</v>
      </c>
      <c r="J61" s="1" t="s">
        <v>794</v>
      </c>
      <c r="K61" s="1" t="s">
        <v>795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796</v>
      </c>
      <c r="B62" s="1" t="s">
        <v>472</v>
      </c>
      <c r="C62" s="1" t="s">
        <v>797</v>
      </c>
      <c r="D62" s="1" t="s">
        <v>798</v>
      </c>
      <c r="E62" s="1" t="s">
        <v>799</v>
      </c>
      <c r="F62" s="1" t="s">
        <v>800</v>
      </c>
      <c r="G62" s="1" t="s">
        <v>801</v>
      </c>
      <c r="H62" s="1" t="s">
        <v>802</v>
      </c>
      <c r="I62" s="1" t="s">
        <v>803</v>
      </c>
      <c r="J62" s="1" t="s">
        <v>804</v>
      </c>
      <c r="K62" s="1" t="s">
        <v>805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806</v>
      </c>
      <c r="B63" s="1">
        <v>-1.02</v>
      </c>
      <c r="C63" s="1" t="s">
        <v>807</v>
      </c>
      <c r="D63" s="1" t="s">
        <v>808</v>
      </c>
      <c r="E63" s="1" t="s">
        <v>809</v>
      </c>
      <c r="F63" s="1" t="s">
        <v>810</v>
      </c>
      <c r="G63" s="1" t="s">
        <v>811</v>
      </c>
      <c r="H63" s="1" t="s">
        <v>812</v>
      </c>
      <c r="I63" s="1" t="s">
        <v>576</v>
      </c>
      <c r="J63" s="1" t="s">
        <v>813</v>
      </c>
      <c r="K63" s="1" t="s">
        <v>814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815</v>
      </c>
      <c r="B64" s="1" t="s">
        <v>816</v>
      </c>
      <c r="C64" s="1" t="s">
        <v>817</v>
      </c>
      <c r="D64" s="1" t="s">
        <v>818</v>
      </c>
      <c r="E64" s="1" t="s">
        <v>819</v>
      </c>
      <c r="F64" s="1" t="s">
        <v>820</v>
      </c>
      <c r="G64" s="1" t="s">
        <v>821</v>
      </c>
      <c r="H64" s="1" t="s">
        <v>822</v>
      </c>
      <c r="I64" s="1" t="s">
        <v>823</v>
      </c>
      <c r="J64" s="1" t="s">
        <v>824</v>
      </c>
      <c r="K64" s="1" t="s">
        <v>825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826</v>
      </c>
      <c r="B65" s="1">
        <v>-25.5</v>
      </c>
      <c r="C65" s="1" t="s">
        <v>197</v>
      </c>
      <c r="D65" s="1" t="s">
        <v>197</v>
      </c>
      <c r="E65" s="1" t="s">
        <v>827</v>
      </c>
      <c r="F65" s="1" t="s">
        <v>828</v>
      </c>
      <c r="G65" s="1" t="s">
        <v>197</v>
      </c>
      <c r="H65" s="1">
        <v>40.8</v>
      </c>
      <c r="I65" s="1" t="s">
        <v>197</v>
      </c>
      <c r="J65" s="1" t="s">
        <v>197</v>
      </c>
      <c r="K65" s="1" t="s">
        <v>829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830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831</v>
      </c>
      <c r="B67" s="1" t="s">
        <v>832</v>
      </c>
      <c r="C67" s="1" t="s">
        <v>833</v>
      </c>
      <c r="D67" s="1" t="s">
        <v>834</v>
      </c>
      <c r="E67" s="1" t="s">
        <v>835</v>
      </c>
      <c r="F67" s="1" t="s">
        <v>836</v>
      </c>
      <c r="G67" s="1" t="s">
        <v>837</v>
      </c>
      <c r="H67" s="1" t="s">
        <v>838</v>
      </c>
      <c r="I67" s="1" t="s">
        <v>476</v>
      </c>
      <c r="J67" s="1" t="s">
        <v>839</v>
      </c>
      <c r="K67" s="1" t="s">
        <v>840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841</v>
      </c>
      <c r="B68" s="1" t="s">
        <v>842</v>
      </c>
      <c r="C68" s="1" t="s">
        <v>843</v>
      </c>
      <c r="D68" s="1" t="s">
        <v>803</v>
      </c>
      <c r="E68" s="1" t="s">
        <v>844</v>
      </c>
      <c r="F68" s="1" t="s">
        <v>845</v>
      </c>
      <c r="G68" s="1" t="s">
        <v>281</v>
      </c>
      <c r="H68" s="1" t="s">
        <v>846</v>
      </c>
      <c r="I68" s="1" t="s">
        <v>847</v>
      </c>
      <c r="J68" s="1" t="s">
        <v>779</v>
      </c>
      <c r="K68" s="1" t="s">
        <v>848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849</v>
      </c>
      <c r="B69" s="1" t="s">
        <v>850</v>
      </c>
      <c r="C69" s="1" t="s">
        <v>851</v>
      </c>
      <c r="D69" s="1" t="s">
        <v>852</v>
      </c>
      <c r="E69" s="1" t="s">
        <v>853</v>
      </c>
      <c r="F69" s="1" t="s">
        <v>854</v>
      </c>
      <c r="G69" s="1" t="s">
        <v>622</v>
      </c>
      <c r="H69" s="1" t="s">
        <v>855</v>
      </c>
      <c r="I69" s="1" t="s">
        <v>856</v>
      </c>
      <c r="J69" s="1" t="s">
        <v>478</v>
      </c>
      <c r="K69" s="1" t="s">
        <v>857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858</v>
      </c>
      <c r="B70" s="1" t="s">
        <v>859</v>
      </c>
      <c r="C70" s="1" t="s">
        <v>860</v>
      </c>
      <c r="D70" s="1" t="s">
        <v>647</v>
      </c>
      <c r="E70" s="1" t="s">
        <v>861</v>
      </c>
      <c r="F70" s="1" t="s">
        <v>862</v>
      </c>
      <c r="G70" s="1" t="s">
        <v>863</v>
      </c>
      <c r="H70" s="1" t="s">
        <v>864</v>
      </c>
      <c r="I70" s="1" t="s">
        <v>865</v>
      </c>
      <c r="J70" s="1" t="s">
        <v>435</v>
      </c>
      <c r="K70" s="1" t="s">
        <v>866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867</v>
      </c>
      <c r="B71" s="1" t="s">
        <v>868</v>
      </c>
      <c r="C71" s="1" t="s">
        <v>869</v>
      </c>
      <c r="D71" s="1" t="s">
        <v>870</v>
      </c>
      <c r="E71" s="1" t="s">
        <v>871</v>
      </c>
      <c r="F71" s="1" t="s">
        <v>872</v>
      </c>
      <c r="G71" s="1" t="s">
        <v>852</v>
      </c>
      <c r="H71" s="1" t="s">
        <v>873</v>
      </c>
      <c r="I71" s="1" t="s">
        <v>874</v>
      </c>
      <c r="J71" s="1" t="s">
        <v>875</v>
      </c>
      <c r="K71" s="1" t="s">
        <v>876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877</v>
      </c>
      <c r="B72" s="1" t="s">
        <v>878</v>
      </c>
      <c r="C72" s="1" t="s">
        <v>879</v>
      </c>
      <c r="D72" s="1" t="s">
        <v>880</v>
      </c>
      <c r="E72" s="1" t="s">
        <v>881</v>
      </c>
      <c r="F72" s="1" t="s">
        <v>882</v>
      </c>
      <c r="G72" s="1" t="s">
        <v>883</v>
      </c>
      <c r="H72" s="1" t="s">
        <v>884</v>
      </c>
      <c r="I72" s="1" t="s">
        <v>885</v>
      </c>
      <c r="J72" s="1" t="s">
        <v>886</v>
      </c>
      <c r="K72" s="1" t="s">
        <v>887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888</v>
      </c>
      <c r="B73" s="1" t="s">
        <v>889</v>
      </c>
      <c r="C73" s="1" t="s">
        <v>890</v>
      </c>
      <c r="D73" s="1" t="s">
        <v>891</v>
      </c>
      <c r="E73" s="1" t="s">
        <v>892</v>
      </c>
      <c r="F73" s="1" t="s">
        <v>893</v>
      </c>
      <c r="G73" s="1" t="s">
        <v>894</v>
      </c>
      <c r="H73" s="1" t="s">
        <v>895</v>
      </c>
      <c r="I73" s="1" t="s">
        <v>896</v>
      </c>
      <c r="J73" s="1" t="s">
        <v>897</v>
      </c>
      <c r="K73" s="1" t="s">
        <v>898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899</v>
      </c>
      <c r="B74" s="1" t="s">
        <v>900</v>
      </c>
      <c r="C74" s="1" t="s">
        <v>901</v>
      </c>
      <c r="D74" s="1" t="s">
        <v>306</v>
      </c>
      <c r="E74" s="1" t="s">
        <v>902</v>
      </c>
      <c r="F74" s="1" t="s">
        <v>903</v>
      </c>
      <c r="G74" s="1" t="s">
        <v>375</v>
      </c>
      <c r="H74" s="1" t="s">
        <v>904</v>
      </c>
      <c r="I74" s="1" t="s">
        <v>905</v>
      </c>
      <c r="J74" s="1" t="s">
        <v>906</v>
      </c>
      <c r="K74" s="1" t="s">
        <v>907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908</v>
      </c>
      <c r="B75" s="1" t="s">
        <v>909</v>
      </c>
      <c r="C75" s="1" t="s">
        <v>910</v>
      </c>
      <c r="D75" s="1" t="s">
        <v>911</v>
      </c>
      <c r="E75" s="1" t="s">
        <v>912</v>
      </c>
      <c r="F75" s="1">
        <v>151.98</v>
      </c>
      <c r="G75" s="1" t="s">
        <v>913</v>
      </c>
      <c r="H75" s="1" t="s">
        <v>914</v>
      </c>
      <c r="I75" s="1" t="s">
        <v>915</v>
      </c>
      <c r="J75" s="1" t="s">
        <v>916</v>
      </c>
      <c r="K75" s="1">
        <v>0.0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917</v>
      </c>
      <c r="B76" s="1" t="s">
        <v>918</v>
      </c>
      <c r="C76" s="1" t="s">
        <v>919</v>
      </c>
      <c r="D76" s="1" t="s">
        <v>920</v>
      </c>
      <c r="E76" s="1" t="s">
        <v>921</v>
      </c>
      <c r="F76" s="1" t="s">
        <v>922</v>
      </c>
      <c r="G76" s="1" t="s">
        <v>923</v>
      </c>
      <c r="H76" s="1" t="s">
        <v>924</v>
      </c>
      <c r="I76" s="1" t="s">
        <v>925</v>
      </c>
      <c r="J76" s="1" t="s">
        <v>380</v>
      </c>
      <c r="K76" s="1" t="s">
        <v>655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926</v>
      </c>
      <c r="B77" s="1">
        <v>10.2</v>
      </c>
      <c r="C77" s="1" t="s">
        <v>927</v>
      </c>
      <c r="D77" s="1" t="s">
        <v>928</v>
      </c>
      <c r="E77" s="1" t="s">
        <v>929</v>
      </c>
      <c r="F77" s="1" t="s">
        <v>930</v>
      </c>
      <c r="G77" s="1" t="s">
        <v>931</v>
      </c>
      <c r="H77" s="1" t="s">
        <v>788</v>
      </c>
      <c r="I77" s="1" t="s">
        <v>932</v>
      </c>
      <c r="J77" s="1" t="s">
        <v>933</v>
      </c>
      <c r="K77" s="1">
        <v>10.2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934</v>
      </c>
      <c r="B78" s="1" t="s">
        <v>935</v>
      </c>
      <c r="C78" s="1" t="s">
        <v>936</v>
      </c>
      <c r="D78" s="1" t="s">
        <v>937</v>
      </c>
      <c r="E78" s="1" t="s">
        <v>921</v>
      </c>
      <c r="F78" s="1" t="s">
        <v>938</v>
      </c>
      <c r="G78" s="1" t="s">
        <v>939</v>
      </c>
      <c r="H78" s="1" t="s">
        <v>299</v>
      </c>
      <c r="I78" s="1" t="s">
        <v>940</v>
      </c>
      <c r="J78" s="1" t="s">
        <v>941</v>
      </c>
      <c r="K78" s="1" t="s">
        <v>585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942</v>
      </c>
      <c r="B79" s="1" t="s">
        <v>943</v>
      </c>
      <c r="C79" s="1" t="s">
        <v>944</v>
      </c>
      <c r="D79" s="1" t="s">
        <v>945</v>
      </c>
      <c r="E79" s="1" t="s">
        <v>946</v>
      </c>
      <c r="F79" s="1" t="s">
        <v>193</v>
      </c>
      <c r="G79" s="1" t="s">
        <v>947</v>
      </c>
      <c r="H79" s="1" t="s">
        <v>948</v>
      </c>
      <c r="I79" s="1" t="s">
        <v>228</v>
      </c>
      <c r="J79" s="1" t="s">
        <v>216</v>
      </c>
      <c r="K79" s="1" t="s">
        <v>216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949</v>
      </c>
      <c r="B80" s="1" t="s">
        <v>950</v>
      </c>
      <c r="C80" s="1" t="s">
        <v>951</v>
      </c>
      <c r="D80" s="1" t="s">
        <v>952</v>
      </c>
      <c r="E80" s="1" t="s">
        <v>953</v>
      </c>
      <c r="F80" s="1" t="s">
        <v>954</v>
      </c>
      <c r="G80" s="1" t="s">
        <v>374</v>
      </c>
      <c r="H80" s="1" t="s">
        <v>955</v>
      </c>
      <c r="I80" s="1" t="s">
        <v>956</v>
      </c>
      <c r="J80" s="1" t="s">
        <v>957</v>
      </c>
      <c r="K80" s="1" t="s">
        <v>958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959</v>
      </c>
      <c r="B81" s="1" t="s">
        <v>960</v>
      </c>
      <c r="C81" s="1" t="s">
        <v>673</v>
      </c>
      <c r="D81" s="1" t="s">
        <v>961</v>
      </c>
      <c r="E81" s="1" t="s">
        <v>962</v>
      </c>
      <c r="F81" s="1" t="s">
        <v>963</v>
      </c>
      <c r="G81" s="1" t="s">
        <v>964</v>
      </c>
      <c r="H81" s="1" t="s">
        <v>965</v>
      </c>
      <c r="I81" s="1" t="s">
        <v>198</v>
      </c>
      <c r="J81" s="1" t="s">
        <v>966</v>
      </c>
      <c r="K81" s="1" t="s">
        <v>967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968</v>
      </c>
      <c r="B82" s="1" t="s">
        <v>969</v>
      </c>
      <c r="C82" s="1" t="s">
        <v>970</v>
      </c>
      <c r="D82" s="1" t="s">
        <v>971</v>
      </c>
      <c r="E82" s="1" t="s">
        <v>972</v>
      </c>
      <c r="F82" s="1" t="s">
        <v>973</v>
      </c>
      <c r="G82" s="1" t="s">
        <v>974</v>
      </c>
      <c r="H82" s="1" t="s">
        <v>975</v>
      </c>
      <c r="I82" s="1" t="s">
        <v>328</v>
      </c>
      <c r="J82" s="1" t="s">
        <v>976</v>
      </c>
      <c r="K82" s="1" t="s">
        <v>977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978</v>
      </c>
      <c r="B83" s="1">
        <v>-1.02</v>
      </c>
      <c r="C83" s="1" t="s">
        <v>979</v>
      </c>
      <c r="D83" s="1" t="s">
        <v>980</v>
      </c>
      <c r="E83" s="1" t="s">
        <v>981</v>
      </c>
      <c r="F83" s="1" t="s">
        <v>982</v>
      </c>
      <c r="G83" s="1" t="s">
        <v>732</v>
      </c>
      <c r="H83" s="1" t="s">
        <v>919</v>
      </c>
      <c r="I83" s="1" t="s">
        <v>983</v>
      </c>
      <c r="J83" s="1" t="s">
        <v>984</v>
      </c>
      <c r="K83" s="1" t="s">
        <v>985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986</v>
      </c>
      <c r="B84" s="1" t="s">
        <v>987</v>
      </c>
      <c r="C84" s="1" t="s">
        <v>988</v>
      </c>
      <c r="D84" s="1" t="s">
        <v>989</v>
      </c>
      <c r="E84" s="1" t="s">
        <v>990</v>
      </c>
      <c r="F84" s="1" t="s">
        <v>991</v>
      </c>
      <c r="G84" s="1" t="s">
        <v>992</v>
      </c>
      <c r="H84" s="1" t="s">
        <v>993</v>
      </c>
      <c r="I84" s="1" t="s">
        <v>994</v>
      </c>
      <c r="J84" s="1" t="s">
        <v>995</v>
      </c>
      <c r="K84" s="1" t="s">
        <v>996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997</v>
      </c>
      <c r="B85" s="1" t="s">
        <v>998</v>
      </c>
      <c r="C85" s="1" t="s">
        <v>999</v>
      </c>
      <c r="D85" s="1" t="s">
        <v>1000</v>
      </c>
      <c r="E85" s="1" t="s">
        <v>1001</v>
      </c>
      <c r="F85" s="1" t="s">
        <v>1002</v>
      </c>
      <c r="G85" s="1" t="s">
        <v>1003</v>
      </c>
      <c r="H85" s="1" t="s">
        <v>1004</v>
      </c>
      <c r="I85" s="1" t="s">
        <v>1005</v>
      </c>
      <c r="J85" s="1" t="s">
        <v>1006</v>
      </c>
      <c r="K85" s="1">
        <v>39.78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1007</v>
      </c>
      <c r="B86" s="1" t="s">
        <v>1008</v>
      </c>
      <c r="C86" s="1" t="s">
        <v>1009</v>
      </c>
      <c r="D86" s="1" t="s">
        <v>197</v>
      </c>
      <c r="E86" s="1" t="s">
        <v>585</v>
      </c>
      <c r="F86" s="1" t="s">
        <v>1010</v>
      </c>
      <c r="G86" s="1" t="s">
        <v>1011</v>
      </c>
      <c r="H86" s="1" t="s">
        <v>197</v>
      </c>
      <c r="I86" s="1" t="s">
        <v>1012</v>
      </c>
      <c r="J86" s="1" t="s">
        <v>197</v>
      </c>
      <c r="K86" s="1" t="s">
        <v>906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1013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1014</v>
      </c>
      <c r="B88" s="1" t="s">
        <v>1015</v>
      </c>
      <c r="C88" s="1" t="s">
        <v>1016</v>
      </c>
      <c r="D88" s="1" t="s">
        <v>1017</v>
      </c>
      <c r="E88" s="1" t="s">
        <v>1018</v>
      </c>
      <c r="F88" s="1" t="s">
        <v>225</v>
      </c>
      <c r="G88" s="1" t="s">
        <v>1019</v>
      </c>
      <c r="H88" s="1" t="s">
        <v>954</v>
      </c>
      <c r="I88" s="1" t="s">
        <v>216</v>
      </c>
      <c r="J88" s="1" t="s">
        <v>224</v>
      </c>
      <c r="K88" s="1" t="s">
        <v>1020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1021</v>
      </c>
      <c r="B89" s="1" t="s">
        <v>1022</v>
      </c>
      <c r="C89" s="1" t="s">
        <v>1023</v>
      </c>
      <c r="D89" s="1" t="s">
        <v>1024</v>
      </c>
      <c r="E89" s="1" t="s">
        <v>1025</v>
      </c>
      <c r="F89" s="1" t="s">
        <v>227</v>
      </c>
      <c r="G89" s="1" t="s">
        <v>1026</v>
      </c>
      <c r="H89" s="1" t="s">
        <v>1027</v>
      </c>
      <c r="I89" s="1" t="s">
        <v>1028</v>
      </c>
      <c r="J89" s="1" t="s">
        <v>1029</v>
      </c>
      <c r="K89" s="1" t="s">
        <v>1030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1031</v>
      </c>
      <c r="B90" s="1" t="s">
        <v>1032</v>
      </c>
      <c r="C90" s="1" t="s">
        <v>1033</v>
      </c>
      <c r="D90" s="1" t="s">
        <v>1034</v>
      </c>
      <c r="E90" s="1" t="s">
        <v>803</v>
      </c>
      <c r="F90" s="1" t="s">
        <v>1035</v>
      </c>
      <c r="G90" s="1" t="s">
        <v>983</v>
      </c>
      <c r="H90" s="1" t="s">
        <v>1036</v>
      </c>
      <c r="I90" s="1" t="s">
        <v>1037</v>
      </c>
      <c r="J90" s="1" t="s">
        <v>1038</v>
      </c>
      <c r="K90" s="1" t="s">
        <v>204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1039</v>
      </c>
      <c r="B91" s="1" t="s">
        <v>1040</v>
      </c>
      <c r="C91" s="1" t="s">
        <v>851</v>
      </c>
      <c r="D91" s="1" t="s">
        <v>141</v>
      </c>
      <c r="E91" s="1" t="s">
        <v>1041</v>
      </c>
      <c r="F91" s="1" t="s">
        <v>1042</v>
      </c>
      <c r="G91" s="1" t="s">
        <v>844</v>
      </c>
      <c r="H91" s="1" t="s">
        <v>1043</v>
      </c>
      <c r="I91" s="1" t="s">
        <v>1044</v>
      </c>
      <c r="J91" s="1" t="s">
        <v>1045</v>
      </c>
      <c r="K91" s="1" t="s">
        <v>1046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1047</v>
      </c>
      <c r="B92" s="1" t="s">
        <v>1048</v>
      </c>
      <c r="C92" s="1" t="s">
        <v>1049</v>
      </c>
      <c r="D92" s="1" t="s">
        <v>1050</v>
      </c>
      <c r="E92" s="1" t="s">
        <v>680</v>
      </c>
      <c r="F92" s="1" t="s">
        <v>1051</v>
      </c>
      <c r="G92" s="1" t="s">
        <v>1052</v>
      </c>
      <c r="H92" s="1" t="s">
        <v>1053</v>
      </c>
      <c r="I92" s="1" t="s">
        <v>1054</v>
      </c>
      <c r="J92" s="1" t="s">
        <v>1028</v>
      </c>
      <c r="K92" s="1" t="s">
        <v>1055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1056</v>
      </c>
      <c r="B93" s="1" t="s">
        <v>1057</v>
      </c>
      <c r="C93" s="1" t="s">
        <v>1058</v>
      </c>
      <c r="D93" s="1" t="s">
        <v>1059</v>
      </c>
      <c r="E93" s="1" t="s">
        <v>1060</v>
      </c>
      <c r="F93" s="1" t="s">
        <v>1061</v>
      </c>
      <c r="G93" s="1" t="s">
        <v>1062</v>
      </c>
      <c r="H93" s="1" t="s">
        <v>1063</v>
      </c>
      <c r="I93" s="1" t="s">
        <v>1064</v>
      </c>
      <c r="J93" s="1" t="s">
        <v>1065</v>
      </c>
      <c r="K93" s="1" t="s">
        <v>1066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1067</v>
      </c>
      <c r="B94" s="1" t="s">
        <v>1068</v>
      </c>
      <c r="C94" s="1" t="s">
        <v>1069</v>
      </c>
      <c r="D94" s="1" t="s">
        <v>1070</v>
      </c>
      <c r="E94" s="1" t="s">
        <v>1071</v>
      </c>
      <c r="F94" s="1" t="s">
        <v>1072</v>
      </c>
      <c r="G94" s="1" t="s">
        <v>622</v>
      </c>
      <c r="H94" s="1" t="s">
        <v>325</v>
      </c>
      <c r="I94" s="1" t="s">
        <v>1073</v>
      </c>
      <c r="J94" s="1" t="s">
        <v>1074</v>
      </c>
      <c r="K94" s="1" t="s">
        <v>1075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1076</v>
      </c>
      <c r="B95" s="1" t="s">
        <v>1077</v>
      </c>
      <c r="C95" s="1" t="s">
        <v>1078</v>
      </c>
      <c r="D95" s="1" t="s">
        <v>1079</v>
      </c>
      <c r="E95" s="1" t="s">
        <v>1080</v>
      </c>
      <c r="F95" s="1" t="s">
        <v>441</v>
      </c>
      <c r="G95" s="1" t="s">
        <v>1081</v>
      </c>
      <c r="H95" s="1" t="s">
        <v>603</v>
      </c>
      <c r="I95" s="1" t="s">
        <v>859</v>
      </c>
      <c r="J95" s="1" t="s">
        <v>1082</v>
      </c>
      <c r="K95" s="1" t="s">
        <v>688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1083</v>
      </c>
      <c r="B96" s="1" t="s">
        <v>1084</v>
      </c>
      <c r="C96" s="1" t="s">
        <v>1085</v>
      </c>
      <c r="D96" s="1" t="s">
        <v>1086</v>
      </c>
      <c r="E96" s="1" t="s">
        <v>1087</v>
      </c>
      <c r="F96" s="1" t="s">
        <v>1088</v>
      </c>
      <c r="G96" s="1" t="s">
        <v>1089</v>
      </c>
      <c r="H96" s="1" t="s">
        <v>1090</v>
      </c>
      <c r="I96" s="1" t="s">
        <v>1091</v>
      </c>
      <c r="J96" s="1" t="s">
        <v>1092</v>
      </c>
      <c r="K96" s="1" t="s">
        <v>1093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1094</v>
      </c>
      <c r="B97" s="1" t="s">
        <v>843</v>
      </c>
      <c r="C97" s="1" t="s">
        <v>432</v>
      </c>
      <c r="D97" s="1" t="s">
        <v>1095</v>
      </c>
      <c r="E97" s="1" t="s">
        <v>1096</v>
      </c>
      <c r="F97" s="1" t="s">
        <v>1097</v>
      </c>
      <c r="G97" s="1" t="s">
        <v>1098</v>
      </c>
      <c r="H97" s="1" t="s">
        <v>126</v>
      </c>
      <c r="I97" s="1" t="s">
        <v>1099</v>
      </c>
      <c r="J97" s="1" t="s">
        <v>1100</v>
      </c>
      <c r="K97" s="1" t="s">
        <v>291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1101</v>
      </c>
      <c r="B98" s="1" t="s">
        <v>1102</v>
      </c>
      <c r="C98" s="1" t="s">
        <v>1103</v>
      </c>
      <c r="D98" s="1" t="s">
        <v>1104</v>
      </c>
      <c r="E98" s="1" t="s">
        <v>1105</v>
      </c>
      <c r="F98" s="1" t="s">
        <v>1106</v>
      </c>
      <c r="G98" s="1" t="s">
        <v>760</v>
      </c>
      <c r="H98" s="1" t="s">
        <v>1107</v>
      </c>
      <c r="I98" s="1" t="s">
        <v>1028</v>
      </c>
      <c r="J98" s="1" t="s">
        <v>1108</v>
      </c>
      <c r="K98" s="1" t="s">
        <v>1109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1110</v>
      </c>
      <c r="B99" s="1" t="s">
        <v>1028</v>
      </c>
      <c r="C99" s="1" t="s">
        <v>1111</v>
      </c>
      <c r="D99" s="1" t="s">
        <v>1112</v>
      </c>
      <c r="E99" s="1" t="s">
        <v>290</v>
      </c>
      <c r="F99" s="1" t="s">
        <v>1113</v>
      </c>
      <c r="G99" s="1" t="s">
        <v>801</v>
      </c>
      <c r="H99" s="1" t="s">
        <v>1114</v>
      </c>
      <c r="I99" s="1" t="s">
        <v>742</v>
      </c>
      <c r="J99" s="1" t="s">
        <v>1115</v>
      </c>
      <c r="K99" s="1" t="s">
        <v>1116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1117</v>
      </c>
      <c r="B100" s="1" t="s">
        <v>1118</v>
      </c>
      <c r="C100" s="1" t="s">
        <v>1119</v>
      </c>
      <c r="D100" s="1" t="s">
        <v>278</v>
      </c>
      <c r="E100" s="1" t="s">
        <v>623</v>
      </c>
      <c r="F100" s="1" t="s">
        <v>834</v>
      </c>
      <c r="G100" s="1" t="s">
        <v>1120</v>
      </c>
      <c r="H100" s="1" t="s">
        <v>1121</v>
      </c>
      <c r="I100" s="1" t="s">
        <v>1122</v>
      </c>
      <c r="J100" s="1" t="s">
        <v>207</v>
      </c>
      <c r="K100" s="1" t="s">
        <v>198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1123</v>
      </c>
      <c r="B101" s="1" t="s">
        <v>1124</v>
      </c>
      <c r="C101" s="1" t="s">
        <v>1125</v>
      </c>
      <c r="D101" s="1" t="s">
        <v>1126</v>
      </c>
      <c r="E101" s="1" t="s">
        <v>1127</v>
      </c>
      <c r="F101" s="1" t="s">
        <v>1128</v>
      </c>
      <c r="G101" s="1">
        <v>1.02</v>
      </c>
      <c r="H101" s="1" t="s">
        <v>1129</v>
      </c>
      <c r="I101" s="1" t="s">
        <v>1130</v>
      </c>
      <c r="J101" s="1" t="s">
        <v>1131</v>
      </c>
      <c r="K101" s="1" t="s">
        <v>1132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1133</v>
      </c>
      <c r="B102" s="1" t="s">
        <v>1134</v>
      </c>
      <c r="C102" s="1" t="s">
        <v>591</v>
      </c>
      <c r="D102" s="1" t="s">
        <v>1135</v>
      </c>
      <c r="E102" s="1" t="s">
        <v>192</v>
      </c>
      <c r="F102" s="1" t="s">
        <v>1136</v>
      </c>
      <c r="G102" s="1" t="s">
        <v>471</v>
      </c>
      <c r="H102" s="1" t="s">
        <v>1137</v>
      </c>
      <c r="I102" s="1" t="s">
        <v>1138</v>
      </c>
      <c r="J102" s="1" t="s">
        <v>1139</v>
      </c>
      <c r="K102" s="1" t="s">
        <v>1140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1141</v>
      </c>
      <c r="B103" s="1" t="s">
        <v>1142</v>
      </c>
      <c r="C103" s="1" t="s">
        <v>1143</v>
      </c>
      <c r="D103" s="1" t="s">
        <v>1144</v>
      </c>
      <c r="E103" s="1" t="s">
        <v>627</v>
      </c>
      <c r="F103" s="1" t="s">
        <v>974</v>
      </c>
      <c r="G103" s="1" t="s">
        <v>1145</v>
      </c>
      <c r="H103" s="1" t="s">
        <v>1146</v>
      </c>
      <c r="I103" s="1" t="s">
        <v>1147</v>
      </c>
      <c r="J103" s="1" t="s">
        <v>1148</v>
      </c>
      <c r="K103" s="1" t="s">
        <v>783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1149</v>
      </c>
      <c r="B104" s="1" t="s">
        <v>1150</v>
      </c>
      <c r="C104" s="1" t="s">
        <v>628</v>
      </c>
      <c r="D104" s="1" t="s">
        <v>1151</v>
      </c>
      <c r="E104" s="1" t="s">
        <v>1152</v>
      </c>
      <c r="F104" s="1" t="s">
        <v>1153</v>
      </c>
      <c r="G104" s="1" t="s">
        <v>1154</v>
      </c>
      <c r="H104" s="1" t="s">
        <v>1155</v>
      </c>
      <c r="I104" s="1" t="s">
        <v>1156</v>
      </c>
      <c r="J104" s="1" t="s">
        <v>1157</v>
      </c>
      <c r="K104" s="1" t="s">
        <v>1158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1159</v>
      </c>
      <c r="B105" s="1" t="s">
        <v>1160</v>
      </c>
      <c r="C105" s="1" t="s">
        <v>1161</v>
      </c>
      <c r="D105" s="1" t="s">
        <v>1162</v>
      </c>
      <c r="E105" s="1" t="s">
        <v>1163</v>
      </c>
      <c r="F105" s="1" t="s">
        <v>1164</v>
      </c>
      <c r="G105" s="1" t="s">
        <v>1165</v>
      </c>
      <c r="H105" s="1" t="s">
        <v>1166</v>
      </c>
      <c r="I105" s="1" t="s">
        <v>1167</v>
      </c>
      <c r="J105" s="1" t="s">
        <v>1168</v>
      </c>
      <c r="K105" s="1" t="s">
        <v>1169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1170</v>
      </c>
      <c r="B106" s="1" t="s">
        <v>1171</v>
      </c>
      <c r="C106" s="1" t="s">
        <v>1172</v>
      </c>
      <c r="D106" s="1" t="s">
        <v>1173</v>
      </c>
      <c r="E106" s="1" t="s">
        <v>1174</v>
      </c>
      <c r="F106" s="1" t="s">
        <v>1175</v>
      </c>
      <c r="G106" s="1" t="s">
        <v>1176</v>
      </c>
      <c r="H106" s="1" t="s">
        <v>1177</v>
      </c>
      <c r="I106" s="1" t="s">
        <v>1178</v>
      </c>
      <c r="J106" s="1" t="s">
        <v>1134</v>
      </c>
      <c r="K106" s="1" t="s">
        <v>1179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1180</v>
      </c>
      <c r="B107" s="1" t="s">
        <v>1181</v>
      </c>
      <c r="C107" s="1" t="s">
        <v>1182</v>
      </c>
      <c r="D107" s="1" t="s">
        <v>1183</v>
      </c>
      <c r="E107" s="1" t="s">
        <v>1184</v>
      </c>
      <c r="F107" s="1" t="s">
        <v>1105</v>
      </c>
      <c r="G107" s="1" t="s">
        <v>1105</v>
      </c>
      <c r="H107" s="1" t="s">
        <v>1185</v>
      </c>
      <c r="I107" s="1" t="s">
        <v>197</v>
      </c>
      <c r="J107" s="1" t="s">
        <v>1186</v>
      </c>
      <c r="K107" s="1" t="s">
        <v>225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1187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1188</v>
      </c>
      <c r="B109" s="1" t="s">
        <v>1189</v>
      </c>
      <c r="C109" s="1" t="s">
        <v>1190</v>
      </c>
      <c r="D109" s="1">
        <v>-2.04</v>
      </c>
      <c r="E109" s="1" t="s">
        <v>1191</v>
      </c>
      <c r="F109" s="1" t="s">
        <v>203</v>
      </c>
      <c r="G109" s="1" t="s">
        <v>1018</v>
      </c>
      <c r="H109" s="1" t="s">
        <v>1192</v>
      </c>
      <c r="I109" s="1" t="s">
        <v>1193</v>
      </c>
      <c r="J109" s="1" t="s">
        <v>875</v>
      </c>
      <c r="K109" s="1" t="s">
        <v>1194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1195</v>
      </c>
      <c r="B110" s="1" t="s">
        <v>1196</v>
      </c>
      <c r="C110" s="1" t="s">
        <v>1197</v>
      </c>
      <c r="D110" s="1" t="s">
        <v>1198</v>
      </c>
      <c r="E110" s="1" t="s">
        <v>1199</v>
      </c>
      <c r="F110" s="1" t="s">
        <v>1200</v>
      </c>
      <c r="G110" s="1" t="s">
        <v>1201</v>
      </c>
      <c r="H110" s="1" t="s">
        <v>1202</v>
      </c>
      <c r="I110" s="1" t="s">
        <v>1203</v>
      </c>
      <c r="J110" s="1" t="s">
        <v>835</v>
      </c>
      <c r="K110" s="1" t="s">
        <v>440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1204</v>
      </c>
      <c r="B111" s="1" t="s">
        <v>1205</v>
      </c>
      <c r="C111" s="1" t="s">
        <v>1206</v>
      </c>
      <c r="D111" s="1" t="s">
        <v>1207</v>
      </c>
      <c r="E111" s="1" t="s">
        <v>784</v>
      </c>
      <c r="F111" s="1" t="s">
        <v>657</v>
      </c>
      <c r="G111" s="1" t="s">
        <v>961</v>
      </c>
      <c r="H111" s="1" t="s">
        <v>1208</v>
      </c>
      <c r="I111" s="1" t="s">
        <v>1209</v>
      </c>
      <c r="J111" s="1" t="s">
        <v>1210</v>
      </c>
      <c r="K111" s="1" t="s">
        <v>374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1211</v>
      </c>
      <c r="B112" s="1" t="s">
        <v>1212</v>
      </c>
      <c r="C112" s="1" t="s">
        <v>1213</v>
      </c>
      <c r="D112" s="1" t="s">
        <v>969</v>
      </c>
      <c r="E112" s="1" t="s">
        <v>1214</v>
      </c>
      <c r="F112" s="1" t="s">
        <v>1215</v>
      </c>
      <c r="G112" s="1" t="s">
        <v>1216</v>
      </c>
      <c r="H112" s="1" t="s">
        <v>433</v>
      </c>
      <c r="I112" s="1" t="s">
        <v>1217</v>
      </c>
      <c r="J112" s="1">
        <v>2.04</v>
      </c>
      <c r="K112" s="1" t="s">
        <v>1053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1218</v>
      </c>
      <c r="B113" s="1" t="s">
        <v>1219</v>
      </c>
      <c r="C113" s="1" t="s">
        <v>1220</v>
      </c>
      <c r="D113" s="1" t="s">
        <v>1221</v>
      </c>
      <c r="E113" s="1" t="s">
        <v>1222</v>
      </c>
      <c r="F113" s="1" t="s">
        <v>1223</v>
      </c>
      <c r="G113" s="1" t="s">
        <v>1224</v>
      </c>
      <c r="H113" s="1" t="s">
        <v>906</v>
      </c>
      <c r="I113" s="1" t="s">
        <v>1225</v>
      </c>
      <c r="J113" s="1" t="s">
        <v>1226</v>
      </c>
      <c r="K113" s="1" t="s">
        <v>1227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1228</v>
      </c>
      <c r="B114" s="1" t="s">
        <v>1229</v>
      </c>
      <c r="C114" s="1" t="s">
        <v>1230</v>
      </c>
      <c r="D114" s="1" t="s">
        <v>1231</v>
      </c>
      <c r="E114" s="1" t="s">
        <v>1232</v>
      </c>
      <c r="F114" s="1" t="s">
        <v>1203</v>
      </c>
      <c r="G114" s="1" t="s">
        <v>1233</v>
      </c>
      <c r="H114" s="1" t="s">
        <v>1234</v>
      </c>
      <c r="I114" s="1" t="s">
        <v>1235</v>
      </c>
      <c r="J114" s="1" t="s">
        <v>1236</v>
      </c>
      <c r="K114" s="1" t="s">
        <v>375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1237</v>
      </c>
      <c r="B115" s="1" t="s">
        <v>1238</v>
      </c>
      <c r="C115" s="1" t="s">
        <v>1239</v>
      </c>
      <c r="D115" s="1" t="s">
        <v>1240</v>
      </c>
      <c r="E115" s="1" t="s">
        <v>1241</v>
      </c>
      <c r="F115" s="1" t="s">
        <v>199</v>
      </c>
      <c r="G115" s="1" t="s">
        <v>1242</v>
      </c>
      <c r="H115" s="1" t="s">
        <v>1243</v>
      </c>
      <c r="I115" s="1" t="s">
        <v>1244</v>
      </c>
      <c r="J115" s="1" t="s">
        <v>1245</v>
      </c>
      <c r="K115" s="1" t="s">
        <v>1246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1247</v>
      </c>
      <c r="B116" s="1" t="s">
        <v>1248</v>
      </c>
      <c r="C116" s="1" t="s">
        <v>1249</v>
      </c>
      <c r="D116" s="1" t="s">
        <v>1250</v>
      </c>
      <c r="E116" s="1" t="s">
        <v>225</v>
      </c>
      <c r="F116" s="1" t="s">
        <v>1251</v>
      </c>
      <c r="G116" s="1" t="s">
        <v>389</v>
      </c>
      <c r="H116" s="1" t="s">
        <v>1252</v>
      </c>
      <c r="I116" s="1" t="s">
        <v>1253</v>
      </c>
      <c r="J116" s="1" t="s">
        <v>1254</v>
      </c>
      <c r="K116" s="1" t="s">
        <v>623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1255</v>
      </c>
      <c r="B117" s="1" t="s">
        <v>1256</v>
      </c>
      <c r="C117" s="1" t="s">
        <v>1257</v>
      </c>
      <c r="D117" s="1" t="s">
        <v>1258</v>
      </c>
      <c r="E117" s="1" t="s">
        <v>1259</v>
      </c>
      <c r="F117" s="1" t="s">
        <v>1260</v>
      </c>
      <c r="G117" s="1" t="s">
        <v>1261</v>
      </c>
      <c r="H117" s="1" t="s">
        <v>1262</v>
      </c>
      <c r="I117" s="1" t="s">
        <v>1263</v>
      </c>
      <c r="J117" s="1" t="s">
        <v>601</v>
      </c>
      <c r="K117" s="1" t="s">
        <v>1080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1264</v>
      </c>
      <c r="B118" s="1" t="s">
        <v>1265</v>
      </c>
      <c r="C118" s="1" t="s">
        <v>688</v>
      </c>
      <c r="D118" s="1" t="s">
        <v>1266</v>
      </c>
      <c r="E118" s="1" t="s">
        <v>650</v>
      </c>
      <c r="F118" s="1" t="s">
        <v>1267</v>
      </c>
      <c r="G118" s="1" t="s">
        <v>1268</v>
      </c>
      <c r="H118" s="1" t="s">
        <v>1269</v>
      </c>
      <c r="I118" s="1" t="s">
        <v>848</v>
      </c>
      <c r="J118" s="1" t="s">
        <v>637</v>
      </c>
      <c r="K118" s="1" t="s">
        <v>681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1270</v>
      </c>
      <c r="B119" s="1" t="s">
        <v>1271</v>
      </c>
      <c r="C119" s="1" t="s">
        <v>1272</v>
      </c>
      <c r="D119" s="1" t="s">
        <v>1273</v>
      </c>
      <c r="E119" s="1" t="s">
        <v>1274</v>
      </c>
      <c r="F119" s="1" t="s">
        <v>1275</v>
      </c>
      <c r="G119" s="1" t="s">
        <v>1276</v>
      </c>
      <c r="H119" s="1" t="s">
        <v>762</v>
      </c>
      <c r="I119" s="1" t="s">
        <v>616</v>
      </c>
      <c r="J119" s="1" t="s">
        <v>329</v>
      </c>
      <c r="K119" s="1" t="s">
        <v>1277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1278</v>
      </c>
      <c r="B120" s="1" t="s">
        <v>1279</v>
      </c>
      <c r="C120" s="1" t="s">
        <v>1280</v>
      </c>
      <c r="D120" s="1" t="s">
        <v>840</v>
      </c>
      <c r="E120" s="1" t="s">
        <v>1281</v>
      </c>
      <c r="F120" s="1" t="s">
        <v>757</v>
      </c>
      <c r="G120" s="1" t="s">
        <v>1282</v>
      </c>
      <c r="H120" s="1" t="s">
        <v>1283</v>
      </c>
      <c r="I120" s="1" t="s">
        <v>1284</v>
      </c>
      <c r="J120" s="1" t="s">
        <v>1285</v>
      </c>
      <c r="K120" s="1" t="s">
        <v>1286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1287</v>
      </c>
      <c r="B121" s="1" t="s">
        <v>1153</v>
      </c>
      <c r="C121" s="1" t="s">
        <v>1288</v>
      </c>
      <c r="D121" s="1" t="s">
        <v>971</v>
      </c>
      <c r="E121" s="1" t="s">
        <v>195</v>
      </c>
      <c r="F121" s="1" t="s">
        <v>1289</v>
      </c>
      <c r="G121" s="1" t="s">
        <v>582</v>
      </c>
      <c r="H121" s="1" t="s">
        <v>972</v>
      </c>
      <c r="I121" s="1" t="s">
        <v>1290</v>
      </c>
      <c r="J121" s="1" t="s">
        <v>853</v>
      </c>
      <c r="K121" s="1" t="s">
        <v>1291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1292</v>
      </c>
      <c r="B122" s="1" t="s">
        <v>1293</v>
      </c>
      <c r="C122" s="1" t="s">
        <v>1294</v>
      </c>
      <c r="D122" s="1" t="s">
        <v>974</v>
      </c>
      <c r="E122" s="1" t="s">
        <v>1295</v>
      </c>
      <c r="F122" s="1" t="s">
        <v>1296</v>
      </c>
      <c r="G122" s="1" t="s">
        <v>1297</v>
      </c>
      <c r="H122" s="1" t="s">
        <v>1015</v>
      </c>
      <c r="I122" s="1" t="s">
        <v>1298</v>
      </c>
      <c r="J122" s="1" t="s">
        <v>1299</v>
      </c>
      <c r="K122" s="1" t="s">
        <v>1300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1301</v>
      </c>
      <c r="B123" s="1" t="s">
        <v>1302</v>
      </c>
      <c r="C123" s="1" t="s">
        <v>964</v>
      </c>
      <c r="D123" s="1" t="s">
        <v>334</v>
      </c>
      <c r="E123" s="1" t="s">
        <v>381</v>
      </c>
      <c r="F123" s="1" t="s">
        <v>382</v>
      </c>
      <c r="G123" s="1" t="s">
        <v>1303</v>
      </c>
      <c r="H123" s="1" t="s">
        <v>334</v>
      </c>
      <c r="I123" s="1" t="s">
        <v>1304</v>
      </c>
      <c r="J123" s="1" t="s">
        <v>471</v>
      </c>
      <c r="K123" s="1" t="s">
        <v>466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1305</v>
      </c>
      <c r="B124" s="1" t="s">
        <v>1306</v>
      </c>
      <c r="C124" s="1" t="s">
        <v>1206</v>
      </c>
      <c r="D124" s="1" t="s">
        <v>1307</v>
      </c>
      <c r="E124" s="1" t="s">
        <v>477</v>
      </c>
      <c r="F124" s="1" t="s">
        <v>878</v>
      </c>
      <c r="G124" s="1" t="s">
        <v>611</v>
      </c>
      <c r="H124" s="1" t="s">
        <v>1308</v>
      </c>
      <c r="I124" s="1" t="s">
        <v>396</v>
      </c>
      <c r="J124" s="1">
        <v>2.04</v>
      </c>
      <c r="K124" s="1" t="s">
        <v>1309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1310</v>
      </c>
      <c r="B125" s="1" t="s">
        <v>465</v>
      </c>
      <c r="C125" s="1" t="s">
        <v>274</v>
      </c>
      <c r="D125" s="1" t="s">
        <v>1311</v>
      </c>
      <c r="E125" s="1" t="s">
        <v>990</v>
      </c>
      <c r="F125" s="1" t="s">
        <v>1312</v>
      </c>
      <c r="G125" s="1" t="s">
        <v>1313</v>
      </c>
      <c r="H125" s="1" t="s">
        <v>983</v>
      </c>
      <c r="I125" s="1" t="s">
        <v>227</v>
      </c>
      <c r="J125" s="1" t="s">
        <v>1314</v>
      </c>
      <c r="K125" s="1" t="s">
        <v>1315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1316</v>
      </c>
      <c r="B126" s="1" t="s">
        <v>1317</v>
      </c>
      <c r="C126" s="1" t="s">
        <v>1318</v>
      </c>
      <c r="D126" s="1" t="s">
        <v>1319</v>
      </c>
      <c r="E126" s="1" t="s">
        <v>1320</v>
      </c>
      <c r="F126" s="1" t="s">
        <v>1321</v>
      </c>
      <c r="G126" s="1" t="s">
        <v>1322</v>
      </c>
      <c r="H126" s="1" t="s">
        <v>1323</v>
      </c>
      <c r="I126" s="1" t="s">
        <v>1324</v>
      </c>
      <c r="J126" s="1" t="s">
        <v>1325</v>
      </c>
      <c r="K126" s="1" t="s">
        <v>1326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1327</v>
      </c>
      <c r="B127" s="1" t="s">
        <v>1328</v>
      </c>
      <c r="C127" s="1" t="s">
        <v>1329</v>
      </c>
      <c r="D127" s="1" t="s">
        <v>1330</v>
      </c>
      <c r="E127" s="1" t="s">
        <v>1331</v>
      </c>
      <c r="F127" s="1" t="s">
        <v>1332</v>
      </c>
      <c r="G127" s="1" t="s">
        <v>1333</v>
      </c>
      <c r="H127" s="1" t="s">
        <v>1334</v>
      </c>
      <c r="I127" s="1" t="s">
        <v>1335</v>
      </c>
      <c r="J127" s="1" t="s">
        <v>672</v>
      </c>
      <c r="K127" s="1" t="s">
        <v>1336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1337</v>
      </c>
      <c r="B128" s="1" t="s">
        <v>1338</v>
      </c>
      <c r="C128" s="1" t="s">
        <v>1338</v>
      </c>
      <c r="D128" s="1" t="s">
        <v>1338</v>
      </c>
      <c r="E128" s="1" t="s">
        <v>1339</v>
      </c>
      <c r="F128" s="1" t="s">
        <v>409</v>
      </c>
      <c r="G128" s="1" t="s">
        <v>1340</v>
      </c>
      <c r="H128" s="1" t="s">
        <v>1340</v>
      </c>
      <c r="I128" s="1" t="s">
        <v>1340</v>
      </c>
      <c r="J128" s="1" t="s">
        <v>1172</v>
      </c>
      <c r="K128" s="1" t="s">
        <v>470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1341</v>
      </c>
      <c r="C1" s="1" t="s">
        <v>1342</v>
      </c>
      <c r="D1" s="1" t="s">
        <v>1343</v>
      </c>
      <c r="E1" s="1" t="s">
        <v>1344</v>
      </c>
      <c r="F1" s="1" t="s">
        <v>1345</v>
      </c>
      <c r="G1" s="1" t="s">
        <v>1346</v>
      </c>
      <c r="H1" s="1" t="s">
        <v>1347</v>
      </c>
      <c r="I1" s="1" t="s">
        <v>1348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1349</v>
      </c>
      <c r="B2" s="1" t="s">
        <v>1350</v>
      </c>
      <c r="C2" s="1" t="s">
        <v>1351</v>
      </c>
      <c r="D2" s="1" t="s">
        <v>1352</v>
      </c>
      <c r="E2" s="1" t="s">
        <v>1353</v>
      </c>
      <c r="F2" s="1" t="s">
        <v>1354</v>
      </c>
      <c r="G2" s="1" t="s">
        <v>1355</v>
      </c>
      <c r="H2" s="1" t="s">
        <v>1355</v>
      </c>
      <c r="I2" s="1" t="s">
        <v>1356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1357</v>
      </c>
      <c r="B3" s="1" t="s">
        <v>1356</v>
      </c>
      <c r="C3" s="1" t="s">
        <v>1358</v>
      </c>
      <c r="D3" s="1" t="s">
        <v>1359</v>
      </c>
      <c r="E3" s="1" t="s">
        <v>1360</v>
      </c>
      <c r="F3" s="1" t="s">
        <v>1361</v>
      </c>
      <c r="G3" s="1" t="s">
        <v>1362</v>
      </c>
      <c r="H3" s="1" t="s">
        <v>1363</v>
      </c>
      <c r="I3" s="1" t="s">
        <v>1356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1364</v>
      </c>
      <c r="B4" s="1" t="s">
        <v>1365</v>
      </c>
      <c r="C4" s="1" t="s">
        <v>1366</v>
      </c>
      <c r="D4" s="1" t="s">
        <v>1367</v>
      </c>
      <c r="E4" s="1" t="s">
        <v>1368</v>
      </c>
      <c r="F4" s="1" t="s">
        <v>1369</v>
      </c>
      <c r="G4" s="1" t="s">
        <v>1370</v>
      </c>
      <c r="H4" s="1" t="s">
        <v>1371</v>
      </c>
      <c r="I4" s="1" t="s">
        <v>1372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1357</v>
      </c>
      <c r="B5" s="1" t="s">
        <v>1356</v>
      </c>
      <c r="C5" s="1" t="s">
        <v>1373</v>
      </c>
      <c r="D5" s="1" t="s">
        <v>1374</v>
      </c>
      <c r="E5" s="1" t="s">
        <v>1375</v>
      </c>
      <c r="F5" s="1" t="s">
        <v>1376</v>
      </c>
      <c r="G5" s="1" t="s">
        <v>1377</v>
      </c>
      <c r="H5" s="1" t="s">
        <v>1378</v>
      </c>
      <c r="I5" s="1" t="s">
        <v>1379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1380</v>
      </c>
      <c r="B6" s="1" t="s">
        <v>1381</v>
      </c>
      <c r="C6" s="1" t="s">
        <v>1382</v>
      </c>
      <c r="D6" s="1" t="s">
        <v>1356</v>
      </c>
      <c r="E6" s="1" t="s">
        <v>1383</v>
      </c>
      <c r="F6" s="1" t="s">
        <v>1384</v>
      </c>
      <c r="G6" s="1" t="s">
        <v>1385</v>
      </c>
      <c r="H6" s="1" t="s">
        <v>1386</v>
      </c>
      <c r="I6" s="1" t="s">
        <v>1387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1388</v>
      </c>
      <c r="B7" s="1" t="s">
        <v>1389</v>
      </c>
      <c r="C7" s="1" t="s">
        <v>1390</v>
      </c>
      <c r="D7" s="1" t="s">
        <v>1391</v>
      </c>
      <c r="E7" s="1" t="s">
        <v>1392</v>
      </c>
      <c r="F7" s="1" t="s">
        <v>1393</v>
      </c>
      <c r="G7" s="1" t="s">
        <v>1394</v>
      </c>
      <c r="H7" s="1" t="s">
        <v>1395</v>
      </c>
      <c r="I7" s="1" t="s">
        <v>1396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1397</v>
      </c>
      <c r="B8" s="1" t="s">
        <v>1356</v>
      </c>
      <c r="C8" s="1" t="s">
        <v>1398</v>
      </c>
      <c r="D8" s="1" t="s">
        <v>1356</v>
      </c>
      <c r="E8" s="1" t="s">
        <v>1356</v>
      </c>
      <c r="F8" s="1" t="s">
        <v>1399</v>
      </c>
      <c r="G8" s="1" t="s">
        <v>1400</v>
      </c>
      <c r="H8" s="1" t="s">
        <v>1401</v>
      </c>
      <c r="I8" s="1" t="s">
        <v>1402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1403</v>
      </c>
      <c r="B9" s="1" t="s">
        <v>1404</v>
      </c>
      <c r="C9" s="1" t="s">
        <v>1405</v>
      </c>
      <c r="D9" s="1" t="s">
        <v>1406</v>
      </c>
      <c r="E9" s="1" t="s">
        <v>1407</v>
      </c>
      <c r="F9" s="1" t="s">
        <v>1408</v>
      </c>
      <c r="G9" s="1" t="s">
        <v>1409</v>
      </c>
      <c r="H9" s="1" t="s">
        <v>1410</v>
      </c>
      <c r="I9" s="1" t="s">
        <v>1411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1412</v>
      </c>
      <c r="B10" s="1" t="s">
        <v>1413</v>
      </c>
      <c r="C10" s="1" t="s">
        <v>1414</v>
      </c>
      <c r="D10" s="1" t="s">
        <v>1415</v>
      </c>
      <c r="E10" s="1" t="s">
        <v>1415</v>
      </c>
      <c r="F10" s="1" t="s">
        <v>1416</v>
      </c>
      <c r="G10" s="1" t="s">
        <v>1417</v>
      </c>
      <c r="H10" s="1" t="s">
        <v>1418</v>
      </c>
      <c r="I10" s="1" t="s">
        <v>1414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1419</v>
      </c>
      <c r="B11" s="1" t="s">
        <v>1420</v>
      </c>
      <c r="C11" s="1" t="s">
        <v>1421</v>
      </c>
      <c r="D11" s="1" t="s">
        <v>1422</v>
      </c>
      <c r="E11" s="1" t="s">
        <v>1423</v>
      </c>
      <c r="F11" s="1" t="s">
        <v>1424</v>
      </c>
      <c r="G11" s="1" t="s">
        <v>1425</v>
      </c>
      <c r="H11" s="1" t="s">
        <v>1426</v>
      </c>
      <c r="I11" s="1" t="s">
        <v>1427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1428</v>
      </c>
      <c r="B12" s="1" t="s">
        <v>1429</v>
      </c>
      <c r="C12" s="1" t="s">
        <v>1430</v>
      </c>
      <c r="D12" s="1" t="s">
        <v>1431</v>
      </c>
      <c r="E12" s="1" t="s">
        <v>1432</v>
      </c>
      <c r="F12" s="1" t="s">
        <v>1433</v>
      </c>
      <c r="G12" s="1" t="s">
        <v>1434</v>
      </c>
      <c r="H12" s="1" t="s">
        <v>1435</v>
      </c>
      <c r="I12" s="1" t="s">
        <v>1436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1437</v>
      </c>
      <c r="B13" s="1" t="s">
        <v>1438</v>
      </c>
      <c r="C13" s="1" t="s">
        <v>1439</v>
      </c>
      <c r="D13" s="1" t="s">
        <v>1440</v>
      </c>
      <c r="E13" s="1" t="s">
        <v>1381</v>
      </c>
      <c r="F13" s="1" t="s">
        <v>1441</v>
      </c>
      <c r="G13" s="1" t="s">
        <v>1442</v>
      </c>
      <c r="H13" s="1" t="s">
        <v>1443</v>
      </c>
      <c r="I13" s="1" t="s">
        <v>1444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1445</v>
      </c>
      <c r="B14" s="1" t="s">
        <v>1446</v>
      </c>
      <c r="C14" s="1" t="s">
        <v>1447</v>
      </c>
      <c r="D14" s="1" t="s">
        <v>1448</v>
      </c>
      <c r="E14" s="1" t="s">
        <v>1449</v>
      </c>
      <c r="F14" s="1" t="s">
        <v>1450</v>
      </c>
      <c r="G14" s="1" t="s">
        <v>1451</v>
      </c>
      <c r="H14" s="1" t="s">
        <v>1452</v>
      </c>
      <c r="I14" s="1" t="s">
        <v>1453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1454</v>
      </c>
      <c r="B15" s="1" t="s">
        <v>213</v>
      </c>
      <c r="C15" s="1" t="s">
        <v>213</v>
      </c>
      <c r="D15" s="1" t="s">
        <v>213</v>
      </c>
      <c r="E15" s="1" t="s">
        <v>213</v>
      </c>
      <c r="F15" s="1" t="s">
        <v>213</v>
      </c>
      <c r="G15" s="1" t="s">
        <v>1455</v>
      </c>
      <c r="H15" s="1" t="s">
        <v>1456</v>
      </c>
      <c r="I15" s="1" t="s">
        <v>1457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1458</v>
      </c>
      <c r="B16" s="1" t="s">
        <v>1459</v>
      </c>
      <c r="C16" s="1" t="s">
        <v>1460</v>
      </c>
      <c r="D16" s="1" t="s">
        <v>1461</v>
      </c>
      <c r="E16" s="1" t="s">
        <v>1462</v>
      </c>
      <c r="F16" s="1" t="s">
        <v>1463</v>
      </c>
      <c r="G16" s="1" t="s">
        <v>1464</v>
      </c>
      <c r="H16" s="1" t="s">
        <v>1465</v>
      </c>
      <c r="I16" s="1" t="s">
        <v>1466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1467</v>
      </c>
      <c r="B17" s="1" t="s">
        <v>208</v>
      </c>
      <c r="C17" s="1" t="s">
        <v>209</v>
      </c>
      <c r="D17" s="1" t="s">
        <v>1356</v>
      </c>
      <c r="E17" s="1" t="s">
        <v>198</v>
      </c>
      <c r="F17" s="1" t="s">
        <v>199</v>
      </c>
      <c r="G17" s="1" t="s">
        <v>1468</v>
      </c>
      <c r="H17" s="1" t="s">
        <v>1469</v>
      </c>
      <c r="I17" s="1" t="s">
        <v>1470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1471</v>
      </c>
      <c r="B18" s="1" t="s">
        <v>1472</v>
      </c>
      <c r="C18" s="1" t="s">
        <v>1473</v>
      </c>
      <c r="D18" s="1" t="s">
        <v>1356</v>
      </c>
      <c r="E18" s="1" t="s">
        <v>1474</v>
      </c>
      <c r="F18" s="1" t="s">
        <v>1475</v>
      </c>
      <c r="G18" s="1" t="s">
        <v>1476</v>
      </c>
      <c r="H18" s="1" t="s">
        <v>1477</v>
      </c>
      <c r="I18" s="1" t="s">
        <v>1478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1479</v>
      </c>
      <c r="B19" s="1" t="s">
        <v>1480</v>
      </c>
      <c r="C19" s="1" t="s">
        <v>1481</v>
      </c>
      <c r="D19" s="1" t="s">
        <v>1482</v>
      </c>
      <c r="E19" s="1" t="s">
        <v>1483</v>
      </c>
      <c r="F19" s="1" t="s">
        <v>1484</v>
      </c>
      <c r="G19" s="1" t="s">
        <v>1485</v>
      </c>
      <c r="H19" s="1" t="s">
        <v>1486</v>
      </c>
      <c r="I19" s="1" t="s">
        <v>1487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1488</v>
      </c>
      <c r="B20" s="1" t="s">
        <v>1489</v>
      </c>
      <c r="C20" s="1" t="s">
        <v>1490</v>
      </c>
      <c r="D20" s="1" t="s">
        <v>1491</v>
      </c>
      <c r="E20" s="1" t="s">
        <v>1492</v>
      </c>
      <c r="F20" s="1" t="s">
        <v>1493</v>
      </c>
      <c r="G20" s="1" t="s">
        <v>1494</v>
      </c>
      <c r="H20" s="1" t="s">
        <v>1495</v>
      </c>
      <c r="I20" s="1" t="s">
        <v>1496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1497</v>
      </c>
      <c r="B21" s="1" t="s">
        <v>1498</v>
      </c>
      <c r="C21" s="1" t="s">
        <v>1499</v>
      </c>
      <c r="D21" s="1" t="s">
        <v>1500</v>
      </c>
      <c r="E21" s="1" t="s">
        <v>1501</v>
      </c>
      <c r="F21" s="1" t="s">
        <v>1502</v>
      </c>
      <c r="G21" s="1" t="s">
        <v>1503</v>
      </c>
      <c r="H21" s="1" t="s">
        <v>1504</v>
      </c>
      <c r="I21" s="1" t="s">
        <v>1505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1506</v>
      </c>
      <c r="B22" s="1" t="s">
        <v>1507</v>
      </c>
      <c r="C22" s="1" t="s">
        <v>1508</v>
      </c>
      <c r="D22" s="1" t="s">
        <v>1509</v>
      </c>
      <c r="E22" s="1" t="s">
        <v>1510</v>
      </c>
      <c r="F22" s="1" t="s">
        <v>1511</v>
      </c>
      <c r="G22" s="1" t="s">
        <v>1512</v>
      </c>
      <c r="H22" s="1" t="s">
        <v>1513</v>
      </c>
      <c r="I22" s="1" t="s">
        <v>1514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1515</v>
      </c>
      <c r="B23" s="1" t="s">
        <v>1516</v>
      </c>
      <c r="C23" s="1" t="s">
        <v>1517</v>
      </c>
      <c r="D23" s="1" t="s">
        <v>1518</v>
      </c>
      <c r="E23" s="1" t="s">
        <v>1519</v>
      </c>
      <c r="F23" s="1" t="s">
        <v>1520</v>
      </c>
      <c r="G23" s="1" t="s">
        <v>1521</v>
      </c>
      <c r="H23" s="1" t="s">
        <v>1522</v>
      </c>
      <c r="I23" s="1" t="s">
        <v>1523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1524</v>
      </c>
      <c r="B24" s="1" t="s">
        <v>1525</v>
      </c>
      <c r="C24" s="1" t="s">
        <v>1526</v>
      </c>
      <c r="D24" s="1" t="s">
        <v>1527</v>
      </c>
      <c r="E24" s="1" t="s">
        <v>1528</v>
      </c>
      <c r="F24" s="1" t="s">
        <v>1529</v>
      </c>
      <c r="G24" s="1" t="s">
        <v>1530</v>
      </c>
      <c r="H24" s="1" t="s">
        <v>1530</v>
      </c>
      <c r="I24" s="1" t="s">
        <v>1530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1531</v>
      </c>
      <c r="B25" s="1" t="s">
        <v>1532</v>
      </c>
      <c r="C25" s="1" t="s">
        <v>1533</v>
      </c>
      <c r="D25" s="1" t="s">
        <v>1534</v>
      </c>
      <c r="E25" s="1" t="s">
        <v>1535</v>
      </c>
      <c r="F25" s="1" t="s">
        <v>1536</v>
      </c>
      <c r="G25" s="1" t="s">
        <v>1537</v>
      </c>
      <c r="H25" s="1" t="s">
        <v>1537</v>
      </c>
      <c r="I25" s="1" t="s">
        <v>1356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1538</v>
      </c>
      <c r="B26" s="1" t="s">
        <v>1539</v>
      </c>
      <c r="C26" s="1" t="s">
        <v>1540</v>
      </c>
      <c r="D26" s="1" t="s">
        <v>1541</v>
      </c>
      <c r="E26" s="1" t="s">
        <v>1542</v>
      </c>
      <c r="F26" s="1" t="s">
        <v>1543</v>
      </c>
      <c r="G26" s="1" t="s">
        <v>1356</v>
      </c>
      <c r="H26" s="1" t="s">
        <v>1356</v>
      </c>
      <c r="I26" s="1" t="s">
        <v>1356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1544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69</v>
      </c>
      <c r="B3" s="1">
        <v>-2009.4</v>
      </c>
      <c r="C3" s="1">
        <v>3151.8</v>
      </c>
      <c r="D3" s="1">
        <v>8945.4</v>
      </c>
      <c r="E3" s="1">
        <v>3590.4</v>
      </c>
      <c r="F3" s="1">
        <v>-937.38</v>
      </c>
      <c r="G3" s="1">
        <v>-258.06</v>
      </c>
      <c r="H3" s="1">
        <v>-180.54</v>
      </c>
      <c r="I3" s="1">
        <v>2621.4</v>
      </c>
      <c r="J3" s="1">
        <v>3284.4</v>
      </c>
      <c r="K3" s="1">
        <v>5100.0</v>
      </c>
      <c r="L3" s="1">
        <f>IF(K3*FORECAST(L2,B3:K3,B2:K2)&gt;0,FORECAST(L2,B3:K3,B2:K2),K3)*$X$1</f>
        <v>3086.112</v>
      </c>
      <c r="M3" s="1">
        <f>IF(L3*FORECAST(M2,B3:L3,B2:L2)&gt;0,FORECAST(M2,B3:L3,B2:L2),L3)*$X$1</f>
        <v>3223.441091</v>
      </c>
      <c r="N3" s="1">
        <f>IF(M3*FORECAST(N2,B3:M3,B2:M2)&gt;0,FORECAST(N2,B3:M3,B2:M2),M3)*$X$1</f>
        <v>3360.770182</v>
      </c>
      <c r="O3" s="1">
        <f>IF(N3*FORECAST(O2,B3:N3,B2:N2)&gt;0,FORECAST(O2,B3:N3,B2:N2),N3)*$X$1</f>
        <v>3498.099273</v>
      </c>
      <c r="P3" s="1">
        <f>IF(O3*FORECAST(P2,B3:O3,B2:O2)&gt;0,FORECAST(P2,B3:O3,B2:O2),O3)*$X$1</f>
        <v>3635.428364</v>
      </c>
      <c r="Q3" s="1">
        <f>IF(P3*FORECAST(Q2,B3:P3,B2:P2)&gt;0,FORECAST(Q2,B3:P3,B2:P2),P3)*$X$1</f>
        <v>3772.757455</v>
      </c>
      <c r="R3" s="1">
        <f>IF(Q3*FORECAST(R2,B3:Q3,B2:Q2)&gt;0,FORECAST(R2,B3:Q3,B2:Q2),Q3)*$X$1</f>
        <v>3910.086545</v>
      </c>
      <c r="S3" s="4">
        <f>IF(R3*FORECAST(S2,B3:R3,B2:R2)&gt;0,FORECAST(S2,B3:R3,B2:R2),R3)*$X$1</f>
        <v>4047.415636</v>
      </c>
      <c r="T3" s="4">
        <f>IF(S3*FORECAST(T2,B3:S3,B2:S2)&gt;0,FORECAST(T2,B3:S3,B2:S2),S3)*$X$1</f>
        <v>4184.744727</v>
      </c>
      <c r="U3" s="4">
        <f>IF(T3*FORECAST(U2,B3:T3,B2:T2)&gt;0,FORECAST(U2,B3:T3,B2:T2),T3)*$X$1</f>
        <v>4322.073818</v>
      </c>
      <c r="V3" s="4">
        <f>IF(U3*FORECAST(V2,B3:U3,B2:U2)&gt;0,FORECAST(V2,B3:U3,B2:U2),U3)*$X$1</f>
        <v>4459.402909</v>
      </c>
      <c r="W3" s="4">
        <f>IF(V3*FORECAST(W2,B3:V3,B2:V2)&gt;0,FORECAST(W2,B3:V3,B2:V2),V3)*$X$1</f>
        <v>4596.732</v>
      </c>
      <c r="X3" s="2"/>
      <c r="Y3" s="2"/>
      <c r="Z3" s="2"/>
    </row>
    <row r="4">
      <c r="A4" s="3" t="s">
        <v>143</v>
      </c>
      <c r="B4" s="1">
        <v>28794.6</v>
      </c>
      <c r="C4" s="1">
        <v>28876.2</v>
      </c>
      <c r="D4" s="1">
        <v>27009.6</v>
      </c>
      <c r="E4" s="1">
        <v>26428.2</v>
      </c>
      <c r="F4" s="1">
        <v>26866.8</v>
      </c>
      <c r="G4" s="1">
        <v>33405.0</v>
      </c>
      <c r="H4" s="1">
        <v>32589.0</v>
      </c>
      <c r="I4" s="1">
        <v>31059.0</v>
      </c>
      <c r="J4" s="1">
        <v>32761.38</v>
      </c>
      <c r="K4" s="1">
        <v>33955.8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1545</v>
      </c>
      <c r="B5" s="1">
        <v>2630.0</v>
      </c>
      <c r="C5" s="1">
        <v>2700.0</v>
      </c>
      <c r="D5" s="1">
        <v>2650.0</v>
      </c>
      <c r="E5" s="1">
        <v>2710.0</v>
      </c>
      <c r="F5" s="1">
        <v>2660.0</v>
      </c>
      <c r="G5" s="1">
        <v>2690.0</v>
      </c>
      <c r="H5" s="1">
        <v>2680.0</v>
      </c>
      <c r="I5" s="1">
        <v>2660.0</v>
      </c>
      <c r="J5" s="1">
        <v>2690.0</v>
      </c>
      <c r="K5" s="1">
        <v>2660.0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1546</v>
      </c>
      <c r="L7" s="1">
        <f>IF(W3*FORECAST(W2,B3:W3,B2:W2)&gt;0,FORECAST(W2,B3:W3,B2:W2),V3)*$X$1 * (1+0.02)/(0.06-0.02)</f>
        <v>117216.666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1547</v>
      </c>
      <c r="L8" s="5">
        <f t="array" ref="L8">NPV(0.06,M3:W3)</f>
        <v>30211.56799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1548</v>
      </c>
      <c r="L9" s="5">
        <f t="array" ref="L9">NPV(0.06,M16:W16)</f>
        <v>61748.27742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1549</v>
      </c>
      <c r="L10" s="5">
        <f>L8 + L9</f>
        <v>91959.84541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144</v>
      </c>
      <c r="L11" s="1">
        <v>33955.8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1550</v>
      </c>
      <c r="L12" s="5">
        <f>L10 - L11</f>
        <v>58004.04541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1551</v>
      </c>
      <c r="L13" s="1">
        <v>2660.0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21.80603211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(1+0.02)/(0.06-0.02)</f>
        <v>117216.666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25</v>
      </c>
      <c r="B3" s="1">
        <v>1244.4</v>
      </c>
      <c r="C3" s="1">
        <v>3019.2</v>
      </c>
      <c r="D3" s="1">
        <v>3325.2</v>
      </c>
      <c r="E3" s="1">
        <v>2182.8</v>
      </c>
      <c r="F3" s="1">
        <v>2203.2</v>
      </c>
      <c r="G3" s="1">
        <v>3294.6</v>
      </c>
      <c r="H3" s="1">
        <v>5161.2</v>
      </c>
      <c r="I3" s="1">
        <v>793.5600000000001</v>
      </c>
      <c r="J3" s="1">
        <v>2672.4</v>
      </c>
      <c r="K3" s="1">
        <v>2947.8</v>
      </c>
      <c r="L3" s="1">
        <f>IF(K3*FORECAST(L2,B3:K3,B2:K2)&gt;0,FORECAST(L2,B3:K3,B2:K2),K3)*$X$1</f>
        <v>3026.816</v>
      </c>
      <c r="M3" s="1">
        <f>IF(L3*FORECAST(M2,B3:L3,B2:L2)&gt;0,FORECAST(M2,B3:L3,B2:L2),L3)*$X$1</f>
        <v>3089.066909</v>
      </c>
      <c r="N3" s="1">
        <f>IF(M3*FORECAST(N2,B3:M3,B2:M2)&gt;0,FORECAST(N2,B3:M3,B2:M2),M3)*$X$1</f>
        <v>3151.317818</v>
      </c>
      <c r="O3" s="1">
        <f>IF(N3*FORECAST(O2,B3:N3,B2:N2)&gt;0,FORECAST(O2,B3:N3,B2:N2),N3)*$X$1</f>
        <v>3213.568727</v>
      </c>
      <c r="P3" s="1">
        <f>IF(O3*FORECAST(P2,B3:O3,B2:O2)&gt;0,FORECAST(P2,B3:O3,B2:O2),O3)*$X$1</f>
        <v>3275.819636</v>
      </c>
      <c r="Q3" s="1">
        <f>IF(P3*FORECAST(Q2,B3:P3,B2:P2)&gt;0,FORECAST(Q2,B3:P3,B2:P2),P3)*$X$1</f>
        <v>3338.070545</v>
      </c>
      <c r="R3" s="1">
        <f>IF(Q3*FORECAST(R2,B3:Q3,B2:Q2)&gt;0,FORECAST(R2,B3:Q3,B2:Q2),Q3)*$X$1</f>
        <v>3400.321455</v>
      </c>
      <c r="S3" s="4">
        <f>IF(R3*FORECAST(S2,B3:R3,B2:R2)&gt;0,FORECAST(S2,B3:R3,B2:R2),R3)*$X$1</f>
        <v>3462.572364</v>
      </c>
      <c r="T3" s="4">
        <f>IF(S3*FORECAST(T2,B3:S3,B2:S2)&gt;0,FORECAST(T2,B3:S3,B2:S2),S3)*$X$1</f>
        <v>3524.823273</v>
      </c>
      <c r="U3" s="4">
        <f>IF(T3*FORECAST(U2,B3:T3,B2:T2)&gt;0,FORECAST(U2,B3:T3,B2:T2),T3)*$X$1</f>
        <v>3587.074182</v>
      </c>
      <c r="V3" s="4">
        <f>IF(U3*FORECAST(V2,B3:U3,B2:U2)&gt;0,FORECAST(V2,B3:U3,B2:U2),U3)*$X$1</f>
        <v>3649.325091</v>
      </c>
      <c r="W3" s="4">
        <f>IF(V3*FORECAST(W2,B3:V3,B2:V2)&gt;0,FORECAST(W2,B3:V3,B2:V2),V3)*$X$1</f>
        <v>3711.576</v>
      </c>
      <c r="X3" s="2"/>
      <c r="Y3" s="2"/>
      <c r="Z3" s="2"/>
    </row>
    <row r="4">
      <c r="A4" s="3" t="s">
        <v>143</v>
      </c>
      <c r="B4" s="1">
        <v>28794.6</v>
      </c>
      <c r="C4" s="1">
        <v>28876.2</v>
      </c>
      <c r="D4" s="1">
        <v>27009.6</v>
      </c>
      <c r="E4" s="1">
        <v>26428.2</v>
      </c>
      <c r="F4" s="1">
        <v>26866.8</v>
      </c>
      <c r="G4" s="1">
        <v>33405.0</v>
      </c>
      <c r="H4" s="1">
        <v>32589.0</v>
      </c>
      <c r="I4" s="1">
        <v>31059.0</v>
      </c>
      <c r="J4" s="1">
        <v>32761.38</v>
      </c>
      <c r="K4" s="1">
        <v>33955.8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1545</v>
      </c>
      <c r="B5" s="1">
        <v>2630.0</v>
      </c>
      <c r="C5" s="1">
        <v>2700.0</v>
      </c>
      <c r="D5" s="1">
        <v>2650.0</v>
      </c>
      <c r="E5" s="1">
        <v>2710.0</v>
      </c>
      <c r="F5" s="1">
        <v>2660.0</v>
      </c>
      <c r="G5" s="1">
        <v>2690.0</v>
      </c>
      <c r="H5" s="1">
        <v>2680.0</v>
      </c>
      <c r="I5" s="1">
        <v>2660.0</v>
      </c>
      <c r="J5" s="1">
        <v>2690.0</v>
      </c>
      <c r="K5" s="1">
        <v>2660.0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1546</v>
      </c>
      <c r="L7" s="1">
        <f>IF(W3*FORECAST(W2,B3:W3,B2:W2)&gt;0,FORECAST(W2,B3:W3,B2:W2),V3)*$X$1 * (1+0.02)/(0.06-0.02)</f>
        <v>94645.188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1547</v>
      </c>
      <c r="L8" s="5">
        <f t="array" ref="L8">NPV(0.06,M3:W3)</f>
        <v>26533.78471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1548</v>
      </c>
      <c r="L9" s="5">
        <f t="array" ref="L9">NPV(0.06,M16:W16)</f>
        <v>49857.90438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1549</v>
      </c>
      <c r="L10" s="5">
        <f>L8 + L9</f>
        <v>76391.68909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144</v>
      </c>
      <c r="L11" s="1">
        <v>33955.8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1550</v>
      </c>
      <c r="L12" s="5">
        <f>L10 - L11</f>
        <v>42435.88909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1551</v>
      </c>
      <c r="L13" s="1">
        <v>2660.0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15.95334176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(1+0.02)/(0.06-0.02)</f>
        <v>94645.188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