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<sst xmlns="http://schemas.openxmlformats.org/spreadsheetml/2006/main" count="1878" uniqueCount="1637">
  <si>
    <t>ticker</t>
  </si>
  <si>
    <t>OHI</t>
  </si>
  <si>
    <t>nombre</t>
  </si>
  <si>
    <t>OMEGA HEALTHCARE INVESTOR</t>
  </si>
  <si>
    <t>empresa</t>
  </si>
  <si>
    <t>Specialized REITs</t>
  </si>
  <si>
    <t>Open</t>
  </si>
  <si>
    <t>Target Price</t>
  </si>
  <si>
    <t>Upside</t>
  </si>
  <si>
    <t>76.09%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</si>
  <si>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</si>
  <si>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</si>
  <si>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</si>
  <si>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</si>
  <si>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</si>
  <si>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</si>
  <si>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</si>
  <si>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-33.43%</t>
  </si>
  <si>
    <t>Total Assets Growth</t>
  </si>
  <si>
    <t>-51.12%</t>
  </si>
  <si>
    <t>Net Property, Plant and Equipment Growth</t>
  </si>
  <si>
    <t>-58.04%</t>
  </si>
  <si>
    <t>EBITDA Growth</t>
  </si>
  <si>
    <t>31.07%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</si>
  <si>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</si>
  <si>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</si>
  <si>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</si>
  <si>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</si>
  <si>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</si>
  <si>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</si>
  <si>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</si>
  <si>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Total Asset Writedown</t>
  </si>
  <si>
    <t>Provision for Credit Losses</t>
  </si>
  <si>
    <t>(Income) Loss On Equity Investments - (CF)</t>
  </si>
  <si>
    <t>Stock-Based Compensation (CF)</t>
  </si>
  <si>
    <t>Provision and Write-off of Bad Debts</t>
  </si>
  <si>
    <t>Change in Accounts Receivable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</si>
  <si>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</si>
  <si>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</si>
  <si>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</si>
  <si>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</si>
  <si>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</si>
  <si>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</si>
  <si>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</si>
  <si>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</si>
  <si>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</si>
  <si>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</si>
  <si>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</si>
  <si>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</si>
  <si>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</si>
  <si>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</si>
  <si>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</si>
  <si>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</si>
  <si>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</si>
  <si>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</si>
  <si>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</si>
  <si>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</si>
  <si>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</si>
  <si>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</si>
  <si>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</si>
  <si>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</si>
  <si>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</si>
  <si>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</si>
  <si>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</si>
  <si>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</si>
  <si>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</si>
  <si>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</si>
  <si>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</si>
  <si>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</si>
  <si>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</si>
  <si>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</si>
  <si>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</si>
  <si>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</si>
  <si>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</si>
  <si>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</si>
  <si>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Investment In Debt and Equity Securities</t>
  </si>
  <si>
    <t>Goodwill</t>
  </si>
  <si>
    <t>Other Intangibles, Total</t>
  </si>
  <si>
    <t>Mortgage Loans</t>
  </si>
  <si>
    <t>Restricted Cash</t>
  </si>
  <si>
    <t>Other Current Assets,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</si>
  <si>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</si>
  <si>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</si>
  <si>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</si>
  <si>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</si>
  <si>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</si>
  <si>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</si>
  <si>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</si>
  <si>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</si>
  <si>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</si>
  <si>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Accrued Expenses, Total</t>
  </si>
  <si>
    <t>Other Current Liabilities - (Brok / FS / Ins. / REIT Template)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</si>
  <si>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</si>
  <si>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</si>
  <si>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</si>
  <si>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</si>
  <si>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</si>
  <si>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</si>
  <si>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</si>
  <si>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</si>
  <si>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</si>
  <si>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</si>
  <si>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</si>
  <si>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</si>
  <si>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</si>
  <si>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</si>
  <si>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10.98</t>
  </si>
  <si>
    <t>19.95</t>
  </si>
  <si>
    <t>19.67</t>
  </si>
  <si>
    <t>17.93</t>
  </si>
  <si>
    <t>17.02</t>
  </si>
  <si>
    <t>18.25</t>
  </si>
  <si>
    <t>16.62</t>
  </si>
  <si>
    <t>16.34</t>
  </si>
  <si>
    <t>15.41</t>
  </si>
  <si>
    <t>14.57</t>
  </si>
  <si>
    <t>Tangible Book Value</t>
  </si>
  <si>
    <t>Tangible Book Value Per Share</t>
  </si>
  <si>
    <t>10.8</t>
  </si>
  <si>
    <t>16.46</t>
  </si>
  <si>
    <t>16.36</t>
  </si>
  <si>
    <t>14.65</t>
  </si>
  <si>
    <t>13.82</t>
  </si>
  <si>
    <t>15.28</t>
  </si>
  <si>
    <t>13.79</t>
  </si>
  <si>
    <t>13.61</t>
  </si>
  <si>
    <t>12.66</t>
  </si>
  <si>
    <t>11.95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</si>
  <si>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</si>
  <si>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</si>
  <si>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</si>
  <si>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</si>
  <si>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</si>
  <si>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</si>
  <si>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</si>
  <si>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</si>
  <si>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</si>
  <si>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</si>
  <si>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</si>
  <si>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Rental Revenues</t>
  </si>
  <si>
    <t>Interest Income On Mortgage Securities</t>
  </si>
  <si>
    <t>Interest and Investment Income, Total (Revenue Block)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</si>
  <si>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</si>
  <si>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</si>
  <si>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</si>
  <si>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</si>
  <si>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</si>
  <si>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Provision for Bad Debts</t>
  </si>
  <si>
    <t>Provision For Loan Losses - (Ins. / REIT / Utility Templates)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</si>
  <si>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</si>
  <si>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</si>
  <si>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</si>
  <si>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</si>
  <si>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</si>
  <si>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</si>
  <si>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</si>
  <si>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</si>
  <si>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</si>
  <si>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Total Merger &amp; Related Restructuring Charges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</si>
  <si>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</si>
  <si>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</si>
  <si>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</si>
  <si>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</si>
  <si>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</si>
  <si>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</si>
  <si>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</si>
  <si>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</si>
  <si>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</si>
  <si>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</si>
  <si>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</si>
  <si>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</si>
  <si>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</si>
  <si>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1.75</t>
  </si>
  <si>
    <t>1.3</t>
  </si>
  <si>
    <t>1.91</t>
  </si>
  <si>
    <t>0.51</t>
  </si>
  <si>
    <t>1.41</t>
  </si>
  <si>
    <t>1.6</t>
  </si>
  <si>
    <t>0.7</t>
  </si>
  <si>
    <t>1.76</t>
  </si>
  <si>
    <t>1.81</t>
  </si>
  <si>
    <t>1.01</t>
  </si>
  <si>
    <t>Basic EPS - Continuing Operations</t>
  </si>
  <si>
    <t>Basic Weighted Average Shares Outstanding</t>
  </si>
  <si>
    <t>Net EPS - Diluted</t>
  </si>
  <si>
    <t>1.74</t>
  </si>
  <si>
    <t>1.29</t>
  </si>
  <si>
    <t>1.9</t>
  </si>
  <si>
    <t>1.4</t>
  </si>
  <si>
    <t>1.58</t>
  </si>
  <si>
    <t>1.8</t>
  </si>
  <si>
    <t>Diluted EPS - Continuing Operations</t>
  </si>
  <si>
    <t>Diluted Weighted Average Shares Outstanding</t>
  </si>
  <si>
    <t>Normalized Basic EPS</t>
  </si>
  <si>
    <t>1.11</t>
  </si>
  <si>
    <t>1.15</t>
  </si>
  <si>
    <t>1.2</t>
  </si>
  <si>
    <t>0.5</t>
  </si>
  <si>
    <t>0.88</t>
  </si>
  <si>
    <t>0.97</t>
  </si>
  <si>
    <t>0.63</t>
  </si>
  <si>
    <t>0.87</t>
  </si>
  <si>
    <t>0.38</t>
  </si>
  <si>
    <t>0.68</t>
  </si>
  <si>
    <t>Normalized Diluted EPS</t>
  </si>
  <si>
    <t>1.09</t>
  </si>
  <si>
    <t>1.14</t>
  </si>
  <si>
    <t>0.48</t>
  </si>
  <si>
    <t>0.84</t>
  </si>
  <si>
    <t>0.93</t>
  </si>
  <si>
    <t>0.61</t>
  </si>
  <si>
    <t>0.37</t>
  </si>
  <si>
    <t>0.66</t>
  </si>
  <si>
    <t>Dividend Per Share</t>
  </si>
  <si>
    <t>2.06</t>
  </si>
  <si>
    <t>2.22</t>
  </si>
  <si>
    <t>2.41</t>
  </si>
  <si>
    <t>2.58</t>
  </si>
  <si>
    <t>2.64</t>
  </si>
  <si>
    <t>2.66</t>
  </si>
  <si>
    <t>2.68</t>
  </si>
  <si>
    <t>Payout Ratio</t>
  </si>
  <si>
    <t>116.78</t>
  </si>
  <si>
    <t>159.55</t>
  </si>
  <si>
    <t>123.67</t>
  </si>
  <si>
    <t>500.51</t>
  </si>
  <si>
    <t>187.76</t>
  </si>
  <si>
    <t>165.37</t>
  </si>
  <si>
    <t>384.31</t>
  </si>
  <si>
    <t>153.01</t>
  </si>
  <si>
    <t>148.24</t>
  </si>
  <si>
    <t>265.86</t>
  </si>
  <si>
    <t>EBITDA</t>
  </si>
  <si>
    <t>EBITA</t>
  </si>
  <si>
    <t>EBIT</t>
  </si>
  <si>
    <t>EBITDAR</t>
  </si>
  <si>
    <t>Total Revenues (As Reported)</t>
  </si>
  <si>
    <t>Effective Tax Rate - (Ratio)</t>
  </si>
  <si>
    <t>0.52</t>
  </si>
  <si>
    <t>0.8</t>
  </si>
  <si>
    <t>2.92</t>
  </si>
  <si>
    <t>0.89</t>
  </si>
  <si>
    <t>1.03</t>
  </si>
  <si>
    <t>2.45</t>
  </si>
  <si>
    <t>Normalized Net Income</t>
  </si>
  <si>
    <t>Interest Capitalized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</si>
  <si>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</si>
  <si>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</si>
  <si>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</si>
  <si>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</si>
  <si>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</si>
  <si>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</si>
  <si>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</si>
  <si>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</si>
  <si>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</si>
  <si>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5.91</t>
  </si>
  <si>
    <t>5.07</t>
  </si>
  <si>
    <t>4.19</t>
  </si>
  <si>
    <t>2.54</t>
  </si>
  <si>
    <t>3.62</t>
  </si>
  <si>
    <t>3.71</t>
  </si>
  <si>
    <t>2.95</t>
  </si>
  <si>
    <t>3.7</t>
  </si>
  <si>
    <t>2.57</t>
  </si>
  <si>
    <t>3.3</t>
  </si>
  <si>
    <t>Return on Total Capital</t>
  </si>
  <si>
    <t>6.14</t>
  </si>
  <si>
    <t>5.29</t>
  </si>
  <si>
    <t>4.38</t>
  </si>
  <si>
    <t>3.75</t>
  </si>
  <si>
    <t>3.84</t>
  </si>
  <si>
    <t>3.05</t>
  </si>
  <si>
    <t>3.81</t>
  </si>
  <si>
    <t>2.65</t>
  </si>
  <si>
    <t>3.4</t>
  </si>
  <si>
    <t>Return On Equity %</t>
  </si>
  <si>
    <t>16.39</t>
  </si>
  <si>
    <t>8.48</t>
  </si>
  <si>
    <t>9.22</t>
  </si>
  <si>
    <t>2.59</t>
  </si>
  <si>
    <t>7.68</t>
  </si>
  <si>
    <t>8.69</t>
  </si>
  <si>
    <t>3.91</t>
  </si>
  <si>
    <t>10.52</t>
  </si>
  <si>
    <t>11.09</t>
  </si>
  <si>
    <t>6.58</t>
  </si>
  <si>
    <t>Return on Common Equity</t>
  </si>
  <si>
    <t>8.74</t>
  </si>
  <si>
    <t>9.65</t>
  </si>
  <si>
    <t>2.71</t>
  </si>
  <si>
    <t>8.05</t>
  </si>
  <si>
    <t>3.99</t>
  </si>
  <si>
    <t>10.76</t>
  </si>
  <si>
    <t>11.36</t>
  </si>
  <si>
    <t>6.74</t>
  </si>
  <si>
    <t>Margin Analysis</t>
  </si>
  <si>
    <t>Gross Profit Margin %</t>
  </si>
  <si>
    <t>98.68</t>
  </si>
  <si>
    <t>98.64</t>
  </si>
  <si>
    <t>98.22</t>
  </si>
  <si>
    <t>78.18</t>
  </si>
  <si>
    <t>96.88</t>
  </si>
  <si>
    <t>97.54</t>
  </si>
  <si>
    <t>94.71</t>
  </si>
  <si>
    <t>91.6</t>
  </si>
  <si>
    <t>90.42</t>
  </si>
  <si>
    <t>93.73</t>
  </si>
  <si>
    <t>SG&amp;A Margin</t>
  </si>
  <si>
    <t>5.13</t>
  </si>
  <si>
    <t>5.19</t>
  </si>
  <si>
    <t>5.09</t>
  </si>
  <si>
    <t>5.25</t>
  </si>
  <si>
    <t>7.2</t>
  </si>
  <si>
    <t>6.23</t>
  </si>
  <si>
    <t>6.71</t>
  </si>
  <si>
    <t>6.08</t>
  </si>
  <si>
    <t>7.9</t>
  </si>
  <si>
    <t>8.58</t>
  </si>
  <si>
    <t>EBITDA Margin %</t>
  </si>
  <si>
    <t>92.56</t>
  </si>
  <si>
    <t>91.59</t>
  </si>
  <si>
    <t>91.2</t>
  </si>
  <si>
    <t>70.02</t>
  </si>
  <si>
    <t>87.7</t>
  </si>
  <si>
    <t>90.67</t>
  </si>
  <si>
    <t>86.41</t>
  </si>
  <si>
    <t>84.62</t>
  </si>
  <si>
    <t>81.87</t>
  </si>
  <si>
    <t>84.15</t>
  </si>
  <si>
    <t>EBITA Margin %</t>
  </si>
  <si>
    <t>68.14</t>
  </si>
  <si>
    <t>63.26</t>
  </si>
  <si>
    <t>61.55</t>
  </si>
  <si>
    <t>38.36</t>
  </si>
  <si>
    <t>55.8</t>
  </si>
  <si>
    <t>58.19</t>
  </si>
  <si>
    <t>49.43</t>
  </si>
  <si>
    <t>52.44</t>
  </si>
  <si>
    <t>44.02</t>
  </si>
  <si>
    <t>50.49</t>
  </si>
  <si>
    <t>EBIT Margin %</t>
  </si>
  <si>
    <t>69.13</t>
  </si>
  <si>
    <t>65.12</t>
  </si>
  <si>
    <t>63.11</t>
  </si>
  <si>
    <t>39.67</t>
  </si>
  <si>
    <t>57.01</t>
  </si>
  <si>
    <t>58.83</t>
  </si>
  <si>
    <t>51.02</t>
  </si>
  <si>
    <t>53.34</t>
  </si>
  <si>
    <t>44.67</t>
  </si>
  <si>
    <t>51.48</t>
  </si>
  <si>
    <t>Income From Continuing Operations Margin %</t>
  </si>
  <si>
    <t>43.85</t>
  </si>
  <si>
    <t>31.38</t>
  </si>
  <si>
    <t>42.56</t>
  </si>
  <si>
    <t>11.55</t>
  </si>
  <si>
    <t>33.33</t>
  </si>
  <si>
    <t>37.89</t>
  </si>
  <si>
    <t>18.33</t>
  </si>
  <si>
    <t>40.3</t>
  </si>
  <si>
    <t>49.97</t>
  </si>
  <si>
    <t>26.2</t>
  </si>
  <si>
    <t>Net Income Margin %</t>
  </si>
  <si>
    <t>30.19</t>
  </si>
  <si>
    <t>40.68</t>
  </si>
  <si>
    <t>11.05</t>
  </si>
  <si>
    <t>31.94</t>
  </si>
  <si>
    <t>36.73</t>
  </si>
  <si>
    <t>17.85</t>
  </si>
  <si>
    <t>39.21</t>
  </si>
  <si>
    <t>48.61</t>
  </si>
  <si>
    <t>25.5</t>
  </si>
  <si>
    <t>Net Avail. For Common Margin %</t>
  </si>
  <si>
    <t>Normalized Net Income Margin</t>
  </si>
  <si>
    <t>27.88</t>
  </si>
  <si>
    <t>26.55</t>
  </si>
  <si>
    <t>25.55</t>
  </si>
  <si>
    <t>10.85</t>
  </si>
  <si>
    <t>20.01</t>
  </si>
  <si>
    <t>22.35</t>
  </si>
  <si>
    <t>16.14</t>
  </si>
  <si>
    <t>19.36</t>
  </si>
  <si>
    <t>10.34</t>
  </si>
  <si>
    <t>17.28</t>
  </si>
  <si>
    <t>Levered Free Cash Flow Margin</t>
  </si>
  <si>
    <t>47.54</t>
  </si>
  <si>
    <t>61.83</t>
  </si>
  <si>
    <t>46.03</t>
  </si>
  <si>
    <t>51.13</t>
  </si>
  <si>
    <t>84.68</t>
  </si>
  <si>
    <t>65.68</t>
  </si>
  <si>
    <t>64.01</t>
  </si>
  <si>
    <t>35.99</t>
  </si>
  <si>
    <t>79.09</t>
  </si>
  <si>
    <t>50.12</t>
  </si>
  <si>
    <t>Unlevered Free Cash Flow Margin</t>
  </si>
  <si>
    <t>61.39</t>
  </si>
  <si>
    <t>73.87</t>
  </si>
  <si>
    <t>57.03</t>
  </si>
  <si>
    <t>63.72</t>
  </si>
  <si>
    <t>97.94</t>
  </si>
  <si>
    <t>78.69</t>
  </si>
  <si>
    <t>78.35</t>
  </si>
  <si>
    <t>45.74</t>
  </si>
  <si>
    <t>94.17</t>
  </si>
  <si>
    <t>64.13</t>
  </si>
  <si>
    <t>Asset Turnover</t>
  </si>
  <si>
    <t>0.14</t>
  </si>
  <si>
    <t>0.12</t>
  </si>
  <si>
    <t>0.11</t>
  </si>
  <si>
    <t>0.1</t>
  </si>
  <si>
    <t>0.09</t>
  </si>
  <si>
    <t>Fixed Assets Turnover</t>
  </si>
  <si>
    <t>0.21</t>
  </si>
  <si>
    <t>0.18</t>
  </si>
  <si>
    <t>0.15</t>
  </si>
  <si>
    <t>0.13</t>
  </si>
  <si>
    <t>0.16</t>
  </si>
  <si>
    <t>Receivables Turnover (Average Receivables)</t>
  </si>
  <si>
    <t>0.57</t>
  </si>
  <si>
    <t>0.82</t>
  </si>
  <si>
    <t>0.92</t>
  </si>
  <si>
    <t>1.06</t>
  </si>
  <si>
    <t>1.84</t>
  </si>
  <si>
    <t>2.32</t>
  </si>
  <si>
    <t>3.64</t>
  </si>
  <si>
    <t>3.31</t>
  </si>
  <si>
    <t>3.92</t>
  </si>
  <si>
    <t>Short Term Liquidity</t>
  </si>
  <si>
    <t>Current Ratio</t>
  </si>
  <si>
    <t>5.32</t>
  </si>
  <si>
    <t>3.66</t>
  </si>
  <si>
    <t>1.96</t>
  </si>
  <si>
    <t>5.1</t>
  </si>
  <si>
    <t>2.96</t>
  </si>
  <si>
    <t>1.95</t>
  </si>
  <si>
    <t>1.51</t>
  </si>
  <si>
    <t>1.18</t>
  </si>
  <si>
    <t>Quick Ratio</t>
  </si>
  <si>
    <t>5.02</t>
  </si>
  <si>
    <t>3.57</t>
  </si>
  <si>
    <t>1.83</t>
  </si>
  <si>
    <t>4.5</t>
  </si>
  <si>
    <t>1.89</t>
  </si>
  <si>
    <t>1.21</t>
  </si>
  <si>
    <t>1.31</t>
  </si>
  <si>
    <t>0.79</t>
  </si>
  <si>
    <t>1.02</t>
  </si>
  <si>
    <t>Operating Cash Flow to Current Liabilities</t>
  </si>
  <si>
    <t>2.38</t>
  </si>
  <si>
    <t>2.08</t>
  </si>
  <si>
    <t>1.23</t>
  </si>
  <si>
    <t>3.56</t>
  </si>
  <si>
    <t>2.98</t>
  </si>
  <si>
    <t>2.36</t>
  </si>
  <si>
    <t>2.05</t>
  </si>
  <si>
    <t>3.2</t>
  </si>
  <si>
    <t>Days Sales Outstanding (Average Receivables)</t>
  </si>
  <si>
    <t>644.97</t>
  </si>
  <si>
    <t>446.83</t>
  </si>
  <si>
    <t>397.24</t>
  </si>
  <si>
    <t>344.87</t>
  </si>
  <si>
    <t>261.5</t>
  </si>
  <si>
    <t>198.3</t>
  </si>
  <si>
    <t>157.98</t>
  </si>
  <si>
    <t>100.37</t>
  </si>
  <si>
    <t>110.25</t>
  </si>
  <si>
    <t>93.08</t>
  </si>
  <si>
    <t>Long Term Solvency</t>
  </si>
  <si>
    <t>Total Debt/Equity</t>
  </si>
  <si>
    <t>169.73</t>
  </si>
  <si>
    <t>87.03</t>
  </si>
  <si>
    <t>103.68</t>
  </si>
  <si>
    <t>117.59</t>
  </si>
  <si>
    <t>120.62</t>
  </si>
  <si>
    <t>118.85</t>
  </si>
  <si>
    <t>128.06</t>
  </si>
  <si>
    <t>128.3</t>
  </si>
  <si>
    <t>139.51</t>
  </si>
  <si>
    <t>135.7</t>
  </si>
  <si>
    <t>Total Debt / Total Capital</t>
  </si>
  <si>
    <t>62.93</t>
  </si>
  <si>
    <t>46.53</t>
  </si>
  <si>
    <t>50.9</t>
  </si>
  <si>
    <t>54.04</t>
  </si>
  <si>
    <t>54.67</t>
  </si>
  <si>
    <t>54.31</t>
  </si>
  <si>
    <t>56.15</t>
  </si>
  <si>
    <t>56.2</t>
  </si>
  <si>
    <t>58.25</t>
  </si>
  <si>
    <t>57.57</t>
  </si>
  <si>
    <t>LT Debt/Equity</t>
  </si>
  <si>
    <t>96.55</t>
  </si>
  <si>
    <t>118.83</t>
  </si>
  <si>
    <t>125.5</t>
  </si>
  <si>
    <t>128.24</t>
  </si>
  <si>
    <t>130.25</t>
  </si>
  <si>
    <t>124.36</t>
  </si>
  <si>
    <t>Long-Term Debt / Total Capital</t>
  </si>
  <si>
    <t>47.41</t>
  </si>
  <si>
    <t>54.3</t>
  </si>
  <si>
    <t>55.03</t>
  </si>
  <si>
    <t>56.17</t>
  </si>
  <si>
    <t>54.38</t>
  </si>
  <si>
    <t>52.76</t>
  </si>
  <si>
    <t>Total Liabilities / Total Assets</t>
  </si>
  <si>
    <t>64.27</t>
  </si>
  <si>
    <t>48.86</t>
  </si>
  <si>
    <t>52.93</t>
  </si>
  <si>
    <t>55.68</t>
  </si>
  <si>
    <t>56.18</t>
  </si>
  <si>
    <t>55.73</t>
  </si>
  <si>
    <t>57.5</t>
  </si>
  <si>
    <t>57.38</t>
  </si>
  <si>
    <t>59.56</t>
  </si>
  <si>
    <t>58.74</t>
  </si>
  <si>
    <t>EBIT / Interest Expense</t>
  </si>
  <si>
    <t>2.82</t>
  </si>
  <si>
    <t>3.14</t>
  </si>
  <si>
    <t>3.28</t>
  </si>
  <si>
    <t>1.82</t>
  </si>
  <si>
    <t>2.5</t>
  </si>
  <si>
    <t>2.62</t>
  </si>
  <si>
    <t>2.04</t>
  </si>
  <si>
    <t>2.42</t>
  </si>
  <si>
    <t>1.68</t>
  </si>
  <si>
    <t>EBITDA / Interest Expense</t>
  </si>
  <si>
    <t>3.77</t>
  </si>
  <si>
    <t>4.41</t>
  </si>
  <si>
    <t>4.74</t>
  </si>
  <si>
    <t>3.21</t>
  </si>
  <si>
    <t>4.05</t>
  </si>
  <si>
    <t>3.45</t>
  </si>
  <si>
    <t>3.09</t>
  </si>
  <si>
    <t>3.41</t>
  </si>
  <si>
    <t>(EBITDA - Capex) / Interest Expense</t>
  </si>
  <si>
    <t>Total Debt / EBITDA</t>
  </si>
  <si>
    <t>5.24</t>
  </si>
  <si>
    <t>7.19</t>
  </si>
  <si>
    <t>5.87</t>
  </si>
  <si>
    <t>6.1</t>
  </si>
  <si>
    <t>6.7</t>
  </si>
  <si>
    <t>5.85</t>
  </si>
  <si>
    <t>7.36</t>
  </si>
  <si>
    <t>6.37</t>
  </si>
  <si>
    <t>Net Debt / EBITDA</t>
  </si>
  <si>
    <t>5.08</t>
  </si>
  <si>
    <t>5.23</t>
  </si>
  <si>
    <t>5.2</t>
  </si>
  <si>
    <t>7.05</t>
  </si>
  <si>
    <t>5.86</t>
  </si>
  <si>
    <t>6.49</t>
  </si>
  <si>
    <t>5.82</t>
  </si>
  <si>
    <t>6.94</t>
  </si>
  <si>
    <t>5.81</t>
  </si>
  <si>
    <t>Total Debt / (EBITDA - Capex)</t>
  </si>
  <si>
    <t>Net Debt / (EBITDA - Capex)</t>
  </si>
  <si>
    <t>Growth Over Prior Year</t>
  </si>
  <si>
    <t>Total Revenues, 1 Yr. Growth %</t>
  </si>
  <si>
    <t>20.56</t>
  </si>
  <si>
    <t>47.31</t>
  </si>
  <si>
    <t>21.14</t>
  </si>
  <si>
    <t>-2.94</t>
  </si>
  <si>
    <t>5.35</t>
  </si>
  <si>
    <t>-3.92</t>
  </si>
  <si>
    <t>19.1</t>
  </si>
  <si>
    <t>-17.37</t>
  </si>
  <si>
    <t>8.14</t>
  </si>
  <si>
    <t>Gross Profit, 1 Yr. Growth %</t>
  </si>
  <si>
    <t>19.64</t>
  </si>
  <si>
    <t>47.26</t>
  </si>
  <si>
    <t>19.86</t>
  </si>
  <si>
    <t>-21.16</t>
  </si>
  <si>
    <t>20.27</t>
  </si>
  <si>
    <t>6.07</t>
  </si>
  <si>
    <t>-6.71</t>
  </si>
  <si>
    <t>15.19</t>
  </si>
  <si>
    <t>-18.43</t>
  </si>
  <si>
    <t>12.1</t>
  </si>
  <si>
    <t>EBITDA, 1 Yr. Growth %</t>
  </si>
  <si>
    <t>19.91</t>
  </si>
  <si>
    <t>45.77</t>
  </si>
  <si>
    <t>20.62</t>
  </si>
  <si>
    <t>-23.48</t>
  </si>
  <si>
    <t>21.57</t>
  </si>
  <si>
    <t>8.92</t>
  </si>
  <si>
    <t>-8.45</t>
  </si>
  <si>
    <t>16.64</t>
  </si>
  <si>
    <t>-20.05</t>
  </si>
  <si>
    <t>11.15</t>
  </si>
  <si>
    <t>EBITA, 1 Yr. Growth %</t>
  </si>
  <si>
    <t>31.79</t>
  </si>
  <si>
    <t>36.75</t>
  </si>
  <si>
    <t>17.87</t>
  </si>
  <si>
    <t>-38.23</t>
  </si>
  <si>
    <t>41.19</t>
  </si>
  <si>
    <t>9.87</t>
  </si>
  <si>
    <t>-18.39</t>
  </si>
  <si>
    <t>26.35</t>
  </si>
  <si>
    <t>-30.64</t>
  </si>
  <si>
    <t>24.03</t>
  </si>
  <si>
    <t>EBIT, 1 Yr. Growth %</t>
  </si>
  <si>
    <t>31.15</t>
  </si>
  <si>
    <t>38.77</t>
  </si>
  <si>
    <t>17.39</t>
  </si>
  <si>
    <t>-37.66</t>
  </si>
  <si>
    <t>39.5</t>
  </si>
  <si>
    <t>8.71</t>
  </si>
  <si>
    <t>-16.67</t>
  </si>
  <si>
    <t>24.5</t>
  </si>
  <si>
    <t>-30.8</t>
  </si>
  <si>
    <t>24.65</t>
  </si>
  <si>
    <t>Earnings From Cont. Operations, 1 Yr. Growth %</t>
  </si>
  <si>
    <t>28.3</t>
  </si>
  <si>
    <t>5.41</t>
  </si>
  <si>
    <t>64.31</t>
  </si>
  <si>
    <t>-72.63</t>
  </si>
  <si>
    <t>180.13</t>
  </si>
  <si>
    <t>19.76</t>
  </si>
  <si>
    <t>-53.53</t>
  </si>
  <si>
    <t>161.89</t>
  </si>
  <si>
    <t>2.46</t>
  </si>
  <si>
    <t>-43.31</t>
  </si>
  <si>
    <t>Net Income, 1 Yr. Growth %</t>
  </si>
  <si>
    <t>1.43</t>
  </si>
  <si>
    <t>63.2</t>
  </si>
  <si>
    <t>-72.59</t>
  </si>
  <si>
    <t>180.4</t>
  </si>
  <si>
    <t>21.15</t>
  </si>
  <si>
    <t>-53.29</t>
  </si>
  <si>
    <t>161.56</t>
  </si>
  <si>
    <t>2.44</t>
  </si>
  <si>
    <t>-43.27</t>
  </si>
  <si>
    <t>Diluted EPS Before Extra, 1 Yr. Growth %</t>
  </si>
  <si>
    <t>19.18</t>
  </si>
  <si>
    <t>-25.72</t>
  </si>
  <si>
    <t>47.1</t>
  </si>
  <si>
    <t>-73.32</t>
  </si>
  <si>
    <t>176.23</t>
  </si>
  <si>
    <t>13.06</t>
  </si>
  <si>
    <t>-56.1</t>
  </si>
  <si>
    <t>151.99</t>
  </si>
  <si>
    <t>2.48</t>
  </si>
  <si>
    <t>-44.6</t>
  </si>
  <si>
    <t>Normalized Net Income, 1 Yr. Growth %</t>
  </si>
  <si>
    <t>38.17</t>
  </si>
  <si>
    <t>40.29</t>
  </si>
  <si>
    <t>16.57</t>
  </si>
  <si>
    <t>-58.27</t>
  </si>
  <si>
    <t>79.01</t>
  </si>
  <si>
    <t>17.67</t>
  </si>
  <si>
    <t>-30.62</t>
  </si>
  <si>
    <t>42.87</t>
  </si>
  <si>
    <t>-55.89</t>
  </si>
  <si>
    <t>80.79</t>
  </si>
  <si>
    <t>Net Property, Plant and Equip., 1 Yr. Growth %</t>
  </si>
  <si>
    <t>0.42</t>
  </si>
  <si>
    <t>138.33</t>
  </si>
  <si>
    <t>10.5</t>
  </si>
  <si>
    <t>-0.74</t>
  </si>
  <si>
    <t>-1.52</t>
  </si>
  <si>
    <t>16.69</t>
  </si>
  <si>
    <t>-6.85</t>
  </si>
  <si>
    <t>1.24</t>
  </si>
  <si>
    <t>-4.49</t>
  </si>
  <si>
    <t>-9.9</t>
  </si>
  <si>
    <t>Accounts Receivable, 1 Yr. Growth %</t>
  </si>
  <si>
    <t>4.4</t>
  </si>
  <si>
    <t>11.6</t>
  </si>
  <si>
    <t>6.35</t>
  </si>
  <si>
    <t>-23.98</t>
  </si>
  <si>
    <t>-26.2</t>
  </si>
  <si>
    <t>-12.87</t>
  </si>
  <si>
    <t>-40.11</t>
  </si>
  <si>
    <t>8.5</t>
  </si>
  <si>
    <t>-28.57</t>
  </si>
  <si>
    <t>22.93</t>
  </si>
  <si>
    <t>Total Assets, 1 Yr. Growth %</t>
  </si>
  <si>
    <t>13.27</t>
  </si>
  <si>
    <t>104.48</t>
  </si>
  <si>
    <t>12.01</t>
  </si>
  <si>
    <t>-1.97</t>
  </si>
  <si>
    <t>-2.08</t>
  </si>
  <si>
    <t>14.03</t>
  </si>
  <si>
    <t>-3.05</t>
  </si>
  <si>
    <t>1.48</t>
  </si>
  <si>
    <t>-2.42</t>
  </si>
  <si>
    <t>-3.06</t>
  </si>
  <si>
    <t>Common Equity, 1 Yr. Growth %</t>
  </si>
  <si>
    <t>7.79</t>
  </si>
  <si>
    <t>166.75</t>
  </si>
  <si>
    <t>3.23</t>
  </si>
  <si>
    <t>-7.87</t>
  </si>
  <si>
    <t>-3.11</t>
  </si>
  <si>
    <t>20.06</t>
  </si>
  <si>
    <t>-7.1</t>
  </si>
  <si>
    <t>1.69</t>
  </si>
  <si>
    <t>-7.61</t>
  </si>
  <si>
    <t>-0.96</t>
  </si>
  <si>
    <t>Tangible Book Value, 1 Yr. Growth %</t>
  </si>
  <si>
    <t>8.54</t>
  </si>
  <si>
    <t>120.47</t>
  </si>
  <si>
    <t>4.03</t>
  </si>
  <si>
    <t>-9.46</t>
  </si>
  <si>
    <t>-3.7</t>
  </si>
  <si>
    <t>23.8</t>
  </si>
  <si>
    <t>-7.94</t>
  </si>
  <si>
    <t>-8.88</t>
  </si>
  <si>
    <t>-1.17</t>
  </si>
  <si>
    <t>Cash From Operations, 1 Yr. Growth %</t>
  </si>
  <si>
    <t>20.57</t>
  </si>
  <si>
    <t>37.43</t>
  </si>
  <si>
    <t>34.9</t>
  </si>
  <si>
    <t>-7.5</t>
  </si>
  <si>
    <t>-13.59</t>
  </si>
  <si>
    <t>10.89</t>
  </si>
  <si>
    <t>27.9</t>
  </si>
  <si>
    <t>-13.35</t>
  </si>
  <si>
    <t>-1.28</t>
  </si>
  <si>
    <t>Levered Free Cash Flow, 1 Yr. Growth %</t>
  </si>
  <si>
    <t>-172.23</t>
  </si>
  <si>
    <t>112.36</t>
  </si>
  <si>
    <t>-9.82</t>
  </si>
  <si>
    <t>-2.45</t>
  </si>
  <si>
    <t>61.26</t>
  </si>
  <si>
    <t>-22.43</t>
  </si>
  <si>
    <t>-6.96</t>
  </si>
  <si>
    <t>-30.93</t>
  </si>
  <si>
    <t>54.78</t>
  </si>
  <si>
    <t>-31.47</t>
  </si>
  <si>
    <t>Unlevered Free Cash Flow, 1 Yr. Growth %</t>
  </si>
  <si>
    <t>-219.44</t>
  </si>
  <si>
    <t>89.77</t>
  </si>
  <si>
    <t>-6.47</t>
  </si>
  <si>
    <t>0.64</t>
  </si>
  <si>
    <t>49.56</t>
  </si>
  <si>
    <t>-19.09</t>
  </si>
  <si>
    <t>-4.85</t>
  </si>
  <si>
    <t>-28.71</t>
  </si>
  <si>
    <t>49.74</t>
  </si>
  <si>
    <t>-26.36</t>
  </si>
  <si>
    <t>Dividend Per Share, 1 Yr. Growth %</t>
  </si>
  <si>
    <t>8.42</t>
  </si>
  <si>
    <t>7.77</t>
  </si>
  <si>
    <t>8.56</t>
  </si>
  <si>
    <t>2.33</t>
  </si>
  <si>
    <t>0.76</t>
  </si>
  <si>
    <t>0.75</t>
  </si>
  <si>
    <t>0</t>
  </si>
  <si>
    <t>Compound Annual Growth Rate Over Two Years</t>
  </si>
  <si>
    <t>Total Revenues, 2 Yr. CAGR %</t>
  </si>
  <si>
    <t>33.26</t>
  </si>
  <si>
    <t>33.59</t>
  </si>
  <si>
    <t>-1.07</t>
  </si>
  <si>
    <t>1.12</t>
  </si>
  <si>
    <t>0.6</t>
  </si>
  <si>
    <t>6.97</t>
  </si>
  <si>
    <t>-0.8</t>
  </si>
  <si>
    <t>-5.47</t>
  </si>
  <si>
    <t>Gross Profit, 2 Yr. CAGR %</t>
  </si>
  <si>
    <t>19.37</t>
  </si>
  <si>
    <t>32.74</t>
  </si>
  <si>
    <t>33.28</t>
  </si>
  <si>
    <t>-2.13</t>
  </si>
  <si>
    <t>-2.63</t>
  </si>
  <si>
    <t>12.95</t>
  </si>
  <si>
    <t>-0.16</t>
  </si>
  <si>
    <t>-3.07</t>
  </si>
  <si>
    <t>-4.38</t>
  </si>
  <si>
    <t>EBITDA, 2 Yr. CAGR %</t>
  </si>
  <si>
    <t>20.29</t>
  </si>
  <si>
    <t>32.21</t>
  </si>
  <si>
    <t>32.6</t>
  </si>
  <si>
    <t>-3.37</t>
  </si>
  <si>
    <t>-3.55</t>
  </si>
  <si>
    <t>15.07</t>
  </si>
  <si>
    <t>3.34</t>
  </si>
  <si>
    <t>-3.43</t>
  </si>
  <si>
    <t>-5.73</t>
  </si>
  <si>
    <t>EBITA, 2 Yr. CAGR %</t>
  </si>
  <si>
    <t>28.01</t>
  </si>
  <si>
    <t>34.25</t>
  </si>
  <si>
    <t>26.96</t>
  </si>
  <si>
    <t>-13.94</t>
  </si>
  <si>
    <t>-6.61</t>
  </si>
  <si>
    <t>24.55</t>
  </si>
  <si>
    <t>-5.34</t>
  </si>
  <si>
    <t>1.55</t>
  </si>
  <si>
    <t>-6.38</t>
  </si>
  <si>
    <t>-7.25</t>
  </si>
  <si>
    <t>EBIT, 2 Yr. CAGR %</t>
  </si>
  <si>
    <t>27.33</t>
  </si>
  <si>
    <t>27.63</t>
  </si>
  <si>
    <t>-13.74</t>
  </si>
  <si>
    <t>-6.75</t>
  </si>
  <si>
    <t>23.14</t>
  </si>
  <si>
    <t>-4.86</t>
  </si>
  <si>
    <t>1.86</t>
  </si>
  <si>
    <t>-7.18</t>
  </si>
  <si>
    <t>-7.13</t>
  </si>
  <si>
    <t>Earnings From Cont. Operations, 2 Yr. CAGR %</t>
  </si>
  <si>
    <t>35.42</t>
  </si>
  <si>
    <t>16.29</t>
  </si>
  <si>
    <t>31.6</t>
  </si>
  <si>
    <t>-32.94</t>
  </si>
  <si>
    <t>-12.45</t>
  </si>
  <si>
    <t>83.16</t>
  </si>
  <si>
    <t>-25.4</t>
  </si>
  <si>
    <t>10.32</t>
  </si>
  <si>
    <t>63.81</t>
  </si>
  <si>
    <t>-23.78</t>
  </si>
  <si>
    <t>Net Income, 2 Yr. CAGR %</t>
  </si>
  <si>
    <t>14.08</t>
  </si>
  <si>
    <t>28.66</t>
  </si>
  <si>
    <t>-33.12</t>
  </si>
  <si>
    <t>-12.34</t>
  </si>
  <si>
    <t>84.31</t>
  </si>
  <si>
    <t>-24.78</t>
  </si>
  <si>
    <t>10.53</t>
  </si>
  <si>
    <t>63.69</t>
  </si>
  <si>
    <t>-23.77</t>
  </si>
  <si>
    <t>Diluted EPS Before Extra, 2 Yr. CAGR %</t>
  </si>
  <si>
    <t>24.64</t>
  </si>
  <si>
    <t>-5.91</t>
  </si>
  <si>
    <t>4.53</t>
  </si>
  <si>
    <t>-37.35</t>
  </si>
  <si>
    <t>-14.15</t>
  </si>
  <si>
    <t>76.72</t>
  </si>
  <si>
    <t>-29.55</t>
  </si>
  <si>
    <t>5.18</t>
  </si>
  <si>
    <t>60.7</t>
  </si>
  <si>
    <t>-24.65</t>
  </si>
  <si>
    <t>Normalized Net Income, 2 Yr. CAGR %</t>
  </si>
  <si>
    <t>38.68</t>
  </si>
  <si>
    <t>39.23</t>
  </si>
  <si>
    <t>-29.35</t>
  </si>
  <si>
    <t>-13.57</t>
  </si>
  <si>
    <t>45.14</t>
  </si>
  <si>
    <t>-9.7</t>
  </si>
  <si>
    <t>-0.44</t>
  </si>
  <si>
    <t>-20.62</t>
  </si>
  <si>
    <t>-10.7</t>
  </si>
  <si>
    <t>Net Property, Plant and Equip., 2 Yr. CAGR %</t>
  </si>
  <si>
    <t>-1.15</t>
  </si>
  <si>
    <t>54.7</t>
  </si>
  <si>
    <t>62.28</t>
  </si>
  <si>
    <t>4.73</t>
  </si>
  <si>
    <t>-1.13</t>
  </si>
  <si>
    <t>4.13</t>
  </si>
  <si>
    <t>-2.77</t>
  </si>
  <si>
    <t>-1.25</t>
  </si>
  <si>
    <t>-7.24</t>
  </si>
  <si>
    <t>Accounts Receivable, 2 Yr. CAGR %</t>
  </si>
  <si>
    <t>140.13</t>
  </si>
  <si>
    <t>7.94</t>
  </si>
  <si>
    <t>8.94</t>
  </si>
  <si>
    <t>-10.09</t>
  </si>
  <si>
    <t>-25.1</t>
  </si>
  <si>
    <t>-19.81</t>
  </si>
  <si>
    <t>-27.76</t>
  </si>
  <si>
    <t>-19.39</t>
  </si>
  <si>
    <t>-11.96</t>
  </si>
  <si>
    <t>-6.29</t>
  </si>
  <si>
    <t>Total Assets, 2 Yr. CAGR %</t>
  </si>
  <si>
    <t>14.68</t>
  </si>
  <si>
    <t>52.19</t>
  </si>
  <si>
    <t>51.06</t>
  </si>
  <si>
    <t>4.79</t>
  </si>
  <si>
    <t>-2.02</t>
  </si>
  <si>
    <t>5.67</t>
  </si>
  <si>
    <t>5.14</t>
  </si>
  <si>
    <t>-0.81</t>
  </si>
  <si>
    <t>-0.49</t>
  </si>
  <si>
    <t>-2.74</t>
  </si>
  <si>
    <t>Common Equity, 2 Yr. CAGR %</t>
  </si>
  <si>
    <t>17.71</t>
  </si>
  <si>
    <t>69.56</t>
  </si>
  <si>
    <t>65.94</t>
  </si>
  <si>
    <t>-2.48</t>
  </si>
  <si>
    <t>-5.52</t>
  </si>
  <si>
    <t>7.85</t>
  </si>
  <si>
    <t>5.61</t>
  </si>
  <si>
    <t>-2.8</t>
  </si>
  <si>
    <t>-4.35</t>
  </si>
  <si>
    <t>Tangible Book Value, 2 Yr. CAGR %</t>
  </si>
  <si>
    <t>16.75</t>
  </si>
  <si>
    <t>55.83</t>
  </si>
  <si>
    <t>51.44</t>
  </si>
  <si>
    <t>-2.95</t>
  </si>
  <si>
    <t>-6.63</t>
  </si>
  <si>
    <t>9.18</t>
  </si>
  <si>
    <t>6.76</t>
  </si>
  <si>
    <t>-3.57</t>
  </si>
  <si>
    <t>-5.11</t>
  </si>
  <si>
    <t>Cash From Operations, 2 Yr. CAGR %</t>
  </si>
  <si>
    <t>27.31</t>
  </si>
  <si>
    <t>28.73</t>
  </si>
  <si>
    <t>36.16</t>
  </si>
  <si>
    <t>13.4</t>
  </si>
  <si>
    <t>-10.6</t>
  </si>
  <si>
    <t>-2.11</t>
  </si>
  <si>
    <t>19.09</t>
  </si>
  <si>
    <t>14.2</t>
  </si>
  <si>
    <t>-6.01</t>
  </si>
  <si>
    <t>-7.51</t>
  </si>
  <si>
    <t>Levered Free Cash Flow, 2 Yr. CAGR %</t>
  </si>
  <si>
    <t>12.38</t>
  </si>
  <si>
    <t>19.66</t>
  </si>
  <si>
    <t>38.39</t>
  </si>
  <si>
    <t>25.22</t>
  </si>
  <si>
    <t>14.79</t>
  </si>
  <si>
    <t>-14.79</t>
  </si>
  <si>
    <t>-21.07</t>
  </si>
  <si>
    <t>11.99</t>
  </si>
  <si>
    <t>2.99</t>
  </si>
  <si>
    <t>Unlevered Free Cash Flow, 2 Yr. CAGR %</t>
  </si>
  <si>
    <t>13.43</t>
  </si>
  <si>
    <t>45.5</t>
  </si>
  <si>
    <t>33.22</t>
  </si>
  <si>
    <t>22.52</t>
  </si>
  <si>
    <t>12.51</t>
  </si>
  <si>
    <t>-12.04</t>
  </si>
  <si>
    <t>-18.67</t>
  </si>
  <si>
    <t>10.13</t>
  </si>
  <si>
    <t>5.01</t>
  </si>
  <si>
    <t>Dividend Per Share, 2 Yr. CAGR %</t>
  </si>
  <si>
    <t>9.12</t>
  </si>
  <si>
    <t>8.09</t>
  </si>
  <si>
    <t>8.16</t>
  </si>
  <si>
    <t>7.8</t>
  </si>
  <si>
    <t>4.66</t>
  </si>
  <si>
    <t>1.54</t>
  </si>
  <si>
    <t>Compound Annual Growth Rate Over Three Years</t>
  </si>
  <si>
    <t>Total Revenues, 3 Yr. CAGR %</t>
  </si>
  <si>
    <t>19.99</t>
  </si>
  <si>
    <t>28.5</t>
  </si>
  <si>
    <t>29.09</t>
  </si>
  <si>
    <t>21.63</t>
  </si>
  <si>
    <t>5.84</t>
  </si>
  <si>
    <t>-0.59</t>
  </si>
  <si>
    <t>6.43</t>
  </si>
  <si>
    <t>-1.85</t>
  </si>
  <si>
    <t>2.1</t>
  </si>
  <si>
    <t>Gross Profit, 3 Yr. CAGR %</t>
  </si>
  <si>
    <t>20.61</t>
  </si>
  <si>
    <t>28.03</t>
  </si>
  <si>
    <t>28.57</t>
  </si>
  <si>
    <t>12.55</t>
  </si>
  <si>
    <t>4.83</t>
  </si>
  <si>
    <t>0.19</t>
  </si>
  <si>
    <t>5.97</t>
  </si>
  <si>
    <t>4.72</t>
  </si>
  <si>
    <t>-4.3</t>
  </si>
  <si>
    <t>EBITDA, 3 Yr. CAGR %</t>
  </si>
  <si>
    <t>21.83</t>
  </si>
  <si>
    <t>28.25</t>
  </si>
  <si>
    <t>28.23</t>
  </si>
  <si>
    <t>10.83</t>
  </si>
  <si>
    <t>4.32</t>
  </si>
  <si>
    <t>0.44</t>
  </si>
  <si>
    <t>6.63</t>
  </si>
  <si>
    <t>5.15</t>
  </si>
  <si>
    <t>-5.13</t>
  </si>
  <si>
    <t>EBITA, 3 Yr. CAGR %</t>
  </si>
  <si>
    <t>29.59</t>
  </si>
  <si>
    <t>30.86</t>
  </si>
  <si>
    <t>28.55</t>
  </si>
  <si>
    <t>0.43</t>
  </si>
  <si>
    <t>1.5</t>
  </si>
  <si>
    <t>-1.41</t>
  </si>
  <si>
    <t>8.18</t>
  </si>
  <si>
    <t>4.22</t>
  </si>
  <si>
    <t>-10.57</t>
  </si>
  <si>
    <t>EBIT, 3 Yr. CAGR %</t>
  </si>
  <si>
    <t>28.59</t>
  </si>
  <si>
    <t>31.03</t>
  </si>
  <si>
    <t>28.79</t>
  </si>
  <si>
    <t>1.07</t>
  </si>
  <si>
    <t>1.25</t>
  </si>
  <si>
    <t>-1.86</t>
  </si>
  <si>
    <t>8.11</t>
  </si>
  <si>
    <t>4.06</t>
  </si>
  <si>
    <t>-10.46</t>
  </si>
  <si>
    <t>2.4</t>
  </si>
  <si>
    <t>Earnings From Cont. Operations, 3 Yr. CAGR %</t>
  </si>
  <si>
    <t>61.44</t>
  </si>
  <si>
    <t>24.57</t>
  </si>
  <si>
    <t>30.49</t>
  </si>
  <si>
    <t>-22.03</t>
  </si>
  <si>
    <t>-2.81</t>
  </si>
  <si>
    <t>15.95</t>
  </si>
  <si>
    <t>13.38</t>
  </si>
  <si>
    <t>7.63</t>
  </si>
  <si>
    <t>15.01</t>
  </si>
  <si>
    <t>Net Income, 3 Yr. CAGR %</t>
  </si>
  <si>
    <t>22.99</t>
  </si>
  <si>
    <t>28.54</t>
  </si>
  <si>
    <t>-23.16</t>
  </si>
  <si>
    <t>7.84</t>
  </si>
  <si>
    <t>-2.36</t>
  </si>
  <si>
    <t>16.63</t>
  </si>
  <si>
    <t>13.96</t>
  </si>
  <si>
    <t>14.98</t>
  </si>
  <si>
    <t>Diluted EPS Before Extra, 3 Yr. CAGR %</t>
  </si>
  <si>
    <t>55.81</t>
  </si>
  <si>
    <t>4.89</t>
  </si>
  <si>
    <t>9.2</t>
  </si>
  <si>
    <t>-33.69</t>
  </si>
  <si>
    <t>2.73</t>
  </si>
  <si>
    <t>-5.9</t>
  </si>
  <si>
    <t>11.1</t>
  </si>
  <si>
    <t>7.75</t>
  </si>
  <si>
    <t>4.27</t>
  </si>
  <si>
    <t>12.68</t>
  </si>
  <si>
    <t>Normalized Net Income, 3 Yr. CAGR %</t>
  </si>
  <si>
    <t>40.99</t>
  </si>
  <si>
    <t>39.22</t>
  </si>
  <si>
    <t>31.23</t>
  </si>
  <si>
    <t>-11.2</t>
  </si>
  <si>
    <t>-3.69</t>
  </si>
  <si>
    <t>-4.21</t>
  </si>
  <si>
    <t>13.48</t>
  </si>
  <si>
    <t>5.22</t>
  </si>
  <si>
    <t>-24.1</t>
  </si>
  <si>
    <t>4.44</t>
  </si>
  <si>
    <t>Net Property, Plant and Equip., 3 Yr. CAGR %</t>
  </si>
  <si>
    <t>32.55</t>
  </si>
  <si>
    <t>38.29</t>
  </si>
  <si>
    <t>37.75</t>
  </si>
  <si>
    <t>2.6</t>
  </si>
  <si>
    <t>4.49</t>
  </si>
  <si>
    <t>2.21</t>
  </si>
  <si>
    <t>3.24</t>
  </si>
  <si>
    <t>-4.22</t>
  </si>
  <si>
    <t>Accounts Receivable, 3 Yr. CAGR %</t>
  </si>
  <si>
    <t>91.83</t>
  </si>
  <si>
    <t>7.41</t>
  </si>
  <si>
    <t>-15.81</t>
  </si>
  <si>
    <t>-21.23</t>
  </si>
  <si>
    <t>-27.24</t>
  </si>
  <si>
    <t>-17.27</t>
  </si>
  <si>
    <t>-22.57</t>
  </si>
  <si>
    <t>-1.6</t>
  </si>
  <si>
    <t>Total Assets, 3 Yr. CAGR %</t>
  </si>
  <si>
    <t>15.32</t>
  </si>
  <si>
    <t>39.06</t>
  </si>
  <si>
    <t>37.24</t>
  </si>
  <si>
    <t>30.79</t>
  </si>
  <si>
    <t>3.06</t>
  </si>
  <si>
    <t>-1.35</t>
  </si>
  <si>
    <t>Common Equity, 3 Yr. CAGR %</t>
  </si>
  <si>
    <t>16.84</t>
  </si>
  <si>
    <t>54.61</t>
  </si>
  <si>
    <t>43.71</t>
  </si>
  <si>
    <t>36.39</t>
  </si>
  <si>
    <t>-2.69</t>
  </si>
  <si>
    <t>2.34</t>
  </si>
  <si>
    <t>4.29</t>
  </si>
  <si>
    <t>-4.43</t>
  </si>
  <si>
    <t>-2.38</t>
  </si>
  <si>
    <t>Tangible Book Value, 3 Yr. CAGR %</t>
  </si>
  <si>
    <t>16.21</t>
  </si>
  <si>
    <t>45.02</t>
  </si>
  <si>
    <t>36.19</t>
  </si>
  <si>
    <t>27.58</t>
  </si>
  <si>
    <t>-3.2</t>
  </si>
  <si>
    <t>3.15</t>
  </si>
  <si>
    <t>5.17</t>
  </si>
  <si>
    <t>-5.05</t>
  </si>
  <si>
    <t>-2.78</t>
  </si>
  <si>
    <t>Cash From Operations, 3 Yr. CAGR %</t>
  </si>
  <si>
    <t>25.74</t>
  </si>
  <si>
    <t>30.6</t>
  </si>
  <si>
    <t>30.75</t>
  </si>
  <si>
    <t>19.63</t>
  </si>
  <si>
    <t>3.58</t>
  </si>
  <si>
    <t>-3.94</t>
  </si>
  <si>
    <t>7.01</t>
  </si>
  <si>
    <t>13.08</t>
  </si>
  <si>
    <t>4.16</t>
  </si>
  <si>
    <t>-4.46</t>
  </si>
  <si>
    <t>Levered Free Cash Flow, 3 Yr. CAGR %</t>
  </si>
  <si>
    <t>8.89</t>
  </si>
  <si>
    <t>28.97</t>
  </si>
  <si>
    <t>17.54</t>
  </si>
  <si>
    <t>8.61</t>
  </si>
  <si>
    <t>7.26</t>
  </si>
  <si>
    <t>-21.36</t>
  </si>
  <si>
    <t>4.2</t>
  </si>
  <si>
    <t>-4.92</t>
  </si>
  <si>
    <t>Unlevered Free Cash Flow, 3 Yr. CAGR %</t>
  </si>
  <si>
    <t>18.55</t>
  </si>
  <si>
    <t>31.63</t>
  </si>
  <si>
    <t>25.57</t>
  </si>
  <si>
    <t>25.99</t>
  </si>
  <si>
    <t>16.28</t>
  </si>
  <si>
    <t>8.31</t>
  </si>
  <si>
    <t>6.59</t>
  </si>
  <si>
    <t>4.02</t>
  </si>
  <si>
    <t>Dividend Per Share, 3 Yr. CAGR %</t>
  </si>
  <si>
    <t>9.02</t>
  </si>
  <si>
    <t>8.67</t>
  </si>
  <si>
    <t>8.25</t>
  </si>
  <si>
    <t>5.95</t>
  </si>
  <si>
    <t>1.28</t>
  </si>
  <si>
    <t>0.25</t>
  </si>
  <si>
    <t>Compound Annual Growth Rate Over Five Years</t>
  </si>
  <si>
    <t>Total Revenues, 5 Yr. CAGR %</t>
  </si>
  <si>
    <t>20.65</t>
  </si>
  <si>
    <t>23.91</t>
  </si>
  <si>
    <t>25.25</t>
  </si>
  <si>
    <t>20.98</t>
  </si>
  <si>
    <t>16.06</t>
  </si>
  <si>
    <t>12.97</t>
  </si>
  <si>
    <t>3.36</t>
  </si>
  <si>
    <t>-0.67</t>
  </si>
  <si>
    <t>Gross Profit, 5 Yr. CAGR %</t>
  </si>
  <si>
    <t>23.02</t>
  </si>
  <si>
    <t>24.52</t>
  </si>
  <si>
    <t>25.53</t>
  </si>
  <si>
    <t>15.23</t>
  </si>
  <si>
    <t>15.46</t>
  </si>
  <si>
    <t>12.71</t>
  </si>
  <si>
    <t>1.56</t>
  </si>
  <si>
    <t>2.26</t>
  </si>
  <si>
    <t>0.98</t>
  </si>
  <si>
    <t>EBITDA, 5 Yr. CAGR %</t>
  </si>
  <si>
    <t>23.55</t>
  </si>
  <si>
    <t>24.68</t>
  </si>
  <si>
    <t>26.03</t>
  </si>
  <si>
    <t>14.52</t>
  </si>
  <si>
    <t>14.69</t>
  </si>
  <si>
    <t>2.51</t>
  </si>
  <si>
    <t>1.59</t>
  </si>
  <si>
    <t>0.65</t>
  </si>
  <si>
    <t>EBITA, 5 Yr. CAGR %</t>
  </si>
  <si>
    <t>23.94</t>
  </si>
  <si>
    <t>27.17</t>
  </si>
  <si>
    <t>28.53</t>
  </si>
  <si>
    <t>10.66</t>
  </si>
  <si>
    <t>13.51</t>
  </si>
  <si>
    <t>9.46</t>
  </si>
  <si>
    <t>-0.24</t>
  </si>
  <si>
    <t>-0.53</t>
  </si>
  <si>
    <t>EBIT, 5 Yr. CAGR %</t>
  </si>
  <si>
    <t>24.3</t>
  </si>
  <si>
    <t>27.21</t>
  </si>
  <si>
    <t>28.2</t>
  </si>
  <si>
    <t>10.86</t>
  </si>
  <si>
    <t>13.57</t>
  </si>
  <si>
    <t>9.38</t>
  </si>
  <si>
    <t>-1.22</t>
  </si>
  <si>
    <t>-0.39</t>
  </si>
  <si>
    <t>1.71</t>
  </si>
  <si>
    <t>-0.57</t>
  </si>
  <si>
    <t>Earnings From Cont. Operations, 5 Yr. CAGR %</t>
  </si>
  <si>
    <t>21.94</t>
  </si>
  <si>
    <t>31.9</t>
  </si>
  <si>
    <t>48.77</t>
  </si>
  <si>
    <t>-2.76</t>
  </si>
  <si>
    <t>11.24</t>
  </si>
  <si>
    <t>9.72</t>
  </si>
  <si>
    <t>-6.86</t>
  </si>
  <si>
    <t>2.24</t>
  </si>
  <si>
    <t>33.14</t>
  </si>
  <si>
    <t>-3.28</t>
  </si>
  <si>
    <t>Net Income, 5 Yr. CAGR %</t>
  </si>
  <si>
    <t>30.89</t>
  </si>
  <si>
    <t>47.43</t>
  </si>
  <si>
    <t>-3.61</t>
  </si>
  <si>
    <t>10.29</t>
  </si>
  <si>
    <t>9.04</t>
  </si>
  <si>
    <t>2.61</t>
  </si>
  <si>
    <t>33.57</t>
  </si>
  <si>
    <t>-2.97</t>
  </si>
  <si>
    <t>Diluted EPS Before Extra, 5 Yr. CAGR %</t>
  </si>
  <si>
    <t>14.87</t>
  </si>
  <si>
    <t>19.97</t>
  </si>
  <si>
    <t>32.82</t>
  </si>
  <si>
    <t>-14.65</t>
  </si>
  <si>
    <t>-0.82</t>
  </si>
  <si>
    <t>-11.65</t>
  </si>
  <si>
    <t>-1.61</t>
  </si>
  <si>
    <t>28.77</t>
  </si>
  <si>
    <t>-6.62</t>
  </si>
  <si>
    <t>Normalized Net Income, 5 Yr. CAGR %</t>
  </si>
  <si>
    <t>23.28</t>
  </si>
  <si>
    <t>33.55</t>
  </si>
  <si>
    <t>35.59</t>
  </si>
  <si>
    <t>6.13</t>
  </si>
  <si>
    <t>11.61</t>
  </si>
  <si>
    <t>8.08</t>
  </si>
  <si>
    <t>-6.11</t>
  </si>
  <si>
    <t>-2.72</t>
  </si>
  <si>
    <t>-1.63</t>
  </si>
  <si>
    <t>-1.46</t>
  </si>
  <si>
    <t>Net Property, Plant and Equip., 5 Yr. CAGR %</t>
  </si>
  <si>
    <t>11.83</t>
  </si>
  <si>
    <t>23.58</t>
  </si>
  <si>
    <t>25.08</t>
  </si>
  <si>
    <t>20.63</t>
  </si>
  <si>
    <t>20.92</t>
  </si>
  <si>
    <t>24.61</t>
  </si>
  <si>
    <t>1.47</t>
  </si>
  <si>
    <t>0.86</t>
  </si>
  <si>
    <t>-0.91</t>
  </si>
  <si>
    <t>Accounts Receivable, 5 Yr. CAGR %</t>
  </si>
  <si>
    <t>53.77</t>
  </si>
  <si>
    <t>53.17</t>
  </si>
  <si>
    <t>52.98</t>
  </si>
  <si>
    <t>39.07</t>
  </si>
  <si>
    <t>-7.01</t>
  </si>
  <si>
    <t>-10.32</t>
  </si>
  <si>
    <t>-20.81</t>
  </si>
  <si>
    <t>-20.5</t>
  </si>
  <si>
    <t>-21.48</t>
  </si>
  <si>
    <t>-13.04</t>
  </si>
  <si>
    <t>Total Assets, 5 Yr. CAGR %</t>
  </si>
  <si>
    <t>18.83</t>
  </si>
  <si>
    <t>28.33</t>
  </si>
  <si>
    <t>28.47</t>
  </si>
  <si>
    <t>24.09</t>
  </si>
  <si>
    <t>19.93</t>
  </si>
  <si>
    <t>20.09</t>
  </si>
  <si>
    <t>3.52</t>
  </si>
  <si>
    <t>1.49</t>
  </si>
  <si>
    <t>Common Equity, 5 Yr. CAGR %</t>
  </si>
  <si>
    <t>13.11</t>
  </si>
  <si>
    <t>33.08</t>
  </si>
  <si>
    <t>34.44</t>
  </si>
  <si>
    <t>21.51</t>
  </si>
  <si>
    <t>24.16</t>
  </si>
  <si>
    <t>0.55</t>
  </si>
  <si>
    <t>0.3</t>
  </si>
  <si>
    <t>0.74</t>
  </si>
  <si>
    <t>Tangible Book Value, 5 Yr. CAGR %</t>
  </si>
  <si>
    <t>12.74</t>
  </si>
  <si>
    <t>28.06</t>
  </si>
  <si>
    <t>29.57</t>
  </si>
  <si>
    <t>23.49</t>
  </si>
  <si>
    <t>17.11</t>
  </si>
  <si>
    <t>19.88</t>
  </si>
  <si>
    <t>0.67</t>
  </si>
  <si>
    <t>0.28</t>
  </si>
  <si>
    <t>0.41</t>
  </si>
  <si>
    <t>Cash From Operations, 5 Yr. CAGR %</t>
  </si>
  <si>
    <t>18.05</t>
  </si>
  <si>
    <t>24.11</t>
  </si>
  <si>
    <t>29.81</t>
  </si>
  <si>
    <t>22.64</t>
  </si>
  <si>
    <t>12.27</t>
  </si>
  <si>
    <t>10.41</t>
  </si>
  <si>
    <t>9.52</t>
  </si>
  <si>
    <t>2.94</t>
  </si>
  <si>
    <t>4.35</t>
  </si>
  <si>
    <t>Levered Free Cash Flow, 5 Yr. CAGR %</t>
  </si>
  <si>
    <t>11.82</t>
  </si>
  <si>
    <t>18.13</t>
  </si>
  <si>
    <t>25.43</t>
  </si>
  <si>
    <t>19.57</t>
  </si>
  <si>
    <t>18.38</t>
  </si>
  <si>
    <t>-4.28</t>
  </si>
  <si>
    <t>8.45</t>
  </si>
  <si>
    <t>-9.56</t>
  </si>
  <si>
    <t>Unlevered Free Cash Flow, 5 Yr. CAGR %</t>
  </si>
  <si>
    <t>14.37</t>
  </si>
  <si>
    <t>19.96</t>
  </si>
  <si>
    <t>22.53</t>
  </si>
  <si>
    <t>19.17</t>
  </si>
  <si>
    <t>27.19</t>
  </si>
  <si>
    <t>20.35</t>
  </si>
  <si>
    <t>4.95</t>
  </si>
  <si>
    <t>-3.31</t>
  </si>
  <si>
    <t>7.45</t>
  </si>
  <si>
    <t>-7.59</t>
  </si>
  <si>
    <t>Dividend Per Share, 5 Yr. CAGR %</t>
  </si>
  <si>
    <t>9.35</t>
  </si>
  <si>
    <t>8.32</t>
  </si>
  <si>
    <t>6.8</t>
  </si>
  <si>
    <t>2.15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</si>
  <si>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</si>
  <si>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</si>
  <si>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</si>
  <si>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</si>
  <si>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</si>
  <si>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</si>
  <si>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</si>
  <si>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</si>
  <si>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</si>
  <si>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9,254</t>
  </si>
  <si>
    <t>8,245</t>
  </si>
  <si>
    <t>7,071</t>
  </si>
  <si>
    <t>6,545</t>
  </si>
  <si>
    <t>7,512</t>
  </si>
  <si>
    <t>10,034</t>
  </si>
  <si>
    <t>-</t>
  </si>
  <si>
    <t>Change</t>
  </si>
  <si>
    <t>-10.9%</t>
  </si>
  <si>
    <t>-14.23%</t>
  </si>
  <si>
    <t>-7.44%</t>
  </si>
  <si>
    <t>14.76%</t>
  </si>
  <si>
    <t>33.58%</t>
  </si>
  <si>
    <t>0%</t>
  </si>
  <si>
    <t>Enterprise Value (EV)
                                    1</t>
  </si>
  <si>
    <t>14,366</t>
  </si>
  <si>
    <t>13,251</t>
  </si>
  <si>
    <t>12,304</t>
  </si>
  <si>
    <t>11,535</t>
  </si>
  <si>
    <t>12,134</t>
  </si>
  <si>
    <t>14,715</t>
  </si>
  <si>
    <t>14,969</t>
  </si>
  <si>
    <t>15,202</t>
  </si>
  <si>
    <t>-7.76%</t>
  </si>
  <si>
    <t>-7.14%</t>
  </si>
  <si>
    <t>-6.25%</t>
  </si>
  <si>
    <t>5.19%</t>
  </si>
  <si>
    <t>21.27%</t>
  </si>
  <si>
    <t>1.73%</t>
  </si>
  <si>
    <t>1.56%</t>
  </si>
  <si>
    <t>P/E ratio</t>
  </si>
  <si>
    <t>26.8x</t>
  </si>
  <si>
    <t>51.9x</t>
  </si>
  <si>
    <t>16.9x</t>
  </si>
  <si>
    <t>15.5x</t>
  </si>
  <si>
    <t>30.7x</t>
  </si>
  <si>
    <t>25x</t>
  </si>
  <si>
    <t>23.2x</t>
  </si>
  <si>
    <t>23x</t>
  </si>
  <si>
    <t>PBR</t>
  </si>
  <si>
    <t>2.27x</t>
  </si>
  <si>
    <t>1.81x</t>
  </si>
  <si>
    <t>1.72x</t>
  </si>
  <si>
    <t>2.1x</t>
  </si>
  <si>
    <t>2.23x</t>
  </si>
  <si>
    <t>2.2x</t>
  </si>
  <si>
    <t>2.17x</t>
  </si>
  <si>
    <t>PEG</t>
  </si>
  <si>
    <t>-0.9x</t>
  </si>
  <si>
    <t>0x</t>
  </si>
  <si>
    <t>5.42x</t>
  </si>
  <si>
    <t>-0.7x</t>
  </si>
  <si>
    <t>0.5x</t>
  </si>
  <si>
    <t>2.97x</t>
  </si>
  <si>
    <t>35.75x</t>
  </si>
  <si>
    <t>Capitalization / Revenue</t>
  </si>
  <si>
    <t>11.7x</t>
  </si>
  <si>
    <t>11.1x</t>
  </si>
  <si>
    <t>7.76x</t>
  </si>
  <si>
    <t>8.91x</t>
  </si>
  <si>
    <t>9.27x</t>
  </si>
  <si>
    <t>10.8x</t>
  </si>
  <si>
    <t>10.4x</t>
  </si>
  <si>
    <t>EV / Revenue</t>
  </si>
  <si>
    <t>18.2x</t>
  </si>
  <si>
    <t>17.9x</t>
  </si>
  <si>
    <t>13.5x</t>
  </si>
  <si>
    <t>15.7x</t>
  </si>
  <si>
    <t>15x</t>
  </si>
  <si>
    <t>17.2x</t>
  </si>
  <si>
    <t>16.1x</t>
  </si>
  <si>
    <t>15.8x</t>
  </si>
  <si>
    <t>EV / EBITDA</t>
  </si>
  <si>
    <t>16.8x</t>
  </si>
  <si>
    <t>16.2x</t>
  </si>
  <si>
    <t>12.5x</t>
  </si>
  <si>
    <t>14.5x</t>
  </si>
  <si>
    <t>14.2x</t>
  </si>
  <si>
    <t>15.2x</t>
  </si>
  <si>
    <t>14.1x</t>
  </si>
  <si>
    <t>EV / EBIT</t>
  </si>
  <si>
    <t>26x</t>
  </si>
  <si>
    <t>27x</t>
  </si>
  <si>
    <t>19.1x</t>
  </si>
  <si>
    <t>22.7x</t>
  </si>
  <si>
    <t>23.1x</t>
  </si>
  <si>
    <t>21.3x</t>
  </si>
  <si>
    <t>21.1x</t>
  </si>
  <si>
    <t>EV / FCF</t>
  </si>
  <si>
    <t>17.6x</t>
  </si>
  <si>
    <t>17.4x</t>
  </si>
  <si>
    <t>17x</t>
  </si>
  <si>
    <t>FCF Yield</t>
  </si>
  <si>
    <t>5.68%</t>
  </si>
  <si>
    <t>5.73%</t>
  </si>
  <si>
    <t>5.87%</t>
  </si>
  <si>
    <t>Dividend per Share
                                    2</t>
  </si>
  <si>
    <t>2.689</t>
  </si>
  <si>
    <t>2.705</t>
  </si>
  <si>
    <t>Rate of return</t>
  </si>
  <si>
    <t>6.26%</t>
  </si>
  <si>
    <t>7.38%</t>
  </si>
  <si>
    <t>9.06%</t>
  </si>
  <si>
    <t>9.59%</t>
  </si>
  <si>
    <t>8.74%</t>
  </si>
  <si>
    <t>7.21%</t>
  </si>
  <si>
    <t>7.24%</t>
  </si>
  <si>
    <t>7.28%</t>
  </si>
  <si>
    <t>EPS
                                    2</t>
  </si>
  <si>
    <t>1</t>
  </si>
  <si>
    <t>1.488</t>
  </si>
  <si>
    <t>1.604</t>
  </si>
  <si>
    <t>1.614</t>
  </si>
  <si>
    <t>Distribution rate</t>
  </si>
  <si>
    <t>168%</t>
  </si>
  <si>
    <t>383%</t>
  </si>
  <si>
    <t>153%</t>
  </si>
  <si>
    <t>149%</t>
  </si>
  <si>
    <t>268%</t>
  </si>
  <si>
    <t>180%</t>
  </si>
  <si>
    <t>Net sales
                                    1</t>
  </si>
  <si>
    <t>791.2</t>
  </si>
  <si>
    <t>740.8</t>
  </si>
  <si>
    <t>910.7</t>
  </si>
  <si>
    <t>734.2</t>
  </si>
  <si>
    <t>810</t>
  </si>
  <si>
    <t>856.4</t>
  </si>
  <si>
    <t>927.2</t>
  </si>
  <si>
    <t>963.5</t>
  </si>
  <si>
    <t>EBITDA
                                    1</t>
  </si>
  <si>
    <t>856</t>
  </si>
  <si>
    <t>820.2</t>
  </si>
  <si>
    <t>985.9</t>
  </si>
  <si>
    <t>793.3</t>
  </si>
  <si>
    <t>853.2</t>
  </si>
  <si>
    <t>971.3</t>
  </si>
  <si>
    <t>1,061</t>
  </si>
  <si>
    <t>1,122</t>
  </si>
  <si>
    <t>EBIT
                                    1</t>
  </si>
  <si>
    <t>551.7</t>
  </si>
  <si>
    <t>490.3</t>
  </si>
  <si>
    <t>643.9</t>
  </si>
  <si>
    <t>460.9</t>
  </si>
  <si>
    <t>533.5</t>
  </si>
  <si>
    <t>637.3</t>
  </si>
  <si>
    <t>703.3</t>
  </si>
  <si>
    <t>721.9</t>
  </si>
  <si>
    <t>Net income
                                    1</t>
  </si>
  <si>
    <t>341.1</t>
  </si>
  <si>
    <t>159.3</t>
  </si>
  <si>
    <t>416.7</t>
  </si>
  <si>
    <t>426.9</t>
  </si>
  <si>
    <t>242.2</t>
  </si>
  <si>
    <t>408.2</t>
  </si>
  <si>
    <t>471.1</t>
  </si>
  <si>
    <t>504.9</t>
  </si>
  <si>
    <t>Net Debt
                                    1</t>
  </si>
  <si>
    <t>5,112</t>
  </si>
  <si>
    <t>5,006</t>
  </si>
  <si>
    <t>5,233</t>
  </si>
  <si>
    <t>4,990</t>
  </si>
  <si>
    <t>4,623</t>
  </si>
  <si>
    <t>4,681</t>
  </si>
  <si>
    <t>4,935</t>
  </si>
  <si>
    <t>5,168</t>
  </si>
  <si>
    <t>Reference price
                                    2</t>
  </si>
  <si>
    <t>42.35</t>
  </si>
  <si>
    <t>36.32</t>
  </si>
  <si>
    <t>27.95</t>
  </si>
  <si>
    <t>30.66</t>
  </si>
  <si>
    <t>37.17</t>
  </si>
  <si>
    <t>Nbr of stocks (in thousands)</t>
  </si>
  <si>
    <t>218,502</t>
  </si>
  <si>
    <t>227,004</t>
  </si>
  <si>
    <t>238,974</t>
  </si>
  <si>
    <t>234,183</t>
  </si>
  <si>
    <t>244,994</t>
  </si>
  <si>
    <t>269,948</t>
  </si>
  <si>
    <t>Announcement Date</t>
  </si>
  <si>
    <t>2/5/20</t>
  </si>
  <si>
    <t>2/4/21</t>
  </si>
  <si>
    <t>2/2/22</t>
  </si>
  <si>
    <t>2/2/23</t>
  </si>
  <si>
    <t>2/7/24</t>
  </si>
  <si>
    <t>address1</t>
  </si>
  <si>
    <t>303 International Circle</t>
  </si>
  <si>
    <t>address2</t>
  </si>
  <si>
    <t>Suite 200</t>
  </si>
  <si>
    <t>city</t>
  </si>
  <si>
    <t>Hunt Valley</t>
  </si>
  <si>
    <t>state</t>
  </si>
  <si>
    <t>MD</t>
  </si>
  <si>
    <t>zip</t>
  </si>
  <si>
    <t>21030-1394</t>
  </si>
  <si>
    <t>country</t>
  </si>
  <si>
    <t>phone</t>
  </si>
  <si>
    <t>410 427 1700</t>
  </si>
  <si>
    <t>fax</t>
  </si>
  <si>
    <t>410 427 8800</t>
  </si>
  <si>
    <t>website</t>
  </si>
  <si>
    <t>https://www.omegahealthcare.com</t>
  </si>
  <si>
    <t>industry</t>
  </si>
  <si>
    <t>REIT - Healthcare Facilities</t>
  </si>
  <si>
    <t>industryKey</t>
  </si>
  <si>
    <t>reit-healthcare-facilities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</si>
  <si>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</si>
  <si>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</si>
  <si>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</si>
  <si>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</si>
  <si>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</si>
  <si>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</si>
  <si>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</si>
  <si>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Omega Healthcare Investors, Inc. is a Real Estate Investment Trust (_x0093_REIT_x0094_) providing financing and capital to the long-term healthcare industry with a particular focus on skilled nursing facilities located in the United States and the United Kingdom. As of September 30, 2024, Omega has a portfolio of investments that includes 962 operating facilities located in 42 states and the UK (206 facilities) and operated by 81 different operators. As a source of capital to the healthcare industry, Omega continually evaluates the opportunities, trends and challenges affecting the industry. Our goal is to identify long-term investments in quality healthcare properties with outstanding operators that provide the most favorable risk/reward ratio to our investors.</t>
  </si>
  <si>
    <t>fullTimeEmployees</t>
  </si>
  <si>
    <t>companyOfficers</t>
  </si>
  <si>
    <t>[{'maxAge': 1, 'name': 'Mr. C. Taylor Pickett CPA', 'age': 62, 'title': 'CEO &amp; Director', 'yearBorn': 1962, 'fiscalYear': 2017, 'totalPay': 2176283, 'exercisedValue': 0, 'unexercisedValue': 0}, {'maxAge': 1, 'name': 'Mr. Robert O. Stephenson', 'age': 60, 'title': 'CFO, Treasurer &amp; Assistant Secretary', 'yearBorn': 1964, 'fiscalYear': 2017, 'totalPay': 1067983, 'exercisedValue': 0, 'unexercisedValue': 0}, {'maxAge': 1, 'name': 'Ms. Gail Dave Makode J.D.', 'age': 49, 'title': 'Chief Legal Officer &amp; General Counsel', 'yearBorn': 1975, 'fiscalYear': 2017, 'totalPay': 911500, 'exercisedValue': 0, 'unexercisedValue': 0}, {'maxAge': 1, 'name': 'Mr. Daniel J. Booth', 'age': 61, 'title': 'Secretary', 'yearBorn': 1963, 'fiscalYear': 2017, 'totalPay': 1106983, 'exercisedValue': 0, 'unexercisedValue': 0}, {'maxAge': 1, 'name': 'Mr. Vikas  Gupta', 'age': 41, 'title': 'Chief Investment Officer', 'yearBorn': 1983, 'fiscalYear': 2017, 'exercisedValue': 0, 'unexercisedValue': 0}, {'maxAge': 1, 'name': 'Mr. Neal Alexander Ballew', 'age': 39, 'title': 'Senior VP &amp; Chief Accounting Officer', 'yearBorn': 1985, 'fiscalYear': 2017, 'exercisedValue': 0, 'unexercisedValue': 0}, {'maxAge': 1, 'name': 'Ms. Megan M. Krull', 'age': 46, 'title': 'Senior Vice President of Operations', 'yearBorn': 1978, 'fiscalYear': 2017, 'exercisedValue': 0, 'unexercisedValue': 0}, {'maxAge': 1, 'name': 'Michele  Reber', 'title': 'Senior Director of Asset Management', 'fiscalYear': 2017,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</si>
  <si>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</si>
  <si>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</si>
  <si>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</si>
  <si>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</si>
  <si>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</si>
  <si>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</si>
  <si>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</si>
  <si>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</si>
  <si>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http://www.omegahealthcare.com/stockinfo.aspx?iid=103065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</si>
  <si>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</si>
  <si>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</si>
  <si>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</si>
  <si>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</si>
  <si>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</si>
  <si>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</si>
  <si>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</si>
  <si>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</si>
  <si>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</si>
  <si>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</si>
  <si>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</si>
  <si>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</si>
  <si>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</si>
  <si>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</si>
  <si>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</si>
  <si>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</si>
  <si>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</si>
  <si>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</si>
  <si>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</si>
  <si>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</si>
  <si>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</si>
  <si>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</si>
  <si>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</si>
  <si>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</si>
  <si>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</si>
  <si>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</si>
  <si>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</si>
  <si>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</si>
  <si>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</si>
  <si>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</si>
  <si>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</si>
  <si>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</si>
  <si>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</si>
  <si>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</si>
  <si>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</si>
  <si>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</si>
  <si>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</si>
  <si>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</si>
  <si>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</si>
  <si>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</si>
  <si>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</si>
  <si>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</si>
  <si>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</si>
  <si>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</si>
  <si>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</si>
  <si>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</si>
  <si>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</si>
  <si>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</si>
  <si>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</si>
  <si>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</si>
  <si>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</si>
  <si>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</si>
  <si>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</si>
  <si>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</si>
  <si>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</si>
  <si>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</si>
  <si>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</si>
  <si>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</si>
  <si>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</si>
  <si>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</si>
  <si>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</si>
  <si>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</si>
  <si>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</si>
  <si>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</si>
  <si>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</si>
  <si>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</si>
  <si>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</si>
  <si>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</si>
  <si>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</si>
  <si>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</si>
  <si>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</si>
  <si>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</si>
  <si>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</si>
  <si>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Omega Healthcare Investors, Inc</t>
  </si>
  <si>
    <t>longName</t>
  </si>
  <si>
    <t>Omega Healthcare Investors, Inc.</t>
  </si>
  <si>
    <t>firstTradeDateEpochUtc</t>
  </si>
  <si>
    <t>timeZoneFullName</t>
  </si>
  <si>
    <t>America/New_York</t>
  </si>
  <si>
    <t>timeZoneShortName</t>
  </si>
  <si>
    <t>EST</t>
  </si>
  <si>
    <t>uuid</t>
  </si>
  <si>
    <t>65d398a0-c134-3c67-8c8a-ee87e84a860f</t>
  </si>
  <si>
    <t>messageBoardId</t>
  </si>
  <si>
    <t>finmb_324452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</si>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</sst>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omegahealthcare.com/" TargetMode="External"/><Relationship Id="rId2" Type="http://schemas.openxmlformats.org/officeDocument/2006/relationships/hyperlink" Target="http://www.omegahealthcare.com/stockinfo.aspx?iid=103065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36.68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64.59113545850575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1.021609984E10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15.688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22.296602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2.68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221.0</v>
      </c>
      <c r="C2" s="1">
        <v>225.0</v>
      </c>
      <c r="D2" s="1">
        <v>366.0</v>
      </c>
      <c r="E2" s="1">
        <v>100.0</v>
      </c>
      <c r="F2" s="1">
        <v>282.0</v>
      </c>
      <c r="G2" s="1">
        <v>341.0</v>
      </c>
      <c r="H2" s="1">
        <v>159.0</v>
      </c>
      <c r="I2" s="1">
        <v>417.0</v>
      </c>
      <c r="J2" s="1">
        <v>427.0</v>
      </c>
      <c r="K2" s="1">
        <v>242.0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123.0</v>
      </c>
      <c r="C3" s="1">
        <v>211.0</v>
      </c>
      <c r="D3" s="1">
        <v>267.0</v>
      </c>
      <c r="E3" s="1">
        <v>288.0</v>
      </c>
      <c r="F3" s="1">
        <v>281.0</v>
      </c>
      <c r="G3" s="1">
        <v>302.0</v>
      </c>
      <c r="H3" s="1">
        <v>330.0</v>
      </c>
      <c r="I3" s="1">
        <v>342.0</v>
      </c>
      <c r="J3" s="1">
        <v>332.0</v>
      </c>
      <c r="K3" s="1">
        <v>320.0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-4.0</v>
      </c>
      <c r="C4" s="1">
        <v>-13.0</v>
      </c>
      <c r="D4" s="1">
        <v>-13.0</v>
      </c>
      <c r="E4" s="1">
        <v>-11.0</v>
      </c>
      <c r="F4" s="1">
        <v>-10.0</v>
      </c>
      <c r="G4" s="1">
        <v>-5.0</v>
      </c>
      <c r="H4" s="1">
        <v>-14.0</v>
      </c>
      <c r="I4" s="1">
        <v>-9.0</v>
      </c>
      <c r="J4" s="1">
        <v>-5.0</v>
      </c>
      <c r="K4" s="1">
        <v>-9.0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118.0</v>
      </c>
      <c r="C5" s="1">
        <v>197.0</v>
      </c>
      <c r="D5" s="1">
        <v>253.0</v>
      </c>
      <c r="E5" s="1">
        <v>276.0</v>
      </c>
      <c r="F5" s="1">
        <v>271.0</v>
      </c>
      <c r="G5" s="1">
        <v>296.0</v>
      </c>
      <c r="H5" s="1">
        <v>316.0</v>
      </c>
      <c r="I5" s="1">
        <v>332.0</v>
      </c>
      <c r="J5" s="1">
        <v>327.0</v>
      </c>
      <c r="K5" s="1">
        <v>310.0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7.0</v>
      </c>
      <c r="C6" s="1">
        <v>6.0</v>
      </c>
      <c r="D6" s="1">
        <v>9.0</v>
      </c>
      <c r="E6" s="1">
        <v>9.0</v>
      </c>
      <c r="F6" s="1">
        <v>8.0</v>
      </c>
      <c r="G6" s="1">
        <v>9.0</v>
      </c>
      <c r="H6" s="1">
        <v>11.0</v>
      </c>
      <c r="I6" s="1">
        <v>43.0</v>
      </c>
      <c r="J6" s="1">
        <v>13.0</v>
      </c>
      <c r="K6" s="1">
        <v>14.0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-12.0</v>
      </c>
      <c r="C7" s="1">
        <v>-17.0</v>
      </c>
      <c r="D7" s="1">
        <v>-62.0</v>
      </c>
      <c r="E7" s="1">
        <v>-60.0</v>
      </c>
      <c r="F7" s="1">
        <v>-24.0</v>
      </c>
      <c r="G7" s="1">
        <v>-55.0</v>
      </c>
      <c r="H7" s="1">
        <v>-19.0</v>
      </c>
      <c r="I7" s="1">
        <v>-162.0</v>
      </c>
      <c r="J7" s="1">
        <v>-360.0</v>
      </c>
      <c r="K7" s="1">
        <v>-79.0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3.0</v>
      </c>
      <c r="C8" s="1">
        <v>17.0</v>
      </c>
      <c r="D8" s="1">
        <v>58.0</v>
      </c>
      <c r="E8" s="1">
        <v>99.0</v>
      </c>
      <c r="F8" s="1">
        <v>35.0</v>
      </c>
      <c r="G8" s="1">
        <v>48.0</v>
      </c>
      <c r="H8" s="1">
        <v>75.0</v>
      </c>
      <c r="I8" s="1">
        <v>44.0</v>
      </c>
      <c r="J8" s="1">
        <v>38.0</v>
      </c>
      <c r="K8" s="1">
        <v>91.0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2.0</v>
      </c>
      <c r="C9" s="1">
        <v>7.0</v>
      </c>
      <c r="D9" s="1">
        <v>9.0</v>
      </c>
      <c r="E9" s="1">
        <v>198.0</v>
      </c>
      <c r="F9" s="1">
        <v>27.0</v>
      </c>
      <c r="G9" s="1">
        <v>7.0</v>
      </c>
      <c r="H9" s="1">
        <v>34.0</v>
      </c>
      <c r="I9" s="1">
        <v>77.0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2.0</v>
      </c>
      <c r="H10" s="1">
        <v>-1.0</v>
      </c>
      <c r="I10" s="1">
        <v>-2.0</v>
      </c>
      <c r="J10" s="1">
        <v>45.0</v>
      </c>
      <c r="K10" s="1">
        <v>18.0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8.0</v>
      </c>
      <c r="C11" s="1">
        <v>11.0</v>
      </c>
      <c r="D11" s="1">
        <v>13.0</v>
      </c>
      <c r="E11" s="1">
        <v>15.0</v>
      </c>
      <c r="F11" s="1">
        <v>15.0</v>
      </c>
      <c r="G11" s="1">
        <v>15.0</v>
      </c>
      <c r="H11" s="1">
        <v>18.0</v>
      </c>
      <c r="I11" s="1">
        <v>21.0</v>
      </c>
      <c r="J11" s="1">
        <v>27.0</v>
      </c>
      <c r="K11" s="1">
        <v>35.0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0.0</v>
      </c>
      <c r="D12" s="1">
        <v>0.0</v>
      </c>
      <c r="E12" s="1">
        <v>14.0</v>
      </c>
      <c r="F12" s="1">
        <v>6.0</v>
      </c>
      <c r="G12" s="1">
        <v>0.0</v>
      </c>
      <c r="H12" s="1">
        <v>0.0</v>
      </c>
      <c r="I12" s="1">
        <v>0.0</v>
      </c>
      <c r="J12" s="1">
        <v>68.0</v>
      </c>
      <c r="K12" s="1">
        <v>44.0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-23.0</v>
      </c>
      <c r="C13" s="1">
        <v>-38.0</v>
      </c>
      <c r="D13" s="1">
        <v>-45.0</v>
      </c>
      <c r="E13" s="1">
        <v>-70.0</v>
      </c>
      <c r="F13" s="1">
        <v>-91.0</v>
      </c>
      <c r="G13" s="1">
        <v>-94.0</v>
      </c>
      <c r="H13" s="1">
        <v>-45.0</v>
      </c>
      <c r="I13" s="1">
        <v>-89.0</v>
      </c>
      <c r="J13" s="1">
        <v>-52.0</v>
      </c>
      <c r="K13" s="1">
        <v>-18.0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11.0</v>
      </c>
      <c r="C14" s="1">
        <v>17.0</v>
      </c>
      <c r="D14" s="1">
        <v>3.0</v>
      </c>
      <c r="E14" s="1">
        <v>-17.0</v>
      </c>
      <c r="F14" s="1">
        <v>-34.0</v>
      </c>
      <c r="G14" s="1">
        <v>-29.0</v>
      </c>
      <c r="H14" s="1">
        <v>15.0</v>
      </c>
      <c r="I14" s="1">
        <v>-4.0</v>
      </c>
      <c r="J14" s="1">
        <v>6.0</v>
      </c>
      <c r="K14" s="1">
        <v>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0.0</v>
      </c>
      <c r="C15" s="1">
        <v>37.0</v>
      </c>
      <c r="D15" s="1">
        <v>19.0</v>
      </c>
      <c r="E15" s="1">
        <v>12.0</v>
      </c>
      <c r="F15" s="1">
        <v>4.0</v>
      </c>
      <c r="G15" s="1">
        <v>14.0</v>
      </c>
      <c r="H15" s="1">
        <v>142.0</v>
      </c>
      <c r="I15" s="1">
        <v>44.0</v>
      </c>
      <c r="J15" s="1">
        <v>129.0</v>
      </c>
      <c r="K15" s="1">
        <v>-25.0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338.0</v>
      </c>
      <c r="C16" s="1">
        <v>464.0</v>
      </c>
      <c r="D16" s="1">
        <v>626.0</v>
      </c>
      <c r="E16" s="1">
        <v>578.0</v>
      </c>
      <c r="F16" s="1">
        <v>499.0</v>
      </c>
      <c r="G16" s="1">
        <v>554.0</v>
      </c>
      <c r="H16" s="1">
        <v>708.0</v>
      </c>
      <c r="I16" s="1">
        <v>722.0</v>
      </c>
      <c r="J16" s="1">
        <v>626.0</v>
      </c>
      <c r="K16" s="1">
        <v>618.0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-150.0</v>
      </c>
      <c r="C17" s="1">
        <v>-485.0</v>
      </c>
      <c r="D17" s="1">
        <v>-1070.0</v>
      </c>
      <c r="E17" s="1">
        <v>-510.0</v>
      </c>
      <c r="F17" s="1">
        <v>-274.0</v>
      </c>
      <c r="G17" s="1">
        <v>-570.0</v>
      </c>
      <c r="H17" s="1">
        <v>-212.0</v>
      </c>
      <c r="I17" s="1">
        <v>-756.0</v>
      </c>
      <c r="J17" s="1">
        <v>-294.0</v>
      </c>
      <c r="K17" s="1">
        <v>-345.0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4.0</v>
      </c>
      <c r="C18" s="1">
        <v>41.0</v>
      </c>
      <c r="D18" s="1">
        <v>170.0</v>
      </c>
      <c r="E18" s="1">
        <v>258.0</v>
      </c>
      <c r="F18" s="1">
        <v>310.0</v>
      </c>
      <c r="G18" s="1">
        <v>219.0</v>
      </c>
      <c r="H18" s="1">
        <v>181.0</v>
      </c>
      <c r="I18" s="1">
        <v>319.0</v>
      </c>
      <c r="J18" s="1">
        <v>759.0</v>
      </c>
      <c r="K18" s="1">
        <v>585.0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-146.0</v>
      </c>
      <c r="C19" s="1">
        <v>-443.0</v>
      </c>
      <c r="D19" s="1">
        <v>-900.0</v>
      </c>
      <c r="E19" s="1">
        <v>-252.0</v>
      </c>
      <c r="F19" s="1">
        <v>35.0</v>
      </c>
      <c r="G19" s="1">
        <v>-351.0</v>
      </c>
      <c r="H19" s="1">
        <v>-31.0</v>
      </c>
      <c r="I19" s="1">
        <v>-437.0</v>
      </c>
      <c r="J19" s="1">
        <v>465.0</v>
      </c>
      <c r="K19" s="1">
        <v>240.0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84.0</v>
      </c>
      <c r="D20" s="1">
        <v>0.0</v>
      </c>
      <c r="E20" s="1">
        <v>2.0</v>
      </c>
      <c r="F20" s="1">
        <v>0.0</v>
      </c>
      <c r="G20" s="1">
        <v>-59.0</v>
      </c>
      <c r="H20" s="1">
        <v>-7.0</v>
      </c>
      <c r="I20" s="1">
        <v>-5.0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4.0</v>
      </c>
      <c r="C21" s="1">
        <v>-19.0</v>
      </c>
      <c r="D21" s="1">
        <v>-223.0</v>
      </c>
      <c r="E21" s="1">
        <v>-31.0</v>
      </c>
      <c r="F21" s="1">
        <v>-199.0</v>
      </c>
      <c r="G21" s="1">
        <v>-104.0</v>
      </c>
      <c r="H21" s="1">
        <v>-14.0</v>
      </c>
      <c r="I21" s="1">
        <v>-46.0</v>
      </c>
      <c r="J21" s="1">
        <v>3.0</v>
      </c>
      <c r="K21" s="1">
        <v>-3.0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-407.0</v>
      </c>
      <c r="C22" s="1">
        <v>-19.0</v>
      </c>
      <c r="D22" s="1">
        <v>9.0</v>
      </c>
      <c r="E22" s="1">
        <v>-6.0</v>
      </c>
      <c r="F22" s="1">
        <v>-18.0</v>
      </c>
      <c r="G22" s="1">
        <v>128.0</v>
      </c>
      <c r="H22" s="1">
        <v>-37.0</v>
      </c>
      <c r="I22" s="1">
        <v>-40.0</v>
      </c>
      <c r="J22" s="1">
        <v>-26.0</v>
      </c>
      <c r="K22" s="1">
        <v>-255.0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2.0</v>
      </c>
      <c r="F23" s="1">
        <v>8.0</v>
      </c>
      <c r="G23" s="1">
        <v>8.0</v>
      </c>
      <c r="H23" s="1">
        <v>89.0</v>
      </c>
      <c r="I23" s="1">
        <v>5.0</v>
      </c>
      <c r="J23" s="1">
        <v>1.0</v>
      </c>
      <c r="K23" s="1">
        <v>18.0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-548.0</v>
      </c>
      <c r="C24" s="1">
        <v>-397.0</v>
      </c>
      <c r="D24" s="1">
        <v>-1110.0</v>
      </c>
      <c r="E24" s="1">
        <v>-285.0</v>
      </c>
      <c r="F24" s="1">
        <v>-173.0</v>
      </c>
      <c r="G24" s="1">
        <v>-379.0</v>
      </c>
      <c r="H24" s="1">
        <v>-89.0</v>
      </c>
      <c r="I24" s="1">
        <v>-524.0</v>
      </c>
      <c r="J24" s="1">
        <v>443.0</v>
      </c>
      <c r="K24" s="1">
        <v>-77.0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1740.0</v>
      </c>
      <c r="C25" s="1">
        <v>3660.0</v>
      </c>
      <c r="D25" s="1">
        <v>2350.0</v>
      </c>
      <c r="E25" s="1">
        <v>3030.0</v>
      </c>
      <c r="F25" s="1">
        <v>1290.0</v>
      </c>
      <c r="G25" s="1">
        <v>2000.0</v>
      </c>
      <c r="H25" s="1">
        <v>1850.0</v>
      </c>
      <c r="I25" s="1">
        <v>2280.0</v>
      </c>
      <c r="J25" s="1">
        <v>597.0</v>
      </c>
      <c r="K25" s="1">
        <v>507.0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1740.0</v>
      </c>
      <c r="C26" s="1">
        <v>3660.0</v>
      </c>
      <c r="D26" s="1">
        <v>2350.0</v>
      </c>
      <c r="E26" s="1">
        <v>3030.0</v>
      </c>
      <c r="F26" s="1">
        <v>1290.0</v>
      </c>
      <c r="G26" s="1">
        <v>2000.0</v>
      </c>
      <c r="H26" s="1">
        <v>1850.0</v>
      </c>
      <c r="I26" s="1">
        <v>2280.0</v>
      </c>
      <c r="J26" s="1">
        <v>597.0</v>
      </c>
      <c r="K26" s="1">
        <v>507.0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-1380.0</v>
      </c>
      <c r="C27" s="1">
        <v>-3870.0</v>
      </c>
      <c r="D27" s="1">
        <v>-1530.0</v>
      </c>
      <c r="E27" s="1">
        <v>-2840.0</v>
      </c>
      <c r="F27" s="1">
        <v>-1270.0</v>
      </c>
      <c r="G27" s="1">
        <v>-2080.0</v>
      </c>
      <c r="H27" s="1">
        <v>-1840.0</v>
      </c>
      <c r="I27" s="1">
        <v>-2180.0</v>
      </c>
      <c r="J27" s="1">
        <v>-589.0</v>
      </c>
      <c r="K27" s="1">
        <v>-735.0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-1380.0</v>
      </c>
      <c r="C28" s="1">
        <v>-3870.0</v>
      </c>
      <c r="D28" s="1">
        <v>-1530.0</v>
      </c>
      <c r="E28" s="1">
        <v>-2840.0</v>
      </c>
      <c r="F28" s="1">
        <v>-1270.0</v>
      </c>
      <c r="G28" s="1">
        <v>-2080.0</v>
      </c>
      <c r="H28" s="1">
        <v>-1840.0</v>
      </c>
      <c r="I28" s="1">
        <v>-2180.0</v>
      </c>
      <c r="J28" s="1">
        <v>-589.0</v>
      </c>
      <c r="K28" s="1">
        <v>-735.0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133.0</v>
      </c>
      <c r="C29" s="1">
        <v>590.0</v>
      </c>
      <c r="D29" s="1">
        <v>260.0</v>
      </c>
      <c r="E29" s="1">
        <v>58.0</v>
      </c>
      <c r="F29" s="1">
        <v>122.0</v>
      </c>
      <c r="G29" s="1">
        <v>520.0</v>
      </c>
      <c r="H29" s="1">
        <v>157.0</v>
      </c>
      <c r="I29" s="1">
        <v>274.0</v>
      </c>
      <c r="J29" s="1">
        <v>8.0</v>
      </c>
      <c r="K29" s="1">
        <v>336.0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-142.0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-259.0</v>
      </c>
      <c r="C31" s="1">
        <v>-358.0</v>
      </c>
      <c r="D31" s="1">
        <v>-453.0</v>
      </c>
      <c r="E31" s="1">
        <v>-503.0</v>
      </c>
      <c r="F31" s="1">
        <v>-529.0</v>
      </c>
      <c r="G31" s="1">
        <v>-564.0</v>
      </c>
      <c r="H31" s="1">
        <v>-612.0</v>
      </c>
      <c r="I31" s="1">
        <v>-638.0</v>
      </c>
      <c r="J31" s="1">
        <v>-633.0</v>
      </c>
      <c r="K31" s="1">
        <v>-644.0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-259.0</v>
      </c>
      <c r="C32" s="1">
        <v>-358.0</v>
      </c>
      <c r="D32" s="1">
        <v>-453.0</v>
      </c>
      <c r="E32" s="1">
        <v>-503.0</v>
      </c>
      <c r="F32" s="1">
        <v>-529.0</v>
      </c>
      <c r="G32" s="1">
        <v>-564.0</v>
      </c>
      <c r="H32" s="1">
        <v>-612.0</v>
      </c>
      <c r="I32" s="1">
        <v>-638.0</v>
      </c>
      <c r="J32" s="1">
        <v>-633.0</v>
      </c>
      <c r="K32" s="1">
        <v>-644.0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-21.0</v>
      </c>
      <c r="C33" s="1">
        <v>-93.0</v>
      </c>
      <c r="D33" s="1">
        <v>-57.0</v>
      </c>
      <c r="E33" s="1">
        <v>-54.0</v>
      </c>
      <c r="F33" s="1">
        <v>-25.0</v>
      </c>
      <c r="G33" s="1">
        <v>-30.0</v>
      </c>
      <c r="H33" s="1">
        <v>-43.0</v>
      </c>
      <c r="I33" s="1">
        <v>-74.0</v>
      </c>
      <c r="J33" s="1">
        <v>-30.0</v>
      </c>
      <c r="K33" s="1">
        <v>62.0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212.0</v>
      </c>
      <c r="C34" s="1">
        <v>-65.0</v>
      </c>
      <c r="D34" s="1">
        <v>576.0</v>
      </c>
      <c r="E34" s="1">
        <v>-304.0</v>
      </c>
      <c r="F34" s="1">
        <v>-411.0</v>
      </c>
      <c r="G34" s="1">
        <v>-154.0</v>
      </c>
      <c r="H34" s="1">
        <v>-486.0</v>
      </c>
      <c r="I34" s="1">
        <v>-341.0</v>
      </c>
      <c r="J34" s="1">
        <v>-789.0</v>
      </c>
      <c r="K34" s="1">
        <v>-473.0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0.0</v>
      </c>
      <c r="C35" s="1">
        <v>-22.0</v>
      </c>
      <c r="D35" s="1">
        <v>8.0</v>
      </c>
      <c r="E35" s="1">
        <v>56.0</v>
      </c>
      <c r="F35" s="1">
        <v>-59.0</v>
      </c>
      <c r="G35" s="1">
        <v>87.0</v>
      </c>
      <c r="H35" s="1">
        <v>52.0</v>
      </c>
      <c r="I35" s="1">
        <v>0.0</v>
      </c>
      <c r="J35" s="1">
        <v>-2.0</v>
      </c>
      <c r="K35" s="1">
        <v>43.0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1.0</v>
      </c>
      <c r="C36" s="1">
        <v>93.0</v>
      </c>
      <c r="D36" s="1">
        <v>88.0</v>
      </c>
      <c r="E36" s="1">
        <v>-10.0</v>
      </c>
      <c r="F36" s="1">
        <v>-85.0</v>
      </c>
      <c r="G36" s="1">
        <v>21.0</v>
      </c>
      <c r="H36" s="1">
        <v>134.0</v>
      </c>
      <c r="I36" s="1">
        <v>-143.0</v>
      </c>
      <c r="J36" s="1">
        <v>276.0</v>
      </c>
      <c r="K36" s="1">
        <v>144.0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111.0</v>
      </c>
      <c r="C38" s="1">
        <v>146.0</v>
      </c>
      <c r="D38" s="1">
        <v>148.0</v>
      </c>
      <c r="E38" s="1">
        <v>183.0</v>
      </c>
      <c r="F38" s="1">
        <v>212.0</v>
      </c>
      <c r="G38" s="1">
        <v>206.0</v>
      </c>
      <c r="H38" s="1">
        <v>216.0</v>
      </c>
      <c r="I38" s="1">
        <v>214.0</v>
      </c>
      <c r="J38" s="1">
        <v>221.0</v>
      </c>
      <c r="K38" s="1">
        <v>234.0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0.0</v>
      </c>
      <c r="C39" s="1">
        <v>0.0</v>
      </c>
      <c r="D39" s="1">
        <v>4.0</v>
      </c>
      <c r="E39" s="1">
        <v>4.0</v>
      </c>
      <c r="F39" s="1">
        <v>4.0</v>
      </c>
      <c r="G39" s="1">
        <v>5.0</v>
      </c>
      <c r="H39" s="1">
        <v>6.0</v>
      </c>
      <c r="I39" s="1">
        <v>6.0</v>
      </c>
      <c r="J39" s="1">
        <v>5.0</v>
      </c>
      <c r="K39" s="1">
        <v>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359.0</v>
      </c>
      <c r="C40" s="1">
        <v>-204.0</v>
      </c>
      <c r="D40" s="1">
        <v>827.0</v>
      </c>
      <c r="E40" s="1">
        <v>194.0</v>
      </c>
      <c r="F40" s="1">
        <v>20.0</v>
      </c>
      <c r="G40" s="1">
        <v>-79.0</v>
      </c>
      <c r="H40" s="1">
        <v>14.0</v>
      </c>
      <c r="I40" s="1">
        <v>96.0</v>
      </c>
      <c r="J40" s="1">
        <v>8.0</v>
      </c>
      <c r="K40" s="1">
        <v>-228.0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240.0</v>
      </c>
      <c r="C41" s="1">
        <v>460.0</v>
      </c>
      <c r="D41" s="1">
        <v>415.0</v>
      </c>
      <c r="E41" s="1">
        <v>464.0</v>
      </c>
      <c r="F41" s="1">
        <v>747.0</v>
      </c>
      <c r="G41" s="1">
        <v>610.0</v>
      </c>
      <c r="H41" s="1">
        <v>571.0</v>
      </c>
      <c r="I41" s="1">
        <v>383.0</v>
      </c>
      <c r="J41" s="1">
        <v>695.0</v>
      </c>
      <c r="K41" s="1">
        <v>476.0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310.0</v>
      </c>
      <c r="C42" s="1">
        <v>549.0</v>
      </c>
      <c r="D42" s="1">
        <v>514.0</v>
      </c>
      <c r="E42" s="1">
        <v>579.0</v>
      </c>
      <c r="F42" s="1">
        <v>863.0</v>
      </c>
      <c r="G42" s="1">
        <v>731.0</v>
      </c>
      <c r="H42" s="1">
        <v>699.0</v>
      </c>
      <c r="I42" s="1">
        <v>486.0</v>
      </c>
      <c r="J42" s="1">
        <v>827.0</v>
      </c>
      <c r="K42" s="1">
        <v>609.0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35.0</v>
      </c>
      <c r="C43" s="1">
        <v>-38.0</v>
      </c>
      <c r="D43" s="1">
        <v>108.0</v>
      </c>
      <c r="E43" s="1">
        <v>-62.0</v>
      </c>
      <c r="F43" s="1">
        <v>-263.0</v>
      </c>
      <c r="G43" s="1">
        <v>-78.0</v>
      </c>
      <c r="H43" s="1">
        <v>-80.0</v>
      </c>
      <c r="I43" s="1">
        <v>222.0</v>
      </c>
      <c r="J43" s="1">
        <v>-228.0</v>
      </c>
      <c r="K43" s="1">
        <v>41.0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3220.0</v>
      </c>
      <c r="C3" s="1">
        <v>6740.0</v>
      </c>
      <c r="D3" s="1">
        <v>7570.0</v>
      </c>
      <c r="E3" s="1">
        <v>7660.0</v>
      </c>
      <c r="F3" s="1">
        <v>7750.0</v>
      </c>
      <c r="G3" s="1">
        <v>9000.0</v>
      </c>
      <c r="H3" s="1">
        <v>8700.0</v>
      </c>
      <c r="I3" s="1">
        <v>8970.0</v>
      </c>
      <c r="J3" s="1">
        <v>8880.0</v>
      </c>
      <c r="K3" s="1">
        <v>8360.0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-822.0</v>
      </c>
      <c r="C4" s="1">
        <v>-1020.0</v>
      </c>
      <c r="D4" s="1">
        <v>-1240.0</v>
      </c>
      <c r="E4" s="1">
        <v>-1380.0</v>
      </c>
      <c r="F4" s="1">
        <v>-1560.0</v>
      </c>
      <c r="G4" s="1">
        <v>-1790.0</v>
      </c>
      <c r="H4" s="1">
        <v>-2000.0</v>
      </c>
      <c r="I4" s="1">
        <v>-2160.0</v>
      </c>
      <c r="J4" s="1">
        <v>-2320.0</v>
      </c>
      <c r="K4" s="1">
        <v>-2460.0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2400.0</v>
      </c>
      <c r="C5" s="1">
        <v>5720.0</v>
      </c>
      <c r="D5" s="1">
        <v>6330.0</v>
      </c>
      <c r="E5" s="1">
        <v>6280.0</v>
      </c>
      <c r="F5" s="1">
        <v>6180.0</v>
      </c>
      <c r="G5" s="1">
        <v>7220.0</v>
      </c>
      <c r="H5" s="1">
        <v>6710.0</v>
      </c>
      <c r="I5" s="1">
        <v>6810.0</v>
      </c>
      <c r="J5" s="1">
        <v>6560.0</v>
      </c>
      <c r="K5" s="1">
        <v>5910.0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2400.0</v>
      </c>
      <c r="C6" s="1">
        <v>5720.0</v>
      </c>
      <c r="D6" s="1">
        <v>6330.0</v>
      </c>
      <c r="E6" s="1">
        <v>6280.0</v>
      </c>
      <c r="F6" s="1">
        <v>6180.0</v>
      </c>
      <c r="G6" s="1">
        <v>7220.0</v>
      </c>
      <c r="H6" s="1">
        <v>6710.0</v>
      </c>
      <c r="I6" s="1">
        <v>6810.0</v>
      </c>
      <c r="J6" s="1">
        <v>6560.0</v>
      </c>
      <c r="K6" s="1">
        <v>5910.0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4.0</v>
      </c>
      <c r="C7" s="1">
        <v>5.0</v>
      </c>
      <c r="D7" s="1">
        <v>93.0</v>
      </c>
      <c r="E7" s="1">
        <v>85.0</v>
      </c>
      <c r="F7" s="1">
        <v>10.0</v>
      </c>
      <c r="G7" s="1">
        <v>24.0</v>
      </c>
      <c r="H7" s="1">
        <v>164.0</v>
      </c>
      <c r="I7" s="1">
        <v>20.0</v>
      </c>
      <c r="J7" s="1">
        <v>297.0</v>
      </c>
      <c r="K7" s="1">
        <v>443.0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701.0</v>
      </c>
      <c r="C8" s="1">
        <v>783.0</v>
      </c>
      <c r="D8" s="1">
        <v>832.0</v>
      </c>
      <c r="E8" s="1">
        <v>633.0</v>
      </c>
      <c r="F8" s="1">
        <v>467.0</v>
      </c>
      <c r="G8" s="1">
        <v>407.0</v>
      </c>
      <c r="H8" s="1">
        <v>244.0</v>
      </c>
      <c r="I8" s="1">
        <v>264.0</v>
      </c>
      <c r="J8" s="1">
        <v>189.0</v>
      </c>
      <c r="K8" s="1">
        <v>232.0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6.0</v>
      </c>
      <c r="C9" s="1">
        <v>9.0</v>
      </c>
      <c r="D9" s="1">
        <v>9.0</v>
      </c>
      <c r="E9" s="1">
        <v>11.0</v>
      </c>
      <c r="F9" s="1">
        <v>12.0</v>
      </c>
      <c r="G9" s="1">
        <v>12.0</v>
      </c>
      <c r="H9" s="1">
        <v>12.0</v>
      </c>
      <c r="I9" s="1">
        <v>9.0</v>
      </c>
      <c r="J9" s="1">
        <v>5.0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48.0</v>
      </c>
      <c r="C10" s="1">
        <v>89.0</v>
      </c>
      <c r="D10" s="1">
        <v>257.0</v>
      </c>
      <c r="E10" s="1">
        <v>276.0</v>
      </c>
      <c r="F10" s="1">
        <v>505.0</v>
      </c>
      <c r="G10" s="1">
        <v>419.0</v>
      </c>
      <c r="H10" s="1">
        <v>467.0</v>
      </c>
      <c r="I10" s="1">
        <v>470.0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0.0</v>
      </c>
      <c r="C11" s="1">
        <v>646.0</v>
      </c>
      <c r="D11" s="1">
        <v>643.0</v>
      </c>
      <c r="E11" s="1">
        <v>645.0</v>
      </c>
      <c r="F11" s="1">
        <v>644.0</v>
      </c>
      <c r="G11" s="1">
        <v>644.0</v>
      </c>
      <c r="H11" s="1">
        <v>652.0</v>
      </c>
      <c r="I11" s="1">
        <v>651.0</v>
      </c>
      <c r="J11" s="1">
        <v>643.0</v>
      </c>
      <c r="K11" s="1">
        <v>644.0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22.0</v>
      </c>
      <c r="C12" s="1">
        <v>8.0</v>
      </c>
      <c r="D12" s="1">
        <v>6.0</v>
      </c>
      <c r="E12" s="1">
        <v>5.0</v>
      </c>
      <c r="F12" s="1">
        <v>3.0</v>
      </c>
      <c r="G12" s="1">
        <v>28.0</v>
      </c>
      <c r="H12" s="1">
        <v>1.0</v>
      </c>
      <c r="I12" s="1">
        <v>1.0</v>
      </c>
      <c r="J12" s="1">
        <v>1.0</v>
      </c>
      <c r="K12" s="1">
        <v>68.0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648.0</v>
      </c>
      <c r="C13" s="1">
        <v>680.0</v>
      </c>
      <c r="D13" s="1">
        <v>639.0</v>
      </c>
      <c r="E13" s="1">
        <v>671.0</v>
      </c>
      <c r="F13" s="1">
        <v>711.0</v>
      </c>
      <c r="G13" s="1">
        <v>774.0</v>
      </c>
      <c r="H13" s="1">
        <v>885.0</v>
      </c>
      <c r="I13" s="1">
        <v>835.0</v>
      </c>
      <c r="J13" s="1">
        <v>1270.0</v>
      </c>
      <c r="K13" s="1">
        <v>1490.0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29.0</v>
      </c>
      <c r="C14" s="1">
        <v>14.0</v>
      </c>
      <c r="D14" s="1">
        <v>13.0</v>
      </c>
      <c r="E14" s="1">
        <v>10.0</v>
      </c>
      <c r="F14" s="1">
        <v>1.0</v>
      </c>
      <c r="G14" s="1">
        <v>9.0</v>
      </c>
      <c r="H14" s="1">
        <v>4.0</v>
      </c>
      <c r="I14" s="1">
        <v>3.0</v>
      </c>
      <c r="J14" s="1">
        <v>3.0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12.0</v>
      </c>
      <c r="C15" s="1">
        <v>6.0</v>
      </c>
      <c r="D15" s="1">
        <v>52.0</v>
      </c>
      <c r="E15" s="1">
        <v>86.0</v>
      </c>
      <c r="F15" s="1">
        <v>4.0</v>
      </c>
      <c r="G15" s="1">
        <v>4.0</v>
      </c>
      <c r="H15" s="1">
        <v>98.0</v>
      </c>
      <c r="I15" s="1">
        <v>301.0</v>
      </c>
      <c r="J15" s="1">
        <v>137.0</v>
      </c>
      <c r="K15" s="1">
        <v>103.0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3.0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42.0</v>
      </c>
      <c r="C18" s="1">
        <v>53.0</v>
      </c>
      <c r="D18" s="1">
        <v>74.0</v>
      </c>
      <c r="E18" s="1">
        <v>68.0</v>
      </c>
      <c r="F18" s="1">
        <v>48.0</v>
      </c>
      <c r="G18" s="1">
        <v>257.0</v>
      </c>
      <c r="H18" s="1">
        <v>264.0</v>
      </c>
      <c r="I18" s="1">
        <v>276.0</v>
      </c>
      <c r="J18" s="1">
        <v>305.0</v>
      </c>
      <c r="K18" s="1">
        <v>287.0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3920.0</v>
      </c>
      <c r="C19" s="1">
        <v>8020.0</v>
      </c>
      <c r="D19" s="1">
        <v>8950.0</v>
      </c>
      <c r="E19" s="1">
        <v>8770.0</v>
      </c>
      <c r="F19" s="1">
        <v>8590.0</v>
      </c>
      <c r="G19" s="1">
        <v>9800.0</v>
      </c>
      <c r="H19" s="1">
        <v>9500.0</v>
      </c>
      <c r="I19" s="1">
        <v>9640.0</v>
      </c>
      <c r="J19" s="1">
        <v>9410.0</v>
      </c>
      <c r="K19" s="1">
        <v>9120.0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0.0</v>
      </c>
      <c r="C21" s="1">
        <v>0.0</v>
      </c>
      <c r="D21" s="1">
        <v>300.0</v>
      </c>
      <c r="E21" s="1">
        <v>0.0</v>
      </c>
      <c r="F21" s="1">
        <v>0.0</v>
      </c>
      <c r="G21" s="1">
        <v>0.0</v>
      </c>
      <c r="H21" s="1">
        <v>103.0</v>
      </c>
      <c r="I21" s="1">
        <v>2.0</v>
      </c>
      <c r="J21" s="1">
        <v>352.0</v>
      </c>
      <c r="K21" s="1">
        <v>427.0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91.0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2380.0</v>
      </c>
      <c r="C23" s="1">
        <v>3570.0</v>
      </c>
      <c r="D23" s="1">
        <v>4070.0</v>
      </c>
      <c r="E23" s="1">
        <v>4570.0</v>
      </c>
      <c r="F23" s="1">
        <v>4540.0</v>
      </c>
      <c r="G23" s="1">
        <v>5140.0</v>
      </c>
      <c r="H23" s="1">
        <v>5070.0</v>
      </c>
      <c r="I23" s="1">
        <v>5250.0</v>
      </c>
      <c r="J23" s="1">
        <v>4930.0</v>
      </c>
      <c r="K23" s="1">
        <v>4650.0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17.0</v>
      </c>
      <c r="H24" s="1">
        <v>0.0</v>
      </c>
      <c r="I24" s="1">
        <v>17.0</v>
      </c>
      <c r="J24" s="1">
        <v>19.0</v>
      </c>
      <c r="K24" s="1">
        <v>31.0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142.0</v>
      </c>
      <c r="C25" s="1">
        <v>223.0</v>
      </c>
      <c r="D25" s="1">
        <v>209.0</v>
      </c>
      <c r="E25" s="1">
        <v>162.0</v>
      </c>
      <c r="F25" s="1">
        <v>168.0</v>
      </c>
      <c r="G25" s="1">
        <v>230.0</v>
      </c>
      <c r="H25" s="1">
        <v>241.0</v>
      </c>
      <c r="I25" s="1">
        <v>223.0</v>
      </c>
      <c r="J25" s="1">
        <v>274.0</v>
      </c>
      <c r="K25" s="1">
        <v>237.0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0.0</v>
      </c>
      <c r="C26" s="1">
        <v>70.0</v>
      </c>
      <c r="D26" s="1">
        <v>1.0</v>
      </c>
      <c r="E26" s="1">
        <v>0.0</v>
      </c>
      <c r="F26" s="1">
        <v>0.0</v>
      </c>
      <c r="G26" s="1">
        <v>3.0</v>
      </c>
      <c r="H26" s="1">
        <v>1.0</v>
      </c>
      <c r="I26" s="1">
        <v>9.0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0.0</v>
      </c>
      <c r="C27" s="1">
        <v>15.0</v>
      </c>
      <c r="D27" s="1">
        <v>9.0</v>
      </c>
      <c r="E27" s="1">
        <v>17.0</v>
      </c>
      <c r="F27" s="1">
        <v>13.0</v>
      </c>
      <c r="G27" s="1">
        <v>11.0</v>
      </c>
      <c r="H27" s="1">
        <v>10.0</v>
      </c>
      <c r="I27" s="1">
        <v>8.0</v>
      </c>
      <c r="J27" s="1">
        <v>0.0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0.0</v>
      </c>
      <c r="C28" s="1">
        <v>110.0</v>
      </c>
      <c r="D28" s="1">
        <v>150.0</v>
      </c>
      <c r="E28" s="1">
        <v>133.0</v>
      </c>
      <c r="F28" s="1">
        <v>104.0</v>
      </c>
      <c r="G28" s="1">
        <v>60.0</v>
      </c>
      <c r="H28" s="1">
        <v>38.0</v>
      </c>
      <c r="I28" s="1">
        <v>28.0</v>
      </c>
      <c r="J28" s="1">
        <v>21.0</v>
      </c>
      <c r="K28" s="1">
        <v>11.0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2520.0</v>
      </c>
      <c r="C29" s="1">
        <v>3920.0</v>
      </c>
      <c r="D29" s="1">
        <v>4740.0</v>
      </c>
      <c r="E29" s="1">
        <v>4890.0</v>
      </c>
      <c r="F29" s="1">
        <v>4830.0</v>
      </c>
      <c r="G29" s="1">
        <v>5460.0</v>
      </c>
      <c r="H29" s="1">
        <v>5460.0</v>
      </c>
      <c r="I29" s="1">
        <v>5530.0</v>
      </c>
      <c r="J29" s="1">
        <v>5600.0</v>
      </c>
      <c r="K29" s="1">
        <v>5360.0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12.0</v>
      </c>
      <c r="C30" s="1">
        <v>18.0</v>
      </c>
      <c r="D30" s="1">
        <v>19.0</v>
      </c>
      <c r="E30" s="1">
        <v>19.0</v>
      </c>
      <c r="F30" s="1">
        <v>20.0</v>
      </c>
      <c r="G30" s="1">
        <v>22.0</v>
      </c>
      <c r="H30" s="1">
        <v>23.0</v>
      </c>
      <c r="I30" s="1">
        <v>23.0</v>
      </c>
      <c r="J30" s="1">
        <v>23.0</v>
      </c>
      <c r="K30" s="1">
        <v>24.0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2140.0</v>
      </c>
      <c r="C31" s="1">
        <v>4610.0</v>
      </c>
      <c r="D31" s="1">
        <v>4860.0</v>
      </c>
      <c r="E31" s="1">
        <v>4940.0</v>
      </c>
      <c r="F31" s="1">
        <v>5070.0</v>
      </c>
      <c r="G31" s="1">
        <v>5990.0</v>
      </c>
      <c r="H31" s="1">
        <v>6150.0</v>
      </c>
      <c r="I31" s="1">
        <v>6430.0</v>
      </c>
      <c r="J31" s="1">
        <v>6310.0</v>
      </c>
      <c r="K31" s="1">
        <v>6670.0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-748.0</v>
      </c>
      <c r="C32" s="1">
        <v>-882.0</v>
      </c>
      <c r="D32" s="1">
        <v>-968.0</v>
      </c>
      <c r="E32" s="1">
        <v>-1370.0</v>
      </c>
      <c r="F32" s="1">
        <v>-1610.0</v>
      </c>
      <c r="G32" s="1">
        <v>-1840.0</v>
      </c>
      <c r="H32" s="1">
        <v>-2320.0</v>
      </c>
      <c r="I32" s="1">
        <v>-2540.0</v>
      </c>
      <c r="J32" s="1">
        <v>-2750.0</v>
      </c>
      <c r="K32" s="1">
        <v>-3150.0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0.0</v>
      </c>
      <c r="C33" s="1">
        <v>-8.0</v>
      </c>
      <c r="D33" s="1">
        <v>-53.0</v>
      </c>
      <c r="E33" s="1">
        <v>-30.0</v>
      </c>
      <c r="F33" s="1">
        <v>-41.0</v>
      </c>
      <c r="G33" s="1">
        <v>-39.0</v>
      </c>
      <c r="H33" s="1">
        <v>-12.0</v>
      </c>
      <c r="I33" s="1">
        <v>-2.0</v>
      </c>
      <c r="J33" s="1">
        <v>20.0</v>
      </c>
      <c r="K33" s="1">
        <v>29.0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1400.0</v>
      </c>
      <c r="C34" s="1">
        <v>3740.0</v>
      </c>
      <c r="D34" s="1">
        <v>3860.0</v>
      </c>
      <c r="E34" s="1">
        <v>3560.0</v>
      </c>
      <c r="F34" s="1">
        <v>3440.0</v>
      </c>
      <c r="G34" s="1">
        <v>4140.0</v>
      </c>
      <c r="H34" s="1">
        <v>3840.0</v>
      </c>
      <c r="I34" s="1">
        <v>3910.0</v>
      </c>
      <c r="J34" s="1">
        <v>3610.0</v>
      </c>
      <c r="K34" s="1">
        <v>3570.0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0.0</v>
      </c>
      <c r="C35" s="1">
        <v>363.0</v>
      </c>
      <c r="D35" s="1">
        <v>353.0</v>
      </c>
      <c r="E35" s="1">
        <v>333.0</v>
      </c>
      <c r="F35" s="1">
        <v>320.0</v>
      </c>
      <c r="G35" s="1">
        <v>201.0</v>
      </c>
      <c r="H35" s="1">
        <v>195.0</v>
      </c>
      <c r="I35" s="1">
        <v>201.0</v>
      </c>
      <c r="J35" s="1">
        <v>194.0</v>
      </c>
      <c r="K35" s="1">
        <v>188.0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1400.0</v>
      </c>
      <c r="C36" s="1">
        <v>4100.0</v>
      </c>
      <c r="D36" s="1">
        <v>4210.0</v>
      </c>
      <c r="E36" s="1">
        <v>3890.0</v>
      </c>
      <c r="F36" s="1">
        <v>3760.0</v>
      </c>
      <c r="G36" s="1">
        <v>4340.0</v>
      </c>
      <c r="H36" s="1">
        <v>4040.0</v>
      </c>
      <c r="I36" s="1">
        <v>4110.0</v>
      </c>
      <c r="J36" s="1">
        <v>3800.0</v>
      </c>
      <c r="K36" s="1">
        <v>3760.0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3920.0</v>
      </c>
      <c r="C37" s="1">
        <v>8020.0</v>
      </c>
      <c r="D37" s="1">
        <v>8950.0</v>
      </c>
      <c r="E37" s="1">
        <v>8770.0</v>
      </c>
      <c r="F37" s="1">
        <v>8590.0</v>
      </c>
      <c r="G37" s="1">
        <v>9800.0</v>
      </c>
      <c r="H37" s="1">
        <v>9500.0</v>
      </c>
      <c r="I37" s="1">
        <v>9640.0</v>
      </c>
      <c r="J37" s="1">
        <v>9410.0</v>
      </c>
      <c r="K37" s="1">
        <v>9120.0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139.0</v>
      </c>
      <c r="C39" s="1">
        <v>188.0</v>
      </c>
      <c r="D39" s="1">
        <v>197.0</v>
      </c>
      <c r="E39" s="1">
        <v>199.0</v>
      </c>
      <c r="F39" s="1">
        <v>204.0</v>
      </c>
      <c r="G39" s="1">
        <v>227.0</v>
      </c>
      <c r="H39" s="1">
        <v>232.0</v>
      </c>
      <c r="I39" s="1">
        <v>239.0</v>
      </c>
      <c r="J39" s="1">
        <v>234.0</v>
      </c>
      <c r="K39" s="1">
        <v>245.0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128.0</v>
      </c>
      <c r="C40" s="1">
        <v>187.0</v>
      </c>
      <c r="D40" s="1">
        <v>196.0</v>
      </c>
      <c r="E40" s="1">
        <v>198.0</v>
      </c>
      <c r="F40" s="1">
        <v>202.0</v>
      </c>
      <c r="G40" s="1">
        <v>227.0</v>
      </c>
      <c r="H40" s="1">
        <v>231.0</v>
      </c>
      <c r="I40" s="1">
        <v>239.0</v>
      </c>
      <c r="J40" s="1">
        <v>234.0</v>
      </c>
      <c r="K40" s="1">
        <v>245.0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 t="s">
        <v>106</v>
      </c>
      <c r="C41" s="1" t="s">
        <v>107</v>
      </c>
      <c r="D41" s="1" t="s">
        <v>108</v>
      </c>
      <c r="E41" s="1" t="s">
        <v>109</v>
      </c>
      <c r="F41" s="1" t="s">
        <v>110</v>
      </c>
      <c r="G41" s="1" t="s">
        <v>111</v>
      </c>
      <c r="H41" s="1" t="s">
        <v>112</v>
      </c>
      <c r="I41" s="1" t="s">
        <v>113</v>
      </c>
      <c r="J41" s="1" t="s">
        <v>114</v>
      </c>
      <c r="K41" s="1" t="s">
        <v>115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116</v>
      </c>
      <c r="B42" s="1">
        <v>1380.0</v>
      </c>
      <c r="C42" s="1">
        <v>3080.0</v>
      </c>
      <c r="D42" s="1">
        <v>3210.0</v>
      </c>
      <c r="E42" s="1">
        <v>2900.0</v>
      </c>
      <c r="F42" s="1">
        <v>2800.0</v>
      </c>
      <c r="G42" s="1">
        <v>3460.0</v>
      </c>
      <c r="H42" s="1">
        <v>3190.0</v>
      </c>
      <c r="I42" s="1">
        <v>3250.0</v>
      </c>
      <c r="J42" s="1">
        <v>2960.0</v>
      </c>
      <c r="K42" s="1">
        <v>2930.0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117</v>
      </c>
      <c r="B43" s="1" t="s">
        <v>118</v>
      </c>
      <c r="C43" s="1" t="s">
        <v>119</v>
      </c>
      <c r="D43" s="1" t="s">
        <v>120</v>
      </c>
      <c r="E43" s="1" t="s">
        <v>121</v>
      </c>
      <c r="F43" s="1" t="s">
        <v>122</v>
      </c>
      <c r="G43" s="1" t="s">
        <v>123</v>
      </c>
      <c r="H43" s="1" t="s">
        <v>124</v>
      </c>
      <c r="I43" s="1" t="s">
        <v>125</v>
      </c>
      <c r="J43" s="1" t="s">
        <v>126</v>
      </c>
      <c r="K43" s="1" t="s">
        <v>127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128</v>
      </c>
      <c r="B44" s="1">
        <v>2380.0</v>
      </c>
      <c r="C44" s="1">
        <v>3570.0</v>
      </c>
      <c r="D44" s="1">
        <v>4370.0</v>
      </c>
      <c r="E44" s="1">
        <v>4570.0</v>
      </c>
      <c r="F44" s="1">
        <v>4540.0</v>
      </c>
      <c r="G44" s="1">
        <v>5150.0</v>
      </c>
      <c r="H44" s="1">
        <v>5170.0</v>
      </c>
      <c r="I44" s="1">
        <v>5270.0</v>
      </c>
      <c r="J44" s="1">
        <v>5310.0</v>
      </c>
      <c r="K44" s="1">
        <v>5110.0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129</v>
      </c>
      <c r="B45" s="1">
        <v>2370.0</v>
      </c>
      <c r="C45" s="1">
        <v>3560.0</v>
      </c>
      <c r="D45" s="1">
        <v>4270.0</v>
      </c>
      <c r="E45" s="1">
        <v>4490.0</v>
      </c>
      <c r="F45" s="1">
        <v>4530.0</v>
      </c>
      <c r="G45" s="1">
        <v>5130.0</v>
      </c>
      <c r="H45" s="1">
        <v>5010.0</v>
      </c>
      <c r="I45" s="1">
        <v>5250.0</v>
      </c>
      <c r="J45" s="1">
        <v>5010.0</v>
      </c>
      <c r="K45" s="1">
        <v>4660.0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130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17.0</v>
      </c>
      <c r="H46" s="1">
        <v>11.0</v>
      </c>
      <c r="I46" s="1">
        <v>17.0</v>
      </c>
      <c r="J46" s="1">
        <v>17.0</v>
      </c>
      <c r="K46" s="1">
        <v>22.0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131</v>
      </c>
      <c r="B47" s="1">
        <v>0.0</v>
      </c>
      <c r="C47" s="1">
        <v>363.0</v>
      </c>
      <c r="D47" s="1">
        <v>353.0</v>
      </c>
      <c r="E47" s="1">
        <v>333.0</v>
      </c>
      <c r="F47" s="1">
        <v>320.0</v>
      </c>
      <c r="G47" s="1">
        <v>201.0</v>
      </c>
      <c r="H47" s="1">
        <v>195.0</v>
      </c>
      <c r="I47" s="1">
        <v>201.0</v>
      </c>
      <c r="J47" s="1">
        <v>194.0</v>
      </c>
      <c r="K47" s="1">
        <v>188.0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132</v>
      </c>
      <c r="B48" s="1">
        <v>0.0</v>
      </c>
      <c r="C48" s="1">
        <v>0.0</v>
      </c>
      <c r="D48" s="1">
        <v>48.0</v>
      </c>
      <c r="E48" s="1">
        <v>36.0</v>
      </c>
      <c r="F48" s="1">
        <v>31.0</v>
      </c>
      <c r="G48" s="1">
        <v>200.0</v>
      </c>
      <c r="H48" s="1">
        <v>201.0</v>
      </c>
      <c r="I48" s="1">
        <v>195.0</v>
      </c>
      <c r="J48" s="1">
        <v>179.0</v>
      </c>
      <c r="K48" s="1">
        <v>188.0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133</v>
      </c>
      <c r="B49" s="1">
        <v>3.0</v>
      </c>
      <c r="C49" s="1">
        <v>3.0</v>
      </c>
      <c r="D49" s="1">
        <v>3.0</v>
      </c>
      <c r="E49" s="1">
        <v>3.0</v>
      </c>
      <c r="F49" s="1">
        <v>3.0</v>
      </c>
      <c r="G49" s="1">
        <v>3.0</v>
      </c>
      <c r="H49" s="1">
        <v>3.0</v>
      </c>
      <c r="I49" s="1">
        <v>3.0</v>
      </c>
      <c r="J49" s="1">
        <v>3.0</v>
      </c>
      <c r="K49" s="1">
        <v>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134</v>
      </c>
      <c r="B50" s="1">
        <v>251.0</v>
      </c>
      <c r="C50" s="1">
        <v>671.0</v>
      </c>
      <c r="D50" s="1">
        <v>759.0</v>
      </c>
      <c r="E50" s="1">
        <v>796.0</v>
      </c>
      <c r="F50" s="1">
        <v>786.0</v>
      </c>
      <c r="G50" s="1">
        <v>901.0</v>
      </c>
      <c r="H50" s="1">
        <v>884.0</v>
      </c>
      <c r="I50" s="1">
        <v>916.0</v>
      </c>
      <c r="J50" s="1">
        <v>924.0</v>
      </c>
      <c r="K50" s="1">
        <v>867.0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135</v>
      </c>
      <c r="B51" s="1">
        <v>2750.0</v>
      </c>
      <c r="C51" s="1">
        <v>5510.0</v>
      </c>
      <c r="D51" s="1">
        <v>5950.0</v>
      </c>
      <c r="E51" s="1">
        <v>6100.0</v>
      </c>
      <c r="F51" s="1">
        <v>6060.0</v>
      </c>
      <c r="G51" s="1">
        <v>7060.0</v>
      </c>
      <c r="H51" s="1">
        <v>6960.0</v>
      </c>
      <c r="I51" s="1">
        <v>7450.0</v>
      </c>
      <c r="J51" s="1">
        <v>7350.0</v>
      </c>
      <c r="K51" s="1">
        <v>6860.0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136</v>
      </c>
      <c r="B52" s="1">
        <v>0.0</v>
      </c>
      <c r="C52" s="1">
        <v>0.0</v>
      </c>
      <c r="D52" s="1">
        <v>455.0</v>
      </c>
      <c r="E52" s="1">
        <v>441.0</v>
      </c>
      <c r="F52" s="1">
        <v>448.0</v>
      </c>
      <c r="G52" s="1">
        <v>515.0</v>
      </c>
      <c r="H52" s="1">
        <v>519.0</v>
      </c>
      <c r="I52" s="1">
        <v>511.0</v>
      </c>
      <c r="J52" s="1">
        <v>500.0</v>
      </c>
      <c r="K52" s="1">
        <v>466.0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137</v>
      </c>
      <c r="B53" s="1">
        <v>27.0</v>
      </c>
      <c r="C53" s="1">
        <v>58.0</v>
      </c>
      <c r="D53" s="1">
        <v>60.0</v>
      </c>
      <c r="E53" s="1">
        <v>59.0</v>
      </c>
      <c r="F53" s="1">
        <v>51.0</v>
      </c>
      <c r="G53" s="1">
        <v>49.0</v>
      </c>
      <c r="H53" s="1">
        <v>68.0</v>
      </c>
      <c r="I53" s="1">
        <v>70.0</v>
      </c>
      <c r="J53" s="1">
        <v>52.0</v>
      </c>
      <c r="K53" s="1">
        <v>57.0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138</v>
      </c>
      <c r="B54" s="1">
        <v>7.0</v>
      </c>
      <c r="C54" s="1">
        <v>30.0</v>
      </c>
      <c r="D54" s="1">
        <v>35.0</v>
      </c>
      <c r="E54" s="1">
        <v>181.0</v>
      </c>
      <c r="F54" s="1">
        <v>104.0</v>
      </c>
      <c r="G54" s="1">
        <v>21.0</v>
      </c>
      <c r="H54" s="1">
        <v>69.0</v>
      </c>
      <c r="I54" s="1">
        <v>53.0</v>
      </c>
      <c r="J54" s="1">
        <v>2.0</v>
      </c>
      <c r="K54" s="1">
        <v>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</v>
      </c>
      <c r="B2" s="1">
        <v>388.0</v>
      </c>
      <c r="C2" s="1">
        <v>606.0</v>
      </c>
      <c r="D2" s="1">
        <v>744.0</v>
      </c>
      <c r="E2" s="1">
        <v>775.0</v>
      </c>
      <c r="F2" s="1">
        <v>767.0</v>
      </c>
      <c r="G2" s="1">
        <v>804.0</v>
      </c>
      <c r="H2" s="1">
        <v>753.0</v>
      </c>
      <c r="I2" s="1">
        <v>924.0</v>
      </c>
      <c r="J2" s="1">
        <v>750.0</v>
      </c>
      <c r="K2" s="1">
        <v>825.0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</v>
      </c>
      <c r="B3" s="1">
        <v>53.0</v>
      </c>
      <c r="C3" s="1">
        <v>68.0</v>
      </c>
      <c r="D3" s="1">
        <v>69.0</v>
      </c>
      <c r="E3" s="1">
        <v>66.0</v>
      </c>
      <c r="F3" s="1">
        <v>70.0</v>
      </c>
      <c r="G3" s="1">
        <v>76.0</v>
      </c>
      <c r="H3" s="1">
        <v>89.0</v>
      </c>
      <c r="I3" s="1">
        <v>91.0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</v>
      </c>
      <c r="B4" s="1">
        <v>63.0</v>
      </c>
      <c r="C4" s="1">
        <v>68.0</v>
      </c>
      <c r="D4" s="1">
        <v>84.0</v>
      </c>
      <c r="E4" s="1">
        <v>61.0</v>
      </c>
      <c r="F4" s="1">
        <v>41.0</v>
      </c>
      <c r="G4" s="1">
        <v>44.0</v>
      </c>
      <c r="H4" s="1">
        <v>45.0</v>
      </c>
      <c r="I4" s="1">
        <v>45.0</v>
      </c>
      <c r="J4" s="1">
        <v>125.0</v>
      </c>
      <c r="K4" s="1">
        <v>121.0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142</v>
      </c>
      <c r="B5" s="1">
        <v>0.0</v>
      </c>
      <c r="C5" s="1">
        <v>0.0</v>
      </c>
      <c r="D5" s="1">
        <v>2.0</v>
      </c>
      <c r="E5" s="1">
        <v>5.0</v>
      </c>
      <c r="F5" s="1">
        <v>2.0</v>
      </c>
      <c r="G5" s="1">
        <v>3.0</v>
      </c>
      <c r="H5" s="1">
        <v>3.0</v>
      </c>
      <c r="I5" s="1">
        <v>1.0</v>
      </c>
      <c r="J5" s="1">
        <v>3.0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143</v>
      </c>
      <c r="B6" s="1">
        <v>505.0</v>
      </c>
      <c r="C6" s="1">
        <v>744.0</v>
      </c>
      <c r="D6" s="1">
        <v>901.0</v>
      </c>
      <c r="E6" s="1">
        <v>908.0</v>
      </c>
      <c r="F6" s="1">
        <v>882.0</v>
      </c>
      <c r="G6" s="1">
        <v>929.0</v>
      </c>
      <c r="H6" s="1">
        <v>892.0</v>
      </c>
      <c r="I6" s="1">
        <v>1060.0</v>
      </c>
      <c r="J6" s="1">
        <v>878.0</v>
      </c>
      <c r="K6" s="1">
        <v>950.0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</v>
      </c>
      <c r="B7" s="1">
        <v>3.0</v>
      </c>
      <c r="C7" s="1">
        <v>2.0</v>
      </c>
      <c r="D7" s="1">
        <v>9.0</v>
      </c>
      <c r="E7" s="1">
        <v>0.0</v>
      </c>
      <c r="F7" s="1">
        <v>38.0</v>
      </c>
      <c r="G7" s="1">
        <v>14.0</v>
      </c>
      <c r="H7" s="1">
        <v>12.0</v>
      </c>
      <c r="I7" s="1">
        <v>12.0</v>
      </c>
      <c r="J7" s="1">
        <v>15.0</v>
      </c>
      <c r="K7" s="1">
        <v>15.0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</v>
      </c>
      <c r="B8" s="1">
        <v>25.0</v>
      </c>
      <c r="C8" s="1">
        <v>38.0</v>
      </c>
      <c r="D8" s="1">
        <v>45.0</v>
      </c>
      <c r="E8" s="1">
        <v>47.0</v>
      </c>
      <c r="F8" s="1">
        <v>63.0</v>
      </c>
      <c r="G8" s="1">
        <v>57.0</v>
      </c>
      <c r="H8" s="1">
        <v>59.0</v>
      </c>
      <c r="I8" s="1">
        <v>64.0</v>
      </c>
      <c r="J8" s="1">
        <v>69.0</v>
      </c>
      <c r="K8" s="1">
        <v>81.0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146</v>
      </c>
      <c r="B9" s="1">
        <v>123.0</v>
      </c>
      <c r="C9" s="1">
        <v>211.0</v>
      </c>
      <c r="D9" s="1">
        <v>267.0</v>
      </c>
      <c r="E9" s="1">
        <v>288.0</v>
      </c>
      <c r="F9" s="1">
        <v>281.0</v>
      </c>
      <c r="G9" s="1">
        <v>302.0</v>
      </c>
      <c r="H9" s="1">
        <v>330.0</v>
      </c>
      <c r="I9" s="1">
        <v>342.0</v>
      </c>
      <c r="J9" s="1">
        <v>332.0</v>
      </c>
      <c r="K9" s="1">
        <v>320.0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147</v>
      </c>
      <c r="B10" s="1">
        <v>0.0</v>
      </c>
      <c r="C10" s="1">
        <v>0.0</v>
      </c>
      <c r="D10" s="1">
        <v>3.0</v>
      </c>
      <c r="E10" s="1">
        <v>14.0</v>
      </c>
      <c r="F10" s="1">
        <v>6.0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</v>
      </c>
      <c r="B11" s="1">
        <v>-2.0</v>
      </c>
      <c r="C11" s="1">
        <v>-7.0</v>
      </c>
      <c r="D11" s="1">
        <v>-6.0</v>
      </c>
      <c r="E11" s="1">
        <v>-198.0</v>
      </c>
      <c r="F11" s="1">
        <v>-27.0</v>
      </c>
      <c r="G11" s="1">
        <v>-7.0</v>
      </c>
      <c r="H11" s="1">
        <v>-34.0</v>
      </c>
      <c r="I11" s="1">
        <v>-77.0</v>
      </c>
      <c r="J11" s="1">
        <v>-68.0</v>
      </c>
      <c r="K11" s="1">
        <v>-44.0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149</v>
      </c>
      <c r="B12" s="1">
        <v>156.0</v>
      </c>
      <c r="C12" s="1">
        <v>259.0</v>
      </c>
      <c r="D12" s="1">
        <v>332.0</v>
      </c>
      <c r="E12" s="1">
        <v>548.0</v>
      </c>
      <c r="F12" s="1">
        <v>379.0</v>
      </c>
      <c r="G12" s="1">
        <v>382.0</v>
      </c>
      <c r="H12" s="1">
        <v>437.0</v>
      </c>
      <c r="I12" s="1">
        <v>496.0</v>
      </c>
      <c r="J12" s="1">
        <v>486.0</v>
      </c>
      <c r="K12" s="1">
        <v>461.0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150</v>
      </c>
      <c r="B13" s="1">
        <v>349.0</v>
      </c>
      <c r="C13" s="1">
        <v>484.0</v>
      </c>
      <c r="D13" s="1">
        <v>568.0</v>
      </c>
      <c r="E13" s="1">
        <v>360.0</v>
      </c>
      <c r="F13" s="1">
        <v>503.0</v>
      </c>
      <c r="G13" s="1">
        <v>546.0</v>
      </c>
      <c r="H13" s="1">
        <v>455.0</v>
      </c>
      <c r="I13" s="1">
        <v>567.0</v>
      </c>
      <c r="J13" s="1">
        <v>392.0</v>
      </c>
      <c r="K13" s="1">
        <v>489.0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151</v>
      </c>
      <c r="B14" s="1">
        <v>-124.0</v>
      </c>
      <c r="C14" s="1">
        <v>-154.0</v>
      </c>
      <c r="D14" s="1">
        <v>-173.0</v>
      </c>
      <c r="E14" s="1">
        <v>-198.0</v>
      </c>
      <c r="F14" s="1">
        <v>-201.0</v>
      </c>
      <c r="G14" s="1">
        <v>-209.0</v>
      </c>
      <c r="H14" s="1">
        <v>-223.0</v>
      </c>
      <c r="I14" s="1">
        <v>-235.0</v>
      </c>
      <c r="J14" s="1">
        <v>-233.0</v>
      </c>
      <c r="K14" s="1">
        <v>-236.0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152</v>
      </c>
      <c r="B15" s="1">
        <v>4.0</v>
      </c>
      <c r="C15" s="1">
        <v>28.0</v>
      </c>
      <c r="D15" s="1">
        <v>17.0</v>
      </c>
      <c r="E15" s="1">
        <v>26.0</v>
      </c>
      <c r="F15" s="1">
        <v>31.0</v>
      </c>
      <c r="G15" s="1">
        <v>85.0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153</v>
      </c>
      <c r="B16" s="1">
        <v>-124.0</v>
      </c>
      <c r="C16" s="1">
        <v>-154.0</v>
      </c>
      <c r="D16" s="1">
        <v>-173.0</v>
      </c>
      <c r="E16" s="1">
        <v>-198.0</v>
      </c>
      <c r="F16" s="1">
        <v>-201.0</v>
      </c>
      <c r="G16" s="1">
        <v>-208.0</v>
      </c>
      <c r="H16" s="1">
        <v>-223.0</v>
      </c>
      <c r="I16" s="1">
        <v>-235.0</v>
      </c>
      <c r="J16" s="1">
        <v>-233.0</v>
      </c>
      <c r="K16" s="1">
        <v>-236.0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154</v>
      </c>
      <c r="B17" s="1">
        <v>0.0</v>
      </c>
      <c r="C17" s="1">
        <v>0.0</v>
      </c>
      <c r="D17" s="1">
        <v>43.0</v>
      </c>
      <c r="E17" s="1">
        <v>2.0</v>
      </c>
      <c r="F17" s="1">
        <v>38.0</v>
      </c>
      <c r="G17" s="1">
        <v>10.0</v>
      </c>
      <c r="H17" s="1">
        <v>6.0</v>
      </c>
      <c r="I17" s="1">
        <v>16.0</v>
      </c>
      <c r="J17" s="1">
        <v>7.0</v>
      </c>
      <c r="K17" s="1">
        <v>-58.0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155</v>
      </c>
      <c r="B18" s="1">
        <v>0.0</v>
      </c>
      <c r="C18" s="1">
        <v>-17.0</v>
      </c>
      <c r="D18" s="1">
        <v>-23.0</v>
      </c>
      <c r="E18" s="1">
        <v>31.0</v>
      </c>
      <c r="F18" s="1">
        <v>3.0</v>
      </c>
      <c r="G18" s="1">
        <v>-4.0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156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-87.0</v>
      </c>
      <c r="I19" s="1">
        <v>-58.0</v>
      </c>
      <c r="J19" s="1">
        <v>-2.0</v>
      </c>
      <c r="K19" s="1">
        <v>20.0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157</v>
      </c>
      <c r="B20" s="1">
        <v>225.0</v>
      </c>
      <c r="C20" s="1">
        <v>330.0</v>
      </c>
      <c r="D20" s="1">
        <v>395.0</v>
      </c>
      <c r="E20" s="1">
        <v>165.0</v>
      </c>
      <c r="F20" s="1">
        <v>302.0</v>
      </c>
      <c r="G20" s="1">
        <v>349.0</v>
      </c>
      <c r="H20" s="1">
        <v>237.0</v>
      </c>
      <c r="I20" s="1">
        <v>348.0</v>
      </c>
      <c r="J20" s="1">
        <v>164.0</v>
      </c>
      <c r="K20" s="1">
        <v>273.0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158</v>
      </c>
      <c r="B21" s="1">
        <v>0.0</v>
      </c>
      <c r="C21" s="1">
        <v>-55.0</v>
      </c>
      <c r="D21" s="1">
        <v>0.0</v>
      </c>
      <c r="E21" s="1">
        <v>0.0</v>
      </c>
      <c r="F21" s="1">
        <v>0.0</v>
      </c>
      <c r="G21" s="1">
        <v>-5.0</v>
      </c>
      <c r="H21" s="1">
        <v>-2.0</v>
      </c>
      <c r="I21" s="1">
        <v>-1.0</v>
      </c>
      <c r="J21" s="1">
        <v>-42.0</v>
      </c>
      <c r="K21" s="1">
        <v>-5.0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159</v>
      </c>
      <c r="B22" s="1">
        <v>2.0</v>
      </c>
      <c r="C22" s="1">
        <v>6.0</v>
      </c>
      <c r="D22" s="1">
        <v>50.0</v>
      </c>
      <c r="E22" s="1">
        <v>43.0</v>
      </c>
      <c r="F22" s="1">
        <v>24.0</v>
      </c>
      <c r="G22" s="1">
        <v>55.0</v>
      </c>
      <c r="H22" s="1">
        <v>19.0</v>
      </c>
      <c r="I22" s="1">
        <v>162.0</v>
      </c>
      <c r="J22" s="1">
        <v>360.0</v>
      </c>
      <c r="K22" s="1">
        <v>79.0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160</v>
      </c>
      <c r="B23" s="1">
        <v>-3.0</v>
      </c>
      <c r="C23" s="1">
        <v>-17.0</v>
      </c>
      <c r="D23" s="1">
        <v>-58.0</v>
      </c>
      <c r="E23" s="1">
        <v>-76.0</v>
      </c>
      <c r="F23" s="1">
        <v>-35.0</v>
      </c>
      <c r="G23" s="1">
        <v>-48.0</v>
      </c>
      <c r="H23" s="1">
        <v>-75.0</v>
      </c>
      <c r="I23" s="1">
        <v>-49.0</v>
      </c>
      <c r="J23" s="1">
        <v>-38.0</v>
      </c>
      <c r="K23" s="1">
        <v>-91.0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161</v>
      </c>
      <c r="B24" s="1">
        <v>0.0</v>
      </c>
      <c r="C24" s="1">
        <v>0.0</v>
      </c>
      <c r="D24" s="1">
        <v>0.0</v>
      </c>
      <c r="E24" s="1">
        <v>0.0</v>
      </c>
      <c r="F24" s="1">
        <v>5.0</v>
      </c>
      <c r="G24" s="1">
        <v>3.0</v>
      </c>
      <c r="H24" s="1">
        <v>3.0</v>
      </c>
      <c r="I24" s="1">
        <v>5.0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162</v>
      </c>
      <c r="B25" s="1">
        <v>-3.0</v>
      </c>
      <c r="C25" s="1">
        <v>-28.0</v>
      </c>
      <c r="D25" s="1">
        <v>-2.0</v>
      </c>
      <c r="E25" s="1">
        <v>-24.0</v>
      </c>
      <c r="F25" s="1">
        <v>0.0</v>
      </c>
      <c r="G25" s="1">
        <v>0.0</v>
      </c>
      <c r="H25" s="1">
        <v>-13.0</v>
      </c>
      <c r="I25" s="1">
        <v>-30.0</v>
      </c>
      <c r="J25" s="1">
        <v>-38.0</v>
      </c>
      <c r="K25" s="1">
        <v>-49.0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163</v>
      </c>
      <c r="B26" s="1">
        <v>221.0</v>
      </c>
      <c r="C26" s="1">
        <v>235.0</v>
      </c>
      <c r="D26" s="1">
        <v>385.0</v>
      </c>
      <c r="E26" s="1">
        <v>108.0</v>
      </c>
      <c r="F26" s="1">
        <v>297.0</v>
      </c>
      <c r="G26" s="1">
        <v>355.0</v>
      </c>
      <c r="H26" s="1">
        <v>168.0</v>
      </c>
      <c r="I26" s="1">
        <v>432.0</v>
      </c>
      <c r="J26" s="1">
        <v>443.0</v>
      </c>
      <c r="K26" s="1">
        <v>255.0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164</v>
      </c>
      <c r="B27" s="1">
        <v>0.0</v>
      </c>
      <c r="C27" s="1">
        <v>1.0</v>
      </c>
      <c r="D27" s="1">
        <v>1.0</v>
      </c>
      <c r="E27" s="1">
        <v>3.0</v>
      </c>
      <c r="F27" s="1">
        <v>3.0</v>
      </c>
      <c r="G27" s="1">
        <v>2.0</v>
      </c>
      <c r="H27" s="1">
        <v>4.0</v>
      </c>
      <c r="I27" s="1">
        <v>3.0</v>
      </c>
      <c r="J27" s="1">
        <v>4.0</v>
      </c>
      <c r="K27" s="1">
        <v>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165</v>
      </c>
      <c r="B28" s="1">
        <v>221.0</v>
      </c>
      <c r="C28" s="1">
        <v>233.0</v>
      </c>
      <c r="D28" s="1">
        <v>383.0</v>
      </c>
      <c r="E28" s="1">
        <v>105.0</v>
      </c>
      <c r="F28" s="1">
        <v>294.0</v>
      </c>
      <c r="G28" s="1">
        <v>352.0</v>
      </c>
      <c r="H28" s="1">
        <v>164.0</v>
      </c>
      <c r="I28" s="1">
        <v>428.0</v>
      </c>
      <c r="J28" s="1">
        <v>439.0</v>
      </c>
      <c r="K28" s="1">
        <v>249.0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166</v>
      </c>
      <c r="B29" s="1">
        <v>221.0</v>
      </c>
      <c r="C29" s="1">
        <v>233.0</v>
      </c>
      <c r="D29" s="1">
        <v>383.0</v>
      </c>
      <c r="E29" s="1">
        <v>105.0</v>
      </c>
      <c r="F29" s="1">
        <v>294.0</v>
      </c>
      <c r="G29" s="1">
        <v>352.0</v>
      </c>
      <c r="H29" s="1">
        <v>164.0</v>
      </c>
      <c r="I29" s="1">
        <v>428.0</v>
      </c>
      <c r="J29" s="1">
        <v>439.0</v>
      </c>
      <c r="K29" s="1">
        <v>249.0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100</v>
      </c>
      <c r="B30" s="1">
        <v>0.0</v>
      </c>
      <c r="C30" s="1">
        <v>-8.0</v>
      </c>
      <c r="D30" s="1">
        <v>-16.0</v>
      </c>
      <c r="E30" s="1">
        <v>-4.0</v>
      </c>
      <c r="F30" s="1">
        <v>-12.0</v>
      </c>
      <c r="G30" s="1">
        <v>-10.0</v>
      </c>
      <c r="H30" s="1">
        <v>-4.0</v>
      </c>
      <c r="I30" s="1">
        <v>-11.0</v>
      </c>
      <c r="J30" s="1">
        <v>-11.0</v>
      </c>
      <c r="K30" s="1">
        <v>-6.0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167</v>
      </c>
      <c r="B31" s="1">
        <v>221.0</v>
      </c>
      <c r="C31" s="1">
        <v>225.0</v>
      </c>
      <c r="D31" s="1">
        <v>366.0</v>
      </c>
      <c r="E31" s="1">
        <v>100.0</v>
      </c>
      <c r="F31" s="1">
        <v>282.0</v>
      </c>
      <c r="G31" s="1">
        <v>341.0</v>
      </c>
      <c r="H31" s="1">
        <v>159.0</v>
      </c>
      <c r="I31" s="1">
        <v>417.0</v>
      </c>
      <c r="J31" s="1">
        <v>427.0</v>
      </c>
      <c r="K31" s="1">
        <v>242.0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168</v>
      </c>
      <c r="B32" s="1">
        <v>221.0</v>
      </c>
      <c r="C32" s="1">
        <v>225.0</v>
      </c>
      <c r="D32" s="1">
        <v>366.0</v>
      </c>
      <c r="E32" s="1">
        <v>100.0</v>
      </c>
      <c r="F32" s="1">
        <v>282.0</v>
      </c>
      <c r="G32" s="1">
        <v>341.0</v>
      </c>
      <c r="H32" s="1">
        <v>159.0</v>
      </c>
      <c r="I32" s="1">
        <v>417.0</v>
      </c>
      <c r="J32" s="1">
        <v>427.0</v>
      </c>
      <c r="K32" s="1">
        <v>242.0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169</v>
      </c>
      <c r="B33" s="1">
        <v>221.0</v>
      </c>
      <c r="C33" s="1">
        <v>225.0</v>
      </c>
      <c r="D33" s="1">
        <v>366.0</v>
      </c>
      <c r="E33" s="1">
        <v>100.0</v>
      </c>
      <c r="F33" s="1">
        <v>282.0</v>
      </c>
      <c r="G33" s="1">
        <v>341.0</v>
      </c>
      <c r="H33" s="1">
        <v>159.0</v>
      </c>
      <c r="I33" s="1">
        <v>417.0</v>
      </c>
      <c r="J33" s="1">
        <v>427.0</v>
      </c>
      <c r="K33" s="1">
        <v>242.0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171</v>
      </c>
      <c r="B35" s="1" t="s">
        <v>172</v>
      </c>
      <c r="C35" s="1" t="s">
        <v>173</v>
      </c>
      <c r="D35" s="1" t="s">
        <v>174</v>
      </c>
      <c r="E35" s="1" t="s">
        <v>175</v>
      </c>
      <c r="F35" s="1" t="s">
        <v>176</v>
      </c>
      <c r="G35" s="1" t="s">
        <v>177</v>
      </c>
      <c r="H35" s="1" t="s">
        <v>178</v>
      </c>
      <c r="I35" s="1" t="s">
        <v>179</v>
      </c>
      <c r="J35" s="1" t="s">
        <v>180</v>
      </c>
      <c r="K35" s="1" t="s">
        <v>181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182</v>
      </c>
      <c r="B36" s="1" t="s">
        <v>172</v>
      </c>
      <c r="C36" s="1" t="s">
        <v>173</v>
      </c>
      <c r="D36" s="1" t="s">
        <v>174</v>
      </c>
      <c r="E36" s="1" t="s">
        <v>175</v>
      </c>
      <c r="F36" s="1" t="s">
        <v>176</v>
      </c>
      <c r="G36" s="1" t="s">
        <v>177</v>
      </c>
      <c r="H36" s="1" t="s">
        <v>178</v>
      </c>
      <c r="I36" s="1" t="s">
        <v>179</v>
      </c>
      <c r="J36" s="1" t="s">
        <v>180</v>
      </c>
      <c r="K36" s="1" t="s">
        <v>181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183</v>
      </c>
      <c r="B37" s="1">
        <v>127.0</v>
      </c>
      <c r="C37" s="1">
        <v>172.0</v>
      </c>
      <c r="D37" s="1">
        <v>192.0</v>
      </c>
      <c r="E37" s="1">
        <v>198.0</v>
      </c>
      <c r="F37" s="1">
        <v>200.0</v>
      </c>
      <c r="G37" s="1">
        <v>213.0</v>
      </c>
      <c r="H37" s="1">
        <v>228.0</v>
      </c>
      <c r="I37" s="1">
        <v>237.0</v>
      </c>
      <c r="J37" s="1">
        <v>236.0</v>
      </c>
      <c r="K37" s="1">
        <v>240.0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184</v>
      </c>
      <c r="B38" s="1" t="s">
        <v>185</v>
      </c>
      <c r="C38" s="1" t="s">
        <v>186</v>
      </c>
      <c r="D38" s="1" t="s">
        <v>187</v>
      </c>
      <c r="E38" s="1" t="s">
        <v>175</v>
      </c>
      <c r="F38" s="1" t="s">
        <v>188</v>
      </c>
      <c r="G38" s="1" t="s">
        <v>189</v>
      </c>
      <c r="H38" s="1" t="s">
        <v>178</v>
      </c>
      <c r="I38" s="1" t="s">
        <v>172</v>
      </c>
      <c r="J38" s="1" t="s">
        <v>190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191</v>
      </c>
      <c r="B39" s="1" t="s">
        <v>185</v>
      </c>
      <c r="C39" s="1" t="s">
        <v>186</v>
      </c>
      <c r="D39" s="1" t="s">
        <v>187</v>
      </c>
      <c r="E39" s="1" t="s">
        <v>175</v>
      </c>
      <c r="F39" s="1" t="s">
        <v>188</v>
      </c>
      <c r="G39" s="1" t="s">
        <v>189</v>
      </c>
      <c r="H39" s="1" t="s">
        <v>178</v>
      </c>
      <c r="I39" s="1" t="s">
        <v>172</v>
      </c>
      <c r="J39" s="1" t="s">
        <v>190</v>
      </c>
      <c r="K39" s="1">
        <v>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192</v>
      </c>
      <c r="B40" s="1">
        <v>127.0</v>
      </c>
      <c r="C40" s="1">
        <v>181.0</v>
      </c>
      <c r="D40" s="1">
        <v>202.0</v>
      </c>
      <c r="E40" s="1">
        <v>207.0</v>
      </c>
      <c r="F40" s="1">
        <v>210.0</v>
      </c>
      <c r="G40" s="1">
        <v>222.0</v>
      </c>
      <c r="H40" s="1">
        <v>235.0</v>
      </c>
      <c r="I40" s="1">
        <v>244.0</v>
      </c>
      <c r="J40" s="1">
        <v>244.0</v>
      </c>
      <c r="K40" s="1">
        <v>250.0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193</v>
      </c>
      <c r="B41" s="1" t="s">
        <v>194</v>
      </c>
      <c r="C41" s="1" t="s">
        <v>195</v>
      </c>
      <c r="D41" s="1" t="s">
        <v>196</v>
      </c>
      <c r="E41" s="1" t="s">
        <v>197</v>
      </c>
      <c r="F41" s="1" t="s">
        <v>198</v>
      </c>
      <c r="G41" s="1" t="s">
        <v>199</v>
      </c>
      <c r="H41" s="1" t="s">
        <v>200</v>
      </c>
      <c r="I41" s="1" t="s">
        <v>201</v>
      </c>
      <c r="J41" s="1" t="s">
        <v>202</v>
      </c>
      <c r="K41" s="1" t="s">
        <v>203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204</v>
      </c>
      <c r="B42" s="1" t="s">
        <v>194</v>
      </c>
      <c r="C42" s="1" t="s">
        <v>205</v>
      </c>
      <c r="D42" s="1" t="s">
        <v>206</v>
      </c>
      <c r="E42" s="1" t="s">
        <v>207</v>
      </c>
      <c r="F42" s="1" t="s">
        <v>208</v>
      </c>
      <c r="G42" s="1" t="s">
        <v>209</v>
      </c>
      <c r="H42" s="1" t="s">
        <v>210</v>
      </c>
      <c r="I42" s="1" t="s">
        <v>208</v>
      </c>
      <c r="J42" s="1" t="s">
        <v>211</v>
      </c>
      <c r="K42" s="1" t="s">
        <v>212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213</v>
      </c>
      <c r="B43" s="1" t="s">
        <v>214</v>
      </c>
      <c r="C43" s="1" t="s">
        <v>215</v>
      </c>
      <c r="D43" s="1" t="s">
        <v>216</v>
      </c>
      <c r="E43" s="1" t="s">
        <v>217</v>
      </c>
      <c r="F43" s="1" t="s">
        <v>218</v>
      </c>
      <c r="G43" s="1" t="s">
        <v>219</v>
      </c>
      <c r="H43" s="1" t="s">
        <v>220</v>
      </c>
      <c r="I43" s="1" t="s">
        <v>220</v>
      </c>
      <c r="J43" s="1" t="s">
        <v>220</v>
      </c>
      <c r="K43" s="1" t="s">
        <v>220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221</v>
      </c>
      <c r="B44" s="1" t="s">
        <v>222</v>
      </c>
      <c r="C44" s="1" t="s">
        <v>223</v>
      </c>
      <c r="D44" s="1" t="s">
        <v>224</v>
      </c>
      <c r="E44" s="1" t="s">
        <v>225</v>
      </c>
      <c r="F44" s="1" t="s">
        <v>226</v>
      </c>
      <c r="G44" s="1" t="s">
        <v>227</v>
      </c>
      <c r="H44" s="1" t="s">
        <v>228</v>
      </c>
      <c r="I44" s="1" t="s">
        <v>229</v>
      </c>
      <c r="J44" s="1" t="s">
        <v>230</v>
      </c>
      <c r="K44" s="1" t="s">
        <v>231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232</v>
      </c>
      <c r="B46" s="1">
        <v>467.0</v>
      </c>
      <c r="C46" s="1">
        <v>681.0</v>
      </c>
      <c r="D46" s="1">
        <v>822.0</v>
      </c>
      <c r="E46" s="1">
        <v>636.0</v>
      </c>
      <c r="F46" s="1">
        <v>773.0</v>
      </c>
      <c r="G46" s="1">
        <v>842.0</v>
      </c>
      <c r="H46" s="1">
        <v>771.0</v>
      </c>
      <c r="I46" s="1">
        <v>899.0</v>
      </c>
      <c r="J46" s="1">
        <v>719.0</v>
      </c>
      <c r="K46" s="1">
        <v>799.0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233</v>
      </c>
      <c r="B47" s="1">
        <v>344.0</v>
      </c>
      <c r="C47" s="1">
        <v>470.0</v>
      </c>
      <c r="D47" s="1">
        <v>554.0</v>
      </c>
      <c r="E47" s="1">
        <v>348.0</v>
      </c>
      <c r="F47" s="1">
        <v>492.0</v>
      </c>
      <c r="G47" s="1">
        <v>541.0</v>
      </c>
      <c r="H47" s="1">
        <v>441.0</v>
      </c>
      <c r="I47" s="1">
        <v>557.0</v>
      </c>
      <c r="J47" s="1">
        <v>387.0</v>
      </c>
      <c r="K47" s="1">
        <v>480.0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234</v>
      </c>
      <c r="B48" s="1">
        <v>349.0</v>
      </c>
      <c r="C48" s="1">
        <v>484.0</v>
      </c>
      <c r="D48" s="1">
        <v>568.0</v>
      </c>
      <c r="E48" s="1">
        <v>360.0</v>
      </c>
      <c r="F48" s="1">
        <v>503.0</v>
      </c>
      <c r="G48" s="1">
        <v>546.0</v>
      </c>
      <c r="H48" s="1">
        <v>455.0</v>
      </c>
      <c r="I48" s="1">
        <v>567.0</v>
      </c>
      <c r="J48" s="1">
        <v>392.0</v>
      </c>
      <c r="K48" s="1">
        <v>489.0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235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844.0</v>
      </c>
      <c r="H49" s="1">
        <v>773.0</v>
      </c>
      <c r="I49" s="1">
        <v>902.0</v>
      </c>
      <c r="J49" s="1">
        <v>721.0</v>
      </c>
      <c r="K49" s="1">
        <v>802.0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236</v>
      </c>
      <c r="B50" s="1">
        <v>505.0</v>
      </c>
      <c r="C50" s="1">
        <v>744.0</v>
      </c>
      <c r="D50" s="1">
        <v>901.0</v>
      </c>
      <c r="E50" s="1">
        <v>908.0</v>
      </c>
      <c r="F50" s="1">
        <v>882.0</v>
      </c>
      <c r="G50" s="1">
        <v>929.0</v>
      </c>
      <c r="H50" s="1">
        <v>892.0</v>
      </c>
      <c r="I50" s="1">
        <v>1060.0</v>
      </c>
      <c r="J50" s="1">
        <v>878.0</v>
      </c>
      <c r="K50" s="1">
        <v>950.0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237</v>
      </c>
      <c r="B51" s="1">
        <v>0.0</v>
      </c>
      <c r="C51" s="1" t="s">
        <v>238</v>
      </c>
      <c r="D51" s="1" t="s">
        <v>211</v>
      </c>
      <c r="E51" s="1">
        <v>3.0</v>
      </c>
      <c r="F51" s="1" t="s">
        <v>181</v>
      </c>
      <c r="G51" s="1" t="s">
        <v>239</v>
      </c>
      <c r="H51" s="1" t="s">
        <v>240</v>
      </c>
      <c r="I51" s="1" t="s">
        <v>241</v>
      </c>
      <c r="J51" s="1" t="s">
        <v>242</v>
      </c>
      <c r="K51" s="1" t="s">
        <v>243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244</v>
      </c>
      <c r="B52" s="1">
        <v>141.0</v>
      </c>
      <c r="C52" s="1">
        <v>197.0</v>
      </c>
      <c r="D52" s="1">
        <v>230.0</v>
      </c>
      <c r="E52" s="1">
        <v>98.0</v>
      </c>
      <c r="F52" s="1">
        <v>176.0</v>
      </c>
      <c r="G52" s="1">
        <v>208.0</v>
      </c>
      <c r="H52" s="1">
        <v>144.0</v>
      </c>
      <c r="I52" s="1">
        <v>206.0</v>
      </c>
      <c r="J52" s="1">
        <v>90.0</v>
      </c>
      <c r="K52" s="1">
        <v>164.0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245</v>
      </c>
      <c r="B53" s="1">
        <v>0.0</v>
      </c>
      <c r="C53" s="1">
        <v>3.0</v>
      </c>
      <c r="D53" s="1">
        <v>6.0</v>
      </c>
      <c r="E53" s="1">
        <v>7.0</v>
      </c>
      <c r="F53" s="1">
        <v>11.0</v>
      </c>
      <c r="G53" s="1">
        <v>13.0</v>
      </c>
      <c r="H53" s="1">
        <v>10.0</v>
      </c>
      <c r="I53" s="1">
        <v>1.0</v>
      </c>
      <c r="J53" s="1">
        <v>3.0</v>
      </c>
      <c r="K53" s="1">
        <v>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246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247</v>
      </c>
      <c r="B55" s="1">
        <v>25.0</v>
      </c>
      <c r="C55" s="1">
        <v>38.0</v>
      </c>
      <c r="D55" s="1">
        <v>45.0</v>
      </c>
      <c r="E55" s="1">
        <v>47.0</v>
      </c>
      <c r="F55" s="1">
        <v>63.0</v>
      </c>
      <c r="G55" s="1">
        <v>55.0</v>
      </c>
      <c r="H55" s="1">
        <v>58.0</v>
      </c>
      <c r="I55" s="1">
        <v>62.0</v>
      </c>
      <c r="J55" s="1">
        <v>67.0</v>
      </c>
      <c r="K55" s="1">
        <v>78.0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248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2.0</v>
      </c>
      <c r="H56" s="1">
        <v>1.0</v>
      </c>
      <c r="I56" s="1">
        <v>2.0</v>
      </c>
      <c r="J56" s="1">
        <v>2.0</v>
      </c>
      <c r="K56" s="1">
        <v>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249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82.0</v>
      </c>
      <c r="H57" s="1">
        <v>52.0</v>
      </c>
      <c r="I57" s="1">
        <v>79.0</v>
      </c>
      <c r="J57" s="1">
        <v>78.0</v>
      </c>
      <c r="K57" s="1">
        <v>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250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1.0</v>
      </c>
      <c r="H58" s="1">
        <v>92.0</v>
      </c>
      <c r="I58" s="1">
        <v>1.0</v>
      </c>
      <c r="J58" s="1">
        <v>1.0</v>
      </c>
      <c r="K58" s="1">
        <v>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251</v>
      </c>
      <c r="B59" s="1">
        <v>8.0</v>
      </c>
      <c r="C59" s="1">
        <v>11.0</v>
      </c>
      <c r="D59" s="1">
        <v>13.0</v>
      </c>
      <c r="E59" s="1">
        <v>15.0</v>
      </c>
      <c r="F59" s="1">
        <v>15.0</v>
      </c>
      <c r="G59" s="1">
        <v>15.0</v>
      </c>
      <c r="H59" s="1">
        <v>18.0</v>
      </c>
      <c r="I59" s="1">
        <v>21.0</v>
      </c>
      <c r="J59" s="1">
        <v>27.0</v>
      </c>
      <c r="K59" s="1">
        <v>35.0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252</v>
      </c>
      <c r="B60" s="1">
        <v>8.0</v>
      </c>
      <c r="C60" s="1">
        <v>11.0</v>
      </c>
      <c r="D60" s="1">
        <v>13.0</v>
      </c>
      <c r="E60" s="1">
        <v>15.0</v>
      </c>
      <c r="F60" s="1">
        <v>15.0</v>
      </c>
      <c r="G60" s="1">
        <v>15.0</v>
      </c>
      <c r="H60" s="1">
        <v>18.0</v>
      </c>
      <c r="I60" s="1">
        <v>21.0</v>
      </c>
      <c r="J60" s="1">
        <v>27.0</v>
      </c>
      <c r="K60" s="1">
        <v>35.0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254</v>
      </c>
      <c r="B3" s="1" t="s">
        <v>255</v>
      </c>
      <c r="C3" s="1" t="s">
        <v>256</v>
      </c>
      <c r="D3" s="1" t="s">
        <v>257</v>
      </c>
      <c r="E3" s="1" t="s">
        <v>258</v>
      </c>
      <c r="F3" s="1" t="s">
        <v>259</v>
      </c>
      <c r="G3" s="1" t="s">
        <v>260</v>
      </c>
      <c r="H3" s="1" t="s">
        <v>261</v>
      </c>
      <c r="I3" s="1" t="s">
        <v>262</v>
      </c>
      <c r="J3" s="1" t="s">
        <v>263</v>
      </c>
      <c r="K3" s="1" t="s">
        <v>264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265</v>
      </c>
      <c r="B4" s="1" t="s">
        <v>266</v>
      </c>
      <c r="C4" s="1" t="s">
        <v>267</v>
      </c>
      <c r="D4" s="1" t="s">
        <v>268</v>
      </c>
      <c r="E4" s="1" t="s">
        <v>218</v>
      </c>
      <c r="F4" s="1" t="s">
        <v>269</v>
      </c>
      <c r="G4" s="1" t="s">
        <v>270</v>
      </c>
      <c r="H4" s="1" t="s">
        <v>271</v>
      </c>
      <c r="I4" s="1" t="s">
        <v>272</v>
      </c>
      <c r="J4" s="1" t="s">
        <v>273</v>
      </c>
      <c r="K4" s="1" t="s">
        <v>274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275</v>
      </c>
      <c r="B5" s="1" t="s">
        <v>276</v>
      </c>
      <c r="C5" s="1" t="s">
        <v>277</v>
      </c>
      <c r="D5" s="1" t="s">
        <v>278</v>
      </c>
      <c r="E5" s="1" t="s">
        <v>279</v>
      </c>
      <c r="F5" s="1" t="s">
        <v>280</v>
      </c>
      <c r="G5" s="1" t="s">
        <v>281</v>
      </c>
      <c r="H5" s="1" t="s">
        <v>282</v>
      </c>
      <c r="I5" s="1" t="s">
        <v>283</v>
      </c>
      <c r="J5" s="1" t="s">
        <v>284</v>
      </c>
      <c r="K5" s="1" t="s">
        <v>285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286</v>
      </c>
      <c r="B6" s="1" t="s">
        <v>276</v>
      </c>
      <c r="C6" s="1" t="s">
        <v>287</v>
      </c>
      <c r="D6" s="1" t="s">
        <v>288</v>
      </c>
      <c r="E6" s="1" t="s">
        <v>289</v>
      </c>
      <c r="F6" s="1" t="s">
        <v>290</v>
      </c>
      <c r="G6" s="1">
        <v>9.0</v>
      </c>
      <c r="H6" s="1" t="s">
        <v>291</v>
      </c>
      <c r="I6" s="1" t="s">
        <v>292</v>
      </c>
      <c r="J6" s="1" t="s">
        <v>293</v>
      </c>
      <c r="K6" s="1" t="s">
        <v>294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296</v>
      </c>
      <c r="B8" s="1" t="s">
        <v>297</v>
      </c>
      <c r="C8" s="1" t="s">
        <v>298</v>
      </c>
      <c r="D8" s="1" t="s">
        <v>299</v>
      </c>
      <c r="E8" s="1" t="s">
        <v>300</v>
      </c>
      <c r="F8" s="1" t="s">
        <v>301</v>
      </c>
      <c r="G8" s="1" t="s">
        <v>302</v>
      </c>
      <c r="H8" s="1" t="s">
        <v>303</v>
      </c>
      <c r="I8" s="1" t="s">
        <v>304</v>
      </c>
      <c r="J8" s="1" t="s">
        <v>305</v>
      </c>
      <c r="K8" s="1" t="s">
        <v>306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307</v>
      </c>
      <c r="B9" s="1" t="s">
        <v>308</v>
      </c>
      <c r="C9" s="1" t="s">
        <v>309</v>
      </c>
      <c r="D9" s="1" t="s">
        <v>310</v>
      </c>
      <c r="E9" s="1" t="s">
        <v>311</v>
      </c>
      <c r="F9" s="1" t="s">
        <v>312</v>
      </c>
      <c r="G9" s="1" t="s">
        <v>313</v>
      </c>
      <c r="H9" s="1" t="s">
        <v>314</v>
      </c>
      <c r="I9" s="1" t="s">
        <v>315</v>
      </c>
      <c r="J9" s="1" t="s">
        <v>316</v>
      </c>
      <c r="K9" s="1" t="s">
        <v>317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318</v>
      </c>
      <c r="B10" s="1" t="s">
        <v>319</v>
      </c>
      <c r="C10" s="1" t="s">
        <v>320</v>
      </c>
      <c r="D10" s="1" t="s">
        <v>321</v>
      </c>
      <c r="E10" s="1" t="s">
        <v>322</v>
      </c>
      <c r="F10" s="1" t="s">
        <v>323</v>
      </c>
      <c r="G10" s="1" t="s">
        <v>324</v>
      </c>
      <c r="H10" s="1" t="s">
        <v>325</v>
      </c>
      <c r="I10" s="1" t="s">
        <v>326</v>
      </c>
      <c r="J10" s="1" t="s">
        <v>327</v>
      </c>
      <c r="K10" s="1" t="s">
        <v>328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329</v>
      </c>
      <c r="B11" s="1" t="s">
        <v>330</v>
      </c>
      <c r="C11" s="1" t="s">
        <v>331</v>
      </c>
      <c r="D11" s="1" t="s">
        <v>332</v>
      </c>
      <c r="E11" s="1" t="s">
        <v>333</v>
      </c>
      <c r="F11" s="1" t="s">
        <v>334</v>
      </c>
      <c r="G11" s="1" t="s">
        <v>335</v>
      </c>
      <c r="H11" s="1" t="s">
        <v>336</v>
      </c>
      <c r="I11" s="1" t="s">
        <v>337</v>
      </c>
      <c r="J11" s="1" t="s">
        <v>338</v>
      </c>
      <c r="K11" s="1" t="s">
        <v>339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340</v>
      </c>
      <c r="B12" s="1" t="s">
        <v>341</v>
      </c>
      <c r="C12" s="1" t="s">
        <v>342</v>
      </c>
      <c r="D12" s="1" t="s">
        <v>343</v>
      </c>
      <c r="E12" s="1" t="s">
        <v>344</v>
      </c>
      <c r="F12" s="1" t="s">
        <v>345</v>
      </c>
      <c r="G12" s="1" t="s">
        <v>346</v>
      </c>
      <c r="H12" s="1" t="s">
        <v>347</v>
      </c>
      <c r="I12" s="1" t="s">
        <v>348</v>
      </c>
      <c r="J12" s="1" t="s">
        <v>349</v>
      </c>
      <c r="K12" s="1" t="s">
        <v>350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351</v>
      </c>
      <c r="B13" s="1" t="s">
        <v>352</v>
      </c>
      <c r="C13" s="1" t="s">
        <v>353</v>
      </c>
      <c r="D13" s="1" t="s">
        <v>354</v>
      </c>
      <c r="E13" s="1" t="s">
        <v>355</v>
      </c>
      <c r="F13" s="1" t="s">
        <v>356</v>
      </c>
      <c r="G13" s="1" t="s">
        <v>357</v>
      </c>
      <c r="H13" s="1" t="s">
        <v>358</v>
      </c>
      <c r="I13" s="1" t="s">
        <v>359</v>
      </c>
      <c r="J13" s="1" t="s">
        <v>360</v>
      </c>
      <c r="K13" s="1" t="s">
        <v>361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362</v>
      </c>
      <c r="B14" s="1" t="s">
        <v>352</v>
      </c>
      <c r="C14" s="1" t="s">
        <v>363</v>
      </c>
      <c r="D14" s="1" t="s">
        <v>364</v>
      </c>
      <c r="E14" s="1" t="s">
        <v>365</v>
      </c>
      <c r="F14" s="1" t="s">
        <v>366</v>
      </c>
      <c r="G14" s="1" t="s">
        <v>367</v>
      </c>
      <c r="H14" s="1" t="s">
        <v>368</v>
      </c>
      <c r="I14" s="1" t="s">
        <v>369</v>
      </c>
      <c r="J14" s="1" t="s">
        <v>370</v>
      </c>
      <c r="K14" s="1" t="s">
        <v>371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372</v>
      </c>
      <c r="B15" s="1" t="s">
        <v>352</v>
      </c>
      <c r="C15" s="1" t="s">
        <v>363</v>
      </c>
      <c r="D15" s="1" t="s">
        <v>364</v>
      </c>
      <c r="E15" s="1" t="s">
        <v>365</v>
      </c>
      <c r="F15" s="1" t="s">
        <v>366</v>
      </c>
      <c r="G15" s="1" t="s">
        <v>367</v>
      </c>
      <c r="H15" s="1" t="s">
        <v>368</v>
      </c>
      <c r="I15" s="1" t="s">
        <v>369</v>
      </c>
      <c r="J15" s="1" t="s">
        <v>370</v>
      </c>
      <c r="K15" s="1" t="s">
        <v>371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373</v>
      </c>
      <c r="B16" s="1" t="s">
        <v>374</v>
      </c>
      <c r="C16" s="1" t="s">
        <v>375</v>
      </c>
      <c r="D16" s="1" t="s">
        <v>376</v>
      </c>
      <c r="E16" s="1" t="s">
        <v>377</v>
      </c>
      <c r="F16" s="1" t="s">
        <v>378</v>
      </c>
      <c r="G16" s="1" t="s">
        <v>379</v>
      </c>
      <c r="H16" s="1" t="s">
        <v>380</v>
      </c>
      <c r="I16" s="1" t="s">
        <v>381</v>
      </c>
      <c r="J16" s="1" t="s">
        <v>382</v>
      </c>
      <c r="K16" s="1" t="s">
        <v>383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384</v>
      </c>
      <c r="B17" s="1" t="s">
        <v>385</v>
      </c>
      <c r="C17" s="1" t="s">
        <v>386</v>
      </c>
      <c r="D17" s="1" t="s">
        <v>387</v>
      </c>
      <c r="E17" s="1" t="s">
        <v>388</v>
      </c>
      <c r="F17" s="1" t="s">
        <v>389</v>
      </c>
      <c r="G17" s="1" t="s">
        <v>390</v>
      </c>
      <c r="H17" s="1" t="s">
        <v>391</v>
      </c>
      <c r="I17" s="1" t="s">
        <v>392</v>
      </c>
      <c r="J17" s="1" t="s">
        <v>393</v>
      </c>
      <c r="K17" s="1" t="s">
        <v>394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395</v>
      </c>
      <c r="B18" s="1" t="s">
        <v>396</v>
      </c>
      <c r="C18" s="1" t="s">
        <v>397</v>
      </c>
      <c r="D18" s="1" t="s">
        <v>398</v>
      </c>
      <c r="E18" s="1" t="s">
        <v>399</v>
      </c>
      <c r="F18" s="1" t="s">
        <v>400</v>
      </c>
      <c r="G18" s="1" t="s">
        <v>401</v>
      </c>
      <c r="H18" s="1" t="s">
        <v>402</v>
      </c>
      <c r="I18" s="1" t="s">
        <v>403</v>
      </c>
      <c r="J18" s="1" t="s">
        <v>404</v>
      </c>
      <c r="K18" s="1" t="s">
        <v>405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406</v>
      </c>
      <c r="B20" s="1" t="s">
        <v>407</v>
      </c>
      <c r="C20" s="1" t="s">
        <v>408</v>
      </c>
      <c r="D20" s="1" t="s">
        <v>409</v>
      </c>
      <c r="E20" s="1" t="s">
        <v>410</v>
      </c>
      <c r="F20" s="1" t="s">
        <v>410</v>
      </c>
      <c r="G20" s="1" t="s">
        <v>410</v>
      </c>
      <c r="H20" s="1" t="s">
        <v>411</v>
      </c>
      <c r="I20" s="1" t="s">
        <v>409</v>
      </c>
      <c r="J20" s="1" t="s">
        <v>411</v>
      </c>
      <c r="K20" s="1" t="s">
        <v>410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412</v>
      </c>
      <c r="B21" s="1" t="s">
        <v>413</v>
      </c>
      <c r="C21" s="1" t="s">
        <v>414</v>
      </c>
      <c r="D21" s="1" t="s">
        <v>415</v>
      </c>
      <c r="E21" s="1" t="s">
        <v>407</v>
      </c>
      <c r="F21" s="1" t="s">
        <v>407</v>
      </c>
      <c r="G21" s="1" t="s">
        <v>407</v>
      </c>
      <c r="H21" s="1" t="s">
        <v>416</v>
      </c>
      <c r="I21" s="1" t="s">
        <v>417</v>
      </c>
      <c r="J21" s="1" t="s">
        <v>416</v>
      </c>
      <c r="K21" s="1" t="s">
        <v>415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418</v>
      </c>
      <c r="B22" s="1" t="s">
        <v>419</v>
      </c>
      <c r="C22" s="1" t="s">
        <v>420</v>
      </c>
      <c r="D22" s="1" t="s">
        <v>421</v>
      </c>
      <c r="E22" s="1" t="s">
        <v>422</v>
      </c>
      <c r="F22" s="1" t="s">
        <v>188</v>
      </c>
      <c r="G22" s="1" t="s">
        <v>423</v>
      </c>
      <c r="H22" s="1" t="s">
        <v>424</v>
      </c>
      <c r="I22" s="1" t="s">
        <v>425</v>
      </c>
      <c r="J22" s="1" t="s">
        <v>426</v>
      </c>
      <c r="K22" s="1" t="s">
        <v>427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429</v>
      </c>
      <c r="B24" s="1" t="s">
        <v>430</v>
      </c>
      <c r="C24" s="1" t="s">
        <v>431</v>
      </c>
      <c r="D24" s="1" t="s">
        <v>432</v>
      </c>
      <c r="E24" s="1" t="s">
        <v>433</v>
      </c>
      <c r="F24" s="1" t="s">
        <v>434</v>
      </c>
      <c r="G24" s="1" t="s">
        <v>435</v>
      </c>
      <c r="H24" s="1" t="s">
        <v>436</v>
      </c>
      <c r="I24" s="1" t="s">
        <v>219</v>
      </c>
      <c r="J24" s="1" t="s">
        <v>181</v>
      </c>
      <c r="K24" s="1" t="s">
        <v>437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438</v>
      </c>
      <c r="B25" s="1" t="s">
        <v>439</v>
      </c>
      <c r="C25" s="1" t="s">
        <v>440</v>
      </c>
      <c r="D25" s="1" t="s">
        <v>441</v>
      </c>
      <c r="E25" s="1" t="s">
        <v>442</v>
      </c>
      <c r="F25" s="1" t="s">
        <v>240</v>
      </c>
      <c r="G25" s="1" t="s">
        <v>443</v>
      </c>
      <c r="H25" s="1" t="s">
        <v>444</v>
      </c>
      <c r="I25" s="1" t="s">
        <v>445</v>
      </c>
      <c r="J25" s="1" t="s">
        <v>446</v>
      </c>
      <c r="K25" s="1" t="s">
        <v>447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448</v>
      </c>
      <c r="B26" s="1" t="s">
        <v>449</v>
      </c>
      <c r="C26" s="1" t="s">
        <v>450</v>
      </c>
      <c r="D26" s="1" t="s">
        <v>451</v>
      </c>
      <c r="E26" s="1" t="s">
        <v>452</v>
      </c>
      <c r="F26" s="1" t="s">
        <v>453</v>
      </c>
      <c r="G26" s="1" t="s">
        <v>454</v>
      </c>
      <c r="H26" s="1" t="s">
        <v>455</v>
      </c>
      <c r="I26" s="1" t="s">
        <v>456</v>
      </c>
      <c r="J26" s="1">
        <v>1.0</v>
      </c>
      <c r="K26" s="1" t="s">
        <v>209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457</v>
      </c>
      <c r="B27" s="1" t="s">
        <v>458</v>
      </c>
      <c r="C27" s="1" t="s">
        <v>459</v>
      </c>
      <c r="D27" s="1" t="s">
        <v>460</v>
      </c>
      <c r="E27" s="1" t="s">
        <v>461</v>
      </c>
      <c r="F27" s="1" t="s">
        <v>462</v>
      </c>
      <c r="G27" s="1" t="s">
        <v>463</v>
      </c>
      <c r="H27" s="1" t="s">
        <v>464</v>
      </c>
      <c r="I27" s="1" t="s">
        <v>465</v>
      </c>
      <c r="J27" s="1" t="s">
        <v>466</v>
      </c>
      <c r="K27" s="1" t="s">
        <v>467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469</v>
      </c>
      <c r="B29" s="1" t="s">
        <v>470</v>
      </c>
      <c r="C29" s="1" t="s">
        <v>471</v>
      </c>
      <c r="D29" s="1" t="s">
        <v>472</v>
      </c>
      <c r="E29" s="1" t="s">
        <v>473</v>
      </c>
      <c r="F29" s="1" t="s">
        <v>474</v>
      </c>
      <c r="G29" s="1" t="s">
        <v>475</v>
      </c>
      <c r="H29" s="1" t="s">
        <v>476</v>
      </c>
      <c r="I29" s="1" t="s">
        <v>477</v>
      </c>
      <c r="J29" s="1" t="s">
        <v>478</v>
      </c>
      <c r="K29" s="1" t="s">
        <v>479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480</v>
      </c>
      <c r="B30" s="1" t="s">
        <v>481</v>
      </c>
      <c r="C30" s="1" t="s">
        <v>482</v>
      </c>
      <c r="D30" s="1" t="s">
        <v>483</v>
      </c>
      <c r="E30" s="1" t="s">
        <v>484</v>
      </c>
      <c r="F30" s="1" t="s">
        <v>485</v>
      </c>
      <c r="G30" s="1" t="s">
        <v>486</v>
      </c>
      <c r="H30" s="1" t="s">
        <v>487</v>
      </c>
      <c r="I30" s="1" t="s">
        <v>488</v>
      </c>
      <c r="J30" s="1" t="s">
        <v>489</v>
      </c>
      <c r="K30" s="1" t="s">
        <v>490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491</v>
      </c>
      <c r="B31" s="1" t="s">
        <v>470</v>
      </c>
      <c r="C31" s="1" t="s">
        <v>471</v>
      </c>
      <c r="D31" s="1" t="s">
        <v>492</v>
      </c>
      <c r="E31" s="1" t="s">
        <v>473</v>
      </c>
      <c r="F31" s="1" t="s">
        <v>474</v>
      </c>
      <c r="G31" s="1" t="s">
        <v>493</v>
      </c>
      <c r="H31" s="1" t="s">
        <v>494</v>
      </c>
      <c r="I31" s="1" t="s">
        <v>495</v>
      </c>
      <c r="J31" s="1" t="s">
        <v>496</v>
      </c>
      <c r="K31" s="1" t="s">
        <v>497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498</v>
      </c>
      <c r="B32" s="1" t="s">
        <v>481</v>
      </c>
      <c r="C32" s="1" t="s">
        <v>482</v>
      </c>
      <c r="D32" s="1" t="s">
        <v>499</v>
      </c>
      <c r="E32" s="1" t="s">
        <v>484</v>
      </c>
      <c r="F32" s="1" t="s">
        <v>485</v>
      </c>
      <c r="G32" s="1" t="s">
        <v>500</v>
      </c>
      <c r="H32" s="1" t="s">
        <v>501</v>
      </c>
      <c r="I32" s="1" t="s">
        <v>502</v>
      </c>
      <c r="J32" s="1" t="s">
        <v>503</v>
      </c>
      <c r="K32" s="1" t="s">
        <v>504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505</v>
      </c>
      <c r="B33" s="1" t="s">
        <v>506</v>
      </c>
      <c r="C33" s="1" t="s">
        <v>507</v>
      </c>
      <c r="D33" s="1" t="s">
        <v>508</v>
      </c>
      <c r="E33" s="1" t="s">
        <v>509</v>
      </c>
      <c r="F33" s="1" t="s">
        <v>510</v>
      </c>
      <c r="G33" s="1" t="s">
        <v>511</v>
      </c>
      <c r="H33" s="1" t="s">
        <v>512</v>
      </c>
      <c r="I33" s="1" t="s">
        <v>513</v>
      </c>
      <c r="J33" s="1" t="s">
        <v>514</v>
      </c>
      <c r="K33" s="1" t="s">
        <v>515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516</v>
      </c>
      <c r="B34" s="1" t="s">
        <v>517</v>
      </c>
      <c r="C34" s="1" t="s">
        <v>518</v>
      </c>
      <c r="D34" s="1" t="s">
        <v>519</v>
      </c>
      <c r="E34" s="1" t="s">
        <v>520</v>
      </c>
      <c r="F34" s="1" t="s">
        <v>521</v>
      </c>
      <c r="G34" s="1" t="s">
        <v>522</v>
      </c>
      <c r="H34" s="1" t="s">
        <v>523</v>
      </c>
      <c r="I34" s="1" t="s">
        <v>524</v>
      </c>
      <c r="J34" s="1" t="s">
        <v>525</v>
      </c>
      <c r="K34" s="1" t="s">
        <v>450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526</v>
      </c>
      <c r="B35" s="1" t="s">
        <v>527</v>
      </c>
      <c r="C35" s="1" t="s">
        <v>528</v>
      </c>
      <c r="D35" s="1" t="s">
        <v>529</v>
      </c>
      <c r="E35" s="1" t="s">
        <v>530</v>
      </c>
      <c r="F35" s="1" t="s">
        <v>270</v>
      </c>
      <c r="G35" s="1" t="s">
        <v>531</v>
      </c>
      <c r="H35" s="1" t="s">
        <v>532</v>
      </c>
      <c r="I35" s="1" t="s">
        <v>270</v>
      </c>
      <c r="J35" s="1" t="s">
        <v>533</v>
      </c>
      <c r="K35" s="1" t="s">
        <v>534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535</v>
      </c>
      <c r="B36" s="1" t="s">
        <v>527</v>
      </c>
      <c r="C36" s="1" t="s">
        <v>528</v>
      </c>
      <c r="D36" s="1" t="s">
        <v>529</v>
      </c>
      <c r="E36" s="1" t="s">
        <v>530</v>
      </c>
      <c r="F36" s="1" t="s">
        <v>270</v>
      </c>
      <c r="G36" s="1" t="s">
        <v>531</v>
      </c>
      <c r="H36" s="1" t="s">
        <v>532</v>
      </c>
      <c r="I36" s="1" t="s">
        <v>270</v>
      </c>
      <c r="J36" s="1" t="s">
        <v>533</v>
      </c>
      <c r="K36" s="1" t="s">
        <v>534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536</v>
      </c>
      <c r="B37" s="1" t="s">
        <v>310</v>
      </c>
      <c r="C37" s="1" t="s">
        <v>537</v>
      </c>
      <c r="D37" s="1" t="s">
        <v>430</v>
      </c>
      <c r="E37" s="1" t="s">
        <v>538</v>
      </c>
      <c r="F37" s="1" t="s">
        <v>539</v>
      </c>
      <c r="G37" s="1" t="s">
        <v>540</v>
      </c>
      <c r="H37" s="1" t="s">
        <v>541</v>
      </c>
      <c r="I37" s="1" t="s">
        <v>542</v>
      </c>
      <c r="J37" s="1" t="s">
        <v>543</v>
      </c>
      <c r="K37" s="1" t="s">
        <v>544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545</v>
      </c>
      <c r="B38" s="1" t="s">
        <v>546</v>
      </c>
      <c r="C38" s="1" t="s">
        <v>547</v>
      </c>
      <c r="D38" s="1" t="s">
        <v>548</v>
      </c>
      <c r="E38" s="1" t="s">
        <v>549</v>
      </c>
      <c r="F38" s="1" t="s">
        <v>550</v>
      </c>
      <c r="G38" s="1" t="s">
        <v>315</v>
      </c>
      <c r="H38" s="1" t="s">
        <v>551</v>
      </c>
      <c r="I38" s="1" t="s">
        <v>552</v>
      </c>
      <c r="J38" s="1" t="s">
        <v>553</v>
      </c>
      <c r="K38" s="1" t="s">
        <v>554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555</v>
      </c>
      <c r="B39" s="1" t="s">
        <v>310</v>
      </c>
      <c r="C39" s="1" t="s">
        <v>537</v>
      </c>
      <c r="D39" s="1" t="s">
        <v>430</v>
      </c>
      <c r="E39" s="1" t="s">
        <v>538</v>
      </c>
      <c r="F39" s="1" t="s">
        <v>539</v>
      </c>
      <c r="G39" s="1" t="s">
        <v>540</v>
      </c>
      <c r="H39" s="1" t="s">
        <v>541</v>
      </c>
      <c r="I39" s="1" t="s">
        <v>542</v>
      </c>
      <c r="J39" s="1" t="s">
        <v>543</v>
      </c>
      <c r="K39" s="1" t="s">
        <v>544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556</v>
      </c>
      <c r="B40" s="1" t="s">
        <v>546</v>
      </c>
      <c r="C40" s="1" t="s">
        <v>547</v>
      </c>
      <c r="D40" s="1" t="s">
        <v>548</v>
      </c>
      <c r="E40" s="1" t="s">
        <v>549</v>
      </c>
      <c r="F40" s="1" t="s">
        <v>550</v>
      </c>
      <c r="G40" s="1" t="s">
        <v>315</v>
      </c>
      <c r="H40" s="1" t="s">
        <v>551</v>
      </c>
      <c r="I40" s="1" t="s">
        <v>552</v>
      </c>
      <c r="J40" s="1" t="s">
        <v>553</v>
      </c>
      <c r="K40" s="1" t="s">
        <v>554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558</v>
      </c>
      <c r="B42" s="1" t="s">
        <v>559</v>
      </c>
      <c r="C42" s="1" t="s">
        <v>560</v>
      </c>
      <c r="D42" s="1" t="s">
        <v>561</v>
      </c>
      <c r="E42" s="1" t="s">
        <v>208</v>
      </c>
      <c r="F42" s="1" t="s">
        <v>562</v>
      </c>
      <c r="G42" s="1" t="s">
        <v>563</v>
      </c>
      <c r="H42" s="1" t="s">
        <v>564</v>
      </c>
      <c r="I42" s="1" t="s">
        <v>565</v>
      </c>
      <c r="J42" s="1" t="s">
        <v>566</v>
      </c>
      <c r="K42" s="1" t="s">
        <v>567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568</v>
      </c>
      <c r="B43" s="1" t="s">
        <v>569</v>
      </c>
      <c r="C43" s="1" t="s">
        <v>570</v>
      </c>
      <c r="D43" s="1" t="s">
        <v>571</v>
      </c>
      <c r="E43" s="1" t="s">
        <v>572</v>
      </c>
      <c r="F43" s="1" t="s">
        <v>573</v>
      </c>
      <c r="G43" s="1" t="s">
        <v>574</v>
      </c>
      <c r="H43" s="1" t="s">
        <v>575</v>
      </c>
      <c r="I43" s="1" t="s">
        <v>576</v>
      </c>
      <c r="J43" s="1" t="s">
        <v>577</v>
      </c>
      <c r="K43" s="1" t="s">
        <v>578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579</v>
      </c>
      <c r="B44" s="1" t="s">
        <v>580</v>
      </c>
      <c r="C44" s="1" t="s">
        <v>581</v>
      </c>
      <c r="D44" s="1" t="s">
        <v>582</v>
      </c>
      <c r="E44" s="1" t="s">
        <v>583</v>
      </c>
      <c r="F44" s="1" t="s">
        <v>584</v>
      </c>
      <c r="G44" s="1" t="s">
        <v>585</v>
      </c>
      <c r="H44" s="1" t="s">
        <v>586</v>
      </c>
      <c r="I44" s="1" t="s">
        <v>587</v>
      </c>
      <c r="J44" s="1" t="s">
        <v>588</v>
      </c>
      <c r="K44" s="1" t="s">
        <v>589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590</v>
      </c>
      <c r="B45" s="1" t="s">
        <v>591</v>
      </c>
      <c r="C45" s="1" t="s">
        <v>592</v>
      </c>
      <c r="D45" s="1" t="s">
        <v>593</v>
      </c>
      <c r="E45" s="1" t="s">
        <v>594</v>
      </c>
      <c r="F45" s="1" t="s">
        <v>595</v>
      </c>
      <c r="G45" s="1" t="s">
        <v>596</v>
      </c>
      <c r="H45" s="1" t="s">
        <v>597</v>
      </c>
      <c r="I45" s="1" t="s">
        <v>598</v>
      </c>
      <c r="J45" s="1" t="s">
        <v>599</v>
      </c>
      <c r="K45" s="1" t="s">
        <v>600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601</v>
      </c>
      <c r="B46" s="1" t="s">
        <v>602</v>
      </c>
      <c r="C46" s="1" t="s">
        <v>603</v>
      </c>
      <c r="D46" s="1" t="s">
        <v>604</v>
      </c>
      <c r="E46" s="1" t="s">
        <v>605</v>
      </c>
      <c r="F46" s="1" t="s">
        <v>606</v>
      </c>
      <c r="G46" s="1" t="s">
        <v>607</v>
      </c>
      <c r="H46" s="1" t="s">
        <v>608</v>
      </c>
      <c r="I46" s="1" t="s">
        <v>609</v>
      </c>
      <c r="J46" s="1" t="s">
        <v>610</v>
      </c>
      <c r="K46" s="1" t="s">
        <v>611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612</v>
      </c>
      <c r="B47" s="1" t="s">
        <v>613</v>
      </c>
      <c r="C47" s="1" t="s">
        <v>614</v>
      </c>
      <c r="D47" s="1" t="s">
        <v>615</v>
      </c>
      <c r="E47" s="1" t="s">
        <v>616</v>
      </c>
      <c r="F47" s="1" t="s">
        <v>617</v>
      </c>
      <c r="G47" s="1" t="s">
        <v>618</v>
      </c>
      <c r="H47" s="1" t="s">
        <v>619</v>
      </c>
      <c r="I47" s="1" t="s">
        <v>620</v>
      </c>
      <c r="J47" s="1" t="s">
        <v>621</v>
      </c>
      <c r="K47" s="1" t="s">
        <v>622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623</v>
      </c>
      <c r="B48" s="1" t="s">
        <v>613</v>
      </c>
      <c r="C48" s="1" t="s">
        <v>624</v>
      </c>
      <c r="D48" s="1" t="s">
        <v>625</v>
      </c>
      <c r="E48" s="1" t="s">
        <v>626</v>
      </c>
      <c r="F48" s="1" t="s">
        <v>627</v>
      </c>
      <c r="G48" s="1" t="s">
        <v>628</v>
      </c>
      <c r="H48" s="1" t="s">
        <v>629</v>
      </c>
      <c r="I48" s="1" t="s">
        <v>630</v>
      </c>
      <c r="J48" s="1" t="s">
        <v>631</v>
      </c>
      <c r="K48" s="1" t="s">
        <v>632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633</v>
      </c>
      <c r="B49" s="1" t="s">
        <v>634</v>
      </c>
      <c r="C49" s="1" t="s">
        <v>635</v>
      </c>
      <c r="D49" s="1" t="s">
        <v>636</v>
      </c>
      <c r="E49" s="1" t="s">
        <v>637</v>
      </c>
      <c r="F49" s="1" t="s">
        <v>638</v>
      </c>
      <c r="G49" s="1" t="s">
        <v>639</v>
      </c>
      <c r="H49" s="1" t="s">
        <v>640</v>
      </c>
      <c r="I49" s="1" t="s">
        <v>641</v>
      </c>
      <c r="J49" s="1" t="s">
        <v>642</v>
      </c>
      <c r="K49" s="1" t="s">
        <v>643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644</v>
      </c>
      <c r="B50" s="1" t="s">
        <v>645</v>
      </c>
      <c r="C50" s="1" t="s">
        <v>646</v>
      </c>
      <c r="D50" s="1" t="s">
        <v>647</v>
      </c>
      <c r="E50" s="1" t="s">
        <v>648</v>
      </c>
      <c r="F50" s="1" t="s">
        <v>649</v>
      </c>
      <c r="G50" s="1" t="s">
        <v>650</v>
      </c>
      <c r="H50" s="1" t="s">
        <v>651</v>
      </c>
      <c r="I50" s="1" t="s">
        <v>652</v>
      </c>
      <c r="J50" s="1" t="s">
        <v>653</v>
      </c>
      <c r="K50" s="1" t="s">
        <v>654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655</v>
      </c>
      <c r="B51" s="1" t="s">
        <v>656</v>
      </c>
      <c r="C51" s="1" t="s">
        <v>657</v>
      </c>
      <c r="D51" s="1" t="s">
        <v>658</v>
      </c>
      <c r="E51" s="1" t="s">
        <v>659</v>
      </c>
      <c r="F51" s="1" t="s">
        <v>660</v>
      </c>
      <c r="G51" s="1" t="s">
        <v>661</v>
      </c>
      <c r="H51" s="1" t="s">
        <v>662</v>
      </c>
      <c r="I51" s="1" t="s">
        <v>663</v>
      </c>
      <c r="J51" s="1" t="s">
        <v>664</v>
      </c>
      <c r="K51" s="1" t="s">
        <v>665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666</v>
      </c>
      <c r="B52" s="1" t="s">
        <v>667</v>
      </c>
      <c r="C52" s="1" t="s">
        <v>668</v>
      </c>
      <c r="D52" s="1" t="s">
        <v>669</v>
      </c>
      <c r="E52" s="1" t="s">
        <v>670</v>
      </c>
      <c r="F52" s="1" t="s">
        <v>671</v>
      </c>
      <c r="G52" s="1" t="s">
        <v>672</v>
      </c>
      <c r="H52" s="1" t="s">
        <v>673</v>
      </c>
      <c r="I52" s="1" t="s">
        <v>674</v>
      </c>
      <c r="J52" s="1" t="s">
        <v>675</v>
      </c>
      <c r="K52" s="1" t="s">
        <v>676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677</v>
      </c>
      <c r="B53" s="1" t="s">
        <v>678</v>
      </c>
      <c r="C53" s="1" t="s">
        <v>679</v>
      </c>
      <c r="D53" s="1" t="s">
        <v>680</v>
      </c>
      <c r="E53" s="1" t="s">
        <v>681</v>
      </c>
      <c r="F53" s="1" t="s">
        <v>682</v>
      </c>
      <c r="G53" s="1" t="s">
        <v>683</v>
      </c>
      <c r="H53" s="1" t="s">
        <v>684</v>
      </c>
      <c r="I53" s="1" t="s">
        <v>685</v>
      </c>
      <c r="J53" s="1" t="s">
        <v>686</v>
      </c>
      <c r="K53" s="1" t="s">
        <v>687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688</v>
      </c>
      <c r="B54" s="1" t="s">
        <v>689</v>
      </c>
      <c r="C54" s="1" t="s">
        <v>690</v>
      </c>
      <c r="D54" s="1" t="s">
        <v>691</v>
      </c>
      <c r="E54" s="1" t="s">
        <v>692</v>
      </c>
      <c r="F54" s="1" t="s">
        <v>693</v>
      </c>
      <c r="G54" s="1" t="s">
        <v>694</v>
      </c>
      <c r="H54" s="1" t="s">
        <v>695</v>
      </c>
      <c r="I54" s="1" t="s">
        <v>696</v>
      </c>
      <c r="J54" s="1" t="s">
        <v>697</v>
      </c>
      <c r="K54" s="1" t="s">
        <v>698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699</v>
      </c>
      <c r="B55" s="1" t="s">
        <v>700</v>
      </c>
      <c r="C55" s="1" t="s">
        <v>701</v>
      </c>
      <c r="D55" s="1" t="s">
        <v>702</v>
      </c>
      <c r="E55" s="1" t="s">
        <v>703</v>
      </c>
      <c r="F55" s="1" t="s">
        <v>704</v>
      </c>
      <c r="G55" s="1" t="s">
        <v>705</v>
      </c>
      <c r="H55" s="1" t="s">
        <v>706</v>
      </c>
      <c r="I55" s="1" t="s">
        <v>214</v>
      </c>
      <c r="J55" s="1" t="s">
        <v>707</v>
      </c>
      <c r="K55" s="1" t="s">
        <v>708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709</v>
      </c>
      <c r="B56" s="1" t="s">
        <v>710</v>
      </c>
      <c r="C56" s="1" t="s">
        <v>711</v>
      </c>
      <c r="D56" s="1" t="s">
        <v>712</v>
      </c>
      <c r="E56" s="1" t="s">
        <v>713</v>
      </c>
      <c r="F56" s="1" t="s">
        <v>714</v>
      </c>
      <c r="G56" s="1" t="s">
        <v>715</v>
      </c>
      <c r="H56" s="1" t="s">
        <v>716</v>
      </c>
      <c r="I56" s="1" t="s">
        <v>432</v>
      </c>
      <c r="J56" s="1" t="s">
        <v>717</v>
      </c>
      <c r="K56" s="1" t="s">
        <v>718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719</v>
      </c>
      <c r="B57" s="1" t="s">
        <v>720</v>
      </c>
      <c r="C57" s="1" t="s">
        <v>721</v>
      </c>
      <c r="D57" s="1" t="s">
        <v>722</v>
      </c>
      <c r="E57" s="1" t="s">
        <v>723</v>
      </c>
      <c r="F57" s="1" t="s">
        <v>724</v>
      </c>
      <c r="G57" s="1" t="s">
        <v>725</v>
      </c>
      <c r="H57" s="1" t="s">
        <v>726</v>
      </c>
      <c r="I57" s="1" t="s">
        <v>727</v>
      </c>
      <c r="J57" s="1" t="s">
        <v>728</v>
      </c>
      <c r="K57" s="1" t="s">
        <v>729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730</v>
      </c>
      <c r="B58" s="1" t="s">
        <v>731</v>
      </c>
      <c r="C58" s="1" t="s">
        <v>732</v>
      </c>
      <c r="D58" s="1" t="s">
        <v>733</v>
      </c>
      <c r="E58" s="1" t="s">
        <v>734</v>
      </c>
      <c r="F58" s="1" t="s">
        <v>735</v>
      </c>
      <c r="G58" s="1" t="s">
        <v>736</v>
      </c>
      <c r="H58" s="1" t="s">
        <v>737</v>
      </c>
      <c r="I58" s="1" t="s">
        <v>738</v>
      </c>
      <c r="J58" s="1" t="s">
        <v>739</v>
      </c>
      <c r="K58" s="1" t="s">
        <v>740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741</v>
      </c>
      <c r="B59" s="1" t="s">
        <v>742</v>
      </c>
      <c r="C59" s="1" t="s">
        <v>743</v>
      </c>
      <c r="D59" s="1" t="s">
        <v>744</v>
      </c>
      <c r="E59" s="1" t="s">
        <v>549</v>
      </c>
      <c r="F59" s="1" t="s">
        <v>745</v>
      </c>
      <c r="G59" s="1" t="s">
        <v>746</v>
      </c>
      <c r="H59" s="1" t="s">
        <v>747</v>
      </c>
      <c r="I59" s="1" t="s">
        <v>748</v>
      </c>
      <c r="J59" s="1" t="s">
        <v>748</v>
      </c>
      <c r="K59" s="1" t="s">
        <v>748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749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750</v>
      </c>
      <c r="B61" s="1" t="s">
        <v>378</v>
      </c>
      <c r="C61" s="1" t="s">
        <v>751</v>
      </c>
      <c r="D61" s="1" t="s">
        <v>752</v>
      </c>
      <c r="E61" s="1" t="s">
        <v>283</v>
      </c>
      <c r="F61" s="1" t="s">
        <v>753</v>
      </c>
      <c r="G61" s="1" t="s">
        <v>754</v>
      </c>
      <c r="H61" s="1" t="s">
        <v>755</v>
      </c>
      <c r="I61" s="1" t="s">
        <v>756</v>
      </c>
      <c r="J61" s="1" t="s">
        <v>757</v>
      </c>
      <c r="K61" s="1" t="s">
        <v>758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759</v>
      </c>
      <c r="B62" s="1" t="s">
        <v>760</v>
      </c>
      <c r="C62" s="1" t="s">
        <v>761</v>
      </c>
      <c r="D62" s="1" t="s">
        <v>762</v>
      </c>
      <c r="E62" s="1" t="s">
        <v>763</v>
      </c>
      <c r="F62" s="1" t="s">
        <v>764</v>
      </c>
      <c r="G62" s="1" t="s">
        <v>765</v>
      </c>
      <c r="H62" s="1" t="s">
        <v>766</v>
      </c>
      <c r="I62" s="1" t="s">
        <v>431</v>
      </c>
      <c r="J62" s="1" t="s">
        <v>767</v>
      </c>
      <c r="K62" s="1" t="s">
        <v>768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769</v>
      </c>
      <c r="B63" s="1" t="s">
        <v>770</v>
      </c>
      <c r="C63" s="1" t="s">
        <v>771</v>
      </c>
      <c r="D63" s="1" t="s">
        <v>772</v>
      </c>
      <c r="E63" s="1" t="s">
        <v>773</v>
      </c>
      <c r="F63" s="1" t="s">
        <v>774</v>
      </c>
      <c r="G63" s="1" t="s">
        <v>775</v>
      </c>
      <c r="H63" s="1" t="s">
        <v>766</v>
      </c>
      <c r="I63" s="1" t="s">
        <v>776</v>
      </c>
      <c r="J63" s="1" t="s">
        <v>777</v>
      </c>
      <c r="K63" s="1" t="s">
        <v>778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779</v>
      </c>
      <c r="B64" s="1" t="s">
        <v>780</v>
      </c>
      <c r="C64" s="1" t="s">
        <v>781</v>
      </c>
      <c r="D64" s="1" t="s">
        <v>782</v>
      </c>
      <c r="E64" s="1" t="s">
        <v>783</v>
      </c>
      <c r="F64" s="1" t="s">
        <v>784</v>
      </c>
      <c r="G64" s="1" t="s">
        <v>785</v>
      </c>
      <c r="H64" s="1" t="s">
        <v>786</v>
      </c>
      <c r="I64" s="1" t="s">
        <v>787</v>
      </c>
      <c r="J64" s="1" t="s">
        <v>788</v>
      </c>
      <c r="K64" s="1" t="s">
        <v>789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790</v>
      </c>
      <c r="B65" s="1" t="s">
        <v>791</v>
      </c>
      <c r="C65" s="1" t="s">
        <v>712</v>
      </c>
      <c r="D65" s="1" t="s">
        <v>792</v>
      </c>
      <c r="E65" s="1" t="s">
        <v>793</v>
      </c>
      <c r="F65" s="1" t="s">
        <v>794</v>
      </c>
      <c r="G65" s="1" t="s">
        <v>795</v>
      </c>
      <c r="H65" s="1" t="s">
        <v>796</v>
      </c>
      <c r="I65" s="1" t="s">
        <v>797</v>
      </c>
      <c r="J65" s="1" t="s">
        <v>798</v>
      </c>
      <c r="K65" s="1" t="s">
        <v>799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800</v>
      </c>
      <c r="B66" s="1" t="s">
        <v>801</v>
      </c>
      <c r="C66" s="1" t="s">
        <v>802</v>
      </c>
      <c r="D66" s="1" t="s">
        <v>803</v>
      </c>
      <c r="E66" s="1" t="s">
        <v>804</v>
      </c>
      <c r="F66" s="1" t="s">
        <v>805</v>
      </c>
      <c r="G66" s="1" t="s">
        <v>806</v>
      </c>
      <c r="H66" s="1" t="s">
        <v>807</v>
      </c>
      <c r="I66" s="1" t="s">
        <v>808</v>
      </c>
      <c r="J66" s="1" t="s">
        <v>809</v>
      </c>
      <c r="K66" s="1" t="s">
        <v>810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811</v>
      </c>
      <c r="B67" s="1" t="s">
        <v>801</v>
      </c>
      <c r="C67" s="1" t="s">
        <v>812</v>
      </c>
      <c r="D67" s="1" t="s">
        <v>813</v>
      </c>
      <c r="E67" s="1" t="s">
        <v>814</v>
      </c>
      <c r="F67" s="1" t="s">
        <v>815</v>
      </c>
      <c r="G67" s="1" t="s">
        <v>816</v>
      </c>
      <c r="H67" s="1" t="s">
        <v>817</v>
      </c>
      <c r="I67" s="1" t="s">
        <v>818</v>
      </c>
      <c r="J67" s="1" t="s">
        <v>819</v>
      </c>
      <c r="K67" s="1" t="s">
        <v>820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821</v>
      </c>
      <c r="B68" s="1" t="s">
        <v>822</v>
      </c>
      <c r="C68" s="1" t="s">
        <v>823</v>
      </c>
      <c r="D68" s="1" t="s">
        <v>824</v>
      </c>
      <c r="E68" s="1" t="s">
        <v>825</v>
      </c>
      <c r="F68" s="1" t="s">
        <v>826</v>
      </c>
      <c r="G68" s="1" t="s">
        <v>827</v>
      </c>
      <c r="H68" s="1" t="s">
        <v>828</v>
      </c>
      <c r="I68" s="1" t="s">
        <v>829</v>
      </c>
      <c r="J68" s="1" t="s">
        <v>830</v>
      </c>
      <c r="K68" s="1" t="s">
        <v>831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832</v>
      </c>
      <c r="B69" s="1" t="s">
        <v>833</v>
      </c>
      <c r="C69" s="1" t="s">
        <v>834</v>
      </c>
      <c r="D69" s="1" t="s">
        <v>374</v>
      </c>
      <c r="E69" s="1" t="s">
        <v>835</v>
      </c>
      <c r="F69" s="1" t="s">
        <v>836</v>
      </c>
      <c r="G69" s="1" t="s">
        <v>837</v>
      </c>
      <c r="H69" s="1" t="s">
        <v>838</v>
      </c>
      <c r="I69" s="1" t="s">
        <v>839</v>
      </c>
      <c r="J69" s="1" t="s">
        <v>840</v>
      </c>
      <c r="K69" s="1" t="s">
        <v>841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842</v>
      </c>
      <c r="B70" s="1" t="s">
        <v>843</v>
      </c>
      <c r="C70" s="1" t="s">
        <v>844</v>
      </c>
      <c r="D70" s="1" t="s">
        <v>845</v>
      </c>
      <c r="E70" s="1" t="s">
        <v>846</v>
      </c>
      <c r="F70" s="1" t="s">
        <v>847</v>
      </c>
      <c r="G70" s="1" t="s">
        <v>312</v>
      </c>
      <c r="H70" s="1" t="s">
        <v>848</v>
      </c>
      <c r="I70" s="1" t="s">
        <v>849</v>
      </c>
      <c r="J70" s="1" t="s">
        <v>850</v>
      </c>
      <c r="K70" s="1" t="s">
        <v>851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852</v>
      </c>
      <c r="B71" s="1" t="s">
        <v>853</v>
      </c>
      <c r="C71" s="1" t="s">
        <v>854</v>
      </c>
      <c r="D71" s="1" t="s">
        <v>855</v>
      </c>
      <c r="E71" s="1" t="s">
        <v>856</v>
      </c>
      <c r="F71" s="1" t="s">
        <v>857</v>
      </c>
      <c r="G71" s="1" t="s">
        <v>858</v>
      </c>
      <c r="H71" s="1" t="s">
        <v>859</v>
      </c>
      <c r="I71" s="1" t="s">
        <v>860</v>
      </c>
      <c r="J71" s="1" t="s">
        <v>861</v>
      </c>
      <c r="K71" s="1" t="s">
        <v>862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863</v>
      </c>
      <c r="B72" s="1" t="s">
        <v>864</v>
      </c>
      <c r="C72" s="1" t="s">
        <v>865</v>
      </c>
      <c r="D72" s="1" t="s">
        <v>866</v>
      </c>
      <c r="E72" s="1" t="s">
        <v>867</v>
      </c>
      <c r="F72" s="1" t="s">
        <v>868</v>
      </c>
      <c r="G72" s="1" t="s">
        <v>869</v>
      </c>
      <c r="H72" s="1" t="s">
        <v>870</v>
      </c>
      <c r="I72" s="1" t="s">
        <v>871</v>
      </c>
      <c r="J72" s="1" t="s">
        <v>872</v>
      </c>
      <c r="K72" s="1" t="s">
        <v>873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874</v>
      </c>
      <c r="B73" s="1" t="s">
        <v>875</v>
      </c>
      <c r="C73" s="1" t="s">
        <v>876</v>
      </c>
      <c r="D73" s="1" t="s">
        <v>877</v>
      </c>
      <c r="E73" s="1" t="s">
        <v>878</v>
      </c>
      <c r="F73" s="1" t="s">
        <v>879</v>
      </c>
      <c r="G73" s="1" t="s">
        <v>880</v>
      </c>
      <c r="H73" s="1" t="s">
        <v>881</v>
      </c>
      <c r="I73" s="1" t="s">
        <v>882</v>
      </c>
      <c r="J73" s="1" t="s">
        <v>767</v>
      </c>
      <c r="K73" s="1" t="s">
        <v>883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884</v>
      </c>
      <c r="B74" s="1" t="s">
        <v>885</v>
      </c>
      <c r="C74" s="1" t="s">
        <v>886</v>
      </c>
      <c r="D74" s="1" t="s">
        <v>887</v>
      </c>
      <c r="E74" s="1" t="s">
        <v>888</v>
      </c>
      <c r="F74" s="1" t="s">
        <v>889</v>
      </c>
      <c r="G74" s="1" t="s">
        <v>890</v>
      </c>
      <c r="H74" s="1" t="s">
        <v>891</v>
      </c>
      <c r="I74" s="1" t="s">
        <v>767</v>
      </c>
      <c r="J74" s="1" t="s">
        <v>892</v>
      </c>
      <c r="K74" s="1" t="s">
        <v>893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894</v>
      </c>
      <c r="B75" s="1" t="s">
        <v>895</v>
      </c>
      <c r="C75" s="1" t="s">
        <v>896</v>
      </c>
      <c r="D75" s="1" t="s">
        <v>897</v>
      </c>
      <c r="E75" s="1" t="s">
        <v>898</v>
      </c>
      <c r="F75" s="1" t="s">
        <v>899</v>
      </c>
      <c r="G75" s="1" t="s">
        <v>900</v>
      </c>
      <c r="H75" s="1" t="s">
        <v>901</v>
      </c>
      <c r="I75" s="1" t="s">
        <v>902</v>
      </c>
      <c r="J75" s="1" t="s">
        <v>903</v>
      </c>
      <c r="K75" s="1" t="s">
        <v>904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905</v>
      </c>
      <c r="B76" s="1" t="s">
        <v>906</v>
      </c>
      <c r="C76" s="1" t="s">
        <v>907</v>
      </c>
      <c r="D76" s="1" t="s">
        <v>908</v>
      </c>
      <c r="E76" s="1" t="s">
        <v>175</v>
      </c>
      <c r="F76" s="1" t="s">
        <v>909</v>
      </c>
      <c r="G76" s="1" t="s">
        <v>910</v>
      </c>
      <c r="H76" s="1" t="s">
        <v>911</v>
      </c>
      <c r="I76" s="1" t="s">
        <v>912</v>
      </c>
      <c r="J76" s="1" t="s">
        <v>913</v>
      </c>
      <c r="K76" s="1" t="s">
        <v>914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915</v>
      </c>
      <c r="B77" s="1" t="s">
        <v>916</v>
      </c>
      <c r="C77" s="1" t="s">
        <v>917</v>
      </c>
      <c r="D77" s="1" t="s">
        <v>918</v>
      </c>
      <c r="E77" s="1" t="s">
        <v>219</v>
      </c>
      <c r="F77" s="1" t="s">
        <v>919</v>
      </c>
      <c r="G77" s="1" t="s">
        <v>920</v>
      </c>
      <c r="H77" s="1" t="s">
        <v>921</v>
      </c>
      <c r="I77" s="1" t="s">
        <v>922</v>
      </c>
      <c r="J77" s="1" t="s">
        <v>923</v>
      </c>
      <c r="K77" s="1" t="s">
        <v>924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925</v>
      </c>
      <c r="B78" s="1" t="s">
        <v>926</v>
      </c>
      <c r="C78" s="1" t="s">
        <v>927</v>
      </c>
      <c r="D78" s="1" t="s">
        <v>928</v>
      </c>
      <c r="E78" s="1" t="s">
        <v>929</v>
      </c>
      <c r="F78" s="1" t="s">
        <v>930</v>
      </c>
      <c r="G78" s="1" t="s">
        <v>931</v>
      </c>
      <c r="H78" s="1" t="s">
        <v>747</v>
      </c>
      <c r="I78" s="1" t="s">
        <v>202</v>
      </c>
      <c r="J78" s="1" t="s">
        <v>748</v>
      </c>
      <c r="K78" s="1" t="s">
        <v>748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932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933</v>
      </c>
      <c r="B80" s="1" t="s">
        <v>934</v>
      </c>
      <c r="C80" s="1" t="s">
        <v>935</v>
      </c>
      <c r="D80" s="1" t="s">
        <v>936</v>
      </c>
      <c r="E80" s="1" t="s">
        <v>937</v>
      </c>
      <c r="F80" s="1" t="s">
        <v>938</v>
      </c>
      <c r="G80" s="1" t="s">
        <v>242</v>
      </c>
      <c r="H80" s="1" t="s">
        <v>939</v>
      </c>
      <c r="I80" s="1" t="s">
        <v>940</v>
      </c>
      <c r="J80" s="1" t="s">
        <v>941</v>
      </c>
      <c r="K80" s="1" t="s">
        <v>942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943</v>
      </c>
      <c r="B81" s="1" t="s">
        <v>944</v>
      </c>
      <c r="C81" s="1" t="s">
        <v>945</v>
      </c>
      <c r="D81" s="1" t="s">
        <v>946</v>
      </c>
      <c r="E81" s="1" t="s">
        <v>947</v>
      </c>
      <c r="F81" s="1" t="s">
        <v>948</v>
      </c>
      <c r="G81" s="1" t="s">
        <v>949</v>
      </c>
      <c r="H81" s="1" t="s">
        <v>950</v>
      </c>
      <c r="I81" s="1" t="s">
        <v>951</v>
      </c>
      <c r="J81" s="1" t="s">
        <v>952</v>
      </c>
      <c r="K81" s="1" t="s">
        <v>185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953</v>
      </c>
      <c r="B82" s="1" t="s">
        <v>954</v>
      </c>
      <c r="C82" s="1" t="s">
        <v>955</v>
      </c>
      <c r="D82" s="1" t="s">
        <v>956</v>
      </c>
      <c r="E82" s="1" t="s">
        <v>957</v>
      </c>
      <c r="F82" s="1" t="s">
        <v>958</v>
      </c>
      <c r="G82" s="1" t="s">
        <v>959</v>
      </c>
      <c r="H82" s="1" t="s">
        <v>960</v>
      </c>
      <c r="I82" s="1" t="s">
        <v>961</v>
      </c>
      <c r="J82" s="1" t="s">
        <v>962</v>
      </c>
      <c r="K82" s="1" t="s">
        <v>196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963</v>
      </c>
      <c r="B83" s="1" t="s">
        <v>964</v>
      </c>
      <c r="C83" s="1" t="s">
        <v>965</v>
      </c>
      <c r="D83" s="1" t="s">
        <v>966</v>
      </c>
      <c r="E83" s="1" t="s">
        <v>967</v>
      </c>
      <c r="F83" s="1" t="s">
        <v>968</v>
      </c>
      <c r="G83" s="1" t="s">
        <v>969</v>
      </c>
      <c r="H83" s="1" t="s">
        <v>970</v>
      </c>
      <c r="I83" s="1" t="s">
        <v>971</v>
      </c>
      <c r="J83" s="1" t="s">
        <v>972</v>
      </c>
      <c r="K83" s="1" t="s">
        <v>517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973</v>
      </c>
      <c r="B84" s="1" t="s">
        <v>974</v>
      </c>
      <c r="C84" s="1" t="s">
        <v>975</v>
      </c>
      <c r="D84" s="1" t="s">
        <v>976</v>
      </c>
      <c r="E84" s="1" t="s">
        <v>977</v>
      </c>
      <c r="F84" s="1" t="s">
        <v>978</v>
      </c>
      <c r="G84" s="1" t="s">
        <v>979</v>
      </c>
      <c r="H84" s="1" t="s">
        <v>980</v>
      </c>
      <c r="I84" s="1" t="s">
        <v>981</v>
      </c>
      <c r="J84" s="1" t="s">
        <v>982</v>
      </c>
      <c r="K84" s="1" t="s">
        <v>983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984</v>
      </c>
      <c r="B85" s="1" t="s">
        <v>985</v>
      </c>
      <c r="C85" s="1" t="s">
        <v>986</v>
      </c>
      <c r="D85" s="1" t="s">
        <v>987</v>
      </c>
      <c r="E85" s="1" t="s">
        <v>988</v>
      </c>
      <c r="F85" s="1">
        <v>8.0</v>
      </c>
      <c r="G85" s="1" t="s">
        <v>989</v>
      </c>
      <c r="H85" s="1" t="s">
        <v>990</v>
      </c>
      <c r="I85" s="1" t="s">
        <v>991</v>
      </c>
      <c r="J85" s="1" t="s">
        <v>992</v>
      </c>
      <c r="K85" s="1" t="s">
        <v>993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994</v>
      </c>
      <c r="B86" s="1" t="s">
        <v>985</v>
      </c>
      <c r="C86" s="1" t="s">
        <v>995</v>
      </c>
      <c r="D86" s="1" t="s">
        <v>996</v>
      </c>
      <c r="E86" s="1" t="s">
        <v>997</v>
      </c>
      <c r="F86" s="1" t="s">
        <v>998</v>
      </c>
      <c r="G86" s="1" t="s">
        <v>999</v>
      </c>
      <c r="H86" s="1" t="s">
        <v>1000</v>
      </c>
      <c r="I86" s="1" t="s">
        <v>1001</v>
      </c>
      <c r="J86" s="1" t="s">
        <v>743</v>
      </c>
      <c r="K86" s="1" t="s">
        <v>1002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1003</v>
      </c>
      <c r="B87" s="1" t="s">
        <v>1004</v>
      </c>
      <c r="C87" s="1" t="s">
        <v>1005</v>
      </c>
      <c r="D87" s="1" t="s">
        <v>1006</v>
      </c>
      <c r="E87" s="1" t="s">
        <v>1007</v>
      </c>
      <c r="F87" s="1" t="s">
        <v>1008</v>
      </c>
      <c r="G87" s="1" t="s">
        <v>1009</v>
      </c>
      <c r="H87" s="1" t="s">
        <v>1010</v>
      </c>
      <c r="I87" s="1" t="s">
        <v>1011</v>
      </c>
      <c r="J87" s="1" t="s">
        <v>1012</v>
      </c>
      <c r="K87" s="1" t="s">
        <v>1013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1014</v>
      </c>
      <c r="B88" s="1" t="s">
        <v>1015</v>
      </c>
      <c r="C88" s="1" t="s">
        <v>1016</v>
      </c>
      <c r="D88" s="1" t="s">
        <v>1017</v>
      </c>
      <c r="E88" s="1" t="s">
        <v>1018</v>
      </c>
      <c r="F88" s="1" t="s">
        <v>1019</v>
      </c>
      <c r="G88" s="1" t="s">
        <v>1020</v>
      </c>
      <c r="H88" s="1" t="s">
        <v>1021</v>
      </c>
      <c r="I88" s="1" t="s">
        <v>1022</v>
      </c>
      <c r="J88" s="1" t="s">
        <v>1023</v>
      </c>
      <c r="K88" s="1" t="s">
        <v>1024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1025</v>
      </c>
      <c r="B89" s="1" t="s">
        <v>870</v>
      </c>
      <c r="C89" s="1" t="s">
        <v>1026</v>
      </c>
      <c r="D89" s="1" t="s">
        <v>1027</v>
      </c>
      <c r="E89" s="1" t="s">
        <v>1028</v>
      </c>
      <c r="F89" s="1" t="s">
        <v>1029</v>
      </c>
      <c r="G89" s="1" t="s">
        <v>1030</v>
      </c>
      <c r="H89" s="1" t="s">
        <v>1031</v>
      </c>
      <c r="I89" s="1" t="s">
        <v>1032</v>
      </c>
      <c r="J89" s="1" t="s">
        <v>767</v>
      </c>
      <c r="K89" s="1" t="s">
        <v>1033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1034</v>
      </c>
      <c r="B90" s="1" t="s">
        <v>1035</v>
      </c>
      <c r="C90" s="1">
        <v>86.0</v>
      </c>
      <c r="D90" s="1" t="s">
        <v>1036</v>
      </c>
      <c r="E90" s="1" t="s">
        <v>773</v>
      </c>
      <c r="F90" s="1" t="s">
        <v>1037</v>
      </c>
      <c r="G90" s="1" t="s">
        <v>1038</v>
      </c>
      <c r="H90" s="1" t="s">
        <v>1039</v>
      </c>
      <c r="I90" s="1" t="s">
        <v>1040</v>
      </c>
      <c r="J90" s="1" t="s">
        <v>1041</v>
      </c>
      <c r="K90" s="1" t="s">
        <v>1042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1043</v>
      </c>
      <c r="B91" s="1" t="s">
        <v>1044</v>
      </c>
      <c r="C91" s="1" t="s">
        <v>1045</v>
      </c>
      <c r="D91" s="1" t="s">
        <v>1046</v>
      </c>
      <c r="E91" s="1" t="s">
        <v>1047</v>
      </c>
      <c r="F91" s="1" t="s">
        <v>243</v>
      </c>
      <c r="G91" s="1" t="s">
        <v>1048</v>
      </c>
      <c r="H91" s="1" t="s">
        <v>220</v>
      </c>
      <c r="I91" s="1" t="s">
        <v>282</v>
      </c>
      <c r="J91" s="1" t="s">
        <v>1049</v>
      </c>
      <c r="K91" s="1" t="s">
        <v>1049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1050</v>
      </c>
      <c r="B92" s="1" t="s">
        <v>1051</v>
      </c>
      <c r="C92" s="1" t="s">
        <v>1052</v>
      </c>
      <c r="D92" s="1" t="s">
        <v>1053</v>
      </c>
      <c r="E92" s="1" t="s">
        <v>1054</v>
      </c>
      <c r="F92" s="1" t="s">
        <v>1055</v>
      </c>
      <c r="G92" s="1" t="s">
        <v>1056</v>
      </c>
      <c r="H92" s="1" t="s">
        <v>522</v>
      </c>
      <c r="I92" s="1" t="s">
        <v>1057</v>
      </c>
      <c r="J92" s="1" t="s">
        <v>1058</v>
      </c>
      <c r="K92" s="1" t="s">
        <v>1059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1060</v>
      </c>
      <c r="B93" s="1" t="s">
        <v>1061</v>
      </c>
      <c r="C93" s="1" t="s">
        <v>1062</v>
      </c>
      <c r="D93" s="1" t="s">
        <v>1063</v>
      </c>
      <c r="E93" s="1" t="s">
        <v>1064</v>
      </c>
      <c r="F93" s="1" t="s">
        <v>1065</v>
      </c>
      <c r="G93" s="1" t="s">
        <v>217</v>
      </c>
      <c r="H93" s="1" t="s">
        <v>1066</v>
      </c>
      <c r="I93" s="1" t="s">
        <v>1067</v>
      </c>
      <c r="J93" s="1" t="s">
        <v>1068</v>
      </c>
      <c r="K93" s="1" t="s">
        <v>1069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1070</v>
      </c>
      <c r="B94" s="1" t="s">
        <v>1071</v>
      </c>
      <c r="C94" s="1" t="s">
        <v>1072</v>
      </c>
      <c r="D94" s="1" t="s">
        <v>1073</v>
      </c>
      <c r="E94" s="1" t="s">
        <v>1074</v>
      </c>
      <c r="F94" s="1" t="s">
        <v>1075</v>
      </c>
      <c r="G94" s="1" t="s">
        <v>1076</v>
      </c>
      <c r="H94" s="1" t="s">
        <v>1077</v>
      </c>
      <c r="I94" s="1" t="s">
        <v>1078</v>
      </c>
      <c r="J94" s="1" t="s">
        <v>1079</v>
      </c>
      <c r="K94" s="1" t="s">
        <v>1080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1081</v>
      </c>
      <c r="B95" s="1" t="s">
        <v>584</v>
      </c>
      <c r="C95" s="1" t="s">
        <v>781</v>
      </c>
      <c r="D95" s="1" t="s">
        <v>1082</v>
      </c>
      <c r="E95" s="1" t="s">
        <v>1083</v>
      </c>
      <c r="F95" s="1" t="s">
        <v>1084</v>
      </c>
      <c r="G95" s="1" t="s">
        <v>1085</v>
      </c>
      <c r="H95" s="1" t="s">
        <v>1086</v>
      </c>
      <c r="I95" s="1" t="s">
        <v>1087</v>
      </c>
      <c r="J95" s="1" t="s">
        <v>1088</v>
      </c>
      <c r="K95" s="1" t="s">
        <v>1089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1090</v>
      </c>
      <c r="B96" s="1" t="s">
        <v>1091</v>
      </c>
      <c r="C96" s="1" t="s">
        <v>1092</v>
      </c>
      <c r="D96" s="1" t="s">
        <v>1093</v>
      </c>
      <c r="E96" s="1" t="s">
        <v>1094</v>
      </c>
      <c r="F96" s="1" t="s">
        <v>1095</v>
      </c>
      <c r="G96" s="1" t="s">
        <v>1096</v>
      </c>
      <c r="H96" s="1" t="s">
        <v>1097</v>
      </c>
      <c r="I96" s="1" t="s">
        <v>922</v>
      </c>
      <c r="J96" s="1" t="s">
        <v>1098</v>
      </c>
      <c r="K96" s="1" t="s">
        <v>704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1099</v>
      </c>
      <c r="B97" s="1" t="s">
        <v>1100</v>
      </c>
      <c r="C97" s="1" t="s">
        <v>1101</v>
      </c>
      <c r="D97" s="1" t="s">
        <v>1102</v>
      </c>
      <c r="E97" s="1" t="s">
        <v>689</v>
      </c>
      <c r="F97" s="1" t="s">
        <v>1103</v>
      </c>
      <c r="G97" s="1" t="s">
        <v>776</v>
      </c>
      <c r="H97" s="1" t="s">
        <v>1104</v>
      </c>
      <c r="I97" s="1" t="s">
        <v>197</v>
      </c>
      <c r="J97" s="1" t="s">
        <v>1105</v>
      </c>
      <c r="K97" s="1" t="s">
        <v>748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1106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1107</v>
      </c>
      <c r="B99" s="1" t="s">
        <v>1108</v>
      </c>
      <c r="C99" s="1" t="s">
        <v>1109</v>
      </c>
      <c r="D99" s="1" t="s">
        <v>1110</v>
      </c>
      <c r="E99" s="1" t="s">
        <v>1111</v>
      </c>
      <c r="F99" s="1" t="s">
        <v>1112</v>
      </c>
      <c r="G99" s="1" t="s">
        <v>1113</v>
      </c>
      <c r="H99" s="1" t="s">
        <v>260</v>
      </c>
      <c r="I99" s="1" t="s">
        <v>1114</v>
      </c>
      <c r="J99" s="1" t="s">
        <v>1115</v>
      </c>
      <c r="K99" s="1" t="s">
        <v>968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1116</v>
      </c>
      <c r="B100" s="1" t="s">
        <v>1117</v>
      </c>
      <c r="C100" s="1" t="s">
        <v>1118</v>
      </c>
      <c r="D100" s="1" t="s">
        <v>1119</v>
      </c>
      <c r="E100" s="1" t="s">
        <v>1120</v>
      </c>
      <c r="F100" s="1" t="s">
        <v>1121</v>
      </c>
      <c r="G100" s="1" t="s">
        <v>1122</v>
      </c>
      <c r="H100" s="1" t="s">
        <v>273</v>
      </c>
      <c r="I100" s="1" t="s">
        <v>1123</v>
      </c>
      <c r="J100" s="1" t="s">
        <v>1124</v>
      </c>
      <c r="K100" s="1" t="s">
        <v>1125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1126</v>
      </c>
      <c r="B101" s="1" t="s">
        <v>1127</v>
      </c>
      <c r="C101" s="1" t="s">
        <v>1128</v>
      </c>
      <c r="D101" s="1" t="s">
        <v>1129</v>
      </c>
      <c r="E101" s="1" t="s">
        <v>1130</v>
      </c>
      <c r="F101" s="1" t="s">
        <v>1131</v>
      </c>
      <c r="G101" s="1" t="s">
        <v>920</v>
      </c>
      <c r="H101" s="1" t="s">
        <v>1132</v>
      </c>
      <c r="I101" s="1" t="s">
        <v>1133</v>
      </c>
      <c r="J101" s="1" t="s">
        <v>642</v>
      </c>
      <c r="K101" s="1" t="s">
        <v>1134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1135</v>
      </c>
      <c r="B102" s="1" t="s">
        <v>1136</v>
      </c>
      <c r="C102" s="1" t="s">
        <v>1137</v>
      </c>
      <c r="D102" s="1" t="s">
        <v>1138</v>
      </c>
      <c r="E102" s="1" t="s">
        <v>1139</v>
      </c>
      <c r="F102" s="1" t="s">
        <v>1140</v>
      </c>
      <c r="G102" s="1" t="s">
        <v>1141</v>
      </c>
      <c r="H102" s="1" t="s">
        <v>718</v>
      </c>
      <c r="I102" s="1" t="s">
        <v>1142</v>
      </c>
      <c r="J102" s="1" t="s">
        <v>942</v>
      </c>
      <c r="K102" s="1" t="s">
        <v>1143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1144</v>
      </c>
      <c r="B103" s="1" t="s">
        <v>1145</v>
      </c>
      <c r="C103" s="1" t="s">
        <v>1146</v>
      </c>
      <c r="D103" s="1" t="s">
        <v>1147</v>
      </c>
      <c r="E103" s="1" t="s">
        <v>1148</v>
      </c>
      <c r="F103" s="1" t="s">
        <v>1149</v>
      </c>
      <c r="G103" s="1" t="s">
        <v>1150</v>
      </c>
      <c r="H103" s="1" t="s">
        <v>1151</v>
      </c>
      <c r="I103" s="1" t="s">
        <v>1152</v>
      </c>
      <c r="J103" s="1" t="s">
        <v>1153</v>
      </c>
      <c r="K103" s="1" t="s">
        <v>1154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1155</v>
      </c>
      <c r="B104" s="1" t="s">
        <v>1156</v>
      </c>
      <c r="C104" s="1" t="s">
        <v>1157</v>
      </c>
      <c r="D104" s="1" t="s">
        <v>1158</v>
      </c>
      <c r="E104" s="1" t="s">
        <v>1159</v>
      </c>
      <c r="F104" s="1" t="s">
        <v>1160</v>
      </c>
      <c r="G104" s="1" t="s">
        <v>1161</v>
      </c>
      <c r="H104" s="1" t="s">
        <v>1162</v>
      </c>
      <c r="I104" s="1" t="s">
        <v>1163</v>
      </c>
      <c r="J104" s="1" t="s">
        <v>1164</v>
      </c>
      <c r="K104" s="1" t="s">
        <v>1165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1166</v>
      </c>
      <c r="B105" s="1" t="s">
        <v>1156</v>
      </c>
      <c r="C105" s="1" t="s">
        <v>1167</v>
      </c>
      <c r="D105" s="1" t="s">
        <v>1168</v>
      </c>
      <c r="E105" s="1" t="s">
        <v>1169</v>
      </c>
      <c r="F105" s="1" t="s">
        <v>1170</v>
      </c>
      <c r="G105" s="1" t="s">
        <v>1171</v>
      </c>
      <c r="H105" s="1" t="s">
        <v>889</v>
      </c>
      <c r="I105" s="1" t="s">
        <v>1172</v>
      </c>
      <c r="J105" s="1" t="s">
        <v>1173</v>
      </c>
      <c r="K105" s="1" t="s">
        <v>1174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1175</v>
      </c>
      <c r="B106" s="1" t="s">
        <v>1176</v>
      </c>
      <c r="C106" s="1" t="s">
        <v>1177</v>
      </c>
      <c r="D106" s="1" t="s">
        <v>1178</v>
      </c>
      <c r="E106" s="1" t="s">
        <v>1179</v>
      </c>
      <c r="F106" s="1" t="s">
        <v>1180</v>
      </c>
      <c r="G106" s="1" t="s">
        <v>979</v>
      </c>
      <c r="H106" s="1" t="s">
        <v>1181</v>
      </c>
      <c r="I106" s="1" t="s">
        <v>1182</v>
      </c>
      <c r="J106" s="1" t="s">
        <v>1183</v>
      </c>
      <c r="K106" s="1" t="s">
        <v>1184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1185</v>
      </c>
      <c r="B107" s="1" t="s">
        <v>1186</v>
      </c>
      <c r="C107" s="1" t="s">
        <v>1187</v>
      </c>
      <c r="D107" s="1" t="s">
        <v>1188</v>
      </c>
      <c r="E107" s="1" t="s">
        <v>1189</v>
      </c>
      <c r="F107" s="1" t="s">
        <v>1190</v>
      </c>
      <c r="G107" s="1" t="s">
        <v>1191</v>
      </c>
      <c r="H107" s="1" t="s">
        <v>1192</v>
      </c>
      <c r="I107" s="1" t="s">
        <v>1193</v>
      </c>
      <c r="J107" s="1" t="s">
        <v>1194</v>
      </c>
      <c r="K107" s="1" t="s">
        <v>1195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1196</v>
      </c>
      <c r="B108" s="1" t="s">
        <v>1197</v>
      </c>
      <c r="C108" s="1" t="s">
        <v>1198</v>
      </c>
      <c r="D108" s="1" t="s">
        <v>1199</v>
      </c>
      <c r="E108" s="1" t="s">
        <v>1200</v>
      </c>
      <c r="F108" s="1" t="s">
        <v>1201</v>
      </c>
      <c r="G108" s="1" t="s">
        <v>1202</v>
      </c>
      <c r="H108" s="1" t="s">
        <v>530</v>
      </c>
      <c r="I108" s="1" t="s">
        <v>1203</v>
      </c>
      <c r="J108" s="1" t="s">
        <v>1204</v>
      </c>
      <c r="K108" s="1" t="s">
        <v>1205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1206</v>
      </c>
      <c r="B109" s="1" t="s">
        <v>1207</v>
      </c>
      <c r="C109" s="1" t="s">
        <v>1208</v>
      </c>
      <c r="D109" s="1" t="s">
        <v>1209</v>
      </c>
      <c r="E109" s="1" t="s">
        <v>1210</v>
      </c>
      <c r="F109" s="1" t="s">
        <v>1211</v>
      </c>
      <c r="G109" s="1" t="s">
        <v>1212</v>
      </c>
      <c r="H109" s="1" t="s">
        <v>1213</v>
      </c>
      <c r="I109" s="1" t="s">
        <v>1214</v>
      </c>
      <c r="J109" s="1" t="s">
        <v>1215</v>
      </c>
      <c r="K109" s="1" t="s">
        <v>1216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1217</v>
      </c>
      <c r="B110" s="1" t="s">
        <v>1218</v>
      </c>
      <c r="C110" s="1" t="s">
        <v>1219</v>
      </c>
      <c r="D110" s="1" t="s">
        <v>1220</v>
      </c>
      <c r="E110" s="1" t="s">
        <v>1221</v>
      </c>
      <c r="F110" s="1" t="s">
        <v>1222</v>
      </c>
      <c r="G110" s="1" t="s">
        <v>1223</v>
      </c>
      <c r="H110" s="1" t="s">
        <v>1224</v>
      </c>
      <c r="I110" s="1" t="s">
        <v>1225</v>
      </c>
      <c r="J110" s="1" t="s">
        <v>188</v>
      </c>
      <c r="K110" s="1" t="s">
        <v>196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1226</v>
      </c>
      <c r="B111" s="1" t="s">
        <v>1227</v>
      </c>
      <c r="C111" s="1" t="s">
        <v>1228</v>
      </c>
      <c r="D111" s="1" t="s">
        <v>1229</v>
      </c>
      <c r="E111" s="1" t="s">
        <v>974</v>
      </c>
      <c r="F111" s="1" t="s">
        <v>1230</v>
      </c>
      <c r="G111" s="1" t="s">
        <v>1231</v>
      </c>
      <c r="H111" s="1" t="s">
        <v>1232</v>
      </c>
      <c r="I111" s="1" t="s">
        <v>1105</v>
      </c>
      <c r="J111" s="1" t="s">
        <v>1233</v>
      </c>
      <c r="K111" s="1" t="s">
        <v>1234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1235</v>
      </c>
      <c r="B112" s="1" t="s">
        <v>1236</v>
      </c>
      <c r="C112" s="1" t="s">
        <v>1237</v>
      </c>
      <c r="D112" s="1" t="s">
        <v>1238</v>
      </c>
      <c r="E112" s="1" t="s">
        <v>1239</v>
      </c>
      <c r="F112" s="1" t="s">
        <v>1240</v>
      </c>
      <c r="G112" s="1" t="s">
        <v>1241</v>
      </c>
      <c r="H112" s="1" t="s">
        <v>1242</v>
      </c>
      <c r="I112" s="1" t="s">
        <v>1243</v>
      </c>
      <c r="J112" s="1" t="s">
        <v>1244</v>
      </c>
      <c r="K112" s="1" t="s">
        <v>209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1245</v>
      </c>
      <c r="B113" s="1" t="s">
        <v>1246</v>
      </c>
      <c r="C113" s="1" t="s">
        <v>1247</v>
      </c>
      <c r="D113" s="1" t="s">
        <v>1248</v>
      </c>
      <c r="E113" s="1" t="s">
        <v>1249</v>
      </c>
      <c r="F113" s="1" t="s">
        <v>1250</v>
      </c>
      <c r="G113" s="1" t="s">
        <v>1251</v>
      </c>
      <c r="H113" s="1" t="s">
        <v>1252</v>
      </c>
      <c r="I113" s="1" t="s">
        <v>1253</v>
      </c>
      <c r="J113" s="1" t="s">
        <v>177</v>
      </c>
      <c r="K113" s="1" t="s">
        <v>1254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1255</v>
      </c>
      <c r="B114" s="1" t="s">
        <v>1256</v>
      </c>
      <c r="C114" s="1" t="s">
        <v>1257</v>
      </c>
      <c r="D114" s="1" t="s">
        <v>1258</v>
      </c>
      <c r="E114" s="1" t="s">
        <v>1259</v>
      </c>
      <c r="F114" s="1" t="s">
        <v>1260</v>
      </c>
      <c r="G114" s="1" t="s">
        <v>1117</v>
      </c>
      <c r="H114" s="1" t="s">
        <v>1024</v>
      </c>
      <c r="I114" s="1" t="s">
        <v>1261</v>
      </c>
      <c r="J114" s="1" t="s">
        <v>1262</v>
      </c>
      <c r="K114" s="1" t="s">
        <v>1263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1264</v>
      </c>
      <c r="B115" s="1" t="s">
        <v>1265</v>
      </c>
      <c r="C115" s="1" t="s">
        <v>1266</v>
      </c>
      <c r="D115" s="1" t="s">
        <v>1267</v>
      </c>
      <c r="E115" s="1" t="s">
        <v>1268</v>
      </c>
      <c r="F115" s="1" t="s">
        <v>1269</v>
      </c>
      <c r="G115" s="1" t="s">
        <v>1270</v>
      </c>
      <c r="H115" s="1" t="s">
        <v>1271</v>
      </c>
      <c r="I115" s="1" t="s">
        <v>1272</v>
      </c>
      <c r="J115" s="1" t="s">
        <v>1273</v>
      </c>
      <c r="K115" s="1" t="s">
        <v>1274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1275</v>
      </c>
      <c r="B116" s="1" t="s">
        <v>365</v>
      </c>
      <c r="C116" s="1" t="s">
        <v>1276</v>
      </c>
      <c r="D116" s="1" t="s">
        <v>1101</v>
      </c>
      <c r="E116" s="1" t="s">
        <v>1277</v>
      </c>
      <c r="F116" s="1" t="s">
        <v>1278</v>
      </c>
      <c r="G116" s="1" t="s">
        <v>311</v>
      </c>
      <c r="H116" s="1" t="s">
        <v>270</v>
      </c>
      <c r="I116" s="1" t="s">
        <v>1279</v>
      </c>
      <c r="J116" s="1" t="s">
        <v>746</v>
      </c>
      <c r="K116" s="1" t="s">
        <v>1233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1280</v>
      </c>
      <c r="C1" s="1" t="s">
        <v>1281</v>
      </c>
      <c r="D1" s="1" t="s">
        <v>1282</v>
      </c>
      <c r="E1" s="1" t="s">
        <v>1283</v>
      </c>
      <c r="F1" s="1" t="s">
        <v>1284</v>
      </c>
      <c r="G1" s="1" t="s">
        <v>1285</v>
      </c>
      <c r="H1" s="1" t="s">
        <v>1286</v>
      </c>
      <c r="I1" s="1" t="s">
        <v>1287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1288</v>
      </c>
      <c r="B2" s="1" t="s">
        <v>1289</v>
      </c>
      <c r="C2" s="1" t="s">
        <v>1290</v>
      </c>
      <c r="D2" s="1" t="s">
        <v>1291</v>
      </c>
      <c r="E2" s="1" t="s">
        <v>1292</v>
      </c>
      <c r="F2" s="1" t="s">
        <v>1293</v>
      </c>
      <c r="G2" s="1" t="s">
        <v>1294</v>
      </c>
      <c r="H2" s="1" t="s">
        <v>1294</v>
      </c>
      <c r="I2" s="1" t="s">
        <v>1295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1296</v>
      </c>
      <c r="B3" s="1" t="s">
        <v>1295</v>
      </c>
      <c r="C3" s="1" t="s">
        <v>1297</v>
      </c>
      <c r="D3" s="1" t="s">
        <v>1298</v>
      </c>
      <c r="E3" s="1" t="s">
        <v>1299</v>
      </c>
      <c r="F3" s="1" t="s">
        <v>1300</v>
      </c>
      <c r="G3" s="1" t="s">
        <v>1301</v>
      </c>
      <c r="H3" s="1" t="s">
        <v>1302</v>
      </c>
      <c r="I3" s="1" t="s">
        <v>1295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1303</v>
      </c>
      <c r="B4" s="1" t="s">
        <v>1304</v>
      </c>
      <c r="C4" s="1" t="s">
        <v>1305</v>
      </c>
      <c r="D4" s="1" t="s">
        <v>1306</v>
      </c>
      <c r="E4" s="1" t="s">
        <v>1307</v>
      </c>
      <c r="F4" s="1" t="s">
        <v>1308</v>
      </c>
      <c r="G4" s="1" t="s">
        <v>1309</v>
      </c>
      <c r="H4" s="1" t="s">
        <v>1310</v>
      </c>
      <c r="I4" s="1" t="s">
        <v>1311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1296</v>
      </c>
      <c r="B5" s="1" t="s">
        <v>1295</v>
      </c>
      <c r="C5" s="1" t="s">
        <v>1312</v>
      </c>
      <c r="D5" s="1" t="s">
        <v>1313</v>
      </c>
      <c r="E5" s="1" t="s">
        <v>1314</v>
      </c>
      <c r="F5" s="1" t="s">
        <v>1315</v>
      </c>
      <c r="G5" s="1" t="s">
        <v>1316</v>
      </c>
      <c r="H5" s="1" t="s">
        <v>1317</v>
      </c>
      <c r="I5" s="1" t="s">
        <v>1318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1319</v>
      </c>
      <c r="B6" s="1" t="s">
        <v>1320</v>
      </c>
      <c r="C6" s="1" t="s">
        <v>1321</v>
      </c>
      <c r="D6" s="1" t="s">
        <v>1322</v>
      </c>
      <c r="E6" s="1" t="s">
        <v>1323</v>
      </c>
      <c r="F6" s="1" t="s">
        <v>1324</v>
      </c>
      <c r="G6" s="1" t="s">
        <v>1325</v>
      </c>
      <c r="H6" s="1" t="s">
        <v>1326</v>
      </c>
      <c r="I6" s="1" t="s">
        <v>1327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1328</v>
      </c>
      <c r="B7" s="1" t="s">
        <v>1329</v>
      </c>
      <c r="C7" s="1" t="s">
        <v>1295</v>
      </c>
      <c r="D7" s="1" t="s">
        <v>1330</v>
      </c>
      <c r="E7" s="1" t="s">
        <v>1331</v>
      </c>
      <c r="F7" s="1" t="s">
        <v>1332</v>
      </c>
      <c r="G7" s="1" t="s">
        <v>1333</v>
      </c>
      <c r="H7" s="1" t="s">
        <v>1334</v>
      </c>
      <c r="I7" s="1" t="s">
        <v>1335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1336</v>
      </c>
      <c r="B8" s="1" t="s">
        <v>1295</v>
      </c>
      <c r="C8" s="1" t="s">
        <v>1337</v>
      </c>
      <c r="D8" s="1" t="s">
        <v>1338</v>
      </c>
      <c r="E8" s="1" t="s">
        <v>1339</v>
      </c>
      <c r="F8" s="1" t="s">
        <v>1340</v>
      </c>
      <c r="G8" s="1" t="s">
        <v>1341</v>
      </c>
      <c r="H8" s="1" t="s">
        <v>1342</v>
      </c>
      <c r="I8" s="1" t="s">
        <v>1343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1344</v>
      </c>
      <c r="B9" s="1" t="s">
        <v>1345</v>
      </c>
      <c r="C9" s="1" t="s">
        <v>1346</v>
      </c>
      <c r="D9" s="1" t="s">
        <v>1347</v>
      </c>
      <c r="E9" s="1" t="s">
        <v>1348</v>
      </c>
      <c r="F9" s="1" t="s">
        <v>1349</v>
      </c>
      <c r="G9" s="1" t="s">
        <v>1345</v>
      </c>
      <c r="H9" s="1" t="s">
        <v>1350</v>
      </c>
      <c r="I9" s="1" t="s">
        <v>1351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1352</v>
      </c>
      <c r="B10" s="1" t="s">
        <v>1353</v>
      </c>
      <c r="C10" s="1" t="s">
        <v>1354</v>
      </c>
      <c r="D10" s="1" t="s">
        <v>1355</v>
      </c>
      <c r="E10" s="1" t="s">
        <v>1356</v>
      </c>
      <c r="F10" s="1" t="s">
        <v>1357</v>
      </c>
      <c r="G10" s="1" t="s">
        <v>1358</v>
      </c>
      <c r="H10" s="1" t="s">
        <v>1359</v>
      </c>
      <c r="I10" s="1" t="s">
        <v>1360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1361</v>
      </c>
      <c r="B11" s="1" t="s">
        <v>1362</v>
      </c>
      <c r="C11" s="1" t="s">
        <v>1363</v>
      </c>
      <c r="D11" s="1" t="s">
        <v>1364</v>
      </c>
      <c r="E11" s="1" t="s">
        <v>1365</v>
      </c>
      <c r="F11" s="1" t="s">
        <v>1366</v>
      </c>
      <c r="G11" s="1" t="s">
        <v>1367</v>
      </c>
      <c r="H11" s="1" t="s">
        <v>1368</v>
      </c>
      <c r="I11" s="1" t="s">
        <v>1355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1369</v>
      </c>
      <c r="B12" s="1" t="s">
        <v>1370</v>
      </c>
      <c r="C12" s="1" t="s">
        <v>1371</v>
      </c>
      <c r="D12" s="1" t="s">
        <v>1372</v>
      </c>
      <c r="E12" s="1" t="s">
        <v>1325</v>
      </c>
      <c r="F12" s="1" t="s">
        <v>1373</v>
      </c>
      <c r="G12" s="1" t="s">
        <v>1374</v>
      </c>
      <c r="H12" s="1" t="s">
        <v>1375</v>
      </c>
      <c r="I12" s="1" t="s">
        <v>1376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1377</v>
      </c>
      <c r="B13" s="1" t="s">
        <v>1295</v>
      </c>
      <c r="C13" s="1" t="s">
        <v>1295</v>
      </c>
      <c r="D13" s="1" t="s">
        <v>1295</v>
      </c>
      <c r="E13" s="1" t="s">
        <v>1295</v>
      </c>
      <c r="F13" s="1" t="s">
        <v>1295</v>
      </c>
      <c r="G13" s="1" t="s">
        <v>1378</v>
      </c>
      <c r="H13" s="1" t="s">
        <v>1379</v>
      </c>
      <c r="I13" s="1" t="s">
        <v>1380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1381</v>
      </c>
      <c r="B14" s="1" t="s">
        <v>1295</v>
      </c>
      <c r="C14" s="1" t="s">
        <v>1295</v>
      </c>
      <c r="D14" s="1" t="s">
        <v>1295</v>
      </c>
      <c r="E14" s="1" t="s">
        <v>1295</v>
      </c>
      <c r="F14" s="1" t="s">
        <v>1295</v>
      </c>
      <c r="G14" s="1" t="s">
        <v>1382</v>
      </c>
      <c r="H14" s="1" t="s">
        <v>1383</v>
      </c>
      <c r="I14" s="1" t="s">
        <v>1384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1385</v>
      </c>
      <c r="B15" s="1" t="s">
        <v>273</v>
      </c>
      <c r="C15" s="1" t="s">
        <v>220</v>
      </c>
      <c r="D15" s="1" t="s">
        <v>220</v>
      </c>
      <c r="E15" s="1" t="s">
        <v>220</v>
      </c>
      <c r="F15" s="1" t="s">
        <v>220</v>
      </c>
      <c r="G15" s="1" t="s">
        <v>220</v>
      </c>
      <c r="H15" s="1" t="s">
        <v>1386</v>
      </c>
      <c r="I15" s="1" t="s">
        <v>1387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1388</v>
      </c>
      <c r="B16" s="1" t="s">
        <v>1389</v>
      </c>
      <c r="C16" s="1" t="s">
        <v>1390</v>
      </c>
      <c r="D16" s="1" t="s">
        <v>1391</v>
      </c>
      <c r="E16" s="1" t="s">
        <v>1392</v>
      </c>
      <c r="F16" s="1" t="s">
        <v>1393</v>
      </c>
      <c r="G16" s="1" t="s">
        <v>1394</v>
      </c>
      <c r="H16" s="1" t="s">
        <v>1395</v>
      </c>
      <c r="I16" s="1" t="s">
        <v>1396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1397</v>
      </c>
      <c r="B17" s="1" t="s">
        <v>189</v>
      </c>
      <c r="C17" s="1" t="s">
        <v>178</v>
      </c>
      <c r="D17" s="1" t="s">
        <v>172</v>
      </c>
      <c r="E17" s="1" t="s">
        <v>190</v>
      </c>
      <c r="F17" s="1" t="s">
        <v>1398</v>
      </c>
      <c r="G17" s="1" t="s">
        <v>1399</v>
      </c>
      <c r="H17" s="1" t="s">
        <v>1400</v>
      </c>
      <c r="I17" s="1" t="s">
        <v>1401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1402</v>
      </c>
      <c r="B18" s="1" t="s">
        <v>1403</v>
      </c>
      <c r="C18" s="1" t="s">
        <v>1404</v>
      </c>
      <c r="D18" s="1" t="s">
        <v>1405</v>
      </c>
      <c r="E18" s="1" t="s">
        <v>1406</v>
      </c>
      <c r="F18" s="1" t="s">
        <v>1407</v>
      </c>
      <c r="G18" s="1" t="s">
        <v>1408</v>
      </c>
      <c r="H18" s="1" t="s">
        <v>1403</v>
      </c>
      <c r="I18" s="1" t="s">
        <v>1403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1409</v>
      </c>
      <c r="B19" s="1" t="s">
        <v>1410</v>
      </c>
      <c r="C19" s="1" t="s">
        <v>1411</v>
      </c>
      <c r="D19" s="1" t="s">
        <v>1412</v>
      </c>
      <c r="E19" s="1" t="s">
        <v>1413</v>
      </c>
      <c r="F19" s="1" t="s">
        <v>1414</v>
      </c>
      <c r="G19" s="1" t="s">
        <v>1415</v>
      </c>
      <c r="H19" s="1" t="s">
        <v>1416</v>
      </c>
      <c r="I19" s="1" t="s">
        <v>1417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1418</v>
      </c>
      <c r="B20" s="1" t="s">
        <v>1419</v>
      </c>
      <c r="C20" s="1" t="s">
        <v>1420</v>
      </c>
      <c r="D20" s="1" t="s">
        <v>1421</v>
      </c>
      <c r="E20" s="1" t="s">
        <v>1422</v>
      </c>
      <c r="F20" s="1" t="s">
        <v>1423</v>
      </c>
      <c r="G20" s="1" t="s">
        <v>1424</v>
      </c>
      <c r="H20" s="1" t="s">
        <v>1425</v>
      </c>
      <c r="I20" s="1" t="s">
        <v>1426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1427</v>
      </c>
      <c r="B21" s="1" t="s">
        <v>1428</v>
      </c>
      <c r="C21" s="1" t="s">
        <v>1429</v>
      </c>
      <c r="D21" s="1" t="s">
        <v>1430</v>
      </c>
      <c r="E21" s="1" t="s">
        <v>1431</v>
      </c>
      <c r="F21" s="1" t="s">
        <v>1432</v>
      </c>
      <c r="G21" s="1" t="s">
        <v>1433</v>
      </c>
      <c r="H21" s="1" t="s">
        <v>1434</v>
      </c>
      <c r="I21" s="1" t="s">
        <v>1435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1436</v>
      </c>
      <c r="B22" s="1" t="s">
        <v>1437</v>
      </c>
      <c r="C22" s="1" t="s">
        <v>1438</v>
      </c>
      <c r="D22" s="1" t="s">
        <v>1439</v>
      </c>
      <c r="E22" s="1" t="s">
        <v>1440</v>
      </c>
      <c r="F22" s="1" t="s">
        <v>1441</v>
      </c>
      <c r="G22" s="1" t="s">
        <v>1442</v>
      </c>
      <c r="H22" s="1" t="s">
        <v>1443</v>
      </c>
      <c r="I22" s="1" t="s">
        <v>1444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1445</v>
      </c>
      <c r="B23" s="1" t="s">
        <v>1446</v>
      </c>
      <c r="C23" s="1" t="s">
        <v>1447</v>
      </c>
      <c r="D23" s="1" t="s">
        <v>1448</v>
      </c>
      <c r="E23" s="1" t="s">
        <v>1449</v>
      </c>
      <c r="F23" s="1" t="s">
        <v>1450</v>
      </c>
      <c r="G23" s="1" t="s">
        <v>1451</v>
      </c>
      <c r="H23" s="1" t="s">
        <v>1452</v>
      </c>
      <c r="I23" s="1" t="s">
        <v>1453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1454</v>
      </c>
      <c r="B24" s="1" t="s">
        <v>1455</v>
      </c>
      <c r="C24" s="1" t="s">
        <v>1456</v>
      </c>
      <c r="D24" s="1" t="s">
        <v>964</v>
      </c>
      <c r="E24" s="1" t="s">
        <v>1457</v>
      </c>
      <c r="F24" s="1" t="s">
        <v>1458</v>
      </c>
      <c r="G24" s="1" t="s">
        <v>1459</v>
      </c>
      <c r="H24" s="1" t="s">
        <v>1459</v>
      </c>
      <c r="I24" s="1" t="s">
        <v>1459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1460</v>
      </c>
      <c r="B25" s="1" t="s">
        <v>1461</v>
      </c>
      <c r="C25" s="1" t="s">
        <v>1462</v>
      </c>
      <c r="D25" s="1" t="s">
        <v>1463</v>
      </c>
      <c r="E25" s="1" t="s">
        <v>1464</v>
      </c>
      <c r="F25" s="1" t="s">
        <v>1465</v>
      </c>
      <c r="G25" s="1" t="s">
        <v>1466</v>
      </c>
      <c r="H25" s="1" t="s">
        <v>1466</v>
      </c>
      <c r="I25" s="1" t="s">
        <v>1295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1467</v>
      </c>
      <c r="B26" s="1" t="s">
        <v>1468</v>
      </c>
      <c r="C26" s="1" t="s">
        <v>1469</v>
      </c>
      <c r="D26" s="1" t="s">
        <v>1470</v>
      </c>
      <c r="E26" s="1" t="s">
        <v>1471</v>
      </c>
      <c r="F26" s="1" t="s">
        <v>1472</v>
      </c>
      <c r="G26" s="1" t="s">
        <v>1295</v>
      </c>
      <c r="H26" s="1" t="s">
        <v>1295</v>
      </c>
      <c r="I26" s="1" t="s">
        <v>1295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1473</v>
      </c>
      <c r="B2" s="1" t="s">
        <v>1474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1475</v>
      </c>
      <c r="B3" s="1" t="s">
        <v>1476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1477</v>
      </c>
      <c r="B4" s="1" t="s">
        <v>1478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1479</v>
      </c>
      <c r="B5" s="1" t="s">
        <v>1480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1481</v>
      </c>
      <c r="B6" s="1" t="s">
        <v>1482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1483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1484</v>
      </c>
      <c r="B8" s="1" t="s">
        <v>1485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1486</v>
      </c>
      <c r="B9" s="1" t="s">
        <v>1487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1488</v>
      </c>
      <c r="B10" s="4" t="s">
        <v>1489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1490</v>
      </c>
      <c r="B11" s="1" t="s">
        <v>1491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1492</v>
      </c>
      <c r="B12" s="1" t="s">
        <v>1493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1494</v>
      </c>
      <c r="B13" s="1" t="s">
        <v>1491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1495</v>
      </c>
      <c r="B14" s="1" t="s">
        <v>1496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1497</v>
      </c>
      <c r="B15" s="1" t="s">
        <v>1498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1499</v>
      </c>
      <c r="B16" s="1" t="s">
        <v>1496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1500</v>
      </c>
      <c r="B17" s="1" t="s">
        <v>1501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1502</v>
      </c>
      <c r="B18" s="1">
        <v>57.0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1503</v>
      </c>
      <c r="B19" s="1" t="s">
        <v>1504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1505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1506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1507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1508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1509</v>
      </c>
      <c r="B24" s="1">
        <v>1.0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1510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1511</v>
      </c>
      <c r="B26" s="1">
        <v>1.5146784E9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1512</v>
      </c>
      <c r="B27" s="4" t="s">
        <v>1513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1514</v>
      </c>
      <c r="B28" s="1">
        <v>86400.0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1515</v>
      </c>
      <c r="B29" s="1">
        <v>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1516</v>
      </c>
      <c r="B30" s="1">
        <v>36.83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1517</v>
      </c>
      <c r="B31" s="1">
        <v>36.68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1518</v>
      </c>
      <c r="B32" s="1">
        <v>36.37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1519</v>
      </c>
      <c r="B33" s="1">
        <v>37.21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1520</v>
      </c>
      <c r="B34" s="1">
        <v>36.83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1521</v>
      </c>
      <c r="B35" s="1">
        <v>36.68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1522</v>
      </c>
      <c r="B36" s="1">
        <v>36.37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1523</v>
      </c>
      <c r="B37" s="1">
        <v>37.21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1524</v>
      </c>
      <c r="B38" s="1">
        <v>2.68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1525</v>
      </c>
      <c r="B39" s="1">
        <v>0.0728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1526</v>
      </c>
      <c r="B40" s="1">
        <v>1.7306784E9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1527</v>
      </c>
      <c r="B41" s="1">
        <v>1.9706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1528</v>
      </c>
      <c r="B42" s="1">
        <v>8.38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1529</v>
      </c>
      <c r="B43" s="1">
        <v>0.978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1530</v>
      </c>
      <c r="B44" s="1">
        <v>27.131386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1531</v>
      </c>
      <c r="B45" s="1">
        <v>22.296602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1532</v>
      </c>
      <c r="B46" s="1">
        <v>1181134.0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1533</v>
      </c>
      <c r="B47" s="1">
        <v>1181134.0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1534</v>
      </c>
      <c r="B48" s="1">
        <v>1826172.0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1535</v>
      </c>
      <c r="B49" s="1">
        <v>1509510.0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1536</v>
      </c>
      <c r="B50" s="1">
        <v>1509510.0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1537</v>
      </c>
      <c r="B51" s="1">
        <v>37.19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1538</v>
      </c>
      <c r="B52" s="1">
        <v>37.85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1539</v>
      </c>
      <c r="B53" s="1">
        <v>900.0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1540</v>
      </c>
      <c r="B54" s="1">
        <v>1100.0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1541</v>
      </c>
      <c r="B55" s="1">
        <v>1.021609984E10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1542</v>
      </c>
      <c r="B56" s="1">
        <v>27.53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1543</v>
      </c>
      <c r="B57" s="1">
        <v>44.42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1544</v>
      </c>
      <c r="B58" s="1">
        <v>10.101039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1545</v>
      </c>
      <c r="B59" s="1">
        <v>39.4348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1546</v>
      </c>
      <c r="B60" s="1">
        <v>36.40945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1547</v>
      </c>
      <c r="B61" s="1">
        <v>2.68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1548</v>
      </c>
      <c r="B62" s="1">
        <v>0.072766766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1549</v>
      </c>
      <c r="B63" s="1" t="s">
        <v>1550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1551</v>
      </c>
      <c r="B64" s="1">
        <v>1.4757412864E10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1552</v>
      </c>
      <c r="B65" s="1">
        <v>0.34407002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1553</v>
      </c>
      <c r="B66" s="1">
        <v>2.69143852E8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1554</v>
      </c>
      <c r="B67" s="1">
        <v>2.69948E8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1555</v>
      </c>
      <c r="B68" s="1">
        <v>1.217778E7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1556</v>
      </c>
      <c r="B69" s="1">
        <v>1.1037056E7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1557</v>
      </c>
      <c r="B70" s="1">
        <v>1.7316288E9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1558</v>
      </c>
      <c r="B71" s="1">
        <v>1.734048E9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1559</v>
      </c>
      <c r="B72" s="1">
        <v>0.045100003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1560</v>
      </c>
      <c r="B73" s="1">
        <v>0.00213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1561</v>
      </c>
      <c r="B74" s="1">
        <v>0.7379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1562</v>
      </c>
      <c r="B75" s="1">
        <v>6.59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1563</v>
      </c>
      <c r="B76" s="1">
        <v>0.059299998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1564</v>
      </c>
      <c r="B77" s="1">
        <v>2.74848E8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1565</v>
      </c>
      <c r="B78" s="1">
        <v>15.688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1566</v>
      </c>
      <c r="B79" s="1">
        <v>2.3693268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1567</v>
      </c>
      <c r="B80" s="1">
        <v>1.7039808E9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1568</v>
      </c>
      <c r="B81" s="1">
        <v>1.7356032E9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1569</v>
      </c>
      <c r="B82" s="1">
        <v>1.7276544E9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1570</v>
      </c>
      <c r="B83" s="1">
        <v>0.223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1571</v>
      </c>
      <c r="B84" s="1">
        <v>3.47985984E8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1572</v>
      </c>
      <c r="B85" s="1">
        <v>1.37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1573</v>
      </c>
      <c r="B86" s="1">
        <v>1.56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1574</v>
      </c>
      <c r="B87" s="1">
        <v>14.591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1575</v>
      </c>
      <c r="B88" s="1">
        <v>16.543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1576</v>
      </c>
      <c r="B89" s="1">
        <v>0.21953642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1577</v>
      </c>
      <c r="B90" s="1">
        <v>0.22263205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1578</v>
      </c>
      <c r="B91" s="1">
        <v>0.67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1579</v>
      </c>
      <c r="B92" s="1">
        <v>1.7306784E9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1580</v>
      </c>
      <c r="B93" s="1" t="s">
        <v>1581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1582</v>
      </c>
      <c r="B94" s="1" t="s">
        <v>1583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1584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1585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1586</v>
      </c>
      <c r="B97" s="1" t="s">
        <v>1587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1588</v>
      </c>
      <c r="B98" s="1" t="s">
        <v>1589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1590</v>
      </c>
      <c r="B99" s="1">
        <v>7.131942E8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1591</v>
      </c>
      <c r="B100" s="1" t="s">
        <v>1592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1593</v>
      </c>
      <c r="B101" s="1" t="s">
        <v>1594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1595</v>
      </c>
      <c r="B102" s="1" t="s">
        <v>1596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1597</v>
      </c>
      <c r="B103" s="1" t="s">
        <v>1598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1599</v>
      </c>
      <c r="B104" s="1">
        <v>-1.8E7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1600</v>
      </c>
      <c r="B105" s="1">
        <v>37.17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1601</v>
      </c>
      <c r="B106" s="1">
        <v>49.0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1602</v>
      </c>
      <c r="B107" s="1">
        <v>37.0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1603</v>
      </c>
      <c r="B108" s="1">
        <v>42.4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1604</v>
      </c>
      <c r="B109" s="1">
        <v>43.0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1605</v>
      </c>
      <c r="B110" s="1">
        <v>2.35294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1606</v>
      </c>
      <c r="B111" s="1" t="s">
        <v>1607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1608</v>
      </c>
      <c r="B112" s="1">
        <v>15.0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1609</v>
      </c>
      <c r="B113" s="1">
        <v>3.42444E8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1610</v>
      </c>
      <c r="B114" s="1">
        <v>1.269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1611</v>
      </c>
      <c r="B115" s="1">
        <v>8.92065984E8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1612</v>
      </c>
      <c r="B116" s="1">
        <v>4.873520128E9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1613</v>
      </c>
      <c r="B117" s="1">
        <v>1.985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1614</v>
      </c>
      <c r="B118" s="1">
        <v>2.295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1615</v>
      </c>
      <c r="B119" s="1">
        <v>1.011390976E9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1616</v>
      </c>
      <c r="B120" s="1">
        <v>110.754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1617</v>
      </c>
      <c r="B121" s="1">
        <v>4.03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1618</v>
      </c>
      <c r="B122" s="1">
        <v>0.03903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1619</v>
      </c>
      <c r="B123" s="1">
        <v>0.08667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1620</v>
      </c>
      <c r="B124" s="1">
        <v>9.78913024E8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1621</v>
      </c>
      <c r="B125" s="1">
        <v>5.78696384E8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1622</v>
      </c>
      <c r="B126" s="1">
        <v>6.85441984E8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1623</v>
      </c>
      <c r="B127" s="1">
        <v>0.137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1624</v>
      </c>
      <c r="B128" s="1">
        <v>0.14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1625</v>
      </c>
      <c r="B129" s="1">
        <v>0.96789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1626</v>
      </c>
      <c r="B130" s="1">
        <v>0.88202006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1627</v>
      </c>
      <c r="B131" s="1">
        <v>0.66123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1628</v>
      </c>
      <c r="B132" s="1" t="s">
        <v>1550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1629</v>
      </c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7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65</v>
      </c>
      <c r="B3" s="1">
        <v>310.0</v>
      </c>
      <c r="C3" s="1">
        <v>549.0</v>
      </c>
      <c r="D3" s="1">
        <v>514.0</v>
      </c>
      <c r="E3" s="1">
        <v>579.0</v>
      </c>
      <c r="F3" s="1">
        <v>863.0</v>
      </c>
      <c r="G3" s="1">
        <v>731.0</v>
      </c>
      <c r="H3" s="1">
        <v>699.0</v>
      </c>
      <c r="I3" s="1">
        <v>486.0</v>
      </c>
      <c r="J3" s="1">
        <v>827.0</v>
      </c>
      <c r="K3" s="1">
        <v>609.0</v>
      </c>
      <c r="L3" s="1">
        <f>IF(K3*FORECAST(L2,B3:K3,B2:K2)&gt;0,FORECAST(L2,B3:K3,B2:K2),K3)*$X$1</f>
        <v>774.2</v>
      </c>
      <c r="M3" s="1">
        <f>IF(L3*FORECAST(M2,B3:L3,B2:L2)&gt;0,FORECAST(M2,B3:L3,B2:L2),L3)*$X$1</f>
        <v>802.8363636</v>
      </c>
      <c r="N3" s="1">
        <f>IF(M3*FORECAST(N2,B3:M3,B2:M2)&gt;0,FORECAST(N2,B3:M3,B2:M2),M3)*$X$1</f>
        <v>831.4727273</v>
      </c>
      <c r="O3" s="1">
        <f>IF(N3*FORECAST(O2,B3:N3,B2:N2)&gt;0,FORECAST(O2,B3:N3,B2:N2),N3)*$X$1</f>
        <v>860.1090909</v>
      </c>
      <c r="P3" s="1">
        <f>IF(O3*FORECAST(P2,B3:O3,B2:O2)&gt;0,FORECAST(P2,B3:O3,B2:O2),O3)*$X$1</f>
        <v>888.7454545</v>
      </c>
      <c r="Q3" s="1">
        <f>IF(P3*FORECAST(Q2,B3:P3,B2:P2)&gt;0,FORECAST(Q2,B3:P3,B2:P2),P3)*$X$1</f>
        <v>917.3818182</v>
      </c>
      <c r="R3" s="1">
        <f>IF(Q3*FORECAST(R2,B3:Q3,B2:Q2)&gt;0,FORECAST(R2,B3:Q3,B2:Q2),Q3)*$X$1</f>
        <v>946.0181818</v>
      </c>
      <c r="S3" s="5">
        <f>IF(R3*FORECAST(S2,B3:R3,B2:R2)&gt;0,FORECAST(S2,B3:R3,B2:R2),R3)*$X$1</f>
        <v>974.6545455</v>
      </c>
      <c r="T3" s="5">
        <f>IF(S3*FORECAST(T2,B3:S3,B2:S2)&gt;0,FORECAST(T2,B3:S3,B2:S2),S3)*$X$1</f>
        <v>1003.290909</v>
      </c>
      <c r="U3" s="5">
        <f>IF(T3*FORECAST(U2,B3:T3,B2:T2)&gt;0,FORECAST(U2,B3:T3,B2:T2),T3)*$X$1</f>
        <v>1031.927273</v>
      </c>
      <c r="V3" s="5">
        <f>IF(U3*FORECAST(V2,B3:U3,B2:U2)&gt;0,FORECAST(V2,B3:U3,B2:U2),U3)*$X$1</f>
        <v>1060.563636</v>
      </c>
      <c r="W3" s="5">
        <f>IF(V3*FORECAST(W2,B3:V3,B2:V2)&gt;0,FORECAST(W2,B3:V3,B2:V2),V3)*$X$1</f>
        <v>1089.2</v>
      </c>
      <c r="X3" s="2"/>
      <c r="Y3" s="2"/>
      <c r="Z3" s="2"/>
    </row>
    <row r="4">
      <c r="A4" s="3" t="s">
        <v>128</v>
      </c>
      <c r="B4" s="1">
        <v>2370.0</v>
      </c>
      <c r="C4" s="1">
        <v>3560.0</v>
      </c>
      <c r="D4" s="1">
        <v>4270.0</v>
      </c>
      <c r="E4" s="1">
        <v>4490.0</v>
      </c>
      <c r="F4" s="1">
        <v>4530.0</v>
      </c>
      <c r="G4" s="1">
        <v>5130.0</v>
      </c>
      <c r="H4" s="1">
        <v>5010.0</v>
      </c>
      <c r="I4" s="1">
        <v>5250.0</v>
      </c>
      <c r="J4" s="1">
        <v>5010.0</v>
      </c>
      <c r="K4" s="1">
        <v>4660.0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1630</v>
      </c>
      <c r="B5" s="1">
        <v>127.0</v>
      </c>
      <c r="C5" s="1">
        <v>181.0</v>
      </c>
      <c r="D5" s="1">
        <v>202.0</v>
      </c>
      <c r="E5" s="1">
        <v>207.0</v>
      </c>
      <c r="F5" s="1">
        <v>210.0</v>
      </c>
      <c r="G5" s="1">
        <v>222.0</v>
      </c>
      <c r="H5" s="1">
        <v>235.0</v>
      </c>
      <c r="I5" s="1">
        <v>244.0</v>
      </c>
      <c r="J5" s="1">
        <v>244.0</v>
      </c>
      <c r="K5" s="1">
        <v>250.0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1631</v>
      </c>
      <c r="L7" s="1">
        <f>IF(W3*FORECAST(W2,B3:W3,B2:W2)&gt;0,FORECAST(W2,B3:W3,B2:W2),V3)*$X$1 * (1+0.02)/(0.0765-0.02)</f>
        <v>19663.43363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1632</v>
      </c>
      <c r="L8" s="6">
        <f t="array" ref="L8">NPV(0.0765,M3:W3)</f>
        <v>6718.159461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1633</v>
      </c>
      <c r="L9" s="6">
        <f t="array" ref="L9">NPV(0.0765,M16:W16)</f>
        <v>8739.870162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1634</v>
      </c>
      <c r="L10" s="6">
        <f>L8 + L9</f>
        <v>15458.02962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129</v>
      </c>
      <c r="L11" s="1">
        <v>4660.0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1635</v>
      </c>
      <c r="L12" s="6">
        <f>L10 - L11</f>
        <v>10798.02962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1636</v>
      </c>
      <c r="L13" s="1">
        <v>250.0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43.19211849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19663.43363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221.0</v>
      </c>
      <c r="C3" s="1">
        <v>233.0</v>
      </c>
      <c r="D3" s="1">
        <v>383.0</v>
      </c>
      <c r="E3" s="1">
        <v>105.0</v>
      </c>
      <c r="F3" s="1">
        <v>294.0</v>
      </c>
      <c r="G3" s="1">
        <v>352.0</v>
      </c>
      <c r="H3" s="1">
        <v>164.0</v>
      </c>
      <c r="I3" s="1">
        <v>428.0</v>
      </c>
      <c r="J3" s="1">
        <v>439.0</v>
      </c>
      <c r="K3" s="1">
        <v>249.0</v>
      </c>
      <c r="L3" s="1">
        <f>IF(K3*FORECAST(L2,B3:K3,B2:K2)&gt;0,FORECAST(L2,B3:K3,B2:K2),K3)*$X$1</f>
        <v>358.6</v>
      </c>
      <c r="M3" s="1">
        <f>IF(L3*FORECAST(M2,B3:L3,B2:L2)&gt;0,FORECAST(M2,B3:L3,B2:L2),L3)*$X$1</f>
        <v>371.6545455</v>
      </c>
      <c r="N3" s="1">
        <f>IF(M3*FORECAST(N2,B3:M3,B2:M2)&gt;0,FORECAST(N2,B3:M3,B2:M2),M3)*$X$1</f>
        <v>384.7090909</v>
      </c>
      <c r="O3" s="1">
        <f>IF(N3*FORECAST(O2,B3:N3,B2:N2)&gt;0,FORECAST(O2,B3:N3,B2:N2),N3)*$X$1</f>
        <v>397.7636364</v>
      </c>
      <c r="P3" s="1">
        <f>IF(O3*FORECAST(P2,B3:O3,B2:O2)&gt;0,FORECAST(P2,B3:O3,B2:O2),O3)*$X$1</f>
        <v>410.8181818</v>
      </c>
      <c r="Q3" s="1">
        <f>IF(P3*FORECAST(Q2,B3:P3,B2:P2)&gt;0,FORECAST(Q2,B3:P3,B2:P2),P3)*$X$1</f>
        <v>423.8727273</v>
      </c>
      <c r="R3" s="1">
        <f>IF(Q3*FORECAST(R2,B3:Q3,B2:Q2)&gt;0,FORECAST(R2,B3:Q3,B2:Q2),Q3)*$X$1</f>
        <v>436.9272727</v>
      </c>
      <c r="S3" s="5">
        <f>IF(R3*FORECAST(S2,B3:R3,B2:R2)&gt;0,FORECAST(S2,B3:R3,B2:R2),R3)*$X$1</f>
        <v>449.9818182</v>
      </c>
      <c r="T3" s="5">
        <f>IF(S3*FORECAST(T2,B3:S3,B2:S2)&gt;0,FORECAST(T2,B3:S3,B2:S2),S3)*$X$1</f>
        <v>463.0363636</v>
      </c>
      <c r="U3" s="5">
        <f>IF(T3*FORECAST(U2,B3:T3,B2:T2)&gt;0,FORECAST(U2,B3:T3,B2:T2),T3)*$X$1</f>
        <v>476.0909091</v>
      </c>
      <c r="V3" s="5">
        <f>IF(U3*FORECAST(V2,B3:U3,B2:U2)&gt;0,FORECAST(V2,B3:U3,B2:U2),U3)*$X$1</f>
        <v>489.1454545</v>
      </c>
      <c r="W3" s="5">
        <f>IF(V3*FORECAST(W2,B3:V3,B2:V2)&gt;0,FORECAST(W2,B3:V3,B2:V2),V3)*$X$1</f>
        <v>502.2</v>
      </c>
      <c r="X3" s="2"/>
      <c r="Y3" s="2"/>
      <c r="Z3" s="2"/>
    </row>
    <row r="4">
      <c r="A4" s="3" t="s">
        <v>128</v>
      </c>
      <c r="B4" s="1">
        <v>2370.0</v>
      </c>
      <c r="C4" s="1">
        <v>3560.0</v>
      </c>
      <c r="D4" s="1">
        <v>4270.0</v>
      </c>
      <c r="E4" s="1">
        <v>4490.0</v>
      </c>
      <c r="F4" s="1">
        <v>4530.0</v>
      </c>
      <c r="G4" s="1">
        <v>5130.0</v>
      </c>
      <c r="H4" s="1">
        <v>5010.0</v>
      </c>
      <c r="I4" s="1">
        <v>5250.0</v>
      </c>
      <c r="J4" s="1">
        <v>5010.0</v>
      </c>
      <c r="K4" s="1">
        <v>4660.0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1630</v>
      </c>
      <c r="B5" s="1">
        <v>127.0</v>
      </c>
      <c r="C5" s="1">
        <v>181.0</v>
      </c>
      <c r="D5" s="1">
        <v>202.0</v>
      </c>
      <c r="E5" s="1">
        <v>207.0</v>
      </c>
      <c r="F5" s="1">
        <v>210.0</v>
      </c>
      <c r="G5" s="1">
        <v>222.0</v>
      </c>
      <c r="H5" s="1">
        <v>235.0</v>
      </c>
      <c r="I5" s="1">
        <v>244.0</v>
      </c>
      <c r="J5" s="1">
        <v>244.0</v>
      </c>
      <c r="K5" s="1">
        <v>250.0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1631</v>
      </c>
      <c r="L7" s="1">
        <f>IF(W3*FORECAST(W2,B3:W3,B2:W2)&gt;0,FORECAST(W2,B3:W3,B2:W2),V3)*$X$1 * (1+0.02)/(0.0765-0.02)</f>
        <v>9066.265487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1632</v>
      </c>
      <c r="L8" s="6">
        <f t="array" ref="L8">NPV(0.0765,M3:W3)</f>
        <v>3103.751925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1633</v>
      </c>
      <c r="L9" s="6">
        <f t="array" ref="L9">NPV(0.0765,M16:W16)</f>
        <v>4029.712445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1634</v>
      </c>
      <c r="L10" s="6">
        <f>L8 + L9</f>
        <v>7133.46437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129</v>
      </c>
      <c r="L11" s="1">
        <v>4660.0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1635</v>
      </c>
      <c r="L12" s="6">
        <f>L10 - L11</f>
        <v>2473.46437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1636</v>
      </c>
      <c r="L13" s="1">
        <v>250.0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9.893857479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9066.265487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