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<sst xmlns="http://schemas.openxmlformats.org/spreadsheetml/2006/main" count="1732" uniqueCount="1424">
  <si>
    <t>ticker</t>
  </si>
  <si>
    <t>OCUL</t>
  </si>
  <si>
    <t>nombre</t>
  </si>
  <si>
    <t>OCULAR THERAPEUTIX INC</t>
  </si>
  <si>
    <t>empresa</t>
  </si>
  <si>
    <t>Pharmaceuticals</t>
  </si>
  <si>
    <t>Open</t>
  </si>
  <si>
    <t>Target Price</t>
  </si>
  <si>
    <t>Upside</t>
  </si>
  <si>
    <t>-272.81%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</si>
  <si>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</si>
  <si>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</si>
  <si>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</si>
  <si>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</si>
  <si>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</si>
  <si>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</si>
  <si>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</si>
  <si>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</si>
  <si>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-33.71%</t>
  </si>
  <si>
    <t>Total Assets Growth</t>
  </si>
  <si>
    <t>-29.09%</t>
  </si>
  <si>
    <t>Net Property, Plant and Equipment Growth</t>
  </si>
  <si>
    <t>-66.67%</t>
  </si>
  <si>
    <t>EBITDA Growth</t>
  </si>
  <si>
    <t>137.42%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</si>
  <si>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</si>
  <si>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</si>
  <si>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</si>
  <si>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</si>
  <si>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</si>
  <si>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</si>
  <si>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</si>
  <si>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</si>
  <si>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</si>
  <si>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</si>
  <si>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</si>
  <si>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</si>
  <si>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</si>
  <si>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</si>
  <si>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</si>
  <si>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</si>
  <si>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</si>
  <si>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</si>
  <si>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</si>
  <si>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</si>
  <si>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</si>
  <si>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</si>
  <si>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</si>
  <si>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</si>
  <si>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</si>
  <si>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</si>
  <si>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</si>
  <si>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</si>
  <si>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</si>
  <si>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</si>
  <si>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</si>
  <si>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</si>
  <si>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</si>
  <si>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</si>
  <si>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</si>
  <si>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</si>
  <si>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</si>
  <si>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</si>
  <si>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</si>
  <si>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</si>
  <si>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</si>
  <si>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</si>
  <si>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</si>
  <si>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</si>
  <si>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</si>
  <si>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</si>
  <si>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</si>
  <si>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</si>
  <si>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</si>
  <si>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</si>
  <si>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</si>
  <si>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</si>
  <si>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</si>
  <si>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</si>
  <si>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</si>
  <si>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</si>
  <si>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</si>
  <si>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</si>
  <si>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</si>
  <si>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</si>
  <si>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</si>
  <si>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</si>
  <si>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</si>
  <si>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</si>
  <si>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</si>
  <si>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</si>
  <si>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</si>
  <si>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</si>
  <si>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</si>
  <si>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</si>
  <si>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</si>
  <si>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</si>
  <si>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</si>
  <si>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</si>
  <si>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</si>
  <si>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2.76</t>
  </si>
  <si>
    <t>3.62</t>
  </si>
  <si>
    <t>2.08</t>
  </si>
  <si>
    <t>0.88</t>
  </si>
  <si>
    <t>0.86</t>
  </si>
  <si>
    <t>-0.07</t>
  </si>
  <si>
    <t>1.15</t>
  </si>
  <si>
    <t>0.46</t>
  </si>
  <si>
    <t>0.79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</si>
  <si>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</si>
  <si>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</si>
  <si>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</si>
  <si>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</si>
  <si>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</si>
  <si>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</si>
  <si>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</si>
  <si>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</si>
  <si>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</si>
  <si>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</si>
  <si>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</si>
  <si>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</si>
  <si>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</si>
  <si>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</si>
  <si>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</si>
  <si>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</si>
  <si>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</si>
  <si>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</si>
  <si>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</si>
  <si>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</si>
  <si>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</si>
  <si>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</si>
  <si>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</si>
  <si>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</si>
  <si>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</si>
  <si>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</si>
  <si>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</si>
  <si>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</si>
  <si>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</si>
  <si>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</si>
  <si>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</si>
  <si>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</si>
  <si>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</si>
  <si>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</si>
  <si>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</si>
  <si>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-2.69</t>
  </si>
  <si>
    <t>-1.71</t>
  </si>
  <si>
    <t>-1.8</t>
  </si>
  <si>
    <t>-2.2</t>
  </si>
  <si>
    <t>-1.57</t>
  </si>
  <si>
    <t>-1.91</t>
  </si>
  <si>
    <t>-2.56</t>
  </si>
  <si>
    <t>-0.09</t>
  </si>
  <si>
    <t>-0.92</t>
  </si>
  <si>
    <t>-1.01</t>
  </si>
  <si>
    <t>Basic EPS - Continuing Operations</t>
  </si>
  <si>
    <t>Basic Weighted Average Shares Outstanding</t>
  </si>
  <si>
    <t>Net EPS - Diluted</t>
  </si>
  <si>
    <t>-0.98</t>
  </si>
  <si>
    <t>-0.97</t>
  </si>
  <si>
    <t>-1.02</t>
  </si>
  <si>
    <t>Diluted EPS - Continuing Operations</t>
  </si>
  <si>
    <t>Diluted Weighted Average Shares Outstanding</t>
  </si>
  <si>
    <t>Normalized Basic EPS</t>
  </si>
  <si>
    <t>-1.68</t>
  </si>
  <si>
    <t>-1.07</t>
  </si>
  <si>
    <t>-1.09</t>
  </si>
  <si>
    <t>-1.32</t>
  </si>
  <si>
    <t>-1.19</t>
  </si>
  <si>
    <t>-1.6</t>
  </si>
  <si>
    <t>-0.05</t>
  </si>
  <si>
    <t>-0.58</t>
  </si>
  <si>
    <t>-0.74</t>
  </si>
  <si>
    <t>Normalized Diluted EPS</t>
  </si>
  <si>
    <t>-0.54</t>
  </si>
  <si>
    <t>-0.69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</si>
  <si>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</si>
  <si>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</si>
  <si>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</si>
  <si>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</si>
  <si>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</si>
  <si>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</si>
  <si>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</si>
  <si>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</si>
  <si>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</si>
  <si>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</si>
  <si>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</si>
  <si>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</si>
  <si>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</si>
  <si>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</si>
  <si>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</si>
  <si>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</si>
  <si>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</si>
  <si>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</si>
  <si>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</si>
  <si>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</si>
  <si>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-34.79</t>
  </si>
  <si>
    <t>-25.33</t>
  </si>
  <si>
    <t>-28.38</t>
  </si>
  <si>
    <t>-56.97</t>
  </si>
  <si>
    <t>-57.52</t>
  </si>
  <si>
    <t>-70.66</t>
  </si>
  <si>
    <t>-23.06</t>
  </si>
  <si>
    <t>-20.9</t>
  </si>
  <si>
    <t>-27.76</t>
  </si>
  <si>
    <t>-25.66</t>
  </si>
  <si>
    <t>Return on Total Capital</t>
  </si>
  <si>
    <t>-37.16</t>
  </si>
  <si>
    <t>-26.76</t>
  </si>
  <si>
    <t>-30.48</t>
  </si>
  <si>
    <t>-66.42</t>
  </si>
  <si>
    <t>-70.5</t>
  </si>
  <si>
    <t>-92.16</t>
  </si>
  <si>
    <t>-41.29</t>
  </si>
  <si>
    <t>-34.65</t>
  </si>
  <si>
    <t>-39.86</t>
  </si>
  <si>
    <t>-37.56</t>
  </si>
  <si>
    <t>Return On Equity %</t>
  </si>
  <si>
    <t>-77.61</t>
  </si>
  <si>
    <t>-53.61</t>
  </si>
  <si>
    <t>-63.14</t>
  </si>
  <si>
    <t>-162.21</t>
  </si>
  <si>
    <t>-193.41</t>
  </si>
  <si>
    <t>-535.72</t>
  </si>
  <si>
    <t>-429.55</t>
  </si>
  <si>
    <t>-7.99</t>
  </si>
  <si>
    <t>-115.16</t>
  </si>
  <si>
    <t>-127.64</t>
  </si>
  <si>
    <t>Return on Common Equity</t>
  </si>
  <si>
    <t>Margin Analysis</t>
  </si>
  <si>
    <t>Gross Profit Margin %</t>
  </si>
  <si>
    <t>-927.11</t>
  </si>
  <si>
    <t>-76.85</t>
  </si>
  <si>
    <t>-25.2</t>
  </si>
  <si>
    <t>-12.64</t>
  </si>
  <si>
    <t>-13.51</t>
  </si>
  <si>
    <t>SG&amp;A Margin</t>
  </si>
  <si>
    <t>743.83</t>
  </si>
  <si>
    <t>938.26</t>
  </si>
  <si>
    <t>284.28</t>
  </si>
  <si>
    <t>154.11</t>
  </si>
  <si>
    <t>140.11</t>
  </si>
  <si>
    <t>127.46</t>
  </si>
  <si>
    <t>EBITDA Margin %</t>
  </si>
  <si>
    <t>-345.19</t>
  </si>
  <si>
    <t>-173.74</t>
  </si>
  <si>
    <t>-148.65</t>
  </si>
  <si>
    <t>-135.86</t>
  </si>
  <si>
    <t>EBITA Margin %</t>
  </si>
  <si>
    <t>-361.13</t>
  </si>
  <si>
    <t>-179.3</t>
  </si>
  <si>
    <t>-152.74</t>
  </si>
  <si>
    <t>-140.96</t>
  </si>
  <si>
    <t>EBIT Margin %</t>
  </si>
  <si>
    <t>Income From Continuing Operations Margin %</t>
  </si>
  <si>
    <t>-894.31</t>
  </si>
  <si>
    <t>-15.06</t>
  </si>
  <si>
    <t>-137.95</t>
  </si>
  <si>
    <t>-138.14</t>
  </si>
  <si>
    <t>Net Income Margin %</t>
  </si>
  <si>
    <t>Net Avail. For Common Margin %</t>
  </si>
  <si>
    <t>Normalized Net Income Margin</t>
  </si>
  <si>
    <t>-558.94</t>
  </si>
  <si>
    <t>-9.41</t>
  </si>
  <si>
    <t>-86.22</t>
  </si>
  <si>
    <t>-101.52</t>
  </si>
  <si>
    <t>Levered Free Cash Flow Margin</t>
  </si>
  <si>
    <t>-231.59</t>
  </si>
  <si>
    <t>-87.48</t>
  </si>
  <si>
    <t>-64.66</t>
  </si>
  <si>
    <t>-84.6</t>
  </si>
  <si>
    <t>Unlevered Free Cash Flow Margin</t>
  </si>
  <si>
    <t>-207.28</t>
  </si>
  <si>
    <t>-77.9</t>
  </si>
  <si>
    <t>-56.14</t>
  </si>
  <si>
    <t>-72.47</t>
  </si>
  <si>
    <t>Asset Turnover</t>
  </si>
  <si>
    <t>0.02</t>
  </si>
  <si>
    <t>0.03</t>
  </si>
  <si>
    <t>0.06</t>
  </si>
  <si>
    <t>0.1</t>
  </si>
  <si>
    <t>0.19</t>
  </si>
  <si>
    <t>0.29</t>
  </si>
  <si>
    <t>Fixed Assets Turnover</t>
  </si>
  <si>
    <t>0.57</t>
  </si>
  <si>
    <t>0.72</t>
  </si>
  <si>
    <t>0.59</t>
  </si>
  <si>
    <t>0.28</t>
  </si>
  <si>
    <t>0.31</t>
  </si>
  <si>
    <t>1.13</t>
  </si>
  <si>
    <t>3.38</t>
  </si>
  <si>
    <t>3.47</t>
  </si>
  <si>
    <t>3.24</t>
  </si>
  <si>
    <t>Receivables Turnover (Average Receivables)</t>
  </si>
  <si>
    <t>4.44</t>
  </si>
  <si>
    <t>6.7</t>
  </si>
  <si>
    <t>8.52</t>
  </si>
  <si>
    <t>8.08</t>
  </si>
  <si>
    <t>9.32</t>
  </si>
  <si>
    <t>3.08</t>
  </si>
  <si>
    <t>2.35</t>
  </si>
  <si>
    <t>2.61</t>
  </si>
  <si>
    <t>2.43</t>
  </si>
  <si>
    <t>2.46</t>
  </si>
  <si>
    <t>Inventory Turnover (Average Inventory)</t>
  </si>
  <si>
    <t>201.72</t>
  </si>
  <si>
    <t>212.51</t>
  </si>
  <si>
    <t>260.83</t>
  </si>
  <si>
    <t>220.53</t>
  </si>
  <si>
    <t>74.15</t>
  </si>
  <si>
    <t>28.56</t>
  </si>
  <si>
    <t>44.46</t>
  </si>
  <si>
    <t>35.98</t>
  </si>
  <si>
    <t>31.01</t>
  </si>
  <si>
    <t>Short Term Liquidity</t>
  </si>
  <si>
    <t>Current Ratio</t>
  </si>
  <si>
    <t>12.97</t>
  </si>
  <si>
    <t>19.89</t>
  </si>
  <si>
    <t>8.42</t>
  </si>
  <si>
    <t>3.23</t>
  </si>
  <si>
    <t>6.14</t>
  </si>
  <si>
    <t>9.23</t>
  </si>
  <si>
    <t>7.26</t>
  </si>
  <si>
    <t>4.13</t>
  </si>
  <si>
    <t>6.66</t>
  </si>
  <si>
    <t>Quick Ratio</t>
  </si>
  <si>
    <t>12.79</t>
  </si>
  <si>
    <t>19.57</t>
  </si>
  <si>
    <t>8.24</t>
  </si>
  <si>
    <t>3.11</t>
  </si>
  <si>
    <t>5.92</t>
  </si>
  <si>
    <t>4.74</t>
  </si>
  <si>
    <t>9.01</t>
  </si>
  <si>
    <t>7.04</t>
  </si>
  <si>
    <t>3.94</t>
  </si>
  <si>
    <t>6.36</t>
  </si>
  <si>
    <t>Operating Cash Flow to Current Liabilities</t>
  </si>
  <si>
    <t>-3.49</t>
  </si>
  <si>
    <t>-6.27</t>
  </si>
  <si>
    <t>-4.1</t>
  </si>
  <si>
    <t>-3.76</t>
  </si>
  <si>
    <t>-5.37</t>
  </si>
  <si>
    <t>-6.45</t>
  </si>
  <si>
    <t>-2.01</t>
  </si>
  <si>
    <t>-2.49</t>
  </si>
  <si>
    <t>-1.9</t>
  </si>
  <si>
    <t>Days Sales Outstanding (Average Receivables)</t>
  </si>
  <si>
    <t>82.27</t>
  </si>
  <si>
    <t>54.44</t>
  </si>
  <si>
    <t>42.96</t>
  </si>
  <si>
    <t>45.17</t>
  </si>
  <si>
    <t>39.16</t>
  </si>
  <si>
    <t>118.69</t>
  </si>
  <si>
    <t>155.63</t>
  </si>
  <si>
    <t>150.48</t>
  </si>
  <si>
    <t>148.34</t>
  </si>
  <si>
    <t>Days Outstanding Inventory (Average Inventory)</t>
  </si>
  <si>
    <t>1.81</t>
  </si>
  <si>
    <t>1.72</t>
  </si>
  <si>
    <t>1.4</t>
  </si>
  <si>
    <t>1.65</t>
  </si>
  <si>
    <t>4.92</t>
  </si>
  <si>
    <t>12.81</t>
  </si>
  <si>
    <t>8.21</t>
  </si>
  <si>
    <t>10.14</t>
  </si>
  <si>
    <t>11.77</t>
  </si>
  <si>
    <t>Average Days Payable Outstanding</t>
  </si>
  <si>
    <t>22.18</t>
  </si>
  <si>
    <t>28.42</t>
  </si>
  <si>
    <t>33.86</t>
  </si>
  <si>
    <t>31.83</t>
  </si>
  <si>
    <t>25.76</t>
  </si>
  <si>
    <t>35.26</t>
  </si>
  <si>
    <t>24.43</t>
  </si>
  <si>
    <t>30.19</t>
  </si>
  <si>
    <t>26.04</t>
  </si>
  <si>
    <t>Cash Conversion Cycle (Average Days)</t>
  </si>
  <si>
    <t>34.07</t>
  </si>
  <si>
    <t>16.26</t>
  </si>
  <si>
    <t>12.72</t>
  </si>
  <si>
    <t>8.98</t>
  </si>
  <si>
    <t>97.85</t>
  </si>
  <si>
    <t>133.19</t>
  </si>
  <si>
    <t>123.78</t>
  </si>
  <si>
    <t>130.44</t>
  </si>
  <si>
    <t>134.07</t>
  </si>
  <si>
    <t>Long Term Solvency</t>
  </si>
  <si>
    <t>Total Debt/Equity</t>
  </si>
  <si>
    <t>25.33</t>
  </si>
  <si>
    <t>17.05</t>
  </si>
  <si>
    <t>30.08</t>
  </si>
  <si>
    <t>68.9</t>
  </si>
  <si>
    <t>69.1</t>
  </si>
  <si>
    <t>76.8</t>
  </si>
  <si>
    <t>67.03</t>
  </si>
  <si>
    <t>181.7</t>
  </si>
  <si>
    <t>91.5</t>
  </si>
  <si>
    <t>Total Debt / Total Capital</t>
  </si>
  <si>
    <t>20.21</t>
  </si>
  <si>
    <t>14.56</t>
  </si>
  <si>
    <t>23.12</t>
  </si>
  <si>
    <t>40.79</t>
  </si>
  <si>
    <t>40.86</t>
  </si>
  <si>
    <t>106.52</t>
  </si>
  <si>
    <t>43.44</t>
  </si>
  <si>
    <t>40.13</t>
  </si>
  <si>
    <t>64.5</t>
  </si>
  <si>
    <t>47.78</t>
  </si>
  <si>
    <t>LT Debt/Equity</t>
  </si>
  <si>
    <t>23.02</t>
  </si>
  <si>
    <t>27.1</t>
  </si>
  <si>
    <t>47.7</t>
  </si>
  <si>
    <t>64.12</t>
  </si>
  <si>
    <t>65.18</t>
  </si>
  <si>
    <t>177.18</t>
  </si>
  <si>
    <t>89.76</t>
  </si>
  <si>
    <t>Long-Term Debt / Total Capital</t>
  </si>
  <si>
    <t>18.37</t>
  </si>
  <si>
    <t>20.83</t>
  </si>
  <si>
    <t>28.24</t>
  </si>
  <si>
    <t>104.49</t>
  </si>
  <si>
    <t>36.27</t>
  </si>
  <si>
    <t>39.02</t>
  </si>
  <si>
    <t>62.9</t>
  </si>
  <si>
    <t>46.87</t>
  </si>
  <si>
    <t>Total Liabilities / Total Assets</t>
  </si>
  <si>
    <t>24.93</t>
  </si>
  <si>
    <t>18.78</t>
  </si>
  <si>
    <t>30.6</t>
  </si>
  <si>
    <t>52.83</t>
  </si>
  <si>
    <t>50.88</t>
  </si>
  <si>
    <t>104.61</t>
  </si>
  <si>
    <t>70.94</t>
  </si>
  <si>
    <t>57.05</t>
  </si>
  <si>
    <t>76.3</t>
  </si>
  <si>
    <t>63.85</t>
  </si>
  <si>
    <t>EBIT / Interest Expense</t>
  </si>
  <si>
    <t>-24.21</t>
  </si>
  <si>
    <t>-22.16</t>
  </si>
  <si>
    <t>-25.04</t>
  </si>
  <si>
    <t>-31.4</t>
  </si>
  <si>
    <t>-14.06</t>
  </si>
  <si>
    <t>-9.29</t>
  </si>
  <si>
    <t>-11.7</t>
  </si>
  <si>
    <t>-11.2</t>
  </si>
  <si>
    <t>-7.27</t>
  </si>
  <si>
    <t>EBITDA / Interest Expense</t>
  </si>
  <si>
    <t>-23.72</t>
  </si>
  <si>
    <t>-21.72</t>
  </si>
  <si>
    <t>-24.51</t>
  </si>
  <si>
    <t>-30.55</t>
  </si>
  <si>
    <t>-32.68</t>
  </si>
  <si>
    <t>-13.28</t>
  </si>
  <si>
    <t>-8.42</t>
  </si>
  <si>
    <t>-10.87</t>
  </si>
  <si>
    <t>-10.46</t>
  </si>
  <si>
    <t>-6.68</t>
  </si>
  <si>
    <t>(EBITDA - Capex) / Interest Expense</t>
  </si>
  <si>
    <t>-24.85</t>
  </si>
  <si>
    <t>-22.75</t>
  </si>
  <si>
    <t>-34.91</t>
  </si>
  <si>
    <t>-33.77</t>
  </si>
  <si>
    <t>-13.65</t>
  </si>
  <si>
    <t>-8.54</t>
  </si>
  <si>
    <t>-11.05</t>
  </si>
  <si>
    <t>-10.98</t>
  </si>
  <si>
    <t>-7.22</t>
  </si>
  <si>
    <t>Total Debt / EBITDA</t>
  </si>
  <si>
    <t>-0.56</t>
  </si>
  <si>
    <t>-0.41</t>
  </si>
  <si>
    <t>-0.38</t>
  </si>
  <si>
    <t>-0.31</t>
  </si>
  <si>
    <t>-0.44</t>
  </si>
  <si>
    <t>-0.73</t>
  </si>
  <si>
    <t>-1.03</t>
  </si>
  <si>
    <t>-0.81</t>
  </si>
  <si>
    <t>-0.88</t>
  </si>
  <si>
    <t>-1.1</t>
  </si>
  <si>
    <t>Net Debt / EBITDA</t>
  </si>
  <si>
    <t>2.26</t>
  </si>
  <si>
    <t>2.4</t>
  </si>
  <si>
    <t>1.27</t>
  </si>
  <si>
    <t>0.41</t>
  </si>
  <si>
    <t>0.52</t>
  </si>
  <si>
    <t>-0.06</t>
  </si>
  <si>
    <t>2.98</t>
  </si>
  <si>
    <t>1.45</t>
  </si>
  <si>
    <t>1.48</t>
  </si>
  <si>
    <t>Total Debt / (EBITDA - Capex)</t>
  </si>
  <si>
    <t>-0.53</t>
  </si>
  <si>
    <t>-0.39</t>
  </si>
  <si>
    <t>-0.36</t>
  </si>
  <si>
    <t>-0.27</t>
  </si>
  <si>
    <t>-0.42</t>
  </si>
  <si>
    <t>-0.71</t>
  </si>
  <si>
    <t>-0.8</t>
  </si>
  <si>
    <t>-0.83</t>
  </si>
  <si>
    <t>Net Debt / (EBITDA - Capex)</t>
  </si>
  <si>
    <t>2.16</t>
  </si>
  <si>
    <t>2.29</t>
  </si>
  <si>
    <t>1.22</t>
  </si>
  <si>
    <t>0.36</t>
  </si>
  <si>
    <t>0.5</t>
  </si>
  <si>
    <t>2.93</t>
  </si>
  <si>
    <t>1.43</t>
  </si>
  <si>
    <t>0.49</t>
  </si>
  <si>
    <t>1.37</t>
  </si>
  <si>
    <t>Growth Over Prior Year</t>
  </si>
  <si>
    <t>Total Revenues, 1 Yr. Growth %</t>
  </si>
  <si>
    <t>126.68</t>
  </si>
  <si>
    <t>7.83</t>
  </si>
  <si>
    <t>1.91</t>
  </si>
  <si>
    <t>3.48</t>
  </si>
  <si>
    <t>112.41</t>
  </si>
  <si>
    <t>311.71</t>
  </si>
  <si>
    <t>150.08</t>
  </si>
  <si>
    <t>18.32</t>
  </si>
  <si>
    <t>13.49</t>
  </si>
  <si>
    <t>Gross Profit, 1 Yr. Growth %</t>
  </si>
  <si>
    <t>73.04</t>
  </si>
  <si>
    <t>52.62</t>
  </si>
  <si>
    <t>-3.26</t>
  </si>
  <si>
    <t>17.92</t>
  </si>
  <si>
    <t>23.21</t>
  </si>
  <si>
    <t>10.73</t>
  </si>
  <si>
    <t>-65.87</t>
  </si>
  <si>
    <t>-40.66</t>
  </si>
  <si>
    <t>21.28</t>
  </si>
  <si>
    <t>EBITDA, 1 Yr. Growth %</t>
  </si>
  <si>
    <t>112.39</t>
  </si>
  <si>
    <t>50.69</t>
  </si>
  <si>
    <t>9.99</t>
  </si>
  <si>
    <t>40.33</t>
  </si>
  <si>
    <t>-1.66</t>
  </si>
  <si>
    <t>46.52</t>
  </si>
  <si>
    <t>-27.86</t>
  </si>
  <si>
    <t>25.87</t>
  </si>
  <si>
    <t>1.23</t>
  </si>
  <si>
    <t>3.73</t>
  </si>
  <si>
    <t>EBITA, 1 Yr. Growth %</t>
  </si>
  <si>
    <t>109.98</t>
  </si>
  <si>
    <t>50.42</t>
  </si>
  <si>
    <t>10.12</t>
  </si>
  <si>
    <t>41.26</t>
  </si>
  <si>
    <t>-0.5</t>
  </si>
  <si>
    <t>45.14</t>
  </si>
  <si>
    <t>-26.75</t>
  </si>
  <si>
    <t>24.17</t>
  </si>
  <si>
    <t>EBIT, 1 Yr. Growth %</t>
  </si>
  <si>
    <t>Earnings From Cont. Operations, 1 Yr. Growth %</t>
  </si>
  <si>
    <t>115.12</t>
  </si>
  <si>
    <t>38.75</t>
  </si>
  <si>
    <t>12.47</t>
  </si>
  <si>
    <t>41.79</t>
  </si>
  <si>
    <t>-5.38</t>
  </si>
  <si>
    <t>44.01</t>
  </si>
  <si>
    <t>80.19</t>
  </si>
  <si>
    <t>-95.79</t>
  </si>
  <si>
    <t>984.05</t>
  </si>
  <si>
    <t>13.65</t>
  </si>
  <si>
    <t>Net Income, 1 Yr. Growth %</t>
  </si>
  <si>
    <t>Normalized Net Income, 1 Yr. Growth %</t>
  </si>
  <si>
    <t>114.7</t>
  </si>
  <si>
    <t>47.81</t>
  </si>
  <si>
    <t>9.29</t>
  </si>
  <si>
    <t>40.15</t>
  </si>
  <si>
    <t>-1.48</t>
  </si>
  <si>
    <t>33.63</t>
  </si>
  <si>
    <t>Diluted EPS Before Extra, 1 Yr. Growth %</t>
  </si>
  <si>
    <t>-47.4</t>
  </si>
  <si>
    <t>-36.44</t>
  </si>
  <si>
    <t>5.34</t>
  </si>
  <si>
    <t>22.1</t>
  </si>
  <si>
    <t>-28.46</t>
  </si>
  <si>
    <t>21.24</t>
  </si>
  <si>
    <t>34.28</t>
  </si>
  <si>
    <t>-61.87</t>
  </si>
  <si>
    <t>4.59</t>
  </si>
  <si>
    <t>Accounts Receivable, 1 Yr. Growth %</t>
  </si>
  <si>
    <t>-41.34</t>
  </si>
  <si>
    <t>29.53</t>
  </si>
  <si>
    <t>-9.6</t>
  </si>
  <si>
    <t>-11.06</t>
  </si>
  <si>
    <t>380.85</t>
  </si>
  <si>
    <t>72.5</t>
  </si>
  <si>
    <t>0.9</t>
  </si>
  <si>
    <t>22.76</t>
  </si>
  <si>
    <t>Inventory, 1 Yr. Growth %</t>
  </si>
  <si>
    <t>0.75</t>
  </si>
  <si>
    <t>-15.67</t>
  </si>
  <si>
    <t>7.96</t>
  </si>
  <si>
    <t>77.87</t>
  </si>
  <si>
    <t>339.63</t>
  </si>
  <si>
    <t>25.89</t>
  </si>
  <si>
    <t>4.08</t>
  </si>
  <si>
    <t>57.92</t>
  </si>
  <si>
    <t>16.77</t>
  </si>
  <si>
    <t>Net Property, Plant and Equip., 1 Yr. Growth %</t>
  </si>
  <si>
    <t>97.12</t>
  </si>
  <si>
    <t>73.68</t>
  </si>
  <si>
    <t>216.27</t>
  </si>
  <si>
    <t>-2.31</t>
  </si>
  <si>
    <t>64.19</t>
  </si>
  <si>
    <t>-17.06</t>
  </si>
  <si>
    <t>-15.18</t>
  </si>
  <si>
    <t>51.38</t>
  </si>
  <si>
    <t>1.75</t>
  </si>
  <si>
    <t>Total Assets, 1 Yr. Growth %</t>
  </si>
  <si>
    <t>308.4</t>
  </si>
  <si>
    <t>41.07</t>
  </si>
  <si>
    <t>-32.06</t>
  </si>
  <si>
    <t>-26.03</t>
  </si>
  <si>
    <t>31.77</t>
  </si>
  <si>
    <t>7.8</t>
  </si>
  <si>
    <t>232.57</t>
  </si>
  <si>
    <t>-21.76</t>
  </si>
  <si>
    <t>-27.14</t>
  </si>
  <si>
    <t>68.84</t>
  </si>
  <si>
    <t>Tangible Book Value, 1 Yr. Growth %</t>
  </si>
  <si>
    <t>-198.7</t>
  </si>
  <si>
    <t>52.63</t>
  </si>
  <si>
    <t>-41.95</t>
  </si>
  <si>
    <t>-49.73</t>
  </si>
  <si>
    <t>37.2</t>
  </si>
  <si>
    <t>-110.12</t>
  </si>
  <si>
    <t>15.64</t>
  </si>
  <si>
    <t>-59.8</t>
  </si>
  <si>
    <t>157.58</t>
  </si>
  <si>
    <t>Common Equity, 1 Yr. Growth %</t>
  </si>
  <si>
    <t>Cash From Operations, 1 Yr. Growth %</t>
  </si>
  <si>
    <t>62.09</t>
  </si>
  <si>
    <t>64.63</t>
  </si>
  <si>
    <t>0.76</t>
  </si>
  <si>
    <t>48.45</t>
  </si>
  <si>
    <t>-2.47</t>
  </si>
  <si>
    <t>57.59</t>
  </si>
  <si>
    <t>-30.97</t>
  </si>
  <si>
    <t>22.4</t>
  </si>
  <si>
    <t>-9.07</t>
  </si>
  <si>
    <t>17.84</t>
  </si>
  <si>
    <t>Capital Expenditures, 1 Yr. Growth %</t>
  </si>
  <si>
    <t>225.58</t>
  </si>
  <si>
    <t>41.11</t>
  </si>
  <si>
    <t>7.93</t>
  </si>
  <si>
    <t>330.02</t>
  </si>
  <si>
    <t>-77.11</t>
  </si>
  <si>
    <t>18.48</t>
  </si>
  <si>
    <t>-62.42</t>
  </si>
  <si>
    <t>41.97</t>
  </si>
  <si>
    <t>211.14</t>
  </si>
  <si>
    <t>Levered Free Cash Flow, 1 Yr. Growth %</t>
  </si>
  <si>
    <t>59.2</t>
  </si>
  <si>
    <t>78.27</t>
  </si>
  <si>
    <t>-0.75</t>
  </si>
  <si>
    <t>74.99</t>
  </si>
  <si>
    <t>-20.07</t>
  </si>
  <si>
    <t>72.03</t>
  </si>
  <si>
    <t>-19.79</t>
  </si>
  <si>
    <t>-5.53</t>
  </si>
  <si>
    <t>-12.54</t>
  </si>
  <si>
    <t>48.48</t>
  </si>
  <si>
    <t>Unlevered Free Cash Flow, 1 Yr. Growth %</t>
  </si>
  <si>
    <t>55.86</t>
  </si>
  <si>
    <t>79.8</t>
  </si>
  <si>
    <t>-0.66</t>
  </si>
  <si>
    <t>78.29</t>
  </si>
  <si>
    <t>-20.47</t>
  </si>
  <si>
    <t>65.12</t>
  </si>
  <si>
    <t>-22.31</t>
  </si>
  <si>
    <t>-6.01</t>
  </si>
  <si>
    <t>-14.73</t>
  </si>
  <si>
    <t>46.51</t>
  </si>
  <si>
    <t>Compound Annual Growth Rate Over Two Years</t>
  </si>
  <si>
    <t>Total Revenues, 2 Yr. CAGR %</t>
  </si>
  <si>
    <t>778.64</t>
  </si>
  <si>
    <t>56.34</t>
  </si>
  <si>
    <t>4.83</t>
  </si>
  <si>
    <t>2.69</t>
  </si>
  <si>
    <t>48.26</t>
  </si>
  <si>
    <t>195.72</t>
  </si>
  <si>
    <t>220.88</t>
  </si>
  <si>
    <t>72.02</t>
  </si>
  <si>
    <t>15.88</t>
  </si>
  <si>
    <t>Gross Profit, 2 Yr. CAGR %</t>
  </si>
  <si>
    <t>25.6</t>
  </si>
  <si>
    <t>54.73</t>
  </si>
  <si>
    <t>21.5</t>
  </si>
  <si>
    <t>6.81</t>
  </si>
  <si>
    <t>17.53</t>
  </si>
  <si>
    <t>16.8</t>
  </si>
  <si>
    <t>-38.53</t>
  </si>
  <si>
    <t>-47.1</t>
  </si>
  <si>
    <t>-30.24</t>
  </si>
  <si>
    <t>-15.16</t>
  </si>
  <si>
    <t>EBITDA, 2 Yr. CAGR %</t>
  </si>
  <si>
    <t>41.46</t>
  </si>
  <si>
    <t>73.08</t>
  </si>
  <si>
    <t>28.74</t>
  </si>
  <si>
    <t>24.24</t>
  </si>
  <si>
    <t>15.71</t>
  </si>
  <si>
    <t>20.04</t>
  </si>
  <si>
    <t>2.81</t>
  </si>
  <si>
    <t>-4.71</t>
  </si>
  <si>
    <t>12.88</t>
  </si>
  <si>
    <t>2.47</t>
  </si>
  <si>
    <t>EBITA, 2 Yr. CAGR %</t>
  </si>
  <si>
    <t>40.78</t>
  </si>
  <si>
    <t>72.06</t>
  </si>
  <si>
    <t>28.7</t>
  </si>
  <si>
    <t>24.72</t>
  </si>
  <si>
    <t>16.81</t>
  </si>
  <si>
    <t>20.17</t>
  </si>
  <si>
    <t>-4.63</t>
  </si>
  <si>
    <t>11.87</t>
  </si>
  <si>
    <t>2.75</t>
  </si>
  <si>
    <t>EBIT, 2 Yr. CAGR %</t>
  </si>
  <si>
    <t>Earnings From Cont. Operations, 2 Yr. CAGR %</t>
  </si>
  <si>
    <t>42.58</t>
  </si>
  <si>
    <t>72.76</t>
  </si>
  <si>
    <t>24.92</t>
  </si>
  <si>
    <t>26.28</t>
  </si>
  <si>
    <t>15.83</t>
  </si>
  <si>
    <t>16.73</t>
  </si>
  <si>
    <t>61.09</t>
  </si>
  <si>
    <t>-72.46</t>
  </si>
  <si>
    <t>-32.44</t>
  </si>
  <si>
    <t>251.01</t>
  </si>
  <si>
    <t>Net Income, 2 Yr. CAGR %</t>
  </si>
  <si>
    <t>Normalized Net Income, 2 Yr. CAGR %</t>
  </si>
  <si>
    <t>42.43</t>
  </si>
  <si>
    <t>23.76</t>
  </si>
  <si>
    <t>19.11</t>
  </si>
  <si>
    <t>280.6</t>
  </si>
  <si>
    <t>Diluted EPS Before Extra, 2 Yr. CAGR %</t>
  </si>
  <si>
    <t>-30.69</t>
  </si>
  <si>
    <t>-42.18</t>
  </si>
  <si>
    <t>-18.17</t>
  </si>
  <si>
    <t>13.41</t>
  </si>
  <si>
    <t>-6.54</t>
  </si>
  <si>
    <t>-6.87</t>
  </si>
  <si>
    <t>27.59</t>
  </si>
  <si>
    <t>-28.48</t>
  </si>
  <si>
    <t>-38.42</t>
  </si>
  <si>
    <t>1.98</t>
  </si>
  <si>
    <t>Accounts Receivable, 2 Yr. CAGR %</t>
  </si>
  <si>
    <t>170.39</t>
  </si>
  <si>
    <t>218.71</t>
  </si>
  <si>
    <t>-12.83</t>
  </si>
  <si>
    <t>-10.33</t>
  </si>
  <si>
    <t>235.77</t>
  </si>
  <si>
    <t>680.74</t>
  </si>
  <si>
    <t>188.01</t>
  </si>
  <si>
    <t>31.93</t>
  </si>
  <si>
    <t>11.29</t>
  </si>
  <si>
    <t>Inventory, 2 Yr. CAGR %</t>
  </si>
  <si>
    <t>-7.82</t>
  </si>
  <si>
    <t>-4.58</t>
  </si>
  <si>
    <t>38.58</t>
  </si>
  <si>
    <t>179.64</t>
  </si>
  <si>
    <t>135.26</t>
  </si>
  <si>
    <t>14.47</t>
  </si>
  <si>
    <t>28.2</t>
  </si>
  <si>
    <t>35.79</t>
  </si>
  <si>
    <t>Net Property, Plant and Equip., 2 Yr. CAGR %</t>
  </si>
  <si>
    <t>50.67</t>
  </si>
  <si>
    <t>85.03</t>
  </si>
  <si>
    <t>36.35</t>
  </si>
  <si>
    <t>75.77</t>
  </si>
  <si>
    <t>26.65</t>
  </si>
  <si>
    <t>16.69</t>
  </si>
  <si>
    <t>-16.13</t>
  </si>
  <si>
    <t>13.31</t>
  </si>
  <si>
    <t>24.11</t>
  </si>
  <si>
    <t>Total Assets, 2 Yr. CAGR %</t>
  </si>
  <si>
    <t>75.85</t>
  </si>
  <si>
    <t>140.03</t>
  </si>
  <si>
    <t>-2.1</t>
  </si>
  <si>
    <t>-29.11</t>
  </si>
  <si>
    <t>-1.27</t>
  </si>
  <si>
    <t>19.18</t>
  </si>
  <si>
    <t>89.34</t>
  </si>
  <si>
    <t>61.31</t>
  </si>
  <si>
    <t>-24.49</t>
  </si>
  <si>
    <t>10.92</t>
  </si>
  <si>
    <t>Tangible Book Value, 2 Yr. CAGR %</t>
  </si>
  <si>
    <t>12.22</t>
  </si>
  <si>
    <t>22.74</t>
  </si>
  <si>
    <t>-5.87</t>
  </si>
  <si>
    <t>-45.98</t>
  </si>
  <si>
    <t>-16.95</t>
  </si>
  <si>
    <t>-62.74</t>
  </si>
  <si>
    <t>45.64</t>
  </si>
  <si>
    <t>392.36</t>
  </si>
  <si>
    <t>-31.81</t>
  </si>
  <si>
    <t>1.76</t>
  </si>
  <si>
    <t>Common Equity, 2 Yr. CAGR %</t>
  </si>
  <si>
    <t>Cash From Operations, 2 Yr. CAGR %</t>
  </si>
  <si>
    <t>27.62</t>
  </si>
  <si>
    <t>63.36</t>
  </si>
  <si>
    <t>28.8</t>
  </si>
  <si>
    <t>22.3</t>
  </si>
  <si>
    <t>20.32</t>
  </si>
  <si>
    <t>23.98</t>
  </si>
  <si>
    <t>4.3</t>
  </si>
  <si>
    <t>-8.08</t>
  </si>
  <si>
    <t>5.5</t>
  </si>
  <si>
    <t>3.51</t>
  </si>
  <si>
    <t>Capital Expenditures, 2 Yr. CAGR %</t>
  </si>
  <si>
    <t>149.14</t>
  </si>
  <si>
    <t>114.34</t>
  </si>
  <si>
    <t>23.41</t>
  </si>
  <si>
    <t>115.43</t>
  </si>
  <si>
    <t>-0.78</t>
  </si>
  <si>
    <t>-47.92</t>
  </si>
  <si>
    <t>-33.28</t>
  </si>
  <si>
    <t>-26.96</t>
  </si>
  <si>
    <t>110.18</t>
  </si>
  <si>
    <t>125.79</t>
  </si>
  <si>
    <t>Levered Free Cash Flow, 2 Yr. CAGR %</t>
  </si>
  <si>
    <t>61.36</t>
  </si>
  <si>
    <t>33.02</t>
  </si>
  <si>
    <t>31.79</t>
  </si>
  <si>
    <t>16.09</t>
  </si>
  <si>
    <t>17.26</t>
  </si>
  <si>
    <t>17.47</t>
  </si>
  <si>
    <t>-12.95</t>
  </si>
  <si>
    <t>-9.11</t>
  </si>
  <si>
    <t>13.95</t>
  </si>
  <si>
    <t>Unlevered Free Cash Flow, 2 Yr. CAGR %</t>
  </si>
  <si>
    <t>59.93</t>
  </si>
  <si>
    <t>33.65</t>
  </si>
  <si>
    <t>33.09</t>
  </si>
  <si>
    <t>16.78</t>
  </si>
  <si>
    <t>14.59</t>
  </si>
  <si>
    <t>13.26</t>
  </si>
  <si>
    <t>-14.55</t>
  </si>
  <si>
    <t>-10.48</t>
  </si>
  <si>
    <t>Compound Annual Growth Rate Over Three Years</t>
  </si>
  <si>
    <t>Total Revenues, 3 Yr. CAGR %</t>
  </si>
  <si>
    <t>459.34</t>
  </si>
  <si>
    <t>35.56</t>
  </si>
  <si>
    <t>4.38</t>
  </si>
  <si>
    <t>30.84</t>
  </si>
  <si>
    <t>108.39</t>
  </si>
  <si>
    <t>179.65</t>
  </si>
  <si>
    <t>130.1</t>
  </si>
  <si>
    <t>49.75</t>
  </si>
  <si>
    <t>Gross Profit, 3 Yr. CAGR %</t>
  </si>
  <si>
    <t>29.71</t>
  </si>
  <si>
    <t>32.31</t>
  </si>
  <si>
    <t>20.3</t>
  </si>
  <si>
    <t>12.01</t>
  </si>
  <si>
    <t>15.22</t>
  </si>
  <si>
    <t>-22.49</t>
  </si>
  <si>
    <t>-32.33</t>
  </si>
  <si>
    <t>-45.03</t>
  </si>
  <si>
    <t>-16.12</t>
  </si>
  <si>
    <t>EBITDA, 3 Yr. CAGR %</t>
  </si>
  <si>
    <t>41.32</t>
  </si>
  <si>
    <t>48.8</t>
  </si>
  <si>
    <t>32.49</t>
  </si>
  <si>
    <t>14.92</t>
  </si>
  <si>
    <t>25.19</t>
  </si>
  <si>
    <t>1.3</t>
  </si>
  <si>
    <t>-2.77</t>
  </si>
  <si>
    <t>9.74</t>
  </si>
  <si>
    <t>EBITA, 3 Yr. CAGR %</t>
  </si>
  <si>
    <t>40.85</t>
  </si>
  <si>
    <t>48.28</t>
  </si>
  <si>
    <t>32.76</t>
  </si>
  <si>
    <t>15.67</t>
  </si>
  <si>
    <t>25.58</t>
  </si>
  <si>
    <t>1.89</t>
  </si>
  <si>
    <t>9.7</t>
  </si>
  <si>
    <t>-2.86</t>
  </si>
  <si>
    <t>9.44</t>
  </si>
  <si>
    <t>EBIT, 3 Yr. CAGR %</t>
  </si>
  <si>
    <t>Earnings From Cont. Operations, 3 Yr. CAGR %</t>
  </si>
  <si>
    <t>41.29</t>
  </si>
  <si>
    <t>49.73</t>
  </si>
  <si>
    <t>30.31</t>
  </si>
  <si>
    <t>14.7</t>
  </si>
  <si>
    <t>24.55</t>
  </si>
  <si>
    <t>34.91</t>
  </si>
  <si>
    <t>-52.19</t>
  </si>
  <si>
    <t>-6.31</t>
  </si>
  <si>
    <t>-19.65</t>
  </si>
  <si>
    <t>Net Income, 3 Yr. CAGR %</t>
  </si>
  <si>
    <t>Normalized Net Income, 3 Yr. CAGR %</t>
  </si>
  <si>
    <t>48.31</t>
  </si>
  <si>
    <t>31.31</t>
  </si>
  <si>
    <t>36.73</t>
  </si>
  <si>
    <t>-15.19</t>
  </si>
  <si>
    <t>Diluted EPS Before Extra, 3 Yr. CAGR %</t>
  </si>
  <si>
    <t>-32.66</t>
  </si>
  <si>
    <t>-29.38</t>
  </si>
  <si>
    <t>-6.49</t>
  </si>
  <si>
    <t>-2.73</t>
  </si>
  <si>
    <t>1.93</t>
  </si>
  <si>
    <t>5.21</t>
  </si>
  <si>
    <t>-14.69</t>
  </si>
  <si>
    <t>-20.18</t>
  </si>
  <si>
    <t>-26.53</t>
  </si>
  <si>
    <t>Accounts Receivable, 3 Yr. CAGR %</t>
  </si>
  <si>
    <t>62.47</t>
  </si>
  <si>
    <t>136.08</t>
  </si>
  <si>
    <t>-11.77</t>
  </si>
  <si>
    <t>1.36</t>
  </si>
  <si>
    <t>116.81</t>
  </si>
  <si>
    <t>278.47</t>
  </si>
  <si>
    <t>371.99</t>
  </si>
  <si>
    <t>103.03</t>
  </si>
  <si>
    <t>Inventory, 3 Yr. CAGR %</t>
  </si>
  <si>
    <t>-2.84</t>
  </si>
  <si>
    <t>17.43</t>
  </si>
  <si>
    <t>103.62</t>
  </si>
  <si>
    <t>114.32</t>
  </si>
  <si>
    <t>79.26</t>
  </si>
  <si>
    <t>27.43</t>
  </si>
  <si>
    <t>24.27</t>
  </si>
  <si>
    <t>Net Property, Plant and Equip., 3 Yr. CAGR %</t>
  </si>
  <si>
    <t>57.98</t>
  </si>
  <si>
    <t>54.18</t>
  </si>
  <si>
    <t>80.49</t>
  </si>
  <si>
    <t>48.99</t>
  </si>
  <si>
    <t>71.82</t>
  </si>
  <si>
    <t>9.98</t>
  </si>
  <si>
    <t>2.12</t>
  </si>
  <si>
    <t>Total Assets, 3 Yr. CAGR %</t>
  </si>
  <si>
    <t>63.4</t>
  </si>
  <si>
    <t>57.6</t>
  </si>
  <si>
    <t>-10.83</t>
  </si>
  <si>
    <t>-12.84</t>
  </si>
  <si>
    <t>1.66</t>
  </si>
  <si>
    <t>67.79</t>
  </si>
  <si>
    <t>41.03</t>
  </si>
  <si>
    <t>23.77</t>
  </si>
  <si>
    <t>-1.26</t>
  </si>
  <si>
    <t>Tangible Book Value, 3 Yr. CAGR %</t>
  </si>
  <si>
    <t>24.33</t>
  </si>
  <si>
    <t>-4.37</t>
  </si>
  <si>
    <t>-23.63</t>
  </si>
  <si>
    <t>-26.29</t>
  </si>
  <si>
    <t>-58.83</t>
  </si>
  <si>
    <t>42.77</t>
  </si>
  <si>
    <t>34.86</t>
  </si>
  <si>
    <t>113.61</t>
  </si>
  <si>
    <t>6.19</t>
  </si>
  <si>
    <t>Common Equity, 3 Yr. CAGR %</t>
  </si>
  <si>
    <t>Cash From Operations, 3 Yr. CAGR %</t>
  </si>
  <si>
    <t>38.92</t>
  </si>
  <si>
    <t>39.06</t>
  </si>
  <si>
    <t>35.04</t>
  </si>
  <si>
    <t>13.42</t>
  </si>
  <si>
    <t>31.65</t>
  </si>
  <si>
    <t>1.99</t>
  </si>
  <si>
    <t>10.02</t>
  </si>
  <si>
    <t>-8.41</t>
  </si>
  <si>
    <t>9.46</t>
  </si>
  <si>
    <t>Capital Expenditures, 3 Yr. CAGR %</t>
  </si>
  <si>
    <t>106.13</t>
  </si>
  <si>
    <t>70.52</t>
  </si>
  <si>
    <t>87.1</t>
  </si>
  <si>
    <t>2.04</t>
  </si>
  <si>
    <t>5.26</t>
  </si>
  <si>
    <t>-53.29</t>
  </si>
  <si>
    <t>-14.18</t>
  </si>
  <si>
    <t>18.4</t>
  </si>
  <si>
    <t>93.44</t>
  </si>
  <si>
    <t>Levered Free Cash Flow, 3 Yr. CAGR %</t>
  </si>
  <si>
    <t>37.23</t>
  </si>
  <si>
    <t>45.75</t>
  </si>
  <si>
    <t>11.55</t>
  </si>
  <si>
    <t>32.35</t>
  </si>
  <si>
    <t>3.32</t>
  </si>
  <si>
    <t>9.24</t>
  </si>
  <si>
    <t>-12.82</t>
  </si>
  <si>
    <t>7.05</t>
  </si>
  <si>
    <t>Unlevered Free Cash Flow, 3 Yr. CAGR %</t>
  </si>
  <si>
    <t>36.46</t>
  </si>
  <si>
    <t>47.12</t>
  </si>
  <si>
    <t>12.1</t>
  </si>
  <si>
    <t>31.07</t>
  </si>
  <si>
    <t>0.67</t>
  </si>
  <si>
    <t>6.43</t>
  </si>
  <si>
    <t>-14.61</t>
  </si>
  <si>
    <t>Compound Annual Growth Rate Over Five Years</t>
  </si>
  <si>
    <t>Total Revenues, 5 Yr. CAGR %</t>
  </si>
  <si>
    <t>186.28</t>
  </si>
  <si>
    <t>40.5</t>
  </si>
  <si>
    <t>58.31</t>
  </si>
  <si>
    <t>87.32</t>
  </si>
  <si>
    <t>96.6</t>
  </si>
  <si>
    <t>Gross Profit, 5 Yr. CAGR %</t>
  </si>
  <si>
    <t>20.01</t>
  </si>
  <si>
    <t>27.47</t>
  </si>
  <si>
    <t>18.89</t>
  </si>
  <si>
    <t>-11.89</t>
  </si>
  <si>
    <t>-15.61</t>
  </si>
  <si>
    <t>-25.69</t>
  </si>
  <si>
    <t>-25.92</t>
  </si>
  <si>
    <t>EBITDA, 5 Yr. CAGR %</t>
  </si>
  <si>
    <t>34.22</t>
  </si>
  <si>
    <t>35.38</t>
  </si>
  <si>
    <t>27.36</t>
  </si>
  <si>
    <t>9.92</t>
  </si>
  <si>
    <t>12.24</t>
  </si>
  <si>
    <t>5.78</t>
  </si>
  <si>
    <t>6.92</t>
  </si>
  <si>
    <t>EBITA, 5 Yr. CAGR %</t>
  </si>
  <si>
    <t>34.16</t>
  </si>
  <si>
    <t>35.58</t>
  </si>
  <si>
    <t>27.57</t>
  </si>
  <si>
    <t>10.47</t>
  </si>
  <si>
    <t>12.49</t>
  </si>
  <si>
    <t>5.77</t>
  </si>
  <si>
    <t>6.86</t>
  </si>
  <si>
    <t>EBIT, 5 Yr. CAGR %</t>
  </si>
  <si>
    <t>Earnings From Cont. Operations, 5 Yr. CAGR %</t>
  </si>
  <si>
    <t>35.08</t>
  </si>
  <si>
    <t>35.12</t>
  </si>
  <si>
    <t>24.7</t>
  </si>
  <si>
    <t>31.39</t>
  </si>
  <si>
    <t>-31.89</t>
  </si>
  <si>
    <t>2.31</t>
  </si>
  <si>
    <t>6.12</t>
  </si>
  <si>
    <t>Net Income, 5 Yr. CAGR %</t>
  </si>
  <si>
    <t>Normalized Net Income, 5 Yr. CAGR %</t>
  </si>
  <si>
    <t>26.29</t>
  </si>
  <si>
    <t>3.13</t>
  </si>
  <si>
    <t>9.62</t>
  </si>
  <si>
    <t>Diluted EPS Before Extra, 5 Yr. CAGR %</t>
  </si>
  <si>
    <t>-17.05</t>
  </si>
  <si>
    <t>-6.64</t>
  </si>
  <si>
    <t>-11.52</t>
  </si>
  <si>
    <t>-15.08</t>
  </si>
  <si>
    <t>-8.38</t>
  </si>
  <si>
    <t>Accounts Receivable, 5 Yr. CAGR %</t>
  </si>
  <si>
    <t>38.1</t>
  </si>
  <si>
    <t>60.28</t>
  </si>
  <si>
    <t>50.59</t>
  </si>
  <si>
    <t>129.37</t>
  </si>
  <si>
    <t>142.89</t>
  </si>
  <si>
    <t>148.29</t>
  </si>
  <si>
    <t>164.82</t>
  </si>
  <si>
    <t>Inventory, 5 Yr. CAGR %</t>
  </si>
  <si>
    <t>48.3</t>
  </si>
  <si>
    <t>55.06</t>
  </si>
  <si>
    <t>61.72</t>
  </si>
  <si>
    <t>74.5</t>
  </si>
  <si>
    <t>60.41</t>
  </si>
  <si>
    <t>Net Property, Plant and Equip., 5 Yr. CAGR %</t>
  </si>
  <si>
    <t>67.91</t>
  </si>
  <si>
    <t>62.48</t>
  </si>
  <si>
    <t>56.64</t>
  </si>
  <si>
    <t>28.97</t>
  </si>
  <si>
    <t>11.3</t>
  </si>
  <si>
    <t>12.21</t>
  </si>
  <si>
    <t>Total Assets, 5 Yr. CAGR %</t>
  </si>
  <si>
    <t>30.71</t>
  </si>
  <si>
    <t>0.14</t>
  </si>
  <si>
    <t>18.88</t>
  </si>
  <si>
    <t>22.28</t>
  </si>
  <si>
    <t>21.91</t>
  </si>
  <si>
    <t>28.11</t>
  </si>
  <si>
    <t>Tangible Book Value, 5 Yr. CAGR %</t>
  </si>
  <si>
    <t>-10.92</t>
  </si>
  <si>
    <t>-9.62</t>
  </si>
  <si>
    <t>-42.69</t>
  </si>
  <si>
    <t>-3.21</t>
  </si>
  <si>
    <t>11.09</t>
  </si>
  <si>
    <t>6.23</t>
  </si>
  <si>
    <t>20.5</t>
  </si>
  <si>
    <t>Common Equity, 5 Yr. CAGR %</t>
  </si>
  <si>
    <t>Cash From Operations, 5 Yr. CAGR %</t>
  </si>
  <si>
    <t>32.02</t>
  </si>
  <si>
    <t>31.24</t>
  </si>
  <si>
    <t>30.5</t>
  </si>
  <si>
    <t>9.68</t>
  </si>
  <si>
    <t>14.03</t>
  </si>
  <si>
    <t>7.37</t>
  </si>
  <si>
    <t>Capital Expenditures, 5 Yr. CAGR %</t>
  </si>
  <si>
    <t>109.8</t>
  </si>
  <si>
    <t>37.31</t>
  </si>
  <si>
    <t>12.18</t>
  </si>
  <si>
    <t>-13.91</t>
  </si>
  <si>
    <t>-9.05</t>
  </si>
  <si>
    <t>-14.75</t>
  </si>
  <si>
    <t>26.37</t>
  </si>
  <si>
    <t>Levered Free Cash Flow, 5 Yr. CAGR %</t>
  </si>
  <si>
    <t>29.3</t>
  </si>
  <si>
    <t>33.61</t>
  </si>
  <si>
    <t>13.88</t>
  </si>
  <si>
    <t>11.93</t>
  </si>
  <si>
    <t>-1.84</t>
  </si>
  <si>
    <t>11.1</t>
  </si>
  <si>
    <t>Unlevered Free Cash Flow, 5 Yr. CAGR %</t>
  </si>
  <si>
    <t>29.22</t>
  </si>
  <si>
    <t>33.13</t>
  </si>
  <si>
    <t>12.56</t>
  </si>
  <si>
    <t>10.46</t>
  </si>
  <si>
    <t>-3.95</t>
  </si>
  <si>
    <t>8.54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</si>
  <si>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</si>
  <si>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</si>
  <si>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</si>
  <si>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</si>
  <si>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</si>
  <si>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</si>
  <si>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</si>
  <si>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</si>
  <si>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</si>
  <si>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189.9</t>
  </si>
  <si>
    <t>1,559</t>
  </si>
  <si>
    <t>534</t>
  </si>
  <si>
    <t>216.4</t>
  </si>
  <si>
    <t>491.6</t>
  </si>
  <si>
    <t>1,277</t>
  </si>
  <si>
    <t>-</t>
  </si>
  <si>
    <t>Change</t>
  </si>
  <si>
    <t>720.77%</t>
  </si>
  <si>
    <t>-65.74%</t>
  </si>
  <si>
    <t>-59.47%</t>
  </si>
  <si>
    <t>127.16%</t>
  </si>
  <si>
    <t>159.7%</t>
  </si>
  <si>
    <t>0%</t>
  </si>
  <si>
    <t>Enterprise Value (EV)
                                    1</t>
  </si>
  <si>
    <t>1,380</t>
  </si>
  <si>
    <t>421.2</t>
  </si>
  <si>
    <t>168.1</t>
  </si>
  <si>
    <t>954.6</t>
  </si>
  <si>
    <t>1,127</t>
  </si>
  <si>
    <t>1,308</t>
  </si>
  <si>
    <t>626.77%</t>
  </si>
  <si>
    <t>-69.48%</t>
  </si>
  <si>
    <t>-60.09%</t>
  </si>
  <si>
    <t>192.42%</t>
  </si>
  <si>
    <t>94.19%</t>
  </si>
  <si>
    <t>18.02%</t>
  </si>
  <si>
    <t>16.07%</t>
  </si>
  <si>
    <t>P/E ratio</t>
  </si>
  <si>
    <t>-2.07x</t>
  </si>
  <si>
    <t>-8.09x</t>
  </si>
  <si>
    <t>-77.4x</t>
  </si>
  <si>
    <t>-2.9x</t>
  </si>
  <si>
    <t>-4.42x</t>
  </si>
  <si>
    <t>-6.96x</t>
  </si>
  <si>
    <t>-7.68x</t>
  </si>
  <si>
    <t>-6.84x</t>
  </si>
  <si>
    <t>PBR</t>
  </si>
  <si>
    <t>PEG</t>
  </si>
  <si>
    <t>-0.2x</t>
  </si>
  <si>
    <t>0.8x</t>
  </si>
  <si>
    <t>-0x</t>
  </si>
  <si>
    <t>-1.07x</t>
  </si>
  <si>
    <t>-0.4x</t>
  </si>
  <si>
    <t>0.82x</t>
  </si>
  <si>
    <t>-0.6x</t>
  </si>
  <si>
    <t>Capitalization / Revenue</t>
  </si>
  <si>
    <t>44.9x</t>
  </si>
  <si>
    <t>89.6x</t>
  </si>
  <si>
    <t>12.3x</t>
  </si>
  <si>
    <t>4.2x</t>
  </si>
  <si>
    <t>8.41x</t>
  </si>
  <si>
    <t>20x</t>
  </si>
  <si>
    <t>17.6x</t>
  </si>
  <si>
    <t>16.8x</t>
  </si>
  <si>
    <t>EV / Revenue</t>
  </si>
  <si>
    <t>79.3x</t>
  </si>
  <si>
    <t>9.68x</t>
  </si>
  <si>
    <t>3.26x</t>
  </si>
  <si>
    <t>15x</t>
  </si>
  <si>
    <t>15.5x</t>
  </si>
  <si>
    <t>17.2x</t>
  </si>
  <si>
    <t>EV / EBITDA</t>
  </si>
  <si>
    <t>-2.28x</t>
  </si>
  <si>
    <t>-23x</t>
  </si>
  <si>
    <t>-5.57x</t>
  </si>
  <si>
    <t>-2.2x</t>
  </si>
  <si>
    <t>-6.19x</t>
  </si>
  <si>
    <t>-5.79x</t>
  </si>
  <si>
    <t>0.86x</t>
  </si>
  <si>
    <t>-6.61x</t>
  </si>
  <si>
    <t>EV / EBIT</t>
  </si>
  <si>
    <t>-2.21x</t>
  </si>
  <si>
    <t>-22x</t>
  </si>
  <si>
    <t>-5.4x</t>
  </si>
  <si>
    <t>-2.14x</t>
  </si>
  <si>
    <t>-5.97x</t>
  </si>
  <si>
    <t>-5.73x</t>
  </si>
  <si>
    <t>-6.25x</t>
  </si>
  <si>
    <t>-6.4x</t>
  </si>
  <si>
    <t>EV / FCF</t>
  </si>
  <si>
    <t>-2.38x</t>
  </si>
  <si>
    <t>-25.4x</t>
  </si>
  <si>
    <t>-6.31x</t>
  </si>
  <si>
    <t>-2.65x</t>
  </si>
  <si>
    <t>-6.44x</t>
  </si>
  <si>
    <t>-6.54x</t>
  </si>
  <si>
    <t>-7.93x</t>
  </si>
  <si>
    <t>-12.3x</t>
  </si>
  <si>
    <t>FCF Yield</t>
  </si>
  <si>
    <t>-42%</t>
  </si>
  <si>
    <t>-3.94%</t>
  </si>
  <si>
    <t>-15.8%</t>
  </si>
  <si>
    <t>-37.7%</t>
  </si>
  <si>
    <t>-15.5%</t>
  </si>
  <si>
    <t>-15.3%</t>
  </si>
  <si>
    <t>-12.6%</t>
  </si>
  <si>
    <t>-8.14%</t>
  </si>
  <si>
    <t>Dividend per Share
                                    2</t>
  </si>
  <si>
    <t>Rate of return</t>
  </si>
  <si>
    <t>EPS
                                    2</t>
  </si>
  <si>
    <t>-1.168</t>
  </si>
  <si>
    <t>-1.058</t>
  </si>
  <si>
    <t>-1.188</t>
  </si>
  <si>
    <t>Distribution rate</t>
  </si>
  <si>
    <t>Net sales
                                    1</t>
  </si>
  <si>
    <t>4.227</t>
  </si>
  <si>
    <t>17.4</t>
  </si>
  <si>
    <t>43.52</t>
  </si>
  <si>
    <t>51.49</t>
  </si>
  <si>
    <t>58.44</t>
  </si>
  <si>
    <t>63.82</t>
  </si>
  <si>
    <t>72.49</t>
  </si>
  <si>
    <t>76.13</t>
  </si>
  <si>
    <t>EBITDA
                                    1</t>
  </si>
  <si>
    <t>-83.27</t>
  </si>
  <si>
    <t>-60.07</t>
  </si>
  <si>
    <t>-75.62</t>
  </si>
  <si>
    <t>-76.54</t>
  </si>
  <si>
    <t>-79.4</t>
  </si>
  <si>
    <t>-164.9</t>
  </si>
  <si>
    <t>1,316</t>
  </si>
  <si>
    <t>-197.7</t>
  </si>
  <si>
    <t>EBIT
                                    1</t>
  </si>
  <si>
    <t>-85.8</t>
  </si>
  <si>
    <t>-62.85</t>
  </si>
  <si>
    <t>-78.04</t>
  </si>
  <si>
    <t>-78.65</t>
  </si>
  <si>
    <t>-82.38</t>
  </si>
  <si>
    <t>-166.7</t>
  </si>
  <si>
    <t>-180.2</t>
  </si>
  <si>
    <t>-204.4</t>
  </si>
  <si>
    <t>Net income
                                    1</t>
  </si>
  <si>
    <t>-86.37</t>
  </si>
  <si>
    <t>-155.6</t>
  </si>
  <si>
    <t>-6.553</t>
  </si>
  <si>
    <t>-71.04</t>
  </si>
  <si>
    <t>-80.74</t>
  </si>
  <si>
    <t>-188.4</t>
  </si>
  <si>
    <t>-204.1</t>
  </si>
  <si>
    <t>Net Debt
                                    1</t>
  </si>
  <si>
    <t>-178.5</t>
  </si>
  <si>
    <t>-112.7</t>
  </si>
  <si>
    <t>-48.29</t>
  </si>
  <si>
    <t>-322</t>
  </si>
  <si>
    <t>-150</t>
  </si>
  <si>
    <t>31</t>
  </si>
  <si>
    <t>Reference price
                                    2</t>
  </si>
  <si>
    <t>3.950</t>
  </si>
  <si>
    <t>20.700</t>
  </si>
  <si>
    <t>6.970</t>
  </si>
  <si>
    <t>2.810</t>
  </si>
  <si>
    <t>4.460</t>
  </si>
  <si>
    <t>8.120</t>
  </si>
  <si>
    <t>Nbr of stocks (in thousands)</t>
  </si>
  <si>
    <t>48,080</t>
  </si>
  <si>
    <t>75,302</t>
  </si>
  <si>
    <t>76,610</t>
  </si>
  <si>
    <t>77,010</t>
  </si>
  <si>
    <t>110,219</t>
  </si>
  <si>
    <t>157,217</t>
  </si>
  <si>
    <t>Announcement Date</t>
  </si>
  <si>
    <t>3/12/20</t>
  </si>
  <si>
    <t>3/11/21</t>
  </si>
  <si>
    <t>2/28/22</t>
  </si>
  <si>
    <t>3/6/23</t>
  </si>
  <si>
    <t>3/11/24</t>
  </si>
  <si>
    <t>address1</t>
  </si>
  <si>
    <t>15 Crosby Drive</t>
  </si>
  <si>
    <t>city</t>
  </si>
  <si>
    <t>Bedford</t>
  </si>
  <si>
    <t>state</t>
  </si>
  <si>
    <t>MA</t>
  </si>
  <si>
    <t>zip</t>
  </si>
  <si>
    <t>01730</t>
  </si>
  <si>
    <t>country</t>
  </si>
  <si>
    <t>phone</t>
  </si>
  <si>
    <t>781 357 4000</t>
  </si>
  <si>
    <t>fax</t>
  </si>
  <si>
    <t>781 275 7562</t>
  </si>
  <si>
    <t>website</t>
  </si>
  <si>
    <t>https://www.ocutx.com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</si>
  <si>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</si>
  <si>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</si>
  <si>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</si>
  <si>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</si>
  <si>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</si>
  <si>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</si>
  <si>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</si>
  <si>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</si>
  <si>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</si>
  <si>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</si>
  <si>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</si>
  <si>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Ocular Therapeutix, Inc., a biopharmaceutical company, focuses on the formulation, development, and commercialization of therapies for diseases and conditions of the eye using its bioresorbable hydrogel-based formulation technology in the United States. The company markets DEXTENZA, a dexamethasone ophthalmic insert to treat post-surgical ocular inflammation and pain following ophthalmic surgery, as well as allergic conjunctivitis. It is developing AXPAXLI, an axitinib intravitreal implant that is in phase 3 trials for the treatment of wet age-related macular degeneration and other retinal diseases; PAXTRAVA, a travoprost intracameral implant, which is in phase 2 clinical trials for the treatment of open-angle glaucoma or ocular hypertension; OTX-CSI, a cyclosporine intracanalicular insert that has completed phase 2 clinical trials for the treatment of dry eye disease; and OTX-DED, a dexamethasone intracanalicular insert, which is in phase 2 clinical trials for the short-term treatment of the signs and symptoms of dry eye disease. In addition, the company offers modulator for intermediate and late dry age-related macular degeneration; and gene delivery for inherited retinal degenerations and protein biofactory indications. The company has a strategic collaboration with Regeneron Pharmaceuticals, Inc. (Regeneron) for the development and commercialization of products using the company's sustained-release hydrogel in combination with Regeneron's large molecule VEGF-targeting compounds for the treatment of retinal diseases; and AffaMed Therapeutics Limited for the development and commercialization of DEXTENZA and OTX-TIC. Ocular Therapeutix, Inc. was incorporated in 2006 and is headquartered in Bedford, Massachusetts.</t>
  </si>
  <si>
    <t>fullTimeEmployees</t>
  </si>
  <si>
    <t>companyOfficers</t>
  </si>
  <si>
    <t>[{'maxAge': 1, 'name': 'Mr. Donald  Notman Jr.', 'title': 'CFO, COO &amp; Principal Accounting Officer', 'fiscalYear': 2023, 'totalPay': 679770, 'exercisedValue': 0, 'unexercisedValue': 90888}, {'maxAge': 1, 'name': 'Dr. Jeffrey S. Heier M.D.', 'age': 62, 'title': 'Chief Scientific Officer', 'yearBorn': 1961, 'fiscalYear': 2023, 'totalPay': 86162, 'exercisedValue': 0, 'unexercisedValue': 0}, {'maxAge': 1, 'name': 'Dr. Pravin U. Dugel M.D.', 'age': 59, 'title': 'Executive Chairman, President &amp; CEO', 'yearBorn': 1964, 'fiscalYear': 2023, 'exercisedValue': 0, 'unexercisedValue': 0}, {'maxAge': 1, 'name': 'Dr. Peter K. Jarrett Ph.D.', 'age': 66, 'title': 'Chief Technology Officer', 'yearBorn': 1957, 'fiscalYear': 2023, 'exercisedValue': 0, 'unexercisedValue': 0}, {'maxAge': 1, 'name': 'Mr. William S. Slattery Jr.', 'title': 'Vice President of Investor Relations', 'fiscalYear': 2023, 'exercisedValue': 0, 'unexercisedValue': 0}, {'maxAge': 1, 'name': 'Mr. William H. Ransone II', 'title': 'Vice President of Global Sales &amp; Marketing', 'fiscalYear': 2023, 'exercisedValue': 0, 'unexercisedValue': 0}, {'maxAge': 1, 'name': 'Ms. Tracy  Smith', 'title': 'Vice President of Human Resources', 'fiscalYear': 2023, 'exercisedValue': 0, 'unexercisedValue': 0}, {'maxAge': 1, 'name': 'Mr. Steve  Meyers', 'title': 'Chief Commercial Officer', 'fiscalYear': 2023, 'exercisedValue': 0, 'unexercisedValue': 0}, {'maxAge': 1, 'name': 'Dr. Peter K. Kaiser M.D.', 'title': 'Chief Development Officer', 'fiscalYear': 2023, 'exercisedValue': 0, 'unexercisedValue': 0}, {'maxAge': 1, 'name': 'Mr. Sanjay  Nayak MBBS, Ph.D.', 'age': 53, 'title': 'Chief Strategy Officer', 'yearBorn': 1970,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</si>
  <si>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</si>
  <si>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</si>
  <si>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</si>
  <si>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</si>
  <si>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</si>
  <si>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</si>
  <si>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</si>
  <si>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</si>
  <si>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</si>
  <si>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</si>
  <si>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</si>
  <si>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</si>
  <si>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</si>
  <si>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</si>
  <si>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</si>
  <si>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</si>
  <si>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</si>
  <si>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</si>
  <si>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</si>
  <si>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</si>
  <si>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</si>
  <si>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</si>
  <si>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</si>
  <si>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</si>
  <si>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</si>
  <si>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</si>
  <si>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</si>
  <si>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</si>
  <si>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</si>
  <si>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</si>
  <si>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</si>
  <si>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</si>
  <si>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</si>
  <si>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</si>
  <si>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</si>
  <si>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</si>
  <si>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</si>
  <si>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</si>
  <si>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</si>
  <si>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</si>
  <si>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</si>
  <si>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</si>
  <si>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</si>
  <si>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</si>
  <si>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</si>
  <si>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</si>
  <si>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</si>
  <si>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</si>
  <si>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</si>
  <si>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</si>
  <si>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</si>
  <si>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</si>
  <si>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</si>
  <si>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</si>
  <si>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</si>
  <si>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</si>
  <si>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</si>
  <si>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</si>
  <si>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</si>
  <si>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</si>
  <si>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</si>
  <si>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</si>
  <si>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</si>
  <si>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</si>
  <si>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</si>
  <si>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</si>
  <si>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</si>
  <si>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</si>
  <si>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</si>
  <si>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Ocular Therapeutix,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</si>
  <si>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</si>
  <si>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</si>
  <si>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</si>
  <si>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</si>
  <si>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</si>
  <si>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</si>
  <si>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</si>
  <si>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b2e86f5b-6ae3-30af-bdc2-4b9ad5a2cf9e</t>
  </si>
  <si>
    <t>messageBoardId</t>
  </si>
  <si>
    <t>finmb_41955650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</si>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</sst>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cu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-13.87639310812747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1.276601984E9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-7.929687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-28.0</v>
      </c>
      <c r="C2" s="1">
        <v>-39.0</v>
      </c>
      <c r="D2" s="1">
        <v>-44.0</v>
      </c>
      <c r="E2" s="1">
        <v>-63.0</v>
      </c>
      <c r="F2" s="1">
        <v>-59.0</v>
      </c>
      <c r="G2" s="1">
        <v>-86.0</v>
      </c>
      <c r="H2" s="1">
        <v>-156.0</v>
      </c>
      <c r="I2" s="1">
        <v>-6.0</v>
      </c>
      <c r="J2" s="1">
        <v>-71.0</v>
      </c>
      <c r="K2" s="1">
        <v>-80.0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54.0</v>
      </c>
      <c r="C3" s="1">
        <v>75.0</v>
      </c>
      <c r="D3" s="1">
        <v>88.0</v>
      </c>
      <c r="E3" s="1">
        <v>1.0</v>
      </c>
      <c r="F3" s="1">
        <v>2.0</v>
      </c>
      <c r="G3" s="1">
        <v>2.0</v>
      </c>
      <c r="H3" s="1">
        <v>2.0</v>
      </c>
      <c r="I3" s="1">
        <v>2.0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54.0</v>
      </c>
      <c r="C4" s="1">
        <v>75.0</v>
      </c>
      <c r="D4" s="1">
        <v>88.0</v>
      </c>
      <c r="E4" s="1">
        <v>1.0</v>
      </c>
      <c r="F4" s="1">
        <v>2.0</v>
      </c>
      <c r="G4" s="1">
        <v>2.0</v>
      </c>
      <c r="H4" s="1">
        <v>2.0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1.0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28.0</v>
      </c>
      <c r="D6" s="1">
        <v>18.0</v>
      </c>
      <c r="E6" s="1">
        <v>1.0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2.0</v>
      </c>
      <c r="C7" s="1">
        <v>4.0</v>
      </c>
      <c r="D7" s="1">
        <v>5.0</v>
      </c>
      <c r="E7" s="1">
        <v>7.0</v>
      </c>
      <c r="F7" s="1">
        <v>7.0</v>
      </c>
      <c r="G7" s="1">
        <v>8.0</v>
      </c>
      <c r="H7" s="1">
        <v>7.0</v>
      </c>
      <c r="I7" s="1">
        <v>14.0</v>
      </c>
      <c r="J7" s="1">
        <v>16.0</v>
      </c>
      <c r="K7" s="1">
        <v>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2.0</v>
      </c>
      <c r="C8" s="1">
        <v>-17.0</v>
      </c>
      <c r="D8" s="1">
        <v>33.0</v>
      </c>
      <c r="E8" s="1">
        <v>40.0</v>
      </c>
      <c r="F8" s="1">
        <v>39.0</v>
      </c>
      <c r="G8" s="1">
        <v>-62.0</v>
      </c>
      <c r="H8" s="1">
        <v>90.0</v>
      </c>
      <c r="I8" s="1">
        <v>-73.0</v>
      </c>
      <c r="J8" s="1">
        <v>-8.0</v>
      </c>
      <c r="K8" s="1">
        <v>-2.0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-6.0</v>
      </c>
      <c r="C9" s="1">
        <v>13.0</v>
      </c>
      <c r="D9" s="1">
        <v>-5.0</v>
      </c>
      <c r="E9" s="1">
        <v>2.0</v>
      </c>
      <c r="F9" s="1">
        <v>2.0</v>
      </c>
      <c r="G9" s="1">
        <v>-2.0</v>
      </c>
      <c r="H9" s="1">
        <v>-9.0</v>
      </c>
      <c r="I9" s="1">
        <v>-8.0</v>
      </c>
      <c r="J9" s="1">
        <v>-19.0</v>
      </c>
      <c r="K9" s="1">
        <v>-4.0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-13.0</v>
      </c>
      <c r="C10" s="1">
        <v>0.0</v>
      </c>
      <c r="D10" s="1">
        <v>2.0</v>
      </c>
      <c r="E10" s="1">
        <v>0.0</v>
      </c>
      <c r="F10" s="1">
        <v>-9.0</v>
      </c>
      <c r="G10" s="1">
        <v>-73.0</v>
      </c>
      <c r="H10" s="1">
        <v>-24.0</v>
      </c>
      <c r="I10" s="1">
        <v>-4.0</v>
      </c>
      <c r="J10" s="1">
        <v>-72.0</v>
      </c>
      <c r="K10" s="1">
        <v>-33.0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50.0</v>
      </c>
      <c r="C11" s="1">
        <v>34.0</v>
      </c>
      <c r="D11" s="1">
        <v>-15.0</v>
      </c>
      <c r="E11" s="1">
        <v>93.0</v>
      </c>
      <c r="F11" s="1">
        <v>-79.0</v>
      </c>
      <c r="G11" s="1">
        <v>12.0</v>
      </c>
      <c r="H11" s="1">
        <v>-45.0</v>
      </c>
      <c r="I11" s="1">
        <v>1.0</v>
      </c>
      <c r="J11" s="1">
        <v>-62.0</v>
      </c>
      <c r="K11" s="1">
        <v>58.0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-6.0</v>
      </c>
      <c r="C12" s="1">
        <v>-14.0</v>
      </c>
      <c r="D12" s="1">
        <v>-4.0</v>
      </c>
      <c r="E12" s="1">
        <v>0.0</v>
      </c>
      <c r="F12" s="1">
        <v>0.0</v>
      </c>
      <c r="G12" s="1">
        <v>0.0</v>
      </c>
      <c r="H12" s="1">
        <v>12.0</v>
      </c>
      <c r="I12" s="1">
        <v>1.0</v>
      </c>
      <c r="J12" s="1">
        <v>96.0</v>
      </c>
      <c r="K12" s="1">
        <v>42.0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16.0</v>
      </c>
      <c r="D13" s="1">
        <v>2.0</v>
      </c>
      <c r="E13" s="1">
        <v>2.0</v>
      </c>
      <c r="F13" s="1">
        <v>1.0</v>
      </c>
      <c r="G13" s="1">
        <v>1.0</v>
      </c>
      <c r="H13" s="1">
        <v>-42.0</v>
      </c>
      <c r="I13" s="1">
        <v>3.0</v>
      </c>
      <c r="J13" s="1">
        <v>1.0</v>
      </c>
      <c r="K13" s="1">
        <v>-3.0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-20.0</v>
      </c>
      <c r="C14" s="1">
        <v>-33.0</v>
      </c>
      <c r="D14" s="1">
        <v>-34.0</v>
      </c>
      <c r="E14" s="1">
        <v>-50.0</v>
      </c>
      <c r="F14" s="1">
        <v>-49.0</v>
      </c>
      <c r="G14" s="1">
        <v>-77.0</v>
      </c>
      <c r="H14" s="1">
        <v>-53.0</v>
      </c>
      <c r="I14" s="1">
        <v>-65.0</v>
      </c>
      <c r="J14" s="1">
        <v>-59.0</v>
      </c>
      <c r="K14" s="1">
        <v>-70.0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-1.0</v>
      </c>
      <c r="D15" s="1">
        <v>-1.0</v>
      </c>
      <c r="E15" s="1">
        <v>-8.0</v>
      </c>
      <c r="F15" s="1">
        <v>-1.0</v>
      </c>
      <c r="G15" s="1">
        <v>-2.0</v>
      </c>
      <c r="H15" s="1">
        <v>-84.0</v>
      </c>
      <c r="I15" s="1">
        <v>-1.0</v>
      </c>
      <c r="J15" s="1">
        <v>-3.0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-37.0</v>
      </c>
      <c r="C17" s="1">
        <v>-36.0</v>
      </c>
      <c r="D17" s="1">
        <v>38.0</v>
      </c>
      <c r="E17" s="1">
        <v>35.0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6.0</v>
      </c>
      <c r="D18" s="1">
        <v>-1.0</v>
      </c>
      <c r="E18" s="1">
        <v>11.0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-38.0</v>
      </c>
      <c r="C19" s="1">
        <v>-38.0</v>
      </c>
      <c r="D19" s="1">
        <v>35.0</v>
      </c>
      <c r="E19" s="1">
        <v>27.0</v>
      </c>
      <c r="F19" s="1">
        <v>-1.0</v>
      </c>
      <c r="G19" s="1">
        <v>-2.0</v>
      </c>
      <c r="H19" s="1">
        <v>-84.0</v>
      </c>
      <c r="I19" s="1">
        <v>-1.0</v>
      </c>
      <c r="J19" s="1">
        <v>-3.0</v>
      </c>
      <c r="K19" s="1">
        <v>-6.0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3.0</v>
      </c>
      <c r="I20" s="1">
        <v>0.0</v>
      </c>
      <c r="J20" s="1">
        <v>0.0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14.0</v>
      </c>
      <c r="C21" s="1">
        <v>1.0</v>
      </c>
      <c r="D21" s="1">
        <v>0.0</v>
      </c>
      <c r="E21" s="1">
        <v>3.0</v>
      </c>
      <c r="F21" s="1">
        <v>12.0</v>
      </c>
      <c r="G21" s="1">
        <v>37.0</v>
      </c>
      <c r="H21" s="1">
        <v>0.0</v>
      </c>
      <c r="I21" s="1">
        <v>3.0</v>
      </c>
      <c r="J21" s="1">
        <v>0.0</v>
      </c>
      <c r="K21" s="1">
        <v>82.0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14.0</v>
      </c>
      <c r="C22" s="1">
        <v>1.0</v>
      </c>
      <c r="D22" s="1">
        <v>0.0</v>
      </c>
      <c r="E22" s="1">
        <v>3.0</v>
      </c>
      <c r="F22" s="1">
        <v>12.0</v>
      </c>
      <c r="G22" s="1">
        <v>37.0</v>
      </c>
      <c r="H22" s="1">
        <v>3.0</v>
      </c>
      <c r="I22" s="1">
        <v>3.0</v>
      </c>
      <c r="J22" s="1">
        <v>0.0</v>
      </c>
      <c r="K22" s="1">
        <v>84.0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-3.0</v>
      </c>
      <c r="I23" s="1">
        <v>0.0</v>
      </c>
      <c r="J23" s="1">
        <v>0.0</v>
      </c>
      <c r="K23" s="1">
        <v>-2.0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-2.0</v>
      </c>
      <c r="C24" s="1">
        <v>-1.0</v>
      </c>
      <c r="D24" s="1">
        <v>0.0</v>
      </c>
      <c r="E24" s="1">
        <v>-1.0</v>
      </c>
      <c r="F24" s="1">
        <v>-5.0</v>
      </c>
      <c r="G24" s="1">
        <v>0.0</v>
      </c>
      <c r="H24" s="1">
        <v>0.0</v>
      </c>
      <c r="I24" s="1">
        <v>-4.0</v>
      </c>
      <c r="J24" s="1">
        <v>0.0</v>
      </c>
      <c r="K24" s="1">
        <v>-26.0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-2.0</v>
      </c>
      <c r="C25" s="1">
        <v>-1.0</v>
      </c>
      <c r="D25" s="1">
        <v>0.0</v>
      </c>
      <c r="E25" s="1">
        <v>-1.0</v>
      </c>
      <c r="F25" s="1">
        <v>-5.0</v>
      </c>
      <c r="G25" s="1">
        <v>0.0</v>
      </c>
      <c r="H25" s="1">
        <v>-3.0</v>
      </c>
      <c r="I25" s="1">
        <v>-4.0</v>
      </c>
      <c r="J25" s="1">
        <v>0.0</v>
      </c>
      <c r="K25" s="1">
        <v>-28.0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69.0</v>
      </c>
      <c r="C26" s="1">
        <v>66.0</v>
      </c>
      <c r="D26" s="1">
        <v>1.0</v>
      </c>
      <c r="E26" s="1">
        <v>30.0</v>
      </c>
      <c r="F26" s="1">
        <v>62.0</v>
      </c>
      <c r="G26" s="1">
        <v>38.0</v>
      </c>
      <c r="H26" s="1">
        <v>228.0</v>
      </c>
      <c r="I26" s="1">
        <v>3.0</v>
      </c>
      <c r="J26" s="1">
        <v>1.0</v>
      </c>
      <c r="K26" s="1">
        <v>119.0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-3.0</v>
      </c>
      <c r="C27" s="1">
        <v>-1.0</v>
      </c>
      <c r="D27" s="1">
        <v>-76.0</v>
      </c>
      <c r="E27" s="1">
        <v>-59.0</v>
      </c>
      <c r="F27" s="1">
        <v>0.0</v>
      </c>
      <c r="G27" s="1">
        <v>0.0</v>
      </c>
      <c r="H27" s="1">
        <v>0.0</v>
      </c>
      <c r="I27" s="1">
        <v>-27.0</v>
      </c>
      <c r="J27" s="1">
        <v>0.0</v>
      </c>
      <c r="K27" s="1">
        <v>-5.0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78.0</v>
      </c>
      <c r="C28" s="1">
        <v>65.0</v>
      </c>
      <c r="D28" s="1">
        <v>58.0</v>
      </c>
      <c r="E28" s="1">
        <v>32.0</v>
      </c>
      <c r="F28" s="1">
        <v>68.0</v>
      </c>
      <c r="G28" s="1">
        <v>75.0</v>
      </c>
      <c r="H28" s="1">
        <v>228.0</v>
      </c>
      <c r="I28" s="1">
        <v>2.0</v>
      </c>
      <c r="J28" s="1">
        <v>1.0</v>
      </c>
      <c r="K28" s="1">
        <v>170.0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19.0</v>
      </c>
      <c r="C30" s="1">
        <v>-6.0</v>
      </c>
      <c r="D30" s="1">
        <v>2.0</v>
      </c>
      <c r="E30" s="1">
        <v>8.0</v>
      </c>
      <c r="F30" s="1">
        <v>17.0</v>
      </c>
      <c r="G30" s="1">
        <v>-4.0</v>
      </c>
      <c r="H30" s="1">
        <v>174.0</v>
      </c>
      <c r="I30" s="1">
        <v>-63.0</v>
      </c>
      <c r="J30" s="1">
        <v>-61.0</v>
      </c>
      <c r="K30" s="1">
        <v>93.0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84.0</v>
      </c>
      <c r="C32" s="1">
        <v>1.0</v>
      </c>
      <c r="D32" s="1">
        <v>1.0</v>
      </c>
      <c r="E32" s="1">
        <v>1.0</v>
      </c>
      <c r="F32" s="1">
        <v>1.0</v>
      </c>
      <c r="G32" s="1">
        <v>2.0</v>
      </c>
      <c r="H32" s="1">
        <v>2.0</v>
      </c>
      <c r="I32" s="1">
        <v>1.0</v>
      </c>
      <c r="J32" s="1">
        <v>2.0</v>
      </c>
      <c r="K32" s="1">
        <v>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-12.0</v>
      </c>
      <c r="C33" s="1">
        <v>-21.0</v>
      </c>
      <c r="D33" s="1">
        <v>-20.0</v>
      </c>
      <c r="E33" s="1">
        <v>-36.0</v>
      </c>
      <c r="F33" s="1">
        <v>-29.0</v>
      </c>
      <c r="G33" s="1">
        <v>-50.0</v>
      </c>
      <c r="H33" s="1">
        <v>-40.0</v>
      </c>
      <c r="I33" s="1">
        <v>-38.0</v>
      </c>
      <c r="J33" s="1">
        <v>-33.0</v>
      </c>
      <c r="K33" s="1">
        <v>-49.0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-12.0</v>
      </c>
      <c r="C34" s="1">
        <v>-19.0</v>
      </c>
      <c r="D34" s="1">
        <v>-19.0</v>
      </c>
      <c r="E34" s="1">
        <v>-35.0</v>
      </c>
      <c r="F34" s="1">
        <v>-28.0</v>
      </c>
      <c r="G34" s="1">
        <v>-46.0</v>
      </c>
      <c r="H34" s="1">
        <v>-36.0</v>
      </c>
      <c r="I34" s="1">
        <v>-33.0</v>
      </c>
      <c r="J34" s="1">
        <v>-28.0</v>
      </c>
      <c r="K34" s="1">
        <v>-42.0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-2.0</v>
      </c>
      <c r="C35" s="1">
        <v>-29.0</v>
      </c>
      <c r="D35" s="1">
        <v>-1.0</v>
      </c>
      <c r="E35" s="1">
        <v>-1.0</v>
      </c>
      <c r="F35" s="1">
        <v>-94.0</v>
      </c>
      <c r="G35" s="1">
        <v>1.0</v>
      </c>
      <c r="H35" s="1">
        <v>6.0</v>
      </c>
      <c r="I35" s="1">
        <v>1.0</v>
      </c>
      <c r="J35" s="1">
        <v>-4.0</v>
      </c>
      <c r="K35" s="1">
        <v>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12.0</v>
      </c>
      <c r="C36" s="1">
        <v>39.0</v>
      </c>
      <c r="D36" s="1">
        <v>0.0</v>
      </c>
      <c r="E36" s="1">
        <v>2.0</v>
      </c>
      <c r="F36" s="1">
        <v>6.0</v>
      </c>
      <c r="G36" s="1">
        <v>37.0</v>
      </c>
      <c r="H36" s="1" t="s">
        <v>61</v>
      </c>
      <c r="I36" s="1">
        <v>-44.0</v>
      </c>
      <c r="J36" s="1">
        <v>0.0</v>
      </c>
      <c r="K36" s="1">
        <v>56.0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37.0</v>
      </c>
      <c r="C3" s="1">
        <v>30.0</v>
      </c>
      <c r="D3" s="1">
        <v>32.0</v>
      </c>
      <c r="E3" s="1">
        <v>41.0</v>
      </c>
      <c r="F3" s="1">
        <v>54.0</v>
      </c>
      <c r="G3" s="1">
        <v>54.0</v>
      </c>
      <c r="H3" s="1">
        <v>228.0</v>
      </c>
      <c r="I3" s="1">
        <v>164.0</v>
      </c>
      <c r="J3" s="1">
        <v>102.0</v>
      </c>
      <c r="K3" s="1">
        <v>196.0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37.0</v>
      </c>
      <c r="C4" s="1">
        <v>74.0</v>
      </c>
      <c r="D4" s="1">
        <v>35.0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74.0</v>
      </c>
      <c r="C5" s="1">
        <v>105.0</v>
      </c>
      <c r="D5" s="1">
        <v>68.0</v>
      </c>
      <c r="E5" s="1">
        <v>41.0</v>
      </c>
      <c r="F5" s="1">
        <v>54.0</v>
      </c>
      <c r="G5" s="1">
        <v>54.0</v>
      </c>
      <c r="H5" s="1">
        <v>228.0</v>
      </c>
      <c r="I5" s="1">
        <v>164.0</v>
      </c>
      <c r="J5" s="1">
        <v>102.0</v>
      </c>
      <c r="K5" s="1">
        <v>196.0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32.0</v>
      </c>
      <c r="C6" s="1">
        <v>19.0</v>
      </c>
      <c r="D6" s="1">
        <v>25.0</v>
      </c>
      <c r="E6" s="1">
        <v>22.0</v>
      </c>
      <c r="F6" s="1">
        <v>20.0</v>
      </c>
      <c r="G6" s="1">
        <v>2.0</v>
      </c>
      <c r="H6" s="1">
        <v>12.0</v>
      </c>
      <c r="I6" s="1">
        <v>21.0</v>
      </c>
      <c r="J6" s="1">
        <v>21.0</v>
      </c>
      <c r="K6" s="1">
        <v>26.0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32.0</v>
      </c>
      <c r="C7" s="1">
        <v>19.0</v>
      </c>
      <c r="D7" s="1">
        <v>25.0</v>
      </c>
      <c r="E7" s="1">
        <v>22.0</v>
      </c>
      <c r="F7" s="1">
        <v>20.0</v>
      </c>
      <c r="G7" s="1">
        <v>2.0</v>
      </c>
      <c r="H7" s="1">
        <v>12.0</v>
      </c>
      <c r="I7" s="1">
        <v>21.0</v>
      </c>
      <c r="J7" s="1">
        <v>21.0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13.0</v>
      </c>
      <c r="C8" s="1">
        <v>13.0</v>
      </c>
      <c r="D8" s="1">
        <v>11.0</v>
      </c>
      <c r="E8" s="1">
        <v>12.0</v>
      </c>
      <c r="F8" s="1">
        <v>21.0</v>
      </c>
      <c r="G8" s="1">
        <v>95.0</v>
      </c>
      <c r="H8" s="1">
        <v>1.0</v>
      </c>
      <c r="I8" s="1">
        <v>1.0</v>
      </c>
      <c r="J8" s="1">
        <v>1.0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83.0</v>
      </c>
      <c r="C9" s="1">
        <v>1.0</v>
      </c>
      <c r="D9" s="1">
        <v>1.0</v>
      </c>
      <c r="E9" s="1">
        <v>1.0</v>
      </c>
      <c r="F9" s="1">
        <v>1.0</v>
      </c>
      <c r="G9" s="1">
        <v>2.0</v>
      </c>
      <c r="H9" s="1">
        <v>3.0</v>
      </c>
      <c r="I9" s="1">
        <v>4.0</v>
      </c>
      <c r="J9" s="1">
        <v>4.0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6.0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0.0</v>
      </c>
      <c r="D11" s="1">
        <v>0.0</v>
      </c>
      <c r="E11" s="1">
        <v>10.0</v>
      </c>
      <c r="F11" s="1">
        <v>0.0</v>
      </c>
      <c r="G11" s="1">
        <v>0.0</v>
      </c>
      <c r="H11" s="1">
        <v>1.0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76.0</v>
      </c>
      <c r="C12" s="1">
        <v>107.0</v>
      </c>
      <c r="D12" s="1">
        <v>69.0</v>
      </c>
      <c r="E12" s="1">
        <v>43.0</v>
      </c>
      <c r="F12" s="1">
        <v>56.0</v>
      </c>
      <c r="G12" s="1">
        <v>60.0</v>
      </c>
      <c r="H12" s="1">
        <v>246.0</v>
      </c>
      <c r="I12" s="1">
        <v>191.0</v>
      </c>
      <c r="J12" s="1">
        <v>130.0</v>
      </c>
      <c r="K12" s="1">
        <v>232.0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4.0</v>
      </c>
      <c r="C13" s="1">
        <v>6.0</v>
      </c>
      <c r="D13" s="1">
        <v>7.0</v>
      </c>
      <c r="E13" s="1">
        <v>15.0</v>
      </c>
      <c r="F13" s="1">
        <v>17.0</v>
      </c>
      <c r="G13" s="1">
        <v>26.0</v>
      </c>
      <c r="H13" s="1">
        <v>26.0</v>
      </c>
      <c r="I13" s="1">
        <v>27.0</v>
      </c>
      <c r="J13" s="1">
        <v>35.0</v>
      </c>
      <c r="K13" s="1">
        <v>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-2.0</v>
      </c>
      <c r="C14" s="1">
        <v>-2.0</v>
      </c>
      <c r="D14" s="1">
        <v>-3.0</v>
      </c>
      <c r="E14" s="1">
        <v>-5.0</v>
      </c>
      <c r="F14" s="1">
        <v>-7.0</v>
      </c>
      <c r="G14" s="1">
        <v>-10.0</v>
      </c>
      <c r="H14" s="1">
        <v>-12.0</v>
      </c>
      <c r="I14" s="1">
        <v>-15.0</v>
      </c>
      <c r="J14" s="1">
        <v>-17.0</v>
      </c>
      <c r="K14" s="1">
        <v>-20.0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1.0</v>
      </c>
      <c r="C15" s="1">
        <v>3.0</v>
      </c>
      <c r="D15" s="1">
        <v>3.0</v>
      </c>
      <c r="E15" s="1">
        <v>10.0</v>
      </c>
      <c r="F15" s="1">
        <v>10.0</v>
      </c>
      <c r="G15" s="1">
        <v>16.0</v>
      </c>
      <c r="H15" s="1">
        <v>13.0</v>
      </c>
      <c r="I15" s="1">
        <v>11.0</v>
      </c>
      <c r="J15" s="1">
        <v>17.0</v>
      </c>
      <c r="K15" s="1">
        <v>18.0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22.0</v>
      </c>
      <c r="C16" s="1">
        <v>22.0</v>
      </c>
      <c r="D16" s="1">
        <v>1.0</v>
      </c>
      <c r="E16" s="1">
        <v>1.0</v>
      </c>
      <c r="F16" s="1">
        <v>6.0</v>
      </c>
      <c r="G16" s="1">
        <v>1.0</v>
      </c>
      <c r="H16" s="1">
        <v>1.0</v>
      </c>
      <c r="I16" s="1">
        <v>1.0</v>
      </c>
      <c r="J16" s="1">
        <v>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78.0</v>
      </c>
      <c r="C17" s="1">
        <v>110.0</v>
      </c>
      <c r="D17" s="1">
        <v>74.0</v>
      </c>
      <c r="E17" s="1">
        <v>55.0</v>
      </c>
      <c r="F17" s="1">
        <v>73.0</v>
      </c>
      <c r="G17" s="1">
        <v>78.0</v>
      </c>
      <c r="H17" s="1">
        <v>262.0</v>
      </c>
      <c r="I17" s="1">
        <v>205.0</v>
      </c>
      <c r="J17" s="1">
        <v>149.0</v>
      </c>
      <c r="K17" s="1">
        <v>252.0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1.0</v>
      </c>
      <c r="C19" s="1">
        <v>1.0</v>
      </c>
      <c r="D19" s="1">
        <v>2.0</v>
      </c>
      <c r="E19" s="1">
        <v>3.0</v>
      </c>
      <c r="F19" s="1">
        <v>2.0</v>
      </c>
      <c r="G19" s="1">
        <v>3.0</v>
      </c>
      <c r="H19" s="1">
        <v>2.0</v>
      </c>
      <c r="I19" s="1">
        <v>4.0</v>
      </c>
      <c r="J19" s="1">
        <v>5.0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3.0</v>
      </c>
      <c r="C20" s="1">
        <v>3.0</v>
      </c>
      <c r="D20" s="1">
        <v>4.0</v>
      </c>
      <c r="E20" s="1">
        <v>4.0</v>
      </c>
      <c r="F20" s="1">
        <v>6.0</v>
      </c>
      <c r="G20" s="1">
        <v>7.0</v>
      </c>
      <c r="H20" s="1">
        <v>14.0</v>
      </c>
      <c r="I20" s="1">
        <v>20.0</v>
      </c>
      <c r="J20" s="1">
        <v>24.0</v>
      </c>
      <c r="K20" s="1">
        <v>28.0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1.0</v>
      </c>
      <c r="C21" s="1">
        <v>0.0</v>
      </c>
      <c r="D21" s="1">
        <v>1.0</v>
      </c>
      <c r="E21" s="1">
        <v>5.0</v>
      </c>
      <c r="F21" s="1">
        <v>0.0</v>
      </c>
      <c r="G21" s="1">
        <v>0.0</v>
      </c>
      <c r="H21" s="1">
        <v>8.0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1.0</v>
      </c>
      <c r="H22" s="1">
        <v>1.0</v>
      </c>
      <c r="I22" s="1">
        <v>1.0</v>
      </c>
      <c r="J22" s="1">
        <v>1.0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18.0</v>
      </c>
      <c r="C23" s="1">
        <v>4.0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57.0</v>
      </c>
      <c r="K23" s="1">
        <v>25.0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5.0</v>
      </c>
      <c r="C24" s="1">
        <v>5.0</v>
      </c>
      <c r="D24" s="1">
        <v>8.0</v>
      </c>
      <c r="E24" s="1">
        <v>13.0</v>
      </c>
      <c r="F24" s="1">
        <v>9.0</v>
      </c>
      <c r="G24" s="1">
        <v>12.0</v>
      </c>
      <c r="H24" s="1">
        <v>26.0</v>
      </c>
      <c r="I24" s="1">
        <v>26.0</v>
      </c>
      <c r="J24" s="1">
        <v>31.0</v>
      </c>
      <c r="K24" s="1">
        <v>34.0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13.0</v>
      </c>
      <c r="C25" s="1">
        <v>15.0</v>
      </c>
      <c r="D25" s="1">
        <v>14.0</v>
      </c>
      <c r="E25" s="1">
        <v>12.0</v>
      </c>
      <c r="F25" s="1">
        <v>24.0</v>
      </c>
      <c r="G25" s="1">
        <v>49.0</v>
      </c>
      <c r="H25" s="1">
        <v>41.0</v>
      </c>
      <c r="I25" s="1">
        <v>51.0</v>
      </c>
      <c r="J25" s="1">
        <v>54.0</v>
      </c>
      <c r="K25" s="1">
        <v>74.0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8.0</v>
      </c>
      <c r="H26" s="1">
        <v>7.0</v>
      </c>
      <c r="I26" s="1">
        <v>5.0</v>
      </c>
      <c r="J26" s="1">
        <v>8.0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12.0</v>
      </c>
      <c r="I27" s="1">
        <v>13.0</v>
      </c>
      <c r="J27" s="1">
        <v>13.0</v>
      </c>
      <c r="K27" s="1">
        <v>14.0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11.0</v>
      </c>
      <c r="C28" s="1">
        <v>6.0</v>
      </c>
      <c r="D28" s="1">
        <v>53.0</v>
      </c>
      <c r="E28" s="1">
        <v>3.0</v>
      </c>
      <c r="F28" s="1">
        <v>3.0</v>
      </c>
      <c r="G28" s="1">
        <v>12.0</v>
      </c>
      <c r="H28" s="1">
        <v>98.0</v>
      </c>
      <c r="I28" s="1">
        <v>20.0</v>
      </c>
      <c r="J28" s="1">
        <v>6.0</v>
      </c>
      <c r="K28" s="1">
        <v>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19.0</v>
      </c>
      <c r="C29" s="1">
        <v>20.0</v>
      </c>
      <c r="D29" s="1">
        <v>22.0</v>
      </c>
      <c r="E29" s="1">
        <v>29.0</v>
      </c>
      <c r="F29" s="1">
        <v>37.0</v>
      </c>
      <c r="G29" s="1">
        <v>82.0</v>
      </c>
      <c r="H29" s="1">
        <v>186.0</v>
      </c>
      <c r="I29" s="1">
        <v>117.0</v>
      </c>
      <c r="J29" s="1">
        <v>114.0</v>
      </c>
      <c r="K29" s="1">
        <v>161.0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148.0</v>
      </c>
      <c r="C31" s="1">
        <v>219.0</v>
      </c>
      <c r="D31" s="1">
        <v>226.0</v>
      </c>
      <c r="E31" s="1">
        <v>263.0</v>
      </c>
      <c r="F31" s="1">
        <v>333.0</v>
      </c>
      <c r="G31" s="1">
        <v>380.0</v>
      </c>
      <c r="H31" s="1">
        <v>615.0</v>
      </c>
      <c r="I31" s="1">
        <v>634.0</v>
      </c>
      <c r="J31" s="1">
        <v>652.0</v>
      </c>
      <c r="K31" s="1">
        <v>789.0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-89.0</v>
      </c>
      <c r="C32" s="1">
        <v>-129.0</v>
      </c>
      <c r="D32" s="1">
        <v>-174.0</v>
      </c>
      <c r="E32" s="1">
        <v>-237.0</v>
      </c>
      <c r="F32" s="1">
        <v>-297.0</v>
      </c>
      <c r="G32" s="1">
        <v>-384.0</v>
      </c>
      <c r="H32" s="1">
        <v>-539.0</v>
      </c>
      <c r="I32" s="1">
        <v>-546.0</v>
      </c>
      <c r="J32" s="1">
        <v>-617.0</v>
      </c>
      <c r="K32" s="1">
        <v>-698.0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0.0</v>
      </c>
      <c r="C33" s="1">
        <v>-6.0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58.0</v>
      </c>
      <c r="C34" s="1">
        <v>89.0</v>
      </c>
      <c r="D34" s="1">
        <v>52.0</v>
      </c>
      <c r="E34" s="1">
        <v>26.0</v>
      </c>
      <c r="F34" s="1">
        <v>35.0</v>
      </c>
      <c r="G34" s="1">
        <v>-3.0</v>
      </c>
      <c r="H34" s="1">
        <v>76.0</v>
      </c>
      <c r="I34" s="1">
        <v>88.0</v>
      </c>
      <c r="J34" s="1">
        <v>35.0</v>
      </c>
      <c r="K34" s="1">
        <v>91.0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58.0</v>
      </c>
      <c r="C35" s="1">
        <v>89.0</v>
      </c>
      <c r="D35" s="1">
        <v>52.0</v>
      </c>
      <c r="E35" s="1">
        <v>26.0</v>
      </c>
      <c r="F35" s="1">
        <v>35.0</v>
      </c>
      <c r="G35" s="1">
        <v>-3.0</v>
      </c>
      <c r="H35" s="1">
        <v>76.0</v>
      </c>
      <c r="I35" s="1">
        <v>88.0</v>
      </c>
      <c r="J35" s="1">
        <v>35.0</v>
      </c>
      <c r="K35" s="1">
        <v>91.0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78.0</v>
      </c>
      <c r="C36" s="1">
        <v>110.0</v>
      </c>
      <c r="D36" s="1">
        <v>74.0</v>
      </c>
      <c r="E36" s="1">
        <v>55.0</v>
      </c>
      <c r="F36" s="1">
        <v>73.0</v>
      </c>
      <c r="G36" s="1">
        <v>78.0</v>
      </c>
      <c r="H36" s="1">
        <v>262.0</v>
      </c>
      <c r="I36" s="1">
        <v>205.0</v>
      </c>
      <c r="J36" s="1">
        <v>149.0</v>
      </c>
      <c r="K36" s="1">
        <v>252.0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21.0</v>
      </c>
      <c r="C38" s="1">
        <v>24.0</v>
      </c>
      <c r="D38" s="1">
        <v>28.0</v>
      </c>
      <c r="E38" s="1">
        <v>37.0</v>
      </c>
      <c r="F38" s="1">
        <v>42.0</v>
      </c>
      <c r="G38" s="1">
        <v>52.0</v>
      </c>
      <c r="H38" s="1">
        <v>76.0</v>
      </c>
      <c r="I38" s="1">
        <v>76.0</v>
      </c>
      <c r="J38" s="1">
        <v>77.0</v>
      </c>
      <c r="K38" s="1">
        <v>149.0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21.0</v>
      </c>
      <c r="C39" s="1">
        <v>24.0</v>
      </c>
      <c r="D39" s="1">
        <v>25.0</v>
      </c>
      <c r="E39" s="1">
        <v>29.0</v>
      </c>
      <c r="F39" s="1">
        <v>41.0</v>
      </c>
      <c r="G39" s="1">
        <v>50.0</v>
      </c>
      <c r="H39" s="1">
        <v>76.0</v>
      </c>
      <c r="I39" s="1">
        <v>76.0</v>
      </c>
      <c r="J39" s="1">
        <v>77.0</v>
      </c>
      <c r="K39" s="1">
        <v>115.0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 t="s">
        <v>100</v>
      </c>
      <c r="C40" s="1" t="s">
        <v>101</v>
      </c>
      <c r="D40" s="1" t="s">
        <v>102</v>
      </c>
      <c r="E40" s="1" t="s">
        <v>103</v>
      </c>
      <c r="F40" s="1" t="s">
        <v>104</v>
      </c>
      <c r="G40" s="1" t="s">
        <v>105</v>
      </c>
      <c r="H40" s="1">
        <v>1.0</v>
      </c>
      <c r="I40" s="1" t="s">
        <v>106</v>
      </c>
      <c r="J40" s="1" t="s">
        <v>107</v>
      </c>
      <c r="K40" s="1" t="s">
        <v>108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58.0</v>
      </c>
      <c r="C41" s="1">
        <v>89.0</v>
      </c>
      <c r="D41" s="1">
        <v>52.0</v>
      </c>
      <c r="E41" s="1">
        <v>26.0</v>
      </c>
      <c r="F41" s="1">
        <v>35.0</v>
      </c>
      <c r="G41" s="1">
        <v>-3.0</v>
      </c>
      <c r="H41" s="1">
        <v>76.0</v>
      </c>
      <c r="I41" s="1">
        <v>88.0</v>
      </c>
      <c r="J41" s="1">
        <v>35.0</v>
      </c>
      <c r="K41" s="1">
        <v>91.0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 t="s">
        <v>100</v>
      </c>
      <c r="C42" s="1" t="s">
        <v>101</v>
      </c>
      <c r="D42" s="1" t="s">
        <v>102</v>
      </c>
      <c r="E42" s="1" t="s">
        <v>103</v>
      </c>
      <c r="F42" s="1" t="s">
        <v>104</v>
      </c>
      <c r="G42" s="1" t="s">
        <v>105</v>
      </c>
      <c r="H42" s="1">
        <v>1.0</v>
      </c>
      <c r="I42" s="1" t="s">
        <v>106</v>
      </c>
      <c r="J42" s="1" t="s">
        <v>107</v>
      </c>
      <c r="K42" s="1" t="s">
        <v>108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14.0</v>
      </c>
      <c r="C43" s="1">
        <v>15.0</v>
      </c>
      <c r="D43" s="1">
        <v>15.0</v>
      </c>
      <c r="E43" s="1">
        <v>18.0</v>
      </c>
      <c r="F43" s="1">
        <v>24.0</v>
      </c>
      <c r="G43" s="1">
        <v>59.0</v>
      </c>
      <c r="H43" s="1">
        <v>58.0</v>
      </c>
      <c r="I43" s="1">
        <v>58.0</v>
      </c>
      <c r="J43" s="1">
        <v>64.0</v>
      </c>
      <c r="K43" s="1">
        <v>83.0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-59.0</v>
      </c>
      <c r="C44" s="1">
        <v>-89.0</v>
      </c>
      <c r="D44" s="1">
        <v>-52.0</v>
      </c>
      <c r="E44" s="1">
        <v>-23.0</v>
      </c>
      <c r="F44" s="1">
        <v>-29.0</v>
      </c>
      <c r="G44" s="1">
        <v>4.0</v>
      </c>
      <c r="H44" s="1">
        <v>-170.0</v>
      </c>
      <c r="I44" s="1">
        <v>-105.0</v>
      </c>
      <c r="J44" s="1">
        <v>-38.0</v>
      </c>
      <c r="K44" s="1">
        <v>-112.0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5.0</v>
      </c>
      <c r="C45" s="1">
        <v>6.0</v>
      </c>
      <c r="D45" s="1">
        <v>8.0</v>
      </c>
      <c r="E45" s="1">
        <v>13.0</v>
      </c>
      <c r="F45" s="1">
        <v>14.0</v>
      </c>
      <c r="G45" s="1">
        <v>17.0</v>
      </c>
      <c r="H45" s="1">
        <v>24.0</v>
      </c>
      <c r="I45" s="1">
        <v>24.0</v>
      </c>
      <c r="J45" s="1">
        <v>25.0</v>
      </c>
      <c r="K45" s="1">
        <v>29.0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5.0</v>
      </c>
      <c r="C46" s="1">
        <v>5.0</v>
      </c>
      <c r="D46" s="1">
        <v>5.0</v>
      </c>
      <c r="E46" s="1">
        <v>5.0</v>
      </c>
      <c r="F46" s="1">
        <v>5.0</v>
      </c>
      <c r="G46" s="1">
        <v>5.0</v>
      </c>
      <c r="H46" s="1">
        <v>5.0</v>
      </c>
      <c r="I46" s="1">
        <v>5.0</v>
      </c>
      <c r="J46" s="1">
        <v>6.0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0.0</v>
      </c>
      <c r="C47" s="1">
        <v>7.0</v>
      </c>
      <c r="D47" s="1">
        <v>5.0</v>
      </c>
      <c r="E47" s="1">
        <v>6.0</v>
      </c>
      <c r="F47" s="1">
        <v>11.0</v>
      </c>
      <c r="G47" s="1">
        <v>21.0</v>
      </c>
      <c r="H47" s="1">
        <v>38.0</v>
      </c>
      <c r="I47" s="1">
        <v>38.0</v>
      </c>
      <c r="J47" s="1">
        <v>30.0</v>
      </c>
      <c r="K47" s="1">
        <v>30.0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0.0</v>
      </c>
      <c r="C48" s="1">
        <v>4.0</v>
      </c>
      <c r="D48" s="1">
        <v>4.0</v>
      </c>
      <c r="E48" s="1">
        <v>3.0</v>
      </c>
      <c r="F48" s="1">
        <v>3.0</v>
      </c>
      <c r="G48" s="1">
        <v>14.0</v>
      </c>
      <c r="H48" s="1">
        <v>23.0</v>
      </c>
      <c r="I48" s="1">
        <v>60.0</v>
      </c>
      <c r="J48" s="1">
        <v>89.0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0.0</v>
      </c>
      <c r="C49" s="1">
        <v>1.0</v>
      </c>
      <c r="D49" s="1">
        <v>1.0</v>
      </c>
      <c r="E49" s="1">
        <v>1.0</v>
      </c>
      <c r="F49" s="1">
        <v>7.0</v>
      </c>
      <c r="G49" s="1">
        <v>58.0</v>
      </c>
      <c r="H49" s="1">
        <v>58.0</v>
      </c>
      <c r="I49" s="1">
        <v>25.0</v>
      </c>
      <c r="J49" s="1">
        <v>76.0</v>
      </c>
      <c r="K49" s="1">
        <v>99.0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2.0</v>
      </c>
      <c r="C50" s="1">
        <v>3.0</v>
      </c>
      <c r="D50" s="1">
        <v>4.0</v>
      </c>
      <c r="E50" s="1">
        <v>6.0</v>
      </c>
      <c r="F50" s="1">
        <v>8.0</v>
      </c>
      <c r="G50" s="1">
        <v>10.0</v>
      </c>
      <c r="H50" s="1">
        <v>11.0</v>
      </c>
      <c r="I50" s="1">
        <v>12.0</v>
      </c>
      <c r="J50" s="1">
        <v>13.0</v>
      </c>
      <c r="K50" s="1">
        <v>16.0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74.0</v>
      </c>
      <c r="C51" s="1">
        <v>94.0</v>
      </c>
      <c r="D51" s="1">
        <v>118.0</v>
      </c>
      <c r="E51" s="1">
        <v>119.0</v>
      </c>
      <c r="F51" s="1">
        <v>167.0</v>
      </c>
      <c r="G51" s="1">
        <v>161.0</v>
      </c>
      <c r="H51" s="1">
        <v>181.0</v>
      </c>
      <c r="I51" s="1">
        <v>228.0</v>
      </c>
      <c r="J51" s="1">
        <v>274.0</v>
      </c>
      <c r="K51" s="1">
        <v>267.0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77.0</v>
      </c>
      <c r="C2" s="1">
        <v>1.0</v>
      </c>
      <c r="D2" s="1">
        <v>1.0</v>
      </c>
      <c r="E2" s="1">
        <v>1.0</v>
      </c>
      <c r="F2" s="1">
        <v>1.0</v>
      </c>
      <c r="G2" s="1">
        <v>4.0</v>
      </c>
      <c r="H2" s="1">
        <v>17.0</v>
      </c>
      <c r="I2" s="1">
        <v>43.0</v>
      </c>
      <c r="J2" s="1">
        <v>51.0</v>
      </c>
      <c r="K2" s="1">
        <v>58.0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77.0</v>
      </c>
      <c r="C3" s="1">
        <v>1.0</v>
      </c>
      <c r="D3" s="1">
        <v>1.0</v>
      </c>
      <c r="E3" s="1">
        <v>1.0</v>
      </c>
      <c r="F3" s="1">
        <v>1.0</v>
      </c>
      <c r="G3" s="1">
        <v>4.0</v>
      </c>
      <c r="H3" s="1">
        <v>17.0</v>
      </c>
      <c r="I3" s="1">
        <v>43.0</v>
      </c>
      <c r="J3" s="1">
        <v>51.0</v>
      </c>
      <c r="K3" s="1">
        <v>58.0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18.0</v>
      </c>
      <c r="C4" s="1">
        <v>26.0</v>
      </c>
      <c r="D4" s="1">
        <v>26.0</v>
      </c>
      <c r="E4" s="1">
        <v>30.0</v>
      </c>
      <c r="F4" s="1">
        <v>37.0</v>
      </c>
      <c r="G4" s="1">
        <v>43.0</v>
      </c>
      <c r="H4" s="1">
        <v>30.0</v>
      </c>
      <c r="I4" s="1">
        <v>54.0</v>
      </c>
      <c r="J4" s="1">
        <v>58.0</v>
      </c>
      <c r="K4" s="1">
        <v>66.0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-18.0</v>
      </c>
      <c r="C5" s="1">
        <v>-25.0</v>
      </c>
      <c r="D5" s="1">
        <v>-24.0</v>
      </c>
      <c r="E5" s="1">
        <v>-28.0</v>
      </c>
      <c r="F5" s="1">
        <v>-35.0</v>
      </c>
      <c r="G5" s="1">
        <v>-39.0</v>
      </c>
      <c r="H5" s="1">
        <v>-13.0</v>
      </c>
      <c r="I5" s="1">
        <v>-10.0</v>
      </c>
      <c r="J5" s="1">
        <v>-6.0</v>
      </c>
      <c r="K5" s="1">
        <v>-7.0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8.0</v>
      </c>
      <c r="C6" s="1">
        <v>13.0</v>
      </c>
      <c r="D6" s="1">
        <v>17.0</v>
      </c>
      <c r="E6" s="1">
        <v>30.0</v>
      </c>
      <c r="F6" s="1">
        <v>23.0</v>
      </c>
      <c r="G6" s="1">
        <v>46.0</v>
      </c>
      <c r="H6" s="1">
        <v>49.0</v>
      </c>
      <c r="I6" s="1">
        <v>67.0</v>
      </c>
      <c r="J6" s="1">
        <v>72.0</v>
      </c>
      <c r="K6" s="1">
        <v>74.0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8.0</v>
      </c>
      <c r="C7" s="1">
        <v>13.0</v>
      </c>
      <c r="D7" s="1">
        <v>17.0</v>
      </c>
      <c r="E7" s="1">
        <v>30.0</v>
      </c>
      <c r="F7" s="1">
        <v>23.0</v>
      </c>
      <c r="G7" s="1">
        <v>46.0</v>
      </c>
      <c r="H7" s="1">
        <v>49.0</v>
      </c>
      <c r="I7" s="1">
        <v>67.0</v>
      </c>
      <c r="J7" s="1">
        <v>72.0</v>
      </c>
      <c r="K7" s="1">
        <v>74.0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-27.0</v>
      </c>
      <c r="C8" s="1">
        <v>-38.0</v>
      </c>
      <c r="D8" s="1">
        <v>-42.0</v>
      </c>
      <c r="E8" s="1">
        <v>-59.0</v>
      </c>
      <c r="F8" s="1">
        <v>-59.0</v>
      </c>
      <c r="G8" s="1">
        <v>-85.0</v>
      </c>
      <c r="H8" s="1">
        <v>-62.0</v>
      </c>
      <c r="I8" s="1">
        <v>-78.0</v>
      </c>
      <c r="J8" s="1">
        <v>-78.0</v>
      </c>
      <c r="K8" s="1">
        <v>-82.0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-1.0</v>
      </c>
      <c r="C9" s="1">
        <v>-1.0</v>
      </c>
      <c r="D9" s="1">
        <v>-1.0</v>
      </c>
      <c r="E9" s="1">
        <v>-1.0</v>
      </c>
      <c r="F9" s="1">
        <v>-1.0</v>
      </c>
      <c r="G9" s="1">
        <v>-6.0</v>
      </c>
      <c r="H9" s="1">
        <v>-6.0</v>
      </c>
      <c r="I9" s="1">
        <v>-6.0</v>
      </c>
      <c r="J9" s="1">
        <v>-7.0</v>
      </c>
      <c r="K9" s="1">
        <v>-11.0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0.0</v>
      </c>
      <c r="C10" s="1">
        <v>16.0</v>
      </c>
      <c r="D10" s="1">
        <v>30.0</v>
      </c>
      <c r="E10" s="1">
        <v>42.0</v>
      </c>
      <c r="F10" s="1">
        <v>87.0</v>
      </c>
      <c r="G10" s="1">
        <v>1.0</v>
      </c>
      <c r="H10" s="1">
        <v>16.0</v>
      </c>
      <c r="I10" s="1">
        <v>3.0</v>
      </c>
      <c r="J10" s="1">
        <v>79.0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-1.0</v>
      </c>
      <c r="C11" s="1">
        <v>-1.0</v>
      </c>
      <c r="D11" s="1">
        <v>-1.0</v>
      </c>
      <c r="E11" s="1">
        <v>-1.0</v>
      </c>
      <c r="F11" s="1">
        <v>-86.0</v>
      </c>
      <c r="G11" s="1">
        <v>-4.0</v>
      </c>
      <c r="H11" s="1">
        <v>-6.0</v>
      </c>
      <c r="I11" s="1">
        <v>-6.0</v>
      </c>
      <c r="J11" s="1">
        <v>-6.0</v>
      </c>
      <c r="K11" s="1">
        <v>-7.0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-38.0</v>
      </c>
      <c r="C12" s="1">
        <v>0.0</v>
      </c>
      <c r="D12" s="1">
        <v>0.0</v>
      </c>
      <c r="E12" s="1">
        <v>0.0</v>
      </c>
      <c r="F12" s="1">
        <v>0.0</v>
      </c>
      <c r="G12" s="1">
        <v>4.0</v>
      </c>
      <c r="H12" s="1">
        <v>-86.0</v>
      </c>
      <c r="I12" s="1">
        <v>78.0</v>
      </c>
      <c r="J12" s="1">
        <v>13.0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-28.0</v>
      </c>
      <c r="C13" s="1">
        <v>-39.0</v>
      </c>
      <c r="D13" s="1">
        <v>-43.0</v>
      </c>
      <c r="E13" s="1">
        <v>-60.0</v>
      </c>
      <c r="F13" s="1">
        <v>-59.0</v>
      </c>
      <c r="G13" s="1">
        <v>-86.0</v>
      </c>
      <c r="H13" s="1">
        <v>-156.0</v>
      </c>
      <c r="I13" s="1">
        <v>-6.0</v>
      </c>
      <c r="J13" s="1">
        <v>-71.0</v>
      </c>
      <c r="K13" s="1">
        <v>-94.0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0.0</v>
      </c>
      <c r="C14" s="1">
        <v>0.0</v>
      </c>
      <c r="D14" s="1">
        <v>0.0</v>
      </c>
      <c r="E14" s="1">
        <v>-1.0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0.0</v>
      </c>
      <c r="C15" s="1">
        <v>0.0</v>
      </c>
      <c r="D15" s="1">
        <v>-1.0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-5.0</v>
      </c>
      <c r="C16" s="1">
        <v>0.0</v>
      </c>
      <c r="D16" s="1">
        <v>0.0</v>
      </c>
      <c r="E16" s="1">
        <v>-80.0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-28.0</v>
      </c>
      <c r="C17" s="1">
        <v>-39.0</v>
      </c>
      <c r="D17" s="1">
        <v>-44.0</v>
      </c>
      <c r="E17" s="1">
        <v>-63.0</v>
      </c>
      <c r="F17" s="1">
        <v>-59.0</v>
      </c>
      <c r="G17" s="1">
        <v>-86.0</v>
      </c>
      <c r="H17" s="1">
        <v>-156.0</v>
      </c>
      <c r="I17" s="1">
        <v>-6.0</v>
      </c>
      <c r="J17" s="1">
        <v>-71.0</v>
      </c>
      <c r="K17" s="1">
        <v>-80.0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-28.0</v>
      </c>
      <c r="C18" s="1">
        <v>-39.0</v>
      </c>
      <c r="D18" s="1">
        <v>-44.0</v>
      </c>
      <c r="E18" s="1">
        <v>-63.0</v>
      </c>
      <c r="F18" s="1">
        <v>-59.0</v>
      </c>
      <c r="G18" s="1">
        <v>-86.0</v>
      </c>
      <c r="H18" s="1">
        <v>-156.0</v>
      </c>
      <c r="I18" s="1">
        <v>-6.0</v>
      </c>
      <c r="J18" s="1">
        <v>-71.0</v>
      </c>
      <c r="K18" s="1">
        <v>-80.0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-28.0</v>
      </c>
      <c r="C19" s="1">
        <v>-39.0</v>
      </c>
      <c r="D19" s="1">
        <v>-44.0</v>
      </c>
      <c r="E19" s="1">
        <v>-63.0</v>
      </c>
      <c r="F19" s="1">
        <v>-59.0</v>
      </c>
      <c r="G19" s="1">
        <v>-86.0</v>
      </c>
      <c r="H19" s="1">
        <v>-156.0</v>
      </c>
      <c r="I19" s="1">
        <v>-6.0</v>
      </c>
      <c r="J19" s="1">
        <v>-71.0</v>
      </c>
      <c r="K19" s="1">
        <v>-80.0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-28.0</v>
      </c>
      <c r="C20" s="1">
        <v>-39.0</v>
      </c>
      <c r="D20" s="1">
        <v>-44.0</v>
      </c>
      <c r="E20" s="1">
        <v>-63.0</v>
      </c>
      <c r="F20" s="1">
        <v>-59.0</v>
      </c>
      <c r="G20" s="1">
        <v>-86.0</v>
      </c>
      <c r="H20" s="1">
        <v>-156.0</v>
      </c>
      <c r="I20" s="1">
        <v>-6.0</v>
      </c>
      <c r="J20" s="1">
        <v>-71.0</v>
      </c>
      <c r="K20" s="1">
        <v>-80.0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1.0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-28.0</v>
      </c>
      <c r="C22" s="1">
        <v>-39.0</v>
      </c>
      <c r="D22" s="1">
        <v>-44.0</v>
      </c>
      <c r="E22" s="1">
        <v>-63.0</v>
      </c>
      <c r="F22" s="1">
        <v>-59.0</v>
      </c>
      <c r="G22" s="1">
        <v>-86.0</v>
      </c>
      <c r="H22" s="1">
        <v>-156.0</v>
      </c>
      <c r="I22" s="1">
        <v>-6.0</v>
      </c>
      <c r="J22" s="1">
        <v>-71.0</v>
      </c>
      <c r="K22" s="1">
        <v>-80.0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-28.0</v>
      </c>
      <c r="C23" s="1">
        <v>-39.0</v>
      </c>
      <c r="D23" s="1">
        <v>-44.0</v>
      </c>
      <c r="E23" s="1">
        <v>-63.0</v>
      </c>
      <c r="F23" s="1">
        <v>-59.0</v>
      </c>
      <c r="G23" s="1">
        <v>-86.0</v>
      </c>
      <c r="H23" s="1">
        <v>-156.0</v>
      </c>
      <c r="I23" s="1">
        <v>-6.0</v>
      </c>
      <c r="J23" s="1">
        <v>-71.0</v>
      </c>
      <c r="K23" s="1">
        <v>-80.0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 t="s">
        <v>144</v>
      </c>
      <c r="C25" s="1" t="s">
        <v>145</v>
      </c>
      <c r="D25" s="1" t="s">
        <v>146</v>
      </c>
      <c r="E25" s="1" t="s">
        <v>147</v>
      </c>
      <c r="F25" s="1" t="s">
        <v>148</v>
      </c>
      <c r="G25" s="1" t="s">
        <v>149</v>
      </c>
      <c r="H25" s="1" t="s">
        <v>150</v>
      </c>
      <c r="I25" s="1" t="s">
        <v>151</v>
      </c>
      <c r="J25" s="1" t="s">
        <v>152</v>
      </c>
      <c r="K25" s="1" t="s">
        <v>153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 t="s">
        <v>144</v>
      </c>
      <c r="C26" s="1" t="s">
        <v>145</v>
      </c>
      <c r="D26" s="1" t="s">
        <v>146</v>
      </c>
      <c r="E26" s="1" t="s">
        <v>147</v>
      </c>
      <c r="F26" s="1" t="s">
        <v>148</v>
      </c>
      <c r="G26" s="1" t="s">
        <v>149</v>
      </c>
      <c r="H26" s="1" t="s">
        <v>150</v>
      </c>
      <c r="I26" s="1" t="s">
        <v>151</v>
      </c>
      <c r="J26" s="1" t="s">
        <v>152</v>
      </c>
      <c r="K26" s="1" t="s">
        <v>153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10.0</v>
      </c>
      <c r="C27" s="1">
        <v>23.0</v>
      </c>
      <c r="D27" s="1">
        <v>24.0</v>
      </c>
      <c r="E27" s="1">
        <v>28.0</v>
      </c>
      <c r="F27" s="1">
        <v>38.0</v>
      </c>
      <c r="G27" s="1">
        <v>45.0</v>
      </c>
      <c r="H27" s="1">
        <v>60.0</v>
      </c>
      <c r="I27" s="1">
        <v>76.0</v>
      </c>
      <c r="J27" s="1">
        <v>76.0</v>
      </c>
      <c r="K27" s="1">
        <v>79.0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 t="s">
        <v>144</v>
      </c>
      <c r="C28" s="1" t="s">
        <v>145</v>
      </c>
      <c r="D28" s="1" t="s">
        <v>146</v>
      </c>
      <c r="E28" s="1" t="s">
        <v>147</v>
      </c>
      <c r="F28" s="1" t="s">
        <v>148</v>
      </c>
      <c r="G28" s="1" t="s">
        <v>149</v>
      </c>
      <c r="H28" s="1" t="s">
        <v>150</v>
      </c>
      <c r="I28" s="1" t="s">
        <v>157</v>
      </c>
      <c r="J28" s="1" t="s">
        <v>158</v>
      </c>
      <c r="K28" s="1" t="s">
        <v>159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160</v>
      </c>
      <c r="B29" s="1" t="s">
        <v>144</v>
      </c>
      <c r="C29" s="1" t="s">
        <v>145</v>
      </c>
      <c r="D29" s="1" t="s">
        <v>146</v>
      </c>
      <c r="E29" s="1" t="s">
        <v>147</v>
      </c>
      <c r="F29" s="1" t="s">
        <v>148</v>
      </c>
      <c r="G29" s="1" t="s">
        <v>149</v>
      </c>
      <c r="H29" s="1" t="s">
        <v>150</v>
      </c>
      <c r="I29" s="1" t="s">
        <v>157</v>
      </c>
      <c r="J29" s="1" t="s">
        <v>158</v>
      </c>
      <c r="K29" s="1" t="s">
        <v>159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161</v>
      </c>
      <c r="B30" s="1">
        <v>10.0</v>
      </c>
      <c r="C30" s="1">
        <v>23.0</v>
      </c>
      <c r="D30" s="1">
        <v>24.0</v>
      </c>
      <c r="E30" s="1">
        <v>28.0</v>
      </c>
      <c r="F30" s="1">
        <v>38.0</v>
      </c>
      <c r="G30" s="1">
        <v>45.0</v>
      </c>
      <c r="H30" s="1">
        <v>60.0</v>
      </c>
      <c r="I30" s="1">
        <v>82.0</v>
      </c>
      <c r="J30" s="1">
        <v>82.0</v>
      </c>
      <c r="K30" s="1">
        <v>85.0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 t="s">
        <v>163</v>
      </c>
      <c r="C31" s="1" t="s">
        <v>164</v>
      </c>
      <c r="D31" s="1" t="s">
        <v>165</v>
      </c>
      <c r="E31" s="1" t="s">
        <v>166</v>
      </c>
      <c r="F31" s="1" t="s">
        <v>157</v>
      </c>
      <c r="G31" s="1" t="s">
        <v>167</v>
      </c>
      <c r="H31" s="1" t="s">
        <v>168</v>
      </c>
      <c r="I31" s="1" t="s">
        <v>169</v>
      </c>
      <c r="J31" s="1" t="s">
        <v>170</v>
      </c>
      <c r="K31" s="1" t="s">
        <v>171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 t="s">
        <v>163</v>
      </c>
      <c r="C32" s="1" t="s">
        <v>164</v>
      </c>
      <c r="D32" s="1" t="s">
        <v>165</v>
      </c>
      <c r="E32" s="1" t="s">
        <v>166</v>
      </c>
      <c r="F32" s="1" t="s">
        <v>157</v>
      </c>
      <c r="G32" s="1" t="s">
        <v>167</v>
      </c>
      <c r="H32" s="1" t="s">
        <v>168</v>
      </c>
      <c r="I32" s="1" t="s">
        <v>169</v>
      </c>
      <c r="J32" s="1" t="s">
        <v>173</v>
      </c>
      <c r="K32" s="1" t="s">
        <v>174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1">
        <v>-26.0</v>
      </c>
      <c r="C34" s="1">
        <v>-37.0</v>
      </c>
      <c r="D34" s="1">
        <v>-41.0</v>
      </c>
      <c r="E34" s="1">
        <v>-57.0</v>
      </c>
      <c r="F34" s="1">
        <v>-56.0</v>
      </c>
      <c r="G34" s="1">
        <v>-83.0</v>
      </c>
      <c r="H34" s="1">
        <v>-60.0</v>
      </c>
      <c r="I34" s="1">
        <v>-75.0</v>
      </c>
      <c r="J34" s="1">
        <v>-76.0</v>
      </c>
      <c r="K34" s="1">
        <v>-79.0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-27.0</v>
      </c>
      <c r="C35" s="1">
        <v>-38.0</v>
      </c>
      <c r="D35" s="1">
        <v>-42.0</v>
      </c>
      <c r="E35" s="1">
        <v>-59.0</v>
      </c>
      <c r="F35" s="1">
        <v>-59.0</v>
      </c>
      <c r="G35" s="1">
        <v>-85.0</v>
      </c>
      <c r="H35" s="1">
        <v>-62.0</v>
      </c>
      <c r="I35" s="1">
        <v>-78.0</v>
      </c>
      <c r="J35" s="1">
        <v>-78.0</v>
      </c>
      <c r="K35" s="1">
        <v>-82.0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-27.0</v>
      </c>
      <c r="C36" s="1">
        <v>-38.0</v>
      </c>
      <c r="D36" s="1">
        <v>-42.0</v>
      </c>
      <c r="E36" s="1">
        <v>-59.0</v>
      </c>
      <c r="F36" s="1">
        <v>-59.0</v>
      </c>
      <c r="G36" s="1">
        <v>-85.0</v>
      </c>
      <c r="H36" s="1">
        <v>-62.0</v>
      </c>
      <c r="I36" s="1">
        <v>-78.0</v>
      </c>
      <c r="J36" s="1">
        <v>-78.0</v>
      </c>
      <c r="K36" s="1">
        <v>-82.0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-25.0</v>
      </c>
      <c r="C37" s="1">
        <v>-36.0</v>
      </c>
      <c r="D37" s="1">
        <v>-40.0</v>
      </c>
      <c r="E37" s="1">
        <v>-56.0</v>
      </c>
      <c r="F37" s="1">
        <v>-55.0</v>
      </c>
      <c r="G37" s="1">
        <v>-81.0</v>
      </c>
      <c r="H37" s="1">
        <v>-56.0</v>
      </c>
      <c r="I37" s="1">
        <v>-72.0</v>
      </c>
      <c r="J37" s="1">
        <v>-73.0</v>
      </c>
      <c r="K37" s="1">
        <v>-75.0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77.0</v>
      </c>
      <c r="C38" s="1">
        <v>1.0</v>
      </c>
      <c r="D38" s="1">
        <v>1.0</v>
      </c>
      <c r="E38" s="1">
        <v>1.0</v>
      </c>
      <c r="F38" s="1">
        <v>1.0</v>
      </c>
      <c r="G38" s="1">
        <v>4.0</v>
      </c>
      <c r="H38" s="1">
        <v>17.0</v>
      </c>
      <c r="I38" s="1">
        <v>43.0</v>
      </c>
      <c r="J38" s="1">
        <v>51.0</v>
      </c>
      <c r="K38" s="1">
        <v>58.0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>
        <v>-17.0</v>
      </c>
      <c r="C39" s="1">
        <v>-24.0</v>
      </c>
      <c r="D39" s="1">
        <v>-27.0</v>
      </c>
      <c r="E39" s="1">
        <v>-38.0</v>
      </c>
      <c r="F39" s="1">
        <v>-37.0</v>
      </c>
      <c r="G39" s="1">
        <v>-53.0</v>
      </c>
      <c r="H39" s="1">
        <v>-97.0</v>
      </c>
      <c r="I39" s="1">
        <v>-4.0</v>
      </c>
      <c r="J39" s="1">
        <v>-44.0</v>
      </c>
      <c r="K39" s="1">
        <v>-59.0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181</v>
      </c>
      <c r="B40" s="1">
        <v>1.0</v>
      </c>
      <c r="C40" s="1">
        <v>1.0</v>
      </c>
      <c r="D40" s="1">
        <v>1.0</v>
      </c>
      <c r="E40" s="1">
        <v>1.0</v>
      </c>
      <c r="F40" s="1">
        <v>1.0</v>
      </c>
      <c r="G40" s="1">
        <v>6.0</v>
      </c>
      <c r="H40" s="1">
        <v>6.0</v>
      </c>
      <c r="I40" s="1">
        <v>6.0</v>
      </c>
      <c r="J40" s="1">
        <v>7.0</v>
      </c>
      <c r="K40" s="1">
        <v>11.0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183</v>
      </c>
      <c r="B42" s="1">
        <v>1.0</v>
      </c>
      <c r="C42" s="1">
        <v>3.0</v>
      </c>
      <c r="D42" s="1">
        <v>6.0</v>
      </c>
      <c r="E42" s="1">
        <v>15.0</v>
      </c>
      <c r="F42" s="1">
        <v>4.0</v>
      </c>
      <c r="G42" s="1">
        <v>24.0</v>
      </c>
      <c r="H42" s="1">
        <v>26.0</v>
      </c>
      <c r="I42" s="1">
        <v>35.0</v>
      </c>
      <c r="J42" s="1">
        <v>39.0</v>
      </c>
      <c r="K42" s="1">
        <v>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184</v>
      </c>
      <c r="B43" s="1">
        <v>6.0</v>
      </c>
      <c r="C43" s="1">
        <v>9.0</v>
      </c>
      <c r="D43" s="1">
        <v>11.0</v>
      </c>
      <c r="E43" s="1">
        <v>15.0</v>
      </c>
      <c r="F43" s="1">
        <v>18.0</v>
      </c>
      <c r="G43" s="1">
        <v>21.0</v>
      </c>
      <c r="H43" s="1">
        <v>22.0</v>
      </c>
      <c r="I43" s="1">
        <v>31.0</v>
      </c>
      <c r="J43" s="1">
        <v>32.0</v>
      </c>
      <c r="K43" s="1">
        <v>33.0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185</v>
      </c>
      <c r="B44" s="1">
        <v>18.0</v>
      </c>
      <c r="C44" s="1">
        <v>26.0</v>
      </c>
      <c r="D44" s="1">
        <v>27.0</v>
      </c>
      <c r="E44" s="1">
        <v>30.0</v>
      </c>
      <c r="F44" s="1">
        <v>36.0</v>
      </c>
      <c r="G44" s="1">
        <v>41.0</v>
      </c>
      <c r="H44" s="1">
        <v>28.0</v>
      </c>
      <c r="I44" s="1">
        <v>50.0</v>
      </c>
      <c r="J44" s="1">
        <v>53.0</v>
      </c>
      <c r="K44" s="1">
        <v>61.0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186</v>
      </c>
      <c r="B45" s="1">
        <v>64.0</v>
      </c>
      <c r="C45" s="1">
        <v>77.0</v>
      </c>
      <c r="D45" s="1">
        <v>1.0</v>
      </c>
      <c r="E45" s="1">
        <v>1.0</v>
      </c>
      <c r="F45" s="1">
        <v>1.0</v>
      </c>
      <c r="G45" s="1">
        <v>2.0</v>
      </c>
      <c r="H45" s="1">
        <v>3.0</v>
      </c>
      <c r="I45" s="1">
        <v>3.0</v>
      </c>
      <c r="J45" s="1">
        <v>3.0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187</v>
      </c>
      <c r="B46" s="1">
        <v>67.0</v>
      </c>
      <c r="C46" s="1">
        <v>71.0</v>
      </c>
      <c r="D46" s="1">
        <v>94.0</v>
      </c>
      <c r="E46" s="1">
        <v>1.0</v>
      </c>
      <c r="F46" s="1">
        <v>1.0</v>
      </c>
      <c r="G46" s="1">
        <v>2.0</v>
      </c>
      <c r="H46" s="1">
        <v>2.0</v>
      </c>
      <c r="I46" s="1">
        <v>2.0</v>
      </c>
      <c r="J46" s="1">
        <v>2.0</v>
      </c>
      <c r="K46" s="1">
        <v>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188</v>
      </c>
      <c r="B47" s="1">
        <v>-2.0</v>
      </c>
      <c r="C47" s="1">
        <v>6.0</v>
      </c>
      <c r="D47" s="1">
        <v>14.0</v>
      </c>
      <c r="E47" s="1">
        <v>17.0</v>
      </c>
      <c r="F47" s="1">
        <v>62.0</v>
      </c>
      <c r="G47" s="1">
        <v>-35.0</v>
      </c>
      <c r="H47" s="1">
        <v>24.0</v>
      </c>
      <c r="I47" s="1">
        <v>28.0</v>
      </c>
      <c r="J47" s="1">
        <v>27.0</v>
      </c>
      <c r="K47" s="1">
        <v>-83.0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189</v>
      </c>
      <c r="B48" s="1">
        <v>39.0</v>
      </c>
      <c r="C48" s="1">
        <v>1.0</v>
      </c>
      <c r="D48" s="1">
        <v>1.0</v>
      </c>
      <c r="E48" s="1">
        <v>2.0</v>
      </c>
      <c r="F48" s="1">
        <v>2.0</v>
      </c>
      <c r="G48" s="1">
        <v>2.0</v>
      </c>
      <c r="H48" s="1">
        <v>1.0</v>
      </c>
      <c r="I48" s="1">
        <v>3.0</v>
      </c>
      <c r="J48" s="1">
        <v>4.0</v>
      </c>
      <c r="K48" s="1">
        <v>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190</v>
      </c>
      <c r="B49" s="1">
        <v>6.0</v>
      </c>
      <c r="C49" s="1">
        <v>34.0</v>
      </c>
      <c r="D49" s="1">
        <v>49.0</v>
      </c>
      <c r="E49" s="1">
        <v>63.0</v>
      </c>
      <c r="F49" s="1">
        <v>44.0</v>
      </c>
      <c r="G49" s="1">
        <v>1.0</v>
      </c>
      <c r="H49" s="1">
        <v>1.0</v>
      </c>
      <c r="I49" s="1">
        <v>4.0</v>
      </c>
      <c r="J49" s="1">
        <v>4.0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191</v>
      </c>
      <c r="B50" s="1">
        <v>2.0</v>
      </c>
      <c r="C50" s="1">
        <v>2.0</v>
      </c>
      <c r="D50" s="1">
        <v>3.0</v>
      </c>
      <c r="E50" s="1">
        <v>4.0</v>
      </c>
      <c r="F50" s="1">
        <v>4.0</v>
      </c>
      <c r="G50" s="1">
        <v>5.0</v>
      </c>
      <c r="H50" s="1">
        <v>4.0</v>
      </c>
      <c r="I50" s="1">
        <v>7.0</v>
      </c>
      <c r="J50" s="1">
        <v>8.0</v>
      </c>
      <c r="K50" s="1">
        <v>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192</v>
      </c>
      <c r="B51" s="1">
        <v>3.0</v>
      </c>
      <c r="C51" s="1">
        <v>4.0</v>
      </c>
      <c r="D51" s="1">
        <v>5.0</v>
      </c>
      <c r="E51" s="1">
        <v>7.0</v>
      </c>
      <c r="F51" s="1">
        <v>7.0</v>
      </c>
      <c r="G51" s="1">
        <v>8.0</v>
      </c>
      <c r="H51" s="1">
        <v>7.0</v>
      </c>
      <c r="I51" s="1">
        <v>14.0</v>
      </c>
      <c r="J51" s="1">
        <v>16.0</v>
      </c>
      <c r="K51" s="1">
        <v>17.0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194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  <c r="G3" s="1" t="s">
        <v>200</v>
      </c>
      <c r="H3" s="1" t="s">
        <v>201</v>
      </c>
      <c r="I3" s="1" t="s">
        <v>202</v>
      </c>
      <c r="J3" s="1" t="s">
        <v>203</v>
      </c>
      <c r="K3" s="1" t="s">
        <v>204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205</v>
      </c>
      <c r="B4" s="1" t="s">
        <v>206</v>
      </c>
      <c r="C4" s="1" t="s">
        <v>207</v>
      </c>
      <c r="D4" s="1" t="s">
        <v>208</v>
      </c>
      <c r="E4" s="1" t="s">
        <v>209</v>
      </c>
      <c r="F4" s="1" t="s">
        <v>210</v>
      </c>
      <c r="G4" s="1" t="s">
        <v>211</v>
      </c>
      <c r="H4" s="1" t="s">
        <v>212</v>
      </c>
      <c r="I4" s="1" t="s">
        <v>213</v>
      </c>
      <c r="J4" s="1" t="s">
        <v>214</v>
      </c>
      <c r="K4" s="1" t="s">
        <v>215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216</v>
      </c>
      <c r="B5" s="1" t="s">
        <v>217</v>
      </c>
      <c r="C5" s="1" t="s">
        <v>218</v>
      </c>
      <c r="D5" s="1" t="s">
        <v>219</v>
      </c>
      <c r="E5" s="1" t="s">
        <v>220</v>
      </c>
      <c r="F5" s="1" t="s">
        <v>221</v>
      </c>
      <c r="G5" s="1" t="s">
        <v>222</v>
      </c>
      <c r="H5" s="1" t="s">
        <v>223</v>
      </c>
      <c r="I5" s="1" t="s">
        <v>224</v>
      </c>
      <c r="J5" s="1" t="s">
        <v>225</v>
      </c>
      <c r="K5" s="1" t="s">
        <v>226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227</v>
      </c>
      <c r="B6" s="1">
        <v>0.0</v>
      </c>
      <c r="C6" s="1" t="s">
        <v>218</v>
      </c>
      <c r="D6" s="1" t="s">
        <v>219</v>
      </c>
      <c r="E6" s="1" t="s">
        <v>220</v>
      </c>
      <c r="F6" s="1" t="s">
        <v>221</v>
      </c>
      <c r="G6" s="1" t="s">
        <v>222</v>
      </c>
      <c r="H6" s="1" t="s">
        <v>223</v>
      </c>
      <c r="I6" s="1" t="s">
        <v>224</v>
      </c>
      <c r="J6" s="1" t="s">
        <v>225</v>
      </c>
      <c r="K6" s="1" t="s">
        <v>226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 t="s">
        <v>230</v>
      </c>
      <c r="H8" s="1" t="s">
        <v>231</v>
      </c>
      <c r="I8" s="1" t="s">
        <v>232</v>
      </c>
      <c r="J8" s="1" t="s">
        <v>233</v>
      </c>
      <c r="K8" s="1" t="s">
        <v>234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235</v>
      </c>
      <c r="B9" s="1">
        <v>0.0</v>
      </c>
      <c r="C9" s="1" t="s">
        <v>236</v>
      </c>
      <c r="D9" s="1" t="s">
        <v>237</v>
      </c>
      <c r="E9" s="1">
        <v>0.0</v>
      </c>
      <c r="F9" s="1">
        <v>0.0</v>
      </c>
      <c r="G9" s="1">
        <v>0.0</v>
      </c>
      <c r="H9" s="1" t="s">
        <v>238</v>
      </c>
      <c r="I9" s="1" t="s">
        <v>239</v>
      </c>
      <c r="J9" s="1" t="s">
        <v>240</v>
      </c>
      <c r="K9" s="1" t="s">
        <v>241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 t="s">
        <v>243</v>
      </c>
      <c r="I10" s="1" t="s">
        <v>244</v>
      </c>
      <c r="J10" s="1" t="s">
        <v>245</v>
      </c>
      <c r="K10" s="1" t="s">
        <v>246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 t="s">
        <v>248</v>
      </c>
      <c r="I11" s="1" t="s">
        <v>249</v>
      </c>
      <c r="J11" s="1" t="s">
        <v>250</v>
      </c>
      <c r="K11" s="1" t="s">
        <v>251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 t="s">
        <v>248</v>
      </c>
      <c r="I12" s="1" t="s">
        <v>249</v>
      </c>
      <c r="J12" s="1" t="s">
        <v>250</v>
      </c>
      <c r="K12" s="1" t="s">
        <v>251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 t="s">
        <v>254</v>
      </c>
      <c r="I13" s="1" t="s">
        <v>255</v>
      </c>
      <c r="J13" s="1" t="s">
        <v>256</v>
      </c>
      <c r="K13" s="1" t="s">
        <v>257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 t="s">
        <v>254</v>
      </c>
      <c r="I14" s="1" t="s">
        <v>255</v>
      </c>
      <c r="J14" s="1" t="s">
        <v>256</v>
      </c>
      <c r="K14" s="1" t="s">
        <v>257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 t="s">
        <v>254</v>
      </c>
      <c r="I15" s="1" t="s">
        <v>255</v>
      </c>
      <c r="J15" s="1" t="s">
        <v>256</v>
      </c>
      <c r="K15" s="1" t="s">
        <v>257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 t="s">
        <v>261</v>
      </c>
      <c r="I16" s="1" t="s">
        <v>262</v>
      </c>
      <c r="J16" s="1" t="s">
        <v>263</v>
      </c>
      <c r="K16" s="1" t="s">
        <v>264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 t="s">
        <v>266</v>
      </c>
      <c r="I17" s="1" t="s">
        <v>267</v>
      </c>
      <c r="J17" s="1" t="s">
        <v>268</v>
      </c>
      <c r="K17" s="1" t="s">
        <v>269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 t="s">
        <v>271</v>
      </c>
      <c r="I18" s="1" t="s">
        <v>272</v>
      </c>
      <c r="J18" s="1" t="s">
        <v>273</v>
      </c>
      <c r="K18" s="1" t="s">
        <v>274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275</v>
      </c>
      <c r="B20" s="1" t="s">
        <v>276</v>
      </c>
      <c r="C20" s="1" t="s">
        <v>276</v>
      </c>
      <c r="D20" s="1" t="s">
        <v>276</v>
      </c>
      <c r="E20" s="1" t="s">
        <v>277</v>
      </c>
      <c r="F20" s="1" t="s">
        <v>277</v>
      </c>
      <c r="G20" s="1" t="s">
        <v>278</v>
      </c>
      <c r="H20" s="1" t="s">
        <v>279</v>
      </c>
      <c r="I20" s="1" t="s">
        <v>280</v>
      </c>
      <c r="J20" s="1" t="s">
        <v>281</v>
      </c>
      <c r="K20" s="1" t="s">
        <v>281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282</v>
      </c>
      <c r="B21" s="1" t="s">
        <v>283</v>
      </c>
      <c r="C21" s="1" t="s">
        <v>284</v>
      </c>
      <c r="D21" s="1" t="s">
        <v>285</v>
      </c>
      <c r="E21" s="1" t="s">
        <v>286</v>
      </c>
      <c r="F21" s="1" t="s">
        <v>280</v>
      </c>
      <c r="G21" s="1" t="s">
        <v>287</v>
      </c>
      <c r="H21" s="1" t="s">
        <v>288</v>
      </c>
      <c r="I21" s="1" t="s">
        <v>289</v>
      </c>
      <c r="J21" s="1" t="s">
        <v>290</v>
      </c>
      <c r="K21" s="1" t="s">
        <v>291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292</v>
      </c>
      <c r="B22" s="1" t="s">
        <v>293</v>
      </c>
      <c r="C22" s="1" t="s">
        <v>294</v>
      </c>
      <c r="D22" s="1" t="s">
        <v>295</v>
      </c>
      <c r="E22" s="1" t="s">
        <v>296</v>
      </c>
      <c r="F22" s="1" t="s">
        <v>297</v>
      </c>
      <c r="G22" s="1" t="s">
        <v>298</v>
      </c>
      <c r="H22" s="1" t="s">
        <v>299</v>
      </c>
      <c r="I22" s="1" t="s">
        <v>300</v>
      </c>
      <c r="J22" s="1" t="s">
        <v>301</v>
      </c>
      <c r="K22" s="1" t="s">
        <v>302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303</v>
      </c>
      <c r="B23" s="1">
        <v>0.0</v>
      </c>
      <c r="C23" s="1" t="s">
        <v>304</v>
      </c>
      <c r="D23" s="1" t="s">
        <v>305</v>
      </c>
      <c r="E23" s="1" t="s">
        <v>306</v>
      </c>
      <c r="F23" s="1" t="s">
        <v>307</v>
      </c>
      <c r="G23" s="1" t="s">
        <v>308</v>
      </c>
      <c r="H23" s="1" t="s">
        <v>309</v>
      </c>
      <c r="I23" s="1" t="s">
        <v>310</v>
      </c>
      <c r="J23" s="1" t="s">
        <v>311</v>
      </c>
      <c r="K23" s="1" t="s">
        <v>312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314</v>
      </c>
      <c r="B25" s="1" t="s">
        <v>315</v>
      </c>
      <c r="C25" s="1" t="s">
        <v>316</v>
      </c>
      <c r="D25" s="1" t="s">
        <v>317</v>
      </c>
      <c r="E25" s="1" t="s">
        <v>318</v>
      </c>
      <c r="F25" s="1" t="s">
        <v>319</v>
      </c>
      <c r="G25" s="1">
        <v>5.0</v>
      </c>
      <c r="H25" s="1" t="s">
        <v>320</v>
      </c>
      <c r="I25" s="1" t="s">
        <v>321</v>
      </c>
      <c r="J25" s="1" t="s">
        <v>322</v>
      </c>
      <c r="K25" s="1" t="s">
        <v>323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324</v>
      </c>
      <c r="B26" s="1" t="s">
        <v>325</v>
      </c>
      <c r="C26" s="1" t="s">
        <v>326</v>
      </c>
      <c r="D26" s="1" t="s">
        <v>327</v>
      </c>
      <c r="E26" s="1" t="s">
        <v>328</v>
      </c>
      <c r="F26" s="1" t="s">
        <v>329</v>
      </c>
      <c r="G26" s="1" t="s">
        <v>330</v>
      </c>
      <c r="H26" s="1" t="s">
        <v>331</v>
      </c>
      <c r="I26" s="1" t="s">
        <v>332</v>
      </c>
      <c r="J26" s="1" t="s">
        <v>333</v>
      </c>
      <c r="K26" s="1" t="s">
        <v>334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335</v>
      </c>
      <c r="B27" s="1" t="s">
        <v>336</v>
      </c>
      <c r="C27" s="1" t="s">
        <v>337</v>
      </c>
      <c r="D27" s="1" t="s">
        <v>338</v>
      </c>
      <c r="E27" s="1" t="s">
        <v>339</v>
      </c>
      <c r="F27" s="1" t="s">
        <v>340</v>
      </c>
      <c r="G27" s="1" t="s">
        <v>341</v>
      </c>
      <c r="H27" s="1" t="s">
        <v>342</v>
      </c>
      <c r="I27" s="1" t="s">
        <v>343</v>
      </c>
      <c r="J27" s="1" t="s">
        <v>344</v>
      </c>
      <c r="K27" s="1" t="s">
        <v>342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345</v>
      </c>
      <c r="B28" s="1" t="s">
        <v>346</v>
      </c>
      <c r="C28" s="1" t="s">
        <v>347</v>
      </c>
      <c r="D28" s="1" t="s">
        <v>348</v>
      </c>
      <c r="E28" s="1" t="s">
        <v>349</v>
      </c>
      <c r="F28" s="1" t="s">
        <v>350</v>
      </c>
      <c r="G28" s="1" t="s">
        <v>351</v>
      </c>
      <c r="H28" s="1" t="s">
        <v>352</v>
      </c>
      <c r="I28" s="1">
        <v>140.0</v>
      </c>
      <c r="J28" s="1" t="s">
        <v>353</v>
      </c>
      <c r="K28" s="1" t="s">
        <v>354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355</v>
      </c>
      <c r="B29" s="1">
        <v>0.0</v>
      </c>
      <c r="C29" s="1" t="s">
        <v>356</v>
      </c>
      <c r="D29" s="1" t="s">
        <v>357</v>
      </c>
      <c r="E29" s="1" t="s">
        <v>358</v>
      </c>
      <c r="F29" s="1" t="s">
        <v>359</v>
      </c>
      <c r="G29" s="1" t="s">
        <v>360</v>
      </c>
      <c r="H29" s="1" t="s">
        <v>361</v>
      </c>
      <c r="I29" s="1" t="s">
        <v>362</v>
      </c>
      <c r="J29" s="1" t="s">
        <v>363</v>
      </c>
      <c r="K29" s="1" t="s">
        <v>364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365</v>
      </c>
      <c r="B30" s="1">
        <v>0.0</v>
      </c>
      <c r="C30" s="1" t="s">
        <v>366</v>
      </c>
      <c r="D30" s="1" t="s">
        <v>367</v>
      </c>
      <c r="E30" s="1" t="s">
        <v>368</v>
      </c>
      <c r="F30" s="1" t="s">
        <v>369</v>
      </c>
      <c r="G30" s="1" t="s">
        <v>370</v>
      </c>
      <c r="H30" s="1" t="s">
        <v>371</v>
      </c>
      <c r="I30" s="1" t="s">
        <v>372</v>
      </c>
      <c r="J30" s="1" t="s">
        <v>373</v>
      </c>
      <c r="K30" s="1" t="s">
        <v>374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375</v>
      </c>
      <c r="B31" s="1">
        <v>0.0</v>
      </c>
      <c r="C31" s="1" t="s">
        <v>376</v>
      </c>
      <c r="D31" s="1" t="s">
        <v>377</v>
      </c>
      <c r="E31" s="1" t="s">
        <v>378</v>
      </c>
      <c r="F31" s="1" t="s">
        <v>379</v>
      </c>
      <c r="G31" s="1" t="s">
        <v>380</v>
      </c>
      <c r="H31" s="1" t="s">
        <v>381</v>
      </c>
      <c r="I31" s="1" t="s">
        <v>382</v>
      </c>
      <c r="J31" s="1" t="s">
        <v>383</v>
      </c>
      <c r="K31" s="1" t="s">
        <v>384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386</v>
      </c>
      <c r="B33" s="1" t="s">
        <v>387</v>
      </c>
      <c r="C33" s="1" t="s">
        <v>388</v>
      </c>
      <c r="D33" s="1" t="s">
        <v>389</v>
      </c>
      <c r="E33" s="1" t="s">
        <v>390</v>
      </c>
      <c r="F33" s="1" t="s">
        <v>391</v>
      </c>
      <c r="G33" s="1">
        <v>0.0</v>
      </c>
      <c r="H33" s="1" t="s">
        <v>392</v>
      </c>
      <c r="I33" s="1" t="s">
        <v>393</v>
      </c>
      <c r="J33" s="1" t="s">
        <v>394</v>
      </c>
      <c r="K33" s="1" t="s">
        <v>395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396</v>
      </c>
      <c r="B34" s="1" t="s">
        <v>397</v>
      </c>
      <c r="C34" s="1" t="s">
        <v>398</v>
      </c>
      <c r="D34" s="1" t="s">
        <v>399</v>
      </c>
      <c r="E34" s="1" t="s">
        <v>400</v>
      </c>
      <c r="F34" s="1" t="s">
        <v>401</v>
      </c>
      <c r="G34" s="1" t="s">
        <v>402</v>
      </c>
      <c r="H34" s="1" t="s">
        <v>403</v>
      </c>
      <c r="I34" s="1" t="s">
        <v>404</v>
      </c>
      <c r="J34" s="1" t="s">
        <v>405</v>
      </c>
      <c r="K34" s="1" t="s">
        <v>406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407</v>
      </c>
      <c r="B35" s="1" t="s">
        <v>408</v>
      </c>
      <c r="C35" s="1" t="s">
        <v>388</v>
      </c>
      <c r="D35" s="1" t="s">
        <v>409</v>
      </c>
      <c r="E35" s="1" t="s">
        <v>410</v>
      </c>
      <c r="F35" s="1" t="s">
        <v>391</v>
      </c>
      <c r="G35" s="1">
        <v>0.0</v>
      </c>
      <c r="H35" s="1" t="s">
        <v>411</v>
      </c>
      <c r="I35" s="1" t="s">
        <v>412</v>
      </c>
      <c r="J35" s="1" t="s">
        <v>413</v>
      </c>
      <c r="K35" s="1" t="s">
        <v>414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415</v>
      </c>
      <c r="B36" s="1" t="s">
        <v>416</v>
      </c>
      <c r="C36" s="1" t="s">
        <v>398</v>
      </c>
      <c r="D36" s="1" t="s">
        <v>417</v>
      </c>
      <c r="E36" s="1" t="s">
        <v>418</v>
      </c>
      <c r="F36" s="1" t="s">
        <v>401</v>
      </c>
      <c r="G36" s="1" t="s">
        <v>419</v>
      </c>
      <c r="H36" s="1" t="s">
        <v>420</v>
      </c>
      <c r="I36" s="1" t="s">
        <v>421</v>
      </c>
      <c r="J36" s="1" t="s">
        <v>422</v>
      </c>
      <c r="K36" s="1" t="s">
        <v>423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424</v>
      </c>
      <c r="B37" s="1" t="s">
        <v>425</v>
      </c>
      <c r="C37" s="1" t="s">
        <v>426</v>
      </c>
      <c r="D37" s="1" t="s">
        <v>427</v>
      </c>
      <c r="E37" s="1" t="s">
        <v>428</v>
      </c>
      <c r="F37" s="1" t="s">
        <v>429</v>
      </c>
      <c r="G37" s="1" t="s">
        <v>430</v>
      </c>
      <c r="H37" s="1" t="s">
        <v>431</v>
      </c>
      <c r="I37" s="1" t="s">
        <v>432</v>
      </c>
      <c r="J37" s="1" t="s">
        <v>433</v>
      </c>
      <c r="K37" s="1" t="s">
        <v>434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435</v>
      </c>
      <c r="B38" s="1" t="s">
        <v>436</v>
      </c>
      <c r="C38" s="1" t="s">
        <v>437</v>
      </c>
      <c r="D38" s="1" t="s">
        <v>438</v>
      </c>
      <c r="E38" s="1" t="s">
        <v>439</v>
      </c>
      <c r="F38" s="1">
        <v>-34.0</v>
      </c>
      <c r="G38" s="1" t="s">
        <v>440</v>
      </c>
      <c r="H38" s="1" t="s">
        <v>441</v>
      </c>
      <c r="I38" s="1" t="s">
        <v>442</v>
      </c>
      <c r="J38" s="1" t="s">
        <v>443</v>
      </c>
      <c r="K38" s="1" t="s">
        <v>444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445</v>
      </c>
      <c r="B39" s="1" t="s">
        <v>446</v>
      </c>
      <c r="C39" s="1" t="s">
        <v>447</v>
      </c>
      <c r="D39" s="1" t="s">
        <v>448</v>
      </c>
      <c r="E39" s="1" t="s">
        <v>449</v>
      </c>
      <c r="F39" s="1" t="s">
        <v>450</v>
      </c>
      <c r="G39" s="1" t="s">
        <v>451</v>
      </c>
      <c r="H39" s="1" t="s">
        <v>452</v>
      </c>
      <c r="I39" s="1" t="s">
        <v>453</v>
      </c>
      <c r="J39" s="1" t="s">
        <v>454</v>
      </c>
      <c r="K39" s="1" t="s">
        <v>455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456</v>
      </c>
      <c r="B40" s="1" t="s">
        <v>457</v>
      </c>
      <c r="C40" s="1" t="s">
        <v>458</v>
      </c>
      <c r="D40" s="1" t="s">
        <v>204</v>
      </c>
      <c r="E40" s="1" t="s">
        <v>459</v>
      </c>
      <c r="F40" s="1" t="s">
        <v>460</v>
      </c>
      <c r="G40" s="1" t="s">
        <v>461</v>
      </c>
      <c r="H40" s="1" t="s">
        <v>462</v>
      </c>
      <c r="I40" s="1" t="s">
        <v>463</v>
      </c>
      <c r="J40" s="1" t="s">
        <v>464</v>
      </c>
      <c r="K40" s="1" t="s">
        <v>465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466</v>
      </c>
      <c r="B41" s="1" t="s">
        <v>467</v>
      </c>
      <c r="C41" s="1" t="s">
        <v>468</v>
      </c>
      <c r="D41" s="1" t="s">
        <v>469</v>
      </c>
      <c r="E41" s="1" t="s">
        <v>470</v>
      </c>
      <c r="F41" s="1" t="s">
        <v>471</v>
      </c>
      <c r="G41" s="1" t="s">
        <v>472</v>
      </c>
      <c r="H41" s="1" t="s">
        <v>473</v>
      </c>
      <c r="I41" s="1" t="s">
        <v>474</v>
      </c>
      <c r="J41" s="1" t="s">
        <v>475</v>
      </c>
      <c r="K41" s="1" t="s">
        <v>476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477</v>
      </c>
      <c r="B42" s="1" t="s">
        <v>478</v>
      </c>
      <c r="C42" s="1" t="s">
        <v>479</v>
      </c>
      <c r="D42" s="1" t="s">
        <v>480</v>
      </c>
      <c r="E42" s="1" t="s">
        <v>481</v>
      </c>
      <c r="F42" s="1" t="s">
        <v>482</v>
      </c>
      <c r="G42" s="1" t="s">
        <v>483</v>
      </c>
      <c r="H42" s="1" t="s">
        <v>484</v>
      </c>
      <c r="I42" s="1" t="s">
        <v>485</v>
      </c>
      <c r="J42" s="1" t="s">
        <v>482</v>
      </c>
      <c r="K42" s="1" t="s">
        <v>486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487</v>
      </c>
      <c r="B43" s="1" t="s">
        <v>488</v>
      </c>
      <c r="C43" s="1" t="s">
        <v>489</v>
      </c>
      <c r="D43" s="1" t="s">
        <v>490</v>
      </c>
      <c r="E43" s="1" t="s">
        <v>491</v>
      </c>
      <c r="F43" s="1" t="s">
        <v>492</v>
      </c>
      <c r="G43" s="1" t="s">
        <v>493</v>
      </c>
      <c r="H43" s="1" t="s">
        <v>153</v>
      </c>
      <c r="I43" s="1" t="s">
        <v>494</v>
      </c>
      <c r="J43" s="1" t="s">
        <v>495</v>
      </c>
      <c r="K43" s="1" t="s">
        <v>159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496</v>
      </c>
      <c r="B44" s="1" t="s">
        <v>497</v>
      </c>
      <c r="C44" s="1" t="s">
        <v>498</v>
      </c>
      <c r="D44" s="1" t="s">
        <v>499</v>
      </c>
      <c r="E44" s="1" t="s">
        <v>500</v>
      </c>
      <c r="F44" s="1" t="s">
        <v>501</v>
      </c>
      <c r="G44" s="1" t="s">
        <v>483</v>
      </c>
      <c r="H44" s="1" t="s">
        <v>502</v>
      </c>
      <c r="I44" s="1" t="s">
        <v>503</v>
      </c>
      <c r="J44" s="1" t="s">
        <v>504</v>
      </c>
      <c r="K44" s="1" t="s">
        <v>505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507</v>
      </c>
      <c r="B46" s="1">
        <v>0.0</v>
      </c>
      <c r="C46" s="1" t="s">
        <v>508</v>
      </c>
      <c r="D46" s="1" t="s">
        <v>509</v>
      </c>
      <c r="E46" s="1" t="s">
        <v>510</v>
      </c>
      <c r="F46" s="1" t="s">
        <v>511</v>
      </c>
      <c r="G46" s="1" t="s">
        <v>512</v>
      </c>
      <c r="H46" s="1" t="s">
        <v>513</v>
      </c>
      <c r="I46" s="1" t="s">
        <v>514</v>
      </c>
      <c r="J46" s="1" t="s">
        <v>515</v>
      </c>
      <c r="K46" s="1" t="s">
        <v>516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517</v>
      </c>
      <c r="B47" s="1" t="s">
        <v>518</v>
      </c>
      <c r="C47" s="1" t="s">
        <v>519</v>
      </c>
      <c r="D47" s="1" t="s">
        <v>520</v>
      </c>
      <c r="E47" s="1" t="s">
        <v>521</v>
      </c>
      <c r="F47" s="1" t="s">
        <v>522</v>
      </c>
      <c r="G47" s="1" t="s">
        <v>523</v>
      </c>
      <c r="H47" s="1" t="s">
        <v>524</v>
      </c>
      <c r="I47" s="1">
        <v>-18.0</v>
      </c>
      <c r="J47" s="1" t="s">
        <v>525</v>
      </c>
      <c r="K47" s="1" t="s">
        <v>526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527</v>
      </c>
      <c r="B48" s="1" t="s">
        <v>528</v>
      </c>
      <c r="C48" s="1" t="s">
        <v>529</v>
      </c>
      <c r="D48" s="1" t="s">
        <v>530</v>
      </c>
      <c r="E48" s="1" t="s">
        <v>531</v>
      </c>
      <c r="F48" s="1" t="s">
        <v>532</v>
      </c>
      <c r="G48" s="1" t="s">
        <v>533</v>
      </c>
      <c r="H48" s="1" t="s">
        <v>534</v>
      </c>
      <c r="I48" s="1" t="s">
        <v>535</v>
      </c>
      <c r="J48" s="1" t="s">
        <v>536</v>
      </c>
      <c r="K48" s="1" t="s">
        <v>537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538</v>
      </c>
      <c r="B49" s="1" t="s">
        <v>539</v>
      </c>
      <c r="C49" s="1" t="s">
        <v>540</v>
      </c>
      <c r="D49" s="1" t="s">
        <v>541</v>
      </c>
      <c r="E49" s="1" t="s">
        <v>542</v>
      </c>
      <c r="F49" s="1" t="s">
        <v>543</v>
      </c>
      <c r="G49" s="1" t="s">
        <v>544</v>
      </c>
      <c r="H49" s="1" t="s">
        <v>545</v>
      </c>
      <c r="I49" s="1" t="s">
        <v>546</v>
      </c>
      <c r="J49" s="1" t="s">
        <v>108</v>
      </c>
      <c r="K49" s="1" t="s">
        <v>330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547</v>
      </c>
      <c r="B50" s="1" t="s">
        <v>539</v>
      </c>
      <c r="C50" s="1" t="s">
        <v>540</v>
      </c>
      <c r="D50" s="1" t="s">
        <v>541</v>
      </c>
      <c r="E50" s="1" t="s">
        <v>542</v>
      </c>
      <c r="F50" s="1" t="s">
        <v>543</v>
      </c>
      <c r="G50" s="1" t="s">
        <v>544</v>
      </c>
      <c r="H50" s="1" t="s">
        <v>545</v>
      </c>
      <c r="I50" s="1" t="s">
        <v>546</v>
      </c>
      <c r="J50" s="1" t="s">
        <v>108</v>
      </c>
      <c r="K50" s="1" t="s">
        <v>330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548</v>
      </c>
      <c r="B51" s="1" t="s">
        <v>549</v>
      </c>
      <c r="C51" s="1" t="s">
        <v>550</v>
      </c>
      <c r="D51" s="1" t="s">
        <v>551</v>
      </c>
      <c r="E51" s="1" t="s">
        <v>552</v>
      </c>
      <c r="F51" s="1" t="s">
        <v>553</v>
      </c>
      <c r="G51" s="1" t="s">
        <v>554</v>
      </c>
      <c r="H51" s="1" t="s">
        <v>555</v>
      </c>
      <c r="I51" s="1" t="s">
        <v>556</v>
      </c>
      <c r="J51" s="1" t="s">
        <v>557</v>
      </c>
      <c r="K51" s="1" t="s">
        <v>558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559</v>
      </c>
      <c r="B52" s="1" t="s">
        <v>549</v>
      </c>
      <c r="C52" s="1" t="s">
        <v>550</v>
      </c>
      <c r="D52" s="1" t="s">
        <v>551</v>
      </c>
      <c r="E52" s="1" t="s">
        <v>552</v>
      </c>
      <c r="F52" s="1" t="s">
        <v>553</v>
      </c>
      <c r="G52" s="1" t="s">
        <v>554</v>
      </c>
      <c r="H52" s="1" t="s">
        <v>555</v>
      </c>
      <c r="I52" s="1" t="s">
        <v>556</v>
      </c>
      <c r="J52" s="1" t="s">
        <v>557</v>
      </c>
      <c r="K52" s="1" t="s">
        <v>558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560</v>
      </c>
      <c r="B53" s="1" t="s">
        <v>561</v>
      </c>
      <c r="C53" s="1" t="s">
        <v>562</v>
      </c>
      <c r="D53" s="1" t="s">
        <v>563</v>
      </c>
      <c r="E53" s="1" t="s">
        <v>564</v>
      </c>
      <c r="F53" s="1" t="s">
        <v>565</v>
      </c>
      <c r="G53" s="1" t="s">
        <v>554</v>
      </c>
      <c r="H53" s="1" t="s">
        <v>555</v>
      </c>
      <c r="I53" s="1" t="s">
        <v>556</v>
      </c>
      <c r="J53" s="1" t="s">
        <v>557</v>
      </c>
      <c r="K53" s="1" t="s">
        <v>566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567</v>
      </c>
      <c r="B54" s="1" t="s">
        <v>568</v>
      </c>
      <c r="C54" s="1" t="s">
        <v>569</v>
      </c>
      <c r="D54" s="1" t="s">
        <v>570</v>
      </c>
      <c r="E54" s="1" t="s">
        <v>571</v>
      </c>
      <c r="F54" s="1" t="s">
        <v>572</v>
      </c>
      <c r="G54" s="1" t="s">
        <v>573</v>
      </c>
      <c r="H54" s="1" t="s">
        <v>574</v>
      </c>
      <c r="I54" s="1" t="s">
        <v>575</v>
      </c>
      <c r="J54" s="1" t="s">
        <v>467</v>
      </c>
      <c r="K54" s="1" t="s">
        <v>576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577</v>
      </c>
      <c r="B55" s="1">
        <v>0.0</v>
      </c>
      <c r="C55" s="1" t="s">
        <v>578</v>
      </c>
      <c r="D55" s="1" t="s">
        <v>579</v>
      </c>
      <c r="E55" s="1" t="s">
        <v>580</v>
      </c>
      <c r="F55" s="1" t="s">
        <v>581</v>
      </c>
      <c r="G55" s="1">
        <v>0.0</v>
      </c>
      <c r="H55" s="1" t="s">
        <v>582</v>
      </c>
      <c r="I55" s="1" t="s">
        <v>583</v>
      </c>
      <c r="J55" s="1" t="s">
        <v>584</v>
      </c>
      <c r="K55" s="1" t="s">
        <v>585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586</v>
      </c>
      <c r="B56" s="1">
        <v>0.0</v>
      </c>
      <c r="C56" s="1" t="s">
        <v>587</v>
      </c>
      <c r="D56" s="1" t="s">
        <v>588</v>
      </c>
      <c r="E56" s="1" t="s">
        <v>589</v>
      </c>
      <c r="F56" s="1" t="s">
        <v>590</v>
      </c>
      <c r="G56" s="1" t="s">
        <v>591</v>
      </c>
      <c r="H56" s="1" t="s">
        <v>592</v>
      </c>
      <c r="I56" s="1" t="s">
        <v>593</v>
      </c>
      <c r="J56" s="1" t="s">
        <v>594</v>
      </c>
      <c r="K56" s="1" t="s">
        <v>595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596</v>
      </c>
      <c r="B57" s="1" t="s">
        <v>597</v>
      </c>
      <c r="C57" s="1" t="s">
        <v>598</v>
      </c>
      <c r="D57" s="1" t="s">
        <v>332</v>
      </c>
      <c r="E57" s="1" t="s">
        <v>599</v>
      </c>
      <c r="F57" s="1" t="s">
        <v>600</v>
      </c>
      <c r="G57" s="1" t="s">
        <v>601</v>
      </c>
      <c r="H57" s="1" t="s">
        <v>602</v>
      </c>
      <c r="I57" s="1" t="s">
        <v>603</v>
      </c>
      <c r="J57" s="1" t="s">
        <v>604</v>
      </c>
      <c r="K57" s="1" t="s">
        <v>605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606</v>
      </c>
      <c r="B58" s="1" t="s">
        <v>607</v>
      </c>
      <c r="C58" s="1" t="s">
        <v>608</v>
      </c>
      <c r="D58" s="1" t="s">
        <v>609</v>
      </c>
      <c r="E58" s="1" t="s">
        <v>610</v>
      </c>
      <c r="F58" s="1" t="s">
        <v>611</v>
      </c>
      <c r="G58" s="1" t="s">
        <v>612</v>
      </c>
      <c r="H58" s="1" t="s">
        <v>613</v>
      </c>
      <c r="I58" s="1" t="s">
        <v>614</v>
      </c>
      <c r="J58" s="1" t="s">
        <v>615</v>
      </c>
      <c r="K58" s="1" t="s">
        <v>616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617</v>
      </c>
      <c r="B59" s="1" t="s">
        <v>618</v>
      </c>
      <c r="C59" s="1" t="s">
        <v>619</v>
      </c>
      <c r="D59" s="1" t="s">
        <v>620</v>
      </c>
      <c r="E59" s="1" t="s">
        <v>621</v>
      </c>
      <c r="F59" s="1" t="s">
        <v>622</v>
      </c>
      <c r="G59" s="1" t="s">
        <v>623</v>
      </c>
      <c r="H59" s="1">
        <v>0.0</v>
      </c>
      <c r="I59" s="1" t="s">
        <v>624</v>
      </c>
      <c r="J59" s="1" t="s">
        <v>625</v>
      </c>
      <c r="K59" s="1" t="s">
        <v>626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627</v>
      </c>
      <c r="B60" s="1" t="s">
        <v>618</v>
      </c>
      <c r="C60" s="1" t="s">
        <v>619</v>
      </c>
      <c r="D60" s="1" t="s">
        <v>620</v>
      </c>
      <c r="E60" s="1" t="s">
        <v>621</v>
      </c>
      <c r="F60" s="1" t="s">
        <v>622</v>
      </c>
      <c r="G60" s="1" t="s">
        <v>623</v>
      </c>
      <c r="H60" s="1">
        <v>0.0</v>
      </c>
      <c r="I60" s="1" t="s">
        <v>624</v>
      </c>
      <c r="J60" s="1" t="s">
        <v>625</v>
      </c>
      <c r="K60" s="1" t="s">
        <v>626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628</v>
      </c>
      <c r="B61" s="1" t="s">
        <v>629</v>
      </c>
      <c r="C61" s="1" t="s">
        <v>630</v>
      </c>
      <c r="D61" s="1" t="s">
        <v>631</v>
      </c>
      <c r="E61" s="1" t="s">
        <v>632</v>
      </c>
      <c r="F61" s="1" t="s">
        <v>633</v>
      </c>
      <c r="G61" s="1" t="s">
        <v>634</v>
      </c>
      <c r="H61" s="1" t="s">
        <v>635</v>
      </c>
      <c r="I61" s="1" t="s">
        <v>636</v>
      </c>
      <c r="J61" s="1" t="s">
        <v>637</v>
      </c>
      <c r="K61" s="1" t="s">
        <v>638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639</v>
      </c>
      <c r="B62" s="1" t="s">
        <v>640</v>
      </c>
      <c r="C62" s="1" t="s">
        <v>641</v>
      </c>
      <c r="D62" s="1" t="s">
        <v>642</v>
      </c>
      <c r="E62" s="1" t="s">
        <v>643</v>
      </c>
      <c r="F62" s="1" t="s">
        <v>644</v>
      </c>
      <c r="G62" s="1" t="s">
        <v>645</v>
      </c>
      <c r="H62" s="1" t="s">
        <v>646</v>
      </c>
      <c r="I62" s="1" t="s">
        <v>647</v>
      </c>
      <c r="J62" s="1" t="s">
        <v>648</v>
      </c>
      <c r="K62" s="1" t="s">
        <v>434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649</v>
      </c>
      <c r="B63" s="1" t="s">
        <v>650</v>
      </c>
      <c r="C63" s="1" t="s">
        <v>651</v>
      </c>
      <c r="D63" s="1" t="s">
        <v>652</v>
      </c>
      <c r="E63" s="1" t="s">
        <v>653</v>
      </c>
      <c r="F63" s="1" t="s">
        <v>654</v>
      </c>
      <c r="G63" s="1" t="s">
        <v>655</v>
      </c>
      <c r="H63" s="1" t="s">
        <v>656</v>
      </c>
      <c r="I63" s="1" t="s">
        <v>657</v>
      </c>
      <c r="J63" s="1" t="s">
        <v>658</v>
      </c>
      <c r="K63" s="1" t="s">
        <v>659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660</v>
      </c>
      <c r="B64" s="1" t="s">
        <v>661</v>
      </c>
      <c r="C64" s="1" t="s">
        <v>662</v>
      </c>
      <c r="D64" s="1" t="s">
        <v>663</v>
      </c>
      <c r="E64" s="1" t="s">
        <v>664</v>
      </c>
      <c r="F64" s="1" t="s">
        <v>665</v>
      </c>
      <c r="G64" s="1" t="s">
        <v>666</v>
      </c>
      <c r="H64" s="1" t="s">
        <v>667</v>
      </c>
      <c r="I64" s="1" t="s">
        <v>668</v>
      </c>
      <c r="J64" s="1" t="s">
        <v>669</v>
      </c>
      <c r="K64" s="1" t="s">
        <v>670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672</v>
      </c>
      <c r="B66" s="1" t="s">
        <v>673</v>
      </c>
      <c r="C66" s="1">
        <v>0.0</v>
      </c>
      <c r="D66" s="1" t="s">
        <v>674</v>
      </c>
      <c r="E66" s="1" t="s">
        <v>675</v>
      </c>
      <c r="F66" s="1" t="s">
        <v>676</v>
      </c>
      <c r="G66" s="1" t="s">
        <v>677</v>
      </c>
      <c r="H66" s="1" t="s">
        <v>678</v>
      </c>
      <c r="I66" s="1" t="s">
        <v>679</v>
      </c>
      <c r="J66" s="1" t="s">
        <v>680</v>
      </c>
      <c r="K66" s="1" t="s">
        <v>681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682</v>
      </c>
      <c r="B67" s="1" t="s">
        <v>683</v>
      </c>
      <c r="C67" s="1" t="s">
        <v>684</v>
      </c>
      <c r="D67" s="1" t="s">
        <v>685</v>
      </c>
      <c r="E67" s="1" t="s">
        <v>686</v>
      </c>
      <c r="F67" s="1" t="s">
        <v>687</v>
      </c>
      <c r="G67" s="1" t="s">
        <v>688</v>
      </c>
      <c r="H67" s="1" t="s">
        <v>689</v>
      </c>
      <c r="I67" s="1" t="s">
        <v>690</v>
      </c>
      <c r="J67" s="1" t="s">
        <v>691</v>
      </c>
      <c r="K67" s="1" t="s">
        <v>692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693</v>
      </c>
      <c r="B68" s="1" t="s">
        <v>694</v>
      </c>
      <c r="C68" s="1" t="s">
        <v>695</v>
      </c>
      <c r="D68" s="1" t="s">
        <v>696</v>
      </c>
      <c r="E68" s="1" t="s">
        <v>697</v>
      </c>
      <c r="F68" s="1" t="s">
        <v>698</v>
      </c>
      <c r="G68" s="1" t="s">
        <v>699</v>
      </c>
      <c r="H68" s="1" t="s">
        <v>700</v>
      </c>
      <c r="I68" s="1" t="s">
        <v>701</v>
      </c>
      <c r="J68" s="1" t="s">
        <v>702</v>
      </c>
      <c r="K68" s="1" t="s">
        <v>703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704</v>
      </c>
      <c r="B69" s="1" t="s">
        <v>705</v>
      </c>
      <c r="C69" s="1" t="s">
        <v>706</v>
      </c>
      <c r="D69" s="1" t="s">
        <v>707</v>
      </c>
      <c r="E69" s="1" t="s">
        <v>708</v>
      </c>
      <c r="F69" s="1" t="s">
        <v>709</v>
      </c>
      <c r="G69" s="1" t="s">
        <v>710</v>
      </c>
      <c r="H69" s="1" t="s">
        <v>328</v>
      </c>
      <c r="I69" s="1" t="s">
        <v>711</v>
      </c>
      <c r="J69" s="1" t="s">
        <v>712</v>
      </c>
      <c r="K69" s="1" t="s">
        <v>713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714</v>
      </c>
      <c r="B70" s="1" t="s">
        <v>705</v>
      </c>
      <c r="C70" s="1" t="s">
        <v>706</v>
      </c>
      <c r="D70" s="1" t="s">
        <v>707</v>
      </c>
      <c r="E70" s="1" t="s">
        <v>708</v>
      </c>
      <c r="F70" s="1" t="s">
        <v>709</v>
      </c>
      <c r="G70" s="1" t="s">
        <v>710</v>
      </c>
      <c r="H70" s="1" t="s">
        <v>328</v>
      </c>
      <c r="I70" s="1" t="s">
        <v>711</v>
      </c>
      <c r="J70" s="1" t="s">
        <v>712</v>
      </c>
      <c r="K70" s="1" t="s">
        <v>713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715</v>
      </c>
      <c r="B71" s="1" t="s">
        <v>716</v>
      </c>
      <c r="C71" s="1" t="s">
        <v>717</v>
      </c>
      <c r="D71" s="1" t="s">
        <v>718</v>
      </c>
      <c r="E71" s="1" t="s">
        <v>719</v>
      </c>
      <c r="F71" s="1" t="s">
        <v>720</v>
      </c>
      <c r="G71" s="1" t="s">
        <v>721</v>
      </c>
      <c r="H71" s="1" t="s">
        <v>722</v>
      </c>
      <c r="I71" s="1" t="s">
        <v>723</v>
      </c>
      <c r="J71" s="1" t="s">
        <v>724</v>
      </c>
      <c r="K71" s="1" t="s">
        <v>725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726</v>
      </c>
      <c r="B72" s="1" t="s">
        <v>716</v>
      </c>
      <c r="C72" s="1" t="s">
        <v>717</v>
      </c>
      <c r="D72" s="1" t="s">
        <v>718</v>
      </c>
      <c r="E72" s="1" t="s">
        <v>719</v>
      </c>
      <c r="F72" s="1" t="s">
        <v>720</v>
      </c>
      <c r="G72" s="1" t="s">
        <v>721</v>
      </c>
      <c r="H72" s="1" t="s">
        <v>722</v>
      </c>
      <c r="I72" s="1" t="s">
        <v>723</v>
      </c>
      <c r="J72" s="1" t="s">
        <v>724</v>
      </c>
      <c r="K72" s="1" t="s">
        <v>725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727</v>
      </c>
      <c r="B73" s="1" t="s">
        <v>728</v>
      </c>
      <c r="C73" s="1" t="s">
        <v>717</v>
      </c>
      <c r="D73" s="1" t="s">
        <v>409</v>
      </c>
      <c r="E73" s="1" t="s">
        <v>729</v>
      </c>
      <c r="F73" s="1" t="s">
        <v>720</v>
      </c>
      <c r="G73" s="1" t="s">
        <v>730</v>
      </c>
      <c r="H73" s="1" t="s">
        <v>722</v>
      </c>
      <c r="I73" s="1" t="s">
        <v>723</v>
      </c>
      <c r="J73" s="1" t="s">
        <v>724</v>
      </c>
      <c r="K73" s="1" t="s">
        <v>731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732</v>
      </c>
      <c r="B74" s="1" t="s">
        <v>733</v>
      </c>
      <c r="C74" s="1" t="s">
        <v>734</v>
      </c>
      <c r="D74" s="1" t="s">
        <v>735</v>
      </c>
      <c r="E74" s="1" t="s">
        <v>736</v>
      </c>
      <c r="F74" s="1" t="s">
        <v>737</v>
      </c>
      <c r="G74" s="1" t="s">
        <v>738</v>
      </c>
      <c r="H74" s="1" t="s">
        <v>739</v>
      </c>
      <c r="I74" s="1" t="s">
        <v>740</v>
      </c>
      <c r="J74" s="1" t="s">
        <v>741</v>
      </c>
      <c r="K74" s="1" t="s">
        <v>742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743</v>
      </c>
      <c r="B75" s="1" t="s">
        <v>744</v>
      </c>
      <c r="C75" s="1" t="s">
        <v>745</v>
      </c>
      <c r="D75" s="1" t="s">
        <v>746</v>
      </c>
      <c r="E75" s="1" t="s">
        <v>362</v>
      </c>
      <c r="F75" s="1" t="s">
        <v>747</v>
      </c>
      <c r="G75" s="1" t="s">
        <v>748</v>
      </c>
      <c r="H75" s="1" t="s">
        <v>749</v>
      </c>
      <c r="I75" s="1" t="s">
        <v>750</v>
      </c>
      <c r="J75" s="1" t="s">
        <v>751</v>
      </c>
      <c r="K75" s="1" t="s">
        <v>752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753</v>
      </c>
      <c r="B76" s="1">
        <v>0.0</v>
      </c>
      <c r="C76" s="1">
        <v>0.0</v>
      </c>
      <c r="D76" s="1" t="s">
        <v>754</v>
      </c>
      <c r="E76" s="1" t="s">
        <v>755</v>
      </c>
      <c r="F76" s="1" t="s">
        <v>756</v>
      </c>
      <c r="G76" s="1" t="s">
        <v>757</v>
      </c>
      <c r="H76" s="1" t="s">
        <v>758</v>
      </c>
      <c r="I76" s="1" t="s">
        <v>759</v>
      </c>
      <c r="J76" s="1" t="s">
        <v>760</v>
      </c>
      <c r="K76" s="1" t="s">
        <v>761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762</v>
      </c>
      <c r="B77" s="1" t="s">
        <v>763</v>
      </c>
      <c r="C77" s="1" t="s">
        <v>764</v>
      </c>
      <c r="D77" s="1" t="s">
        <v>765</v>
      </c>
      <c r="E77" s="1">
        <v>84.0</v>
      </c>
      <c r="F77" s="1" t="s">
        <v>766</v>
      </c>
      <c r="G77" s="1" t="s">
        <v>767</v>
      </c>
      <c r="H77" s="1" t="s">
        <v>768</v>
      </c>
      <c r="I77" s="1" t="s">
        <v>769</v>
      </c>
      <c r="J77" s="1" t="s">
        <v>770</v>
      </c>
      <c r="K77" s="1" t="s">
        <v>771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772</v>
      </c>
      <c r="B78" s="1" t="s">
        <v>773</v>
      </c>
      <c r="C78" s="1" t="s">
        <v>774</v>
      </c>
      <c r="D78" s="1" t="s">
        <v>775</v>
      </c>
      <c r="E78" s="1" t="s">
        <v>776</v>
      </c>
      <c r="F78" s="1" t="s">
        <v>777</v>
      </c>
      <c r="G78" s="1" t="s">
        <v>778</v>
      </c>
      <c r="H78" s="1" t="s">
        <v>779</v>
      </c>
      <c r="I78" s="1" t="s">
        <v>780</v>
      </c>
      <c r="J78" s="1" t="s">
        <v>781</v>
      </c>
      <c r="K78" s="1" t="s">
        <v>782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783</v>
      </c>
      <c r="B79" s="1" t="s">
        <v>784</v>
      </c>
      <c r="C79" s="1" t="s">
        <v>785</v>
      </c>
      <c r="D79" s="1" t="s">
        <v>786</v>
      </c>
      <c r="E79" s="1" t="s">
        <v>787</v>
      </c>
      <c r="F79" s="1" t="s">
        <v>788</v>
      </c>
      <c r="G79" s="1" t="s">
        <v>789</v>
      </c>
      <c r="H79" s="1" t="s">
        <v>790</v>
      </c>
      <c r="I79" s="1" t="s">
        <v>791</v>
      </c>
      <c r="J79" s="1" t="s">
        <v>792</v>
      </c>
      <c r="K79" s="1" t="s">
        <v>793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794</v>
      </c>
      <c r="B80" s="1" t="s">
        <v>784</v>
      </c>
      <c r="C80" s="1" t="s">
        <v>785</v>
      </c>
      <c r="D80" s="1" t="s">
        <v>786</v>
      </c>
      <c r="E80" s="1" t="s">
        <v>787</v>
      </c>
      <c r="F80" s="1" t="s">
        <v>788</v>
      </c>
      <c r="G80" s="1" t="s">
        <v>789</v>
      </c>
      <c r="H80" s="1" t="s">
        <v>790</v>
      </c>
      <c r="I80" s="1" t="s">
        <v>791</v>
      </c>
      <c r="J80" s="1" t="s">
        <v>792</v>
      </c>
      <c r="K80" s="1" t="s">
        <v>793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795</v>
      </c>
      <c r="B81" s="1" t="s">
        <v>796</v>
      </c>
      <c r="C81" s="1" t="s">
        <v>797</v>
      </c>
      <c r="D81" s="1" t="s">
        <v>798</v>
      </c>
      <c r="E81" s="1" t="s">
        <v>799</v>
      </c>
      <c r="F81" s="1" t="s">
        <v>800</v>
      </c>
      <c r="G81" s="1" t="s">
        <v>801</v>
      </c>
      <c r="H81" s="1" t="s">
        <v>802</v>
      </c>
      <c r="I81" s="1" t="s">
        <v>803</v>
      </c>
      <c r="J81" s="1" t="s">
        <v>804</v>
      </c>
      <c r="K81" s="1" t="s">
        <v>805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806</v>
      </c>
      <c r="B82" s="1" t="s">
        <v>807</v>
      </c>
      <c r="C82" s="1" t="s">
        <v>808</v>
      </c>
      <c r="D82" s="1" t="s">
        <v>809</v>
      </c>
      <c r="E82" s="1" t="s">
        <v>810</v>
      </c>
      <c r="F82" s="1" t="s">
        <v>811</v>
      </c>
      <c r="G82" s="1" t="s">
        <v>812</v>
      </c>
      <c r="H82" s="1" t="s">
        <v>813</v>
      </c>
      <c r="I82" s="1" t="s">
        <v>814</v>
      </c>
      <c r="J82" s="1" t="s">
        <v>815</v>
      </c>
      <c r="K82" s="1" t="s">
        <v>816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817</v>
      </c>
      <c r="B83" s="1">
        <v>0.0</v>
      </c>
      <c r="C83" s="1" t="s">
        <v>818</v>
      </c>
      <c r="D83" s="1" t="s">
        <v>819</v>
      </c>
      <c r="E83" s="1" t="s">
        <v>820</v>
      </c>
      <c r="F83" s="1" t="s">
        <v>821</v>
      </c>
      <c r="G83" s="1" t="s">
        <v>822</v>
      </c>
      <c r="H83" s="1" t="s">
        <v>823</v>
      </c>
      <c r="I83" s="1" t="s">
        <v>824</v>
      </c>
      <c r="J83" s="1" t="s">
        <v>825</v>
      </c>
      <c r="K83" s="1" t="s">
        <v>826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827</v>
      </c>
      <c r="B84" s="1">
        <v>0.0</v>
      </c>
      <c r="C84" s="1" t="s">
        <v>828</v>
      </c>
      <c r="D84" s="1" t="s">
        <v>829</v>
      </c>
      <c r="E84" s="1" t="s">
        <v>830</v>
      </c>
      <c r="F84" s="1" t="s">
        <v>831</v>
      </c>
      <c r="G84" s="1" t="s">
        <v>832</v>
      </c>
      <c r="H84" s="1" t="s">
        <v>833</v>
      </c>
      <c r="I84" s="1" t="s">
        <v>834</v>
      </c>
      <c r="J84" s="1" t="s">
        <v>835</v>
      </c>
      <c r="K84" s="1" t="s">
        <v>364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836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837</v>
      </c>
      <c r="B86" s="1">
        <v>0.0</v>
      </c>
      <c r="C86" s="1" t="s">
        <v>838</v>
      </c>
      <c r="D86" s="1">
        <v>0.0</v>
      </c>
      <c r="E86" s="1" t="s">
        <v>839</v>
      </c>
      <c r="F86" s="1" t="s">
        <v>840</v>
      </c>
      <c r="G86" s="1" t="s">
        <v>841</v>
      </c>
      <c r="H86" s="1" t="s">
        <v>842</v>
      </c>
      <c r="I86" s="1" t="s">
        <v>843</v>
      </c>
      <c r="J86" s="1" t="s">
        <v>844</v>
      </c>
      <c r="K86" s="1" t="s">
        <v>845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846</v>
      </c>
      <c r="B87" s="1">
        <v>0.0</v>
      </c>
      <c r="C87" s="1" t="s">
        <v>847</v>
      </c>
      <c r="D87" s="1" t="s">
        <v>848</v>
      </c>
      <c r="E87" s="1" t="s">
        <v>849</v>
      </c>
      <c r="F87" s="1" t="s">
        <v>850</v>
      </c>
      <c r="G87" s="1" t="s">
        <v>851</v>
      </c>
      <c r="H87" s="1" t="s">
        <v>852</v>
      </c>
      <c r="I87" s="1" t="s">
        <v>853</v>
      </c>
      <c r="J87" s="1" t="s">
        <v>854</v>
      </c>
      <c r="K87" s="1" t="s">
        <v>855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856</v>
      </c>
      <c r="B88" s="1">
        <v>0.0</v>
      </c>
      <c r="C88" s="1" t="s">
        <v>857</v>
      </c>
      <c r="D88" s="1" t="s">
        <v>858</v>
      </c>
      <c r="E88" s="1" t="s">
        <v>859</v>
      </c>
      <c r="F88" s="1" t="s">
        <v>860</v>
      </c>
      <c r="G88" s="1" t="s">
        <v>861</v>
      </c>
      <c r="H88" s="1" t="s">
        <v>862</v>
      </c>
      <c r="I88" s="1" t="s">
        <v>530</v>
      </c>
      <c r="J88" s="1" t="s">
        <v>863</v>
      </c>
      <c r="K88" s="1" t="s">
        <v>864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865</v>
      </c>
      <c r="B89" s="1">
        <v>0.0</v>
      </c>
      <c r="C89" s="1" t="s">
        <v>866</v>
      </c>
      <c r="D89" s="1" t="s">
        <v>867</v>
      </c>
      <c r="E89" s="1" t="s">
        <v>868</v>
      </c>
      <c r="F89" s="1" t="s">
        <v>869</v>
      </c>
      <c r="G89" s="1" t="s">
        <v>870</v>
      </c>
      <c r="H89" s="1" t="s">
        <v>871</v>
      </c>
      <c r="I89" s="1" t="s">
        <v>872</v>
      </c>
      <c r="J89" s="1" t="s">
        <v>873</v>
      </c>
      <c r="K89" s="1" t="s">
        <v>874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875</v>
      </c>
      <c r="B90" s="1">
        <v>0.0</v>
      </c>
      <c r="C90" s="1" t="s">
        <v>866</v>
      </c>
      <c r="D90" s="1" t="s">
        <v>867</v>
      </c>
      <c r="E90" s="1" t="s">
        <v>868</v>
      </c>
      <c r="F90" s="1" t="s">
        <v>869</v>
      </c>
      <c r="G90" s="1" t="s">
        <v>870</v>
      </c>
      <c r="H90" s="1" t="s">
        <v>871</v>
      </c>
      <c r="I90" s="1" t="s">
        <v>872</v>
      </c>
      <c r="J90" s="1" t="s">
        <v>873</v>
      </c>
      <c r="K90" s="1" t="s">
        <v>874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876</v>
      </c>
      <c r="B91" s="1">
        <v>0.0</v>
      </c>
      <c r="C91" s="1" t="s">
        <v>877</v>
      </c>
      <c r="D91" s="1" t="s">
        <v>878</v>
      </c>
      <c r="E91" s="1" t="s">
        <v>879</v>
      </c>
      <c r="F91" s="1" t="s">
        <v>880</v>
      </c>
      <c r="G91" s="1" t="s">
        <v>881</v>
      </c>
      <c r="H91" s="1" t="s">
        <v>882</v>
      </c>
      <c r="I91" s="1" t="s">
        <v>883</v>
      </c>
      <c r="J91" s="1" t="s">
        <v>884</v>
      </c>
      <c r="K91" s="1" t="s">
        <v>885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886</v>
      </c>
      <c r="B92" s="1">
        <v>0.0</v>
      </c>
      <c r="C92" s="1" t="s">
        <v>877</v>
      </c>
      <c r="D92" s="1" t="s">
        <v>878</v>
      </c>
      <c r="E92" s="1" t="s">
        <v>879</v>
      </c>
      <c r="F92" s="1" t="s">
        <v>880</v>
      </c>
      <c r="G92" s="1" t="s">
        <v>881</v>
      </c>
      <c r="H92" s="1" t="s">
        <v>882</v>
      </c>
      <c r="I92" s="1" t="s">
        <v>883</v>
      </c>
      <c r="J92" s="1" t="s">
        <v>884</v>
      </c>
      <c r="K92" s="1" t="s">
        <v>885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887</v>
      </c>
      <c r="B93" s="1">
        <v>0.0</v>
      </c>
      <c r="C93" s="1" t="s">
        <v>877</v>
      </c>
      <c r="D93" s="1" t="s">
        <v>888</v>
      </c>
      <c r="E93" s="1" t="s">
        <v>889</v>
      </c>
      <c r="F93" s="1" t="s">
        <v>880</v>
      </c>
      <c r="G93" s="1" t="s">
        <v>881</v>
      </c>
      <c r="H93" s="1" t="s">
        <v>890</v>
      </c>
      <c r="I93" s="1" t="s">
        <v>883</v>
      </c>
      <c r="J93" s="1" t="s">
        <v>884</v>
      </c>
      <c r="K93" s="1" t="s">
        <v>891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892</v>
      </c>
      <c r="B94" s="1">
        <v>0.0</v>
      </c>
      <c r="C94" s="1" t="s">
        <v>893</v>
      </c>
      <c r="D94" s="1" t="s">
        <v>894</v>
      </c>
      <c r="E94" s="1" t="s">
        <v>895</v>
      </c>
      <c r="F94" s="1" t="s">
        <v>896</v>
      </c>
      <c r="G94" s="1" t="s">
        <v>897</v>
      </c>
      <c r="H94" s="1" t="s">
        <v>898</v>
      </c>
      <c r="I94" s="1" t="s">
        <v>899</v>
      </c>
      <c r="J94" s="1" t="s">
        <v>900</v>
      </c>
      <c r="K94" s="1" t="s">
        <v>901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902</v>
      </c>
      <c r="B95" s="1">
        <v>0.0</v>
      </c>
      <c r="C95" s="1" t="s">
        <v>903</v>
      </c>
      <c r="D95" s="1" t="s">
        <v>904</v>
      </c>
      <c r="E95" s="1" t="s">
        <v>905</v>
      </c>
      <c r="F95" s="1" t="s">
        <v>906</v>
      </c>
      <c r="G95" s="1" t="s">
        <v>907</v>
      </c>
      <c r="H95" s="1" t="s">
        <v>908</v>
      </c>
      <c r="I95" s="1" t="s">
        <v>909</v>
      </c>
      <c r="J95" s="1" t="s">
        <v>910</v>
      </c>
      <c r="K95" s="1" t="s">
        <v>798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911</v>
      </c>
      <c r="B96" s="1">
        <v>0.0</v>
      </c>
      <c r="C96" s="1">
        <v>0.0</v>
      </c>
      <c r="D96" s="1">
        <v>0.0</v>
      </c>
      <c r="E96" s="1" t="s">
        <v>912</v>
      </c>
      <c r="F96" s="1" t="s">
        <v>913</v>
      </c>
      <c r="G96" s="1" t="s">
        <v>914</v>
      </c>
      <c r="H96" s="1" t="s">
        <v>915</v>
      </c>
      <c r="I96" s="1" t="s">
        <v>916</v>
      </c>
      <c r="J96" s="1" t="s">
        <v>917</v>
      </c>
      <c r="K96" s="1" t="s">
        <v>918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919</v>
      </c>
      <c r="B97" s="1">
        <v>0.0</v>
      </c>
      <c r="C97" s="1" t="s">
        <v>920</v>
      </c>
      <c r="D97" s="1" t="s">
        <v>921</v>
      </c>
      <c r="E97" s="1" t="s">
        <v>922</v>
      </c>
      <c r="F97" s="1" t="s">
        <v>923</v>
      </c>
      <c r="G97" s="1" t="s">
        <v>924</v>
      </c>
      <c r="H97" s="1" t="s">
        <v>925</v>
      </c>
      <c r="I97" s="1" t="s">
        <v>360</v>
      </c>
      <c r="J97" s="1" t="s">
        <v>926</v>
      </c>
      <c r="K97" s="1" t="s">
        <v>297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927</v>
      </c>
      <c r="B98" s="1">
        <v>0.0</v>
      </c>
      <c r="C98" s="1" t="s">
        <v>928</v>
      </c>
      <c r="D98" s="1" t="s">
        <v>929</v>
      </c>
      <c r="E98" s="1" t="s">
        <v>930</v>
      </c>
      <c r="F98" s="1" t="s">
        <v>931</v>
      </c>
      <c r="G98" s="1" t="s">
        <v>932</v>
      </c>
      <c r="H98" s="1" t="s">
        <v>933</v>
      </c>
      <c r="I98" s="1" t="s">
        <v>934</v>
      </c>
      <c r="J98" s="1" t="s">
        <v>935</v>
      </c>
      <c r="K98" s="1" t="s">
        <v>936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937</v>
      </c>
      <c r="B99" s="1">
        <v>0.0</v>
      </c>
      <c r="C99" s="1" t="s">
        <v>938</v>
      </c>
      <c r="D99" s="1" t="s">
        <v>939</v>
      </c>
      <c r="E99" s="1" t="s">
        <v>940</v>
      </c>
      <c r="F99" s="1" t="s">
        <v>941</v>
      </c>
      <c r="G99" s="1" t="s">
        <v>942</v>
      </c>
      <c r="H99" s="1" t="s">
        <v>943</v>
      </c>
      <c r="I99" s="1" t="s">
        <v>944</v>
      </c>
      <c r="J99" s="1" t="s">
        <v>945</v>
      </c>
      <c r="K99" s="1" t="s">
        <v>946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947</v>
      </c>
      <c r="B100" s="1">
        <v>0.0</v>
      </c>
      <c r="C100" s="1" t="s">
        <v>938</v>
      </c>
      <c r="D100" s="1" t="s">
        <v>939</v>
      </c>
      <c r="E100" s="1" t="s">
        <v>940</v>
      </c>
      <c r="F100" s="1" t="s">
        <v>941</v>
      </c>
      <c r="G100" s="1" t="s">
        <v>942</v>
      </c>
      <c r="H100" s="1" t="s">
        <v>943</v>
      </c>
      <c r="I100" s="1" t="s">
        <v>944</v>
      </c>
      <c r="J100" s="1" t="s">
        <v>945</v>
      </c>
      <c r="K100" s="1" t="s">
        <v>946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948</v>
      </c>
      <c r="B101" s="1">
        <v>0.0</v>
      </c>
      <c r="C101" s="1" t="s">
        <v>949</v>
      </c>
      <c r="D101" s="1" t="s">
        <v>950</v>
      </c>
      <c r="E101" s="1" t="s">
        <v>951</v>
      </c>
      <c r="F101" s="1" t="s">
        <v>952</v>
      </c>
      <c r="G101" s="1" t="s">
        <v>953</v>
      </c>
      <c r="H101" s="1" t="s">
        <v>954</v>
      </c>
      <c r="I101" s="1" t="s">
        <v>955</v>
      </c>
      <c r="J101" s="1" t="s">
        <v>956</v>
      </c>
      <c r="K101" s="1" t="s">
        <v>957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958</v>
      </c>
      <c r="B102" s="1">
        <v>0.0</v>
      </c>
      <c r="C102" s="1" t="s">
        <v>959</v>
      </c>
      <c r="D102" s="1" t="s">
        <v>960</v>
      </c>
      <c r="E102" s="1" t="s">
        <v>961</v>
      </c>
      <c r="F102" s="1" t="s">
        <v>962</v>
      </c>
      <c r="G102" s="1" t="s">
        <v>963</v>
      </c>
      <c r="H102" s="1" t="s">
        <v>964</v>
      </c>
      <c r="I102" s="1" t="s">
        <v>965</v>
      </c>
      <c r="J102" s="1" t="s">
        <v>966</v>
      </c>
      <c r="K102" s="1" t="s">
        <v>967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968</v>
      </c>
      <c r="B103" s="1">
        <v>0.0</v>
      </c>
      <c r="C103" s="1">
        <v>0.0</v>
      </c>
      <c r="D103" s="1" t="s">
        <v>969</v>
      </c>
      <c r="E103" s="1" t="s">
        <v>970</v>
      </c>
      <c r="F103" s="1" t="s">
        <v>971</v>
      </c>
      <c r="G103" s="1" t="s">
        <v>972</v>
      </c>
      <c r="H103" s="1" t="s">
        <v>973</v>
      </c>
      <c r="I103" s="1" t="s">
        <v>974</v>
      </c>
      <c r="J103" s="1" t="s">
        <v>975</v>
      </c>
      <c r="K103" s="1" t="s">
        <v>976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977</v>
      </c>
      <c r="B104" s="1">
        <v>0.0</v>
      </c>
      <c r="C104" s="1">
        <v>0.0</v>
      </c>
      <c r="D104" s="1" t="s">
        <v>978</v>
      </c>
      <c r="E104" s="1" t="s">
        <v>979</v>
      </c>
      <c r="F104" s="1" t="s">
        <v>980</v>
      </c>
      <c r="G104" s="1" t="s">
        <v>981</v>
      </c>
      <c r="H104" s="1" t="s">
        <v>982</v>
      </c>
      <c r="I104" s="1" t="s">
        <v>983</v>
      </c>
      <c r="J104" s="1" t="s">
        <v>984</v>
      </c>
      <c r="K104" s="1" t="s">
        <v>804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985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986</v>
      </c>
      <c r="B106" s="1">
        <v>0.0</v>
      </c>
      <c r="C106" s="1">
        <v>0.0</v>
      </c>
      <c r="D106" s="1">
        <v>0.0</v>
      </c>
      <c r="E106" s="1" t="s">
        <v>987</v>
      </c>
      <c r="F106" s="1">
        <v>0.0</v>
      </c>
      <c r="G106" s="1" t="s">
        <v>988</v>
      </c>
      <c r="H106" s="1" t="s">
        <v>989</v>
      </c>
      <c r="I106" s="1" t="s">
        <v>990</v>
      </c>
      <c r="J106" s="1">
        <v>93.0</v>
      </c>
      <c r="K106" s="1" t="s">
        <v>991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992</v>
      </c>
      <c r="B107" s="1">
        <v>0.0</v>
      </c>
      <c r="C107" s="1">
        <v>0.0</v>
      </c>
      <c r="D107" s="1">
        <v>0.0</v>
      </c>
      <c r="E107" s="1" t="s">
        <v>993</v>
      </c>
      <c r="F107" s="1" t="s">
        <v>994</v>
      </c>
      <c r="G107" s="1" t="s">
        <v>995</v>
      </c>
      <c r="H107" s="1" t="s">
        <v>996</v>
      </c>
      <c r="I107" s="1" t="s">
        <v>997</v>
      </c>
      <c r="J107" s="1" t="s">
        <v>998</v>
      </c>
      <c r="K107" s="1" t="s">
        <v>999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1000</v>
      </c>
      <c r="B108" s="1">
        <v>0.0</v>
      </c>
      <c r="C108" s="1">
        <v>0.0</v>
      </c>
      <c r="D108" s="1">
        <v>0.0</v>
      </c>
      <c r="E108" s="1" t="s">
        <v>1001</v>
      </c>
      <c r="F108" s="1" t="s">
        <v>1002</v>
      </c>
      <c r="G108" s="1" t="s">
        <v>1003</v>
      </c>
      <c r="H108" s="1" t="s">
        <v>1004</v>
      </c>
      <c r="I108" s="1" t="s">
        <v>1005</v>
      </c>
      <c r="J108" s="1" t="s">
        <v>1006</v>
      </c>
      <c r="K108" s="1" t="s">
        <v>1007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1008</v>
      </c>
      <c r="B109" s="1">
        <v>0.0</v>
      </c>
      <c r="C109" s="1">
        <v>0.0</v>
      </c>
      <c r="D109" s="1">
        <v>0.0</v>
      </c>
      <c r="E109" s="1" t="s">
        <v>1009</v>
      </c>
      <c r="F109" s="1" t="s">
        <v>1010</v>
      </c>
      <c r="G109" s="1" t="s">
        <v>1011</v>
      </c>
      <c r="H109" s="1" t="s">
        <v>1012</v>
      </c>
      <c r="I109" s="1" t="s">
        <v>1013</v>
      </c>
      <c r="J109" s="1" t="s">
        <v>1014</v>
      </c>
      <c r="K109" s="1" t="s">
        <v>1015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1016</v>
      </c>
      <c r="B110" s="1">
        <v>0.0</v>
      </c>
      <c r="C110" s="1">
        <v>0.0</v>
      </c>
      <c r="D110" s="1">
        <v>0.0</v>
      </c>
      <c r="E110" s="1" t="s">
        <v>1009</v>
      </c>
      <c r="F110" s="1" t="s">
        <v>1010</v>
      </c>
      <c r="G110" s="1" t="s">
        <v>1011</v>
      </c>
      <c r="H110" s="1" t="s">
        <v>1012</v>
      </c>
      <c r="I110" s="1" t="s">
        <v>1013</v>
      </c>
      <c r="J110" s="1" t="s">
        <v>1014</v>
      </c>
      <c r="K110" s="1" t="s">
        <v>1015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1017</v>
      </c>
      <c r="B111" s="1">
        <v>0.0</v>
      </c>
      <c r="C111" s="1">
        <v>0.0</v>
      </c>
      <c r="D111" s="1">
        <v>0.0</v>
      </c>
      <c r="E111" s="1" t="s">
        <v>1018</v>
      </c>
      <c r="F111" s="1" t="s">
        <v>1019</v>
      </c>
      <c r="G111" s="1" t="s">
        <v>1020</v>
      </c>
      <c r="H111" s="1" t="s">
        <v>1021</v>
      </c>
      <c r="I111" s="1" t="s">
        <v>1022</v>
      </c>
      <c r="J111" s="1" t="s">
        <v>1023</v>
      </c>
      <c r="K111" s="1" t="s">
        <v>1024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1025</v>
      </c>
      <c r="B112" s="1">
        <v>0.0</v>
      </c>
      <c r="C112" s="1">
        <v>0.0</v>
      </c>
      <c r="D112" s="1">
        <v>0.0</v>
      </c>
      <c r="E112" s="1" t="s">
        <v>1018</v>
      </c>
      <c r="F112" s="1" t="s">
        <v>1019</v>
      </c>
      <c r="G112" s="1" t="s">
        <v>1020</v>
      </c>
      <c r="H112" s="1" t="s">
        <v>1021</v>
      </c>
      <c r="I112" s="1" t="s">
        <v>1022</v>
      </c>
      <c r="J112" s="1" t="s">
        <v>1023</v>
      </c>
      <c r="K112" s="1" t="s">
        <v>1024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1026</v>
      </c>
      <c r="B113" s="1">
        <v>0.0</v>
      </c>
      <c r="C113" s="1">
        <v>0.0</v>
      </c>
      <c r="D113" s="1">
        <v>0.0</v>
      </c>
      <c r="E113" s="1">
        <v>34.0</v>
      </c>
      <c r="F113" s="1" t="s">
        <v>1019</v>
      </c>
      <c r="G113" s="1" t="s">
        <v>1027</v>
      </c>
      <c r="H113" s="1" t="s">
        <v>1021</v>
      </c>
      <c r="I113" s="1" t="s">
        <v>1022</v>
      </c>
      <c r="J113" s="1" t="s">
        <v>1028</v>
      </c>
      <c r="K113" s="1" t="s">
        <v>1029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1030</v>
      </c>
      <c r="B114" s="1">
        <v>0.0</v>
      </c>
      <c r="C114" s="1">
        <v>0.0</v>
      </c>
      <c r="D114" s="1">
        <v>0.0</v>
      </c>
      <c r="E114" s="1" t="s">
        <v>1031</v>
      </c>
      <c r="F114" s="1">
        <v>-21.0</v>
      </c>
      <c r="G114" s="1" t="s">
        <v>1032</v>
      </c>
      <c r="H114" s="1" t="s">
        <v>317</v>
      </c>
      <c r="I114" s="1" t="s">
        <v>1033</v>
      </c>
      <c r="J114" s="1" t="s">
        <v>1034</v>
      </c>
      <c r="K114" s="1" t="s">
        <v>1035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1036</v>
      </c>
      <c r="B115" s="1">
        <v>0.0</v>
      </c>
      <c r="C115" s="1">
        <v>0.0</v>
      </c>
      <c r="D115" s="1">
        <v>0.0</v>
      </c>
      <c r="E115" s="1" t="s">
        <v>1037</v>
      </c>
      <c r="F115" s="1" t="s">
        <v>1038</v>
      </c>
      <c r="G115" s="1" t="s">
        <v>1039</v>
      </c>
      <c r="H115" s="1" t="s">
        <v>1040</v>
      </c>
      <c r="I115" s="1" t="s">
        <v>1041</v>
      </c>
      <c r="J115" s="1" t="s">
        <v>1042</v>
      </c>
      <c r="K115" s="1" t="s">
        <v>1043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1045</v>
      </c>
      <c r="H116" s="1" t="s">
        <v>1046</v>
      </c>
      <c r="I116" s="1" t="s">
        <v>1047</v>
      </c>
      <c r="J116" s="1" t="s">
        <v>1048</v>
      </c>
      <c r="K116" s="1" t="s">
        <v>1049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1050</v>
      </c>
      <c r="B117" s="1">
        <v>0.0</v>
      </c>
      <c r="C117" s="1">
        <v>0.0</v>
      </c>
      <c r="D117" s="1">
        <v>0.0</v>
      </c>
      <c r="E117" s="1" t="s">
        <v>1051</v>
      </c>
      <c r="F117" s="1" t="s">
        <v>1052</v>
      </c>
      <c r="G117" s="1" t="s">
        <v>1053</v>
      </c>
      <c r="H117" s="1" t="s">
        <v>1019</v>
      </c>
      <c r="I117" s="1" t="s">
        <v>1054</v>
      </c>
      <c r="J117" s="1" t="s">
        <v>1055</v>
      </c>
      <c r="K117" s="1" t="s">
        <v>1056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1057</v>
      </c>
      <c r="B118" s="1">
        <v>0.0</v>
      </c>
      <c r="C118" s="1">
        <v>0.0</v>
      </c>
      <c r="D118" s="1">
        <v>0.0</v>
      </c>
      <c r="E118" s="1">
        <v>17.0</v>
      </c>
      <c r="F118" s="1" t="s">
        <v>1058</v>
      </c>
      <c r="G118" s="1" t="s">
        <v>1059</v>
      </c>
      <c r="H118" s="1" t="s">
        <v>1060</v>
      </c>
      <c r="I118" s="1" t="s">
        <v>1061</v>
      </c>
      <c r="J118" s="1" t="s">
        <v>1062</v>
      </c>
      <c r="K118" s="1" t="s">
        <v>1063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1064</v>
      </c>
      <c r="B119" s="1">
        <v>0.0</v>
      </c>
      <c r="C119" s="1">
        <v>0.0</v>
      </c>
      <c r="D119" s="1">
        <v>0.0</v>
      </c>
      <c r="E119" s="1" t="s">
        <v>1065</v>
      </c>
      <c r="F119" s="1" t="s">
        <v>1066</v>
      </c>
      <c r="G119" s="1" t="s">
        <v>1067</v>
      </c>
      <c r="H119" s="1" t="s">
        <v>1068</v>
      </c>
      <c r="I119" s="1" t="s">
        <v>1069</v>
      </c>
      <c r="J119" s="1" t="s">
        <v>1070</v>
      </c>
      <c r="K119" s="1" t="s">
        <v>1071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1072</v>
      </c>
      <c r="B120" s="1">
        <v>0.0</v>
      </c>
      <c r="C120" s="1">
        <v>0.0</v>
      </c>
      <c r="D120" s="1">
        <v>0.0</v>
      </c>
      <c r="E120" s="1" t="s">
        <v>1065</v>
      </c>
      <c r="F120" s="1" t="s">
        <v>1066</v>
      </c>
      <c r="G120" s="1" t="s">
        <v>1067</v>
      </c>
      <c r="H120" s="1" t="s">
        <v>1068</v>
      </c>
      <c r="I120" s="1" t="s">
        <v>1069</v>
      </c>
      <c r="J120" s="1" t="s">
        <v>1070</v>
      </c>
      <c r="K120" s="1" t="s">
        <v>1071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1073</v>
      </c>
      <c r="B121" s="1">
        <v>0.0</v>
      </c>
      <c r="C121" s="1">
        <v>0.0</v>
      </c>
      <c r="D121" s="1">
        <v>0.0</v>
      </c>
      <c r="E121" s="1" t="s">
        <v>1074</v>
      </c>
      <c r="F121" s="1" t="s">
        <v>1075</v>
      </c>
      <c r="G121" s="1" t="s">
        <v>1076</v>
      </c>
      <c r="H121" s="1" t="s">
        <v>1077</v>
      </c>
      <c r="I121" s="1" t="s">
        <v>1078</v>
      </c>
      <c r="J121" s="1" t="s">
        <v>289</v>
      </c>
      <c r="K121" s="1" t="s">
        <v>1079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1080</v>
      </c>
      <c r="B122" s="1">
        <v>0.0</v>
      </c>
      <c r="C122" s="1">
        <v>0.0</v>
      </c>
      <c r="D122" s="1">
        <v>0.0</v>
      </c>
      <c r="E122" s="1" t="s">
        <v>1081</v>
      </c>
      <c r="F122" s="1" t="s">
        <v>1082</v>
      </c>
      <c r="G122" s="1" t="s">
        <v>1083</v>
      </c>
      <c r="H122" s="1" t="s">
        <v>1084</v>
      </c>
      <c r="I122" s="1" t="s">
        <v>1085</v>
      </c>
      <c r="J122" s="1" t="s">
        <v>1086</v>
      </c>
      <c r="K122" s="1" t="s">
        <v>1087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1088</v>
      </c>
      <c r="B123" s="1">
        <v>0.0</v>
      </c>
      <c r="C123" s="1">
        <v>0.0</v>
      </c>
      <c r="D123" s="1">
        <v>0.0</v>
      </c>
      <c r="E123" s="1">
        <v>0.0</v>
      </c>
      <c r="F123" s="1" t="s">
        <v>1089</v>
      </c>
      <c r="G123" s="1" t="s">
        <v>1090</v>
      </c>
      <c r="H123" s="1" t="s">
        <v>1091</v>
      </c>
      <c r="I123" s="1" t="s">
        <v>1092</v>
      </c>
      <c r="J123" s="1" t="s">
        <v>1093</v>
      </c>
      <c r="K123" s="1" t="s">
        <v>1094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1095</v>
      </c>
      <c r="B124" s="1">
        <v>0.0</v>
      </c>
      <c r="C124" s="1">
        <v>0.0</v>
      </c>
      <c r="D124" s="1">
        <v>0.0</v>
      </c>
      <c r="E124" s="1">
        <v>0.0</v>
      </c>
      <c r="F124" s="1" t="s">
        <v>1096</v>
      </c>
      <c r="G124" s="1" t="s">
        <v>1097</v>
      </c>
      <c r="H124" s="1" t="s">
        <v>1098</v>
      </c>
      <c r="I124" s="1" t="s">
        <v>1099</v>
      </c>
      <c r="J124" s="1" t="s">
        <v>1100</v>
      </c>
      <c r="K124" s="1" t="s">
        <v>1101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1102</v>
      </c>
      <c r="C1" s="1" t="s">
        <v>1103</v>
      </c>
      <c r="D1" s="1" t="s">
        <v>1104</v>
      </c>
      <c r="E1" s="1" t="s">
        <v>1105</v>
      </c>
      <c r="F1" s="1" t="s">
        <v>1106</v>
      </c>
      <c r="G1" s="1" t="s">
        <v>1107</v>
      </c>
      <c r="H1" s="1" t="s">
        <v>1108</v>
      </c>
      <c r="I1" s="1" t="s">
        <v>1109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1110</v>
      </c>
      <c r="B2" s="1" t="s">
        <v>1111</v>
      </c>
      <c r="C2" s="1" t="s">
        <v>1112</v>
      </c>
      <c r="D2" s="1" t="s">
        <v>1113</v>
      </c>
      <c r="E2" s="1" t="s">
        <v>1114</v>
      </c>
      <c r="F2" s="1" t="s">
        <v>1115</v>
      </c>
      <c r="G2" s="1" t="s">
        <v>1116</v>
      </c>
      <c r="H2" s="1" t="s">
        <v>1116</v>
      </c>
      <c r="I2" s="1" t="s">
        <v>1117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1118</v>
      </c>
      <c r="B3" s="1" t="s">
        <v>1117</v>
      </c>
      <c r="C3" s="1" t="s">
        <v>1119</v>
      </c>
      <c r="D3" s="1" t="s">
        <v>1120</v>
      </c>
      <c r="E3" s="1" t="s">
        <v>1121</v>
      </c>
      <c r="F3" s="1" t="s">
        <v>1122</v>
      </c>
      <c r="G3" s="1" t="s">
        <v>1123</v>
      </c>
      <c r="H3" s="1" t="s">
        <v>1124</v>
      </c>
      <c r="I3" s="1" t="s">
        <v>1117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1125</v>
      </c>
      <c r="B4" s="1" t="s">
        <v>1111</v>
      </c>
      <c r="C4" s="1" t="s">
        <v>1126</v>
      </c>
      <c r="D4" s="1" t="s">
        <v>1127</v>
      </c>
      <c r="E4" s="1" t="s">
        <v>1128</v>
      </c>
      <c r="F4" s="1" t="s">
        <v>1115</v>
      </c>
      <c r="G4" s="1" t="s">
        <v>1129</v>
      </c>
      <c r="H4" s="1" t="s">
        <v>1130</v>
      </c>
      <c r="I4" s="1" t="s">
        <v>1131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1118</v>
      </c>
      <c r="B5" s="1" t="s">
        <v>1117</v>
      </c>
      <c r="C5" s="1" t="s">
        <v>1132</v>
      </c>
      <c r="D5" s="1" t="s">
        <v>1133</v>
      </c>
      <c r="E5" s="1" t="s">
        <v>1134</v>
      </c>
      <c r="F5" s="1" t="s">
        <v>1135</v>
      </c>
      <c r="G5" s="1" t="s">
        <v>1136</v>
      </c>
      <c r="H5" s="1" t="s">
        <v>1137</v>
      </c>
      <c r="I5" s="1" t="s">
        <v>1138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1139</v>
      </c>
      <c r="B6" s="1" t="s">
        <v>1140</v>
      </c>
      <c r="C6" s="1" t="s">
        <v>1141</v>
      </c>
      <c r="D6" s="1" t="s">
        <v>1142</v>
      </c>
      <c r="E6" s="1" t="s">
        <v>1143</v>
      </c>
      <c r="F6" s="1" t="s">
        <v>1144</v>
      </c>
      <c r="G6" s="1" t="s">
        <v>1145</v>
      </c>
      <c r="H6" s="1" t="s">
        <v>1146</v>
      </c>
      <c r="I6" s="1" t="s">
        <v>1147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1148</v>
      </c>
      <c r="B7" s="1" t="s">
        <v>1117</v>
      </c>
      <c r="C7" s="1" t="s">
        <v>1117</v>
      </c>
      <c r="D7" s="1" t="s">
        <v>1117</v>
      </c>
      <c r="E7" s="1" t="s">
        <v>1117</v>
      </c>
      <c r="F7" s="1" t="s">
        <v>1117</v>
      </c>
      <c r="G7" s="1" t="s">
        <v>1117</v>
      </c>
      <c r="H7" s="1" t="s">
        <v>1117</v>
      </c>
      <c r="I7" s="1" t="s">
        <v>1117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1149</v>
      </c>
      <c r="B8" s="1" t="s">
        <v>1117</v>
      </c>
      <c r="C8" s="1" t="s">
        <v>1150</v>
      </c>
      <c r="D8" s="1" t="s">
        <v>1151</v>
      </c>
      <c r="E8" s="1" t="s">
        <v>1152</v>
      </c>
      <c r="F8" s="1" t="s">
        <v>1153</v>
      </c>
      <c r="G8" s="1" t="s">
        <v>1154</v>
      </c>
      <c r="H8" s="1" t="s">
        <v>1155</v>
      </c>
      <c r="I8" s="1" t="s">
        <v>1156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1157</v>
      </c>
      <c r="B9" s="1" t="s">
        <v>1158</v>
      </c>
      <c r="C9" s="1" t="s">
        <v>1159</v>
      </c>
      <c r="D9" s="1" t="s">
        <v>1160</v>
      </c>
      <c r="E9" s="1" t="s">
        <v>1161</v>
      </c>
      <c r="F9" s="1" t="s">
        <v>1162</v>
      </c>
      <c r="G9" s="1" t="s">
        <v>1163</v>
      </c>
      <c r="H9" s="1" t="s">
        <v>1164</v>
      </c>
      <c r="I9" s="1" t="s">
        <v>1165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1166</v>
      </c>
      <c r="B10" s="1" t="s">
        <v>1158</v>
      </c>
      <c r="C10" s="1" t="s">
        <v>1167</v>
      </c>
      <c r="D10" s="1" t="s">
        <v>1168</v>
      </c>
      <c r="E10" s="1" t="s">
        <v>1169</v>
      </c>
      <c r="F10" s="1" t="s">
        <v>1162</v>
      </c>
      <c r="G10" s="1" t="s">
        <v>1170</v>
      </c>
      <c r="H10" s="1" t="s">
        <v>1171</v>
      </c>
      <c r="I10" s="1" t="s">
        <v>1172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1173</v>
      </c>
      <c r="B11" s="1" t="s">
        <v>1174</v>
      </c>
      <c r="C11" s="1" t="s">
        <v>1175</v>
      </c>
      <c r="D11" s="1" t="s">
        <v>1176</v>
      </c>
      <c r="E11" s="1" t="s">
        <v>1177</v>
      </c>
      <c r="F11" s="1" t="s">
        <v>1178</v>
      </c>
      <c r="G11" s="1" t="s">
        <v>1179</v>
      </c>
      <c r="H11" s="1" t="s">
        <v>1180</v>
      </c>
      <c r="I11" s="1" t="s">
        <v>1181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1182</v>
      </c>
      <c r="B12" s="1" t="s">
        <v>1183</v>
      </c>
      <c r="C12" s="1" t="s">
        <v>1184</v>
      </c>
      <c r="D12" s="1" t="s">
        <v>1185</v>
      </c>
      <c r="E12" s="1" t="s">
        <v>1186</v>
      </c>
      <c r="F12" s="1" t="s">
        <v>1187</v>
      </c>
      <c r="G12" s="1" t="s">
        <v>1188</v>
      </c>
      <c r="H12" s="1" t="s">
        <v>1189</v>
      </c>
      <c r="I12" s="1" t="s">
        <v>1190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1191</v>
      </c>
      <c r="B13" s="1" t="s">
        <v>1192</v>
      </c>
      <c r="C13" s="1" t="s">
        <v>1193</v>
      </c>
      <c r="D13" s="1" t="s">
        <v>1194</v>
      </c>
      <c r="E13" s="1" t="s">
        <v>1195</v>
      </c>
      <c r="F13" s="1" t="s">
        <v>1196</v>
      </c>
      <c r="G13" s="1" t="s">
        <v>1197</v>
      </c>
      <c r="H13" s="1" t="s">
        <v>1198</v>
      </c>
      <c r="I13" s="1" t="s">
        <v>1199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1200</v>
      </c>
      <c r="B14" s="1" t="s">
        <v>1201</v>
      </c>
      <c r="C14" s="1" t="s">
        <v>1202</v>
      </c>
      <c r="D14" s="1" t="s">
        <v>1203</v>
      </c>
      <c r="E14" s="1" t="s">
        <v>1204</v>
      </c>
      <c r="F14" s="1" t="s">
        <v>1205</v>
      </c>
      <c r="G14" s="1" t="s">
        <v>1206</v>
      </c>
      <c r="H14" s="1" t="s">
        <v>1207</v>
      </c>
      <c r="I14" s="1" t="s">
        <v>1208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1209</v>
      </c>
      <c r="B15" s="1" t="s">
        <v>1117</v>
      </c>
      <c r="C15" s="1" t="s">
        <v>1117</v>
      </c>
      <c r="D15" s="1" t="s">
        <v>1117</v>
      </c>
      <c r="E15" s="1" t="s">
        <v>1117</v>
      </c>
      <c r="F15" s="1" t="s">
        <v>1117</v>
      </c>
      <c r="G15" s="1" t="s">
        <v>1117</v>
      </c>
      <c r="H15" s="1" t="s">
        <v>1117</v>
      </c>
      <c r="I15" s="1" t="s">
        <v>1117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1210</v>
      </c>
      <c r="B16" s="1" t="s">
        <v>1117</v>
      </c>
      <c r="C16" s="1" t="s">
        <v>1117</v>
      </c>
      <c r="D16" s="1" t="s">
        <v>1117</v>
      </c>
      <c r="E16" s="1" t="s">
        <v>1117</v>
      </c>
      <c r="F16" s="1" t="s">
        <v>1117</v>
      </c>
      <c r="G16" s="1" t="s">
        <v>1117</v>
      </c>
      <c r="H16" s="1" t="s">
        <v>1117</v>
      </c>
      <c r="I16" s="1" t="s">
        <v>1117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1211</v>
      </c>
      <c r="B17" s="1" t="s">
        <v>149</v>
      </c>
      <c r="C17" s="1" t="s">
        <v>150</v>
      </c>
      <c r="D17" s="1" t="s">
        <v>151</v>
      </c>
      <c r="E17" s="1" t="s">
        <v>158</v>
      </c>
      <c r="F17" s="1" t="s">
        <v>153</v>
      </c>
      <c r="G17" s="1" t="s">
        <v>1212</v>
      </c>
      <c r="H17" s="1" t="s">
        <v>1213</v>
      </c>
      <c r="I17" s="1" t="s">
        <v>1214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1215</v>
      </c>
      <c r="B18" s="1" t="s">
        <v>1117</v>
      </c>
      <c r="C18" s="1" t="s">
        <v>1117</v>
      </c>
      <c r="D18" s="1" t="s">
        <v>1117</v>
      </c>
      <c r="E18" s="1" t="s">
        <v>1117</v>
      </c>
      <c r="F18" s="1" t="s">
        <v>1117</v>
      </c>
      <c r="G18" s="1" t="s">
        <v>1117</v>
      </c>
      <c r="H18" s="1" t="s">
        <v>1117</v>
      </c>
      <c r="I18" s="1" t="s">
        <v>1117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1216</v>
      </c>
      <c r="B19" s="1" t="s">
        <v>1217</v>
      </c>
      <c r="C19" s="1" t="s">
        <v>1218</v>
      </c>
      <c r="D19" s="1" t="s">
        <v>1219</v>
      </c>
      <c r="E19" s="1" t="s">
        <v>1220</v>
      </c>
      <c r="F19" s="1" t="s">
        <v>1221</v>
      </c>
      <c r="G19" s="1" t="s">
        <v>1222</v>
      </c>
      <c r="H19" s="1" t="s">
        <v>1223</v>
      </c>
      <c r="I19" s="1" t="s">
        <v>1224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1225</v>
      </c>
      <c r="B20" s="1" t="s">
        <v>1226</v>
      </c>
      <c r="C20" s="1" t="s">
        <v>1227</v>
      </c>
      <c r="D20" s="1" t="s">
        <v>1228</v>
      </c>
      <c r="E20" s="1" t="s">
        <v>1229</v>
      </c>
      <c r="F20" s="1" t="s">
        <v>1230</v>
      </c>
      <c r="G20" s="1" t="s">
        <v>1231</v>
      </c>
      <c r="H20" s="1" t="s">
        <v>1232</v>
      </c>
      <c r="I20" s="1" t="s">
        <v>1233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1234</v>
      </c>
      <c r="B21" s="1" t="s">
        <v>1235</v>
      </c>
      <c r="C21" s="1" t="s">
        <v>1236</v>
      </c>
      <c r="D21" s="1" t="s">
        <v>1237</v>
      </c>
      <c r="E21" s="1" t="s">
        <v>1238</v>
      </c>
      <c r="F21" s="1" t="s">
        <v>1239</v>
      </c>
      <c r="G21" s="1" t="s">
        <v>1240</v>
      </c>
      <c r="H21" s="1" t="s">
        <v>1241</v>
      </c>
      <c r="I21" s="1" t="s">
        <v>1242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1243</v>
      </c>
      <c r="B22" s="1" t="s">
        <v>1244</v>
      </c>
      <c r="C22" s="1" t="s">
        <v>1245</v>
      </c>
      <c r="D22" s="1" t="s">
        <v>1246</v>
      </c>
      <c r="E22" s="1" t="s">
        <v>1247</v>
      </c>
      <c r="F22" s="1" t="s">
        <v>1248</v>
      </c>
      <c r="G22" s="1" t="s">
        <v>1249</v>
      </c>
      <c r="H22" s="1" t="s">
        <v>249</v>
      </c>
      <c r="I22" s="1" t="s">
        <v>1250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1251</v>
      </c>
      <c r="B23" s="1" t="s">
        <v>1117</v>
      </c>
      <c r="C23" s="1" t="s">
        <v>1252</v>
      </c>
      <c r="D23" s="1" t="s">
        <v>1253</v>
      </c>
      <c r="E23" s="1" t="s">
        <v>1254</v>
      </c>
      <c r="F23" s="1" t="s">
        <v>1117</v>
      </c>
      <c r="G23" s="1" t="s">
        <v>1255</v>
      </c>
      <c r="H23" s="1" t="s">
        <v>1256</v>
      </c>
      <c r="I23" s="1" t="s">
        <v>1257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1258</v>
      </c>
      <c r="B24" s="1" t="s">
        <v>1259</v>
      </c>
      <c r="C24" s="1" t="s">
        <v>1260</v>
      </c>
      <c r="D24" s="1" t="s">
        <v>1261</v>
      </c>
      <c r="E24" s="1" t="s">
        <v>1262</v>
      </c>
      <c r="F24" s="1" t="s">
        <v>1263</v>
      </c>
      <c r="G24" s="1" t="s">
        <v>1264</v>
      </c>
      <c r="H24" s="1" t="s">
        <v>1264</v>
      </c>
      <c r="I24" s="1" t="s">
        <v>1264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1265</v>
      </c>
      <c r="B25" s="1" t="s">
        <v>1266</v>
      </c>
      <c r="C25" s="1" t="s">
        <v>1267</v>
      </c>
      <c r="D25" s="1" t="s">
        <v>1268</v>
      </c>
      <c r="E25" s="1" t="s">
        <v>1269</v>
      </c>
      <c r="F25" s="1" t="s">
        <v>1270</v>
      </c>
      <c r="G25" s="1" t="s">
        <v>1271</v>
      </c>
      <c r="H25" s="1" t="s">
        <v>1271</v>
      </c>
      <c r="I25" s="1" t="s">
        <v>1117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1272</v>
      </c>
      <c r="B26" s="1" t="s">
        <v>1273</v>
      </c>
      <c r="C26" s="1" t="s">
        <v>1274</v>
      </c>
      <c r="D26" s="1" t="s">
        <v>1275</v>
      </c>
      <c r="E26" s="1" t="s">
        <v>1276</v>
      </c>
      <c r="F26" s="1" t="s">
        <v>1277</v>
      </c>
      <c r="G26" s="1" t="s">
        <v>1117</v>
      </c>
      <c r="H26" s="1" t="s">
        <v>1117</v>
      </c>
      <c r="I26" s="1" t="s">
        <v>1117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1278</v>
      </c>
      <c r="B2" s="1" t="s">
        <v>1279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1280</v>
      </c>
      <c r="B3" s="1" t="s">
        <v>1281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1282</v>
      </c>
      <c r="B4" s="1" t="s">
        <v>1283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1284</v>
      </c>
      <c r="B5" s="1" t="s">
        <v>1285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1286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1287</v>
      </c>
      <c r="B7" s="1" t="s">
        <v>1288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1289</v>
      </c>
      <c r="B8" s="1" t="s">
        <v>1290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1291</v>
      </c>
      <c r="B9" s="4" t="s">
        <v>1292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1293</v>
      </c>
      <c r="B10" s="1" t="s">
        <v>1294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1295</v>
      </c>
      <c r="B11" s="1" t="s">
        <v>1296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1297</v>
      </c>
      <c r="B12" s="1" t="s">
        <v>1294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1298</v>
      </c>
      <c r="B13" s="1" t="s">
        <v>1299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1300</v>
      </c>
      <c r="B14" s="1" t="s">
        <v>1301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1302</v>
      </c>
      <c r="B15" s="1" t="s">
        <v>1299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1303</v>
      </c>
      <c r="B16" s="1" t="s">
        <v>1304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1305</v>
      </c>
      <c r="B17" s="1">
        <v>267.0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1306</v>
      </c>
      <c r="B18" s="1" t="s">
        <v>1307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1308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1309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1310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1311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1312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1313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1314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1315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1316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1317</v>
      </c>
      <c r="B28" s="1">
        <v>8.21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1318</v>
      </c>
      <c r="B29" s="1">
        <v>8.03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1319</v>
      </c>
      <c r="B30" s="1">
        <v>7.75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1320</v>
      </c>
      <c r="B31" s="1">
        <v>8.17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1321</v>
      </c>
      <c r="B32" s="1">
        <v>8.21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1322</v>
      </c>
      <c r="B33" s="1">
        <v>8.03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1323</v>
      </c>
      <c r="B34" s="1">
        <v>7.75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1324</v>
      </c>
      <c r="B35" s="1">
        <v>8.17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1325</v>
      </c>
      <c r="B36" s="1">
        <v>1.256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1326</v>
      </c>
      <c r="B37" s="1">
        <v>-7.929687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1327</v>
      </c>
      <c r="B38" s="1">
        <v>1090652.0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1328</v>
      </c>
      <c r="B39" s="1">
        <v>1090652.0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1329</v>
      </c>
      <c r="B40" s="1">
        <v>964095.0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1330</v>
      </c>
      <c r="B41" s="1">
        <v>854800.0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1331</v>
      </c>
      <c r="B42" s="1">
        <v>854800.0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1332</v>
      </c>
      <c r="B43" s="1">
        <v>8.08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1333</v>
      </c>
      <c r="B44" s="1">
        <v>10.02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1334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1335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1336</v>
      </c>
      <c r="B47" s="1">
        <v>1.276601984E9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1337</v>
      </c>
      <c r="B48" s="1">
        <v>3.76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1338</v>
      </c>
      <c r="B49" s="1">
        <v>11.775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1339</v>
      </c>
      <c r="B50" s="1">
        <v>20.894676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1340</v>
      </c>
      <c r="B51" s="1">
        <v>9.4178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1341</v>
      </c>
      <c r="B52" s="1">
        <v>8.1047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1342</v>
      </c>
      <c r="B53" s="1" t="s">
        <v>1343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1344</v>
      </c>
      <c r="B54" s="1">
        <v>1.16194112E9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1345</v>
      </c>
      <c r="B55" s="1">
        <v>-2.26461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1346</v>
      </c>
      <c r="B56" s="1">
        <v>1.18912114E8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1347</v>
      </c>
      <c r="B57" s="1">
        <v>1.57216992E8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1348</v>
      </c>
      <c r="B58" s="1">
        <v>1.2671361E7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1349</v>
      </c>
      <c r="B59" s="1">
        <v>1.6194368E7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1350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1351</v>
      </c>
      <c r="B61" s="1">
        <v>1.7303328E9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1352</v>
      </c>
      <c r="B62" s="1">
        <v>0.0813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1353</v>
      </c>
      <c r="B63" s="1">
        <v>0.0106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1354</v>
      </c>
      <c r="B64" s="1">
        <v>0.91078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1355</v>
      </c>
      <c r="B65" s="1">
        <v>9.68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1356</v>
      </c>
      <c r="B66" s="1">
        <v>0.081599995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1357</v>
      </c>
      <c r="B67" s="1">
        <v>1.57216992E8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1358</v>
      </c>
      <c r="B68" s="1">
        <v>0.793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1359</v>
      </c>
      <c r="B69" s="1">
        <v>10.239596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1360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1361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1362</v>
      </c>
      <c r="B72" s="1">
        <v>1.7197056E9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1363</v>
      </c>
      <c r="B73" s="1">
        <v>-1.38360992E8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1364</v>
      </c>
      <c r="B74" s="1">
        <v>-1.29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1365</v>
      </c>
      <c r="B75" s="1">
        <v>-1.02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1366</v>
      </c>
      <c r="B76" s="1">
        <v>19.018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1367</v>
      </c>
      <c r="B77" s="1">
        <v>-10.492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1368</v>
      </c>
      <c r="B78" s="1">
        <v>0.95476186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1369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1370</v>
      </c>
      <c r="B80" s="1" t="s">
        <v>1371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1372</v>
      </c>
      <c r="B81" s="1" t="s">
        <v>1373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1374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1375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1376</v>
      </c>
      <c r="B84" s="1" t="s">
        <v>1377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1378</v>
      </c>
      <c r="B85" s="1" t="s">
        <v>1377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1379</v>
      </c>
      <c r="B86" s="1">
        <v>1.406295E9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1380</v>
      </c>
      <c r="B87" s="1" t="s">
        <v>1381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1382</v>
      </c>
      <c r="B88" s="1" t="s">
        <v>1383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1384</v>
      </c>
      <c r="B89" s="1" t="s">
        <v>1385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1386</v>
      </c>
      <c r="B90" s="1" t="s">
        <v>1387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1388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1389</v>
      </c>
      <c r="B92" s="1">
        <v>8.12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1390</v>
      </c>
      <c r="B93" s="1">
        <v>22.0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1391</v>
      </c>
      <c r="B94" s="1">
        <v>14.0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1392</v>
      </c>
      <c r="B95" s="1">
        <v>18.22222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1393</v>
      </c>
      <c r="B96" s="1">
        <v>18.0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1394</v>
      </c>
      <c r="B97" s="1" t="s">
        <v>1395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1396</v>
      </c>
      <c r="B98" s="1">
        <v>9.0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1397</v>
      </c>
      <c r="B99" s="1">
        <v>4.59689984E8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1398</v>
      </c>
      <c r="B100" s="1">
        <v>2.948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1399</v>
      </c>
      <c r="B101" s="1">
        <v>-1.10746E8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1400</v>
      </c>
      <c r="B102" s="1">
        <v>7.4888E7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1401</v>
      </c>
      <c r="B103" s="1">
        <v>16.346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1402</v>
      </c>
      <c r="B104" s="1">
        <v>16.635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1403</v>
      </c>
      <c r="B105" s="1">
        <v>6.1097E7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1404</v>
      </c>
      <c r="B106" s="1">
        <v>19.828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1405</v>
      </c>
      <c r="B107" s="1">
        <v>0.529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1406</v>
      </c>
      <c r="B108" s="1">
        <v>-0.2237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1407</v>
      </c>
      <c r="B109" s="1">
        <v>-0.72672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1408</v>
      </c>
      <c r="B110" s="1">
        <v>-2.5307E7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1409</v>
      </c>
      <c r="B111" s="1">
        <v>-5.5723376E7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1410</v>
      </c>
      <c r="B112" s="1">
        <v>-8.8875E7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1411</v>
      </c>
      <c r="B113" s="1">
        <v>0.083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1412</v>
      </c>
      <c r="B114" s="1">
        <v>-0.41421002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1413</v>
      </c>
      <c r="B115" s="1">
        <v>-1.81263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1414</v>
      </c>
      <c r="B116" s="1">
        <v>-2.6513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1415</v>
      </c>
      <c r="B117" s="1" t="s">
        <v>1343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1416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-12.0</v>
      </c>
      <c r="C3" s="1">
        <v>-19.0</v>
      </c>
      <c r="D3" s="1">
        <v>-19.0</v>
      </c>
      <c r="E3" s="1">
        <v>-35.0</v>
      </c>
      <c r="F3" s="1">
        <v>-28.0</v>
      </c>
      <c r="G3" s="1">
        <v>-46.0</v>
      </c>
      <c r="H3" s="1">
        <v>-36.0</v>
      </c>
      <c r="I3" s="1">
        <v>-33.0</v>
      </c>
      <c r="J3" s="1">
        <v>-28.0</v>
      </c>
      <c r="K3" s="1">
        <v>-42.0</v>
      </c>
      <c r="L3" s="1">
        <f>IF(K3*FORECAST(L2,B3:K3,B2:K2)&gt;0,FORECAST(L2,B3:K3,B2:K2),K3)*$X$1</f>
        <v>-43.93333333</v>
      </c>
      <c r="M3" s="1">
        <f>IF(L3*FORECAST(M2,B3:L3,B2:L2)&gt;0,FORECAST(M2,B3:L3,B2:L2),L3)*$X$1</f>
        <v>-46.5030303</v>
      </c>
      <c r="N3" s="1">
        <f>IF(M3*FORECAST(N2,B3:M3,B2:M2)&gt;0,FORECAST(N2,B3:M3,B2:M2),M3)*$X$1</f>
        <v>-49.07272727</v>
      </c>
      <c r="O3" s="1">
        <f>IF(N3*FORECAST(O2,B3:N3,B2:N2)&gt;0,FORECAST(O2,B3:N3,B2:N2),N3)*$X$1</f>
        <v>-51.64242424</v>
      </c>
      <c r="P3" s="1">
        <f>IF(O3*FORECAST(P2,B3:O3,B2:O2)&gt;0,FORECAST(P2,B3:O3,B2:O2),O3)*$X$1</f>
        <v>-54.21212121</v>
      </c>
      <c r="Q3" s="1">
        <f>IF(P3*FORECAST(Q2,B3:P3,B2:P2)&gt;0,FORECAST(Q2,B3:P3,B2:P2),P3)*$X$1</f>
        <v>-56.78181818</v>
      </c>
      <c r="R3" s="1">
        <f>IF(Q3*FORECAST(R2,B3:Q3,B2:Q2)&gt;0,FORECAST(R2,B3:Q3,B2:Q2),Q3)*$X$1</f>
        <v>-59.35151515</v>
      </c>
      <c r="S3" s="5">
        <f>IF(R3*FORECAST(S2,B3:R3,B2:R2)&gt;0,FORECAST(S2,B3:R3,B2:R2),R3)*$X$1</f>
        <v>-61.92121212</v>
      </c>
      <c r="T3" s="5">
        <f>IF(S3*FORECAST(T2,B3:S3,B2:S2)&gt;0,FORECAST(T2,B3:S3,B2:S2),S3)*$X$1</f>
        <v>-64.49090909</v>
      </c>
      <c r="U3" s="5">
        <f>IF(T3*FORECAST(U2,B3:T3,B2:T2)&gt;0,FORECAST(U2,B3:T3,B2:T2),T3)*$X$1</f>
        <v>-67.06060606</v>
      </c>
      <c r="V3" s="5">
        <f>IF(U3*FORECAST(V2,B3:U3,B2:U2)&gt;0,FORECAST(V2,B3:U3,B2:U2),U3)*$X$1</f>
        <v>-69.63030303</v>
      </c>
      <c r="W3" s="5">
        <f>IF(V3*FORECAST(W2,B3:V3,B2:V2)&gt;0,FORECAST(W2,B3:V3,B2:V2),V3)*$X$1</f>
        <v>-72.2</v>
      </c>
      <c r="X3" s="2"/>
      <c r="Y3" s="2"/>
      <c r="Z3" s="2"/>
    </row>
    <row r="4">
      <c r="A4" s="3" t="s">
        <v>111</v>
      </c>
      <c r="B4" s="1">
        <v>-59.0</v>
      </c>
      <c r="C4" s="1">
        <v>-89.0</v>
      </c>
      <c r="D4" s="1">
        <v>-52.0</v>
      </c>
      <c r="E4" s="1">
        <v>-23.0</v>
      </c>
      <c r="F4" s="1">
        <v>-29.0</v>
      </c>
      <c r="G4" s="1">
        <v>4.0</v>
      </c>
      <c r="H4" s="1">
        <v>-170.0</v>
      </c>
      <c r="I4" s="1">
        <v>-105.0</v>
      </c>
      <c r="J4" s="1">
        <v>-38.0</v>
      </c>
      <c r="K4" s="1">
        <v>-112.0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1417</v>
      </c>
      <c r="B5" s="1">
        <v>10.0</v>
      </c>
      <c r="C5" s="1">
        <v>23.0</v>
      </c>
      <c r="D5" s="1">
        <v>24.0</v>
      </c>
      <c r="E5" s="1">
        <v>28.0</v>
      </c>
      <c r="F5" s="1">
        <v>38.0</v>
      </c>
      <c r="G5" s="1">
        <v>45.0</v>
      </c>
      <c r="H5" s="1">
        <v>60.0</v>
      </c>
      <c r="I5" s="1">
        <v>82.0</v>
      </c>
      <c r="J5" s="1">
        <v>82.0</v>
      </c>
      <c r="K5" s="1">
        <v>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1418</v>
      </c>
      <c r="L7" s="1">
        <f>IF(W3*FORECAST(W2,B3:W3,B2:W2)&gt;0,FORECAST(W2,B3:W3,B2:W2),V3)*$X$1 * (1+0.02)/(0.0805-0.02)</f>
        <v>-1217.256198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1419</v>
      </c>
      <c r="L8" s="6">
        <f t="array" ref="L8">NPV(0.0805,M3:W3)</f>
        <v>-408.6832444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1420</v>
      </c>
      <c r="L9" s="6">
        <f t="array" ref="L9">NPV(0.0805,M16:W16)</f>
        <v>-519.4090487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1421</v>
      </c>
      <c r="L10" s="6">
        <f>L8 + L9</f>
        <v>-928.0922931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-112.0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1422</v>
      </c>
      <c r="L12" s="6">
        <f>L10 - L11</f>
        <v>-816.0922931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1423</v>
      </c>
      <c r="L13" s="1">
        <v>85.0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-9.601085801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-1217.256198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-28.0</v>
      </c>
      <c r="C3" s="1">
        <v>-39.0</v>
      </c>
      <c r="D3" s="1">
        <v>-44.0</v>
      </c>
      <c r="E3" s="1">
        <v>-63.0</v>
      </c>
      <c r="F3" s="1">
        <v>-59.0</v>
      </c>
      <c r="G3" s="1">
        <v>-86.0</v>
      </c>
      <c r="H3" s="1">
        <v>-156.0</v>
      </c>
      <c r="I3" s="1">
        <v>-6.0</v>
      </c>
      <c r="J3" s="1">
        <v>-71.0</v>
      </c>
      <c r="K3" s="1">
        <v>-80.0</v>
      </c>
      <c r="L3" s="1">
        <f>IF(K3*FORECAST(L2,B3:K3,B2:K2)&gt;0,FORECAST(L2,B3:K3,B2:K2),K3)*$X$1</f>
        <v>-90.13333333</v>
      </c>
      <c r="M3" s="1">
        <f>IF(L3*FORECAST(M2,B3:L3,B2:L2)&gt;0,FORECAST(M2,B3:L3,B2:L2),L3)*$X$1</f>
        <v>-95.03030303</v>
      </c>
      <c r="N3" s="1">
        <f>IF(M3*FORECAST(N2,B3:M3,B2:M2)&gt;0,FORECAST(N2,B3:M3,B2:M2),M3)*$X$1</f>
        <v>-99.92727273</v>
      </c>
      <c r="O3" s="1">
        <f>IF(N3*FORECAST(O2,B3:N3,B2:N2)&gt;0,FORECAST(O2,B3:N3,B2:N2),N3)*$X$1</f>
        <v>-104.8242424</v>
      </c>
      <c r="P3" s="1">
        <f>IF(O3*FORECAST(P2,B3:O3,B2:O2)&gt;0,FORECAST(P2,B3:O3,B2:O2),O3)*$X$1</f>
        <v>-109.7212121</v>
      </c>
      <c r="Q3" s="1">
        <f>IF(P3*FORECAST(Q2,B3:P3,B2:P2)&gt;0,FORECAST(Q2,B3:P3,B2:P2),P3)*$X$1</f>
        <v>-114.6181818</v>
      </c>
      <c r="R3" s="1">
        <f>IF(Q3*FORECAST(R2,B3:Q3,B2:Q2)&gt;0,FORECAST(R2,B3:Q3,B2:Q2),Q3)*$X$1</f>
        <v>-119.5151515</v>
      </c>
      <c r="S3" s="5">
        <f>IF(R3*FORECAST(S2,B3:R3,B2:R2)&gt;0,FORECAST(S2,B3:R3,B2:R2),R3)*$X$1</f>
        <v>-124.4121212</v>
      </c>
      <c r="T3" s="5">
        <f>IF(S3*FORECAST(T2,B3:S3,B2:S2)&gt;0,FORECAST(T2,B3:S3,B2:S2),S3)*$X$1</f>
        <v>-129.3090909</v>
      </c>
      <c r="U3" s="5">
        <f>IF(T3*FORECAST(U2,B3:T3,B2:T2)&gt;0,FORECAST(U2,B3:T3,B2:T2),T3)*$X$1</f>
        <v>-134.2060606</v>
      </c>
      <c r="V3" s="5">
        <f>IF(U3*FORECAST(V2,B3:U3,B2:U2)&gt;0,FORECAST(V2,B3:U3,B2:U2),U3)*$X$1</f>
        <v>-139.1030303</v>
      </c>
      <c r="W3" s="5">
        <f>IF(V3*FORECAST(W2,B3:V3,B2:V2)&gt;0,FORECAST(W2,B3:V3,B2:V2),V3)*$X$1</f>
        <v>-144</v>
      </c>
      <c r="X3" s="2"/>
      <c r="Y3" s="2"/>
      <c r="Z3" s="2"/>
    </row>
    <row r="4">
      <c r="A4" s="3" t="s">
        <v>111</v>
      </c>
      <c r="B4" s="1">
        <v>-59.0</v>
      </c>
      <c r="C4" s="1">
        <v>-89.0</v>
      </c>
      <c r="D4" s="1">
        <v>-52.0</v>
      </c>
      <c r="E4" s="1">
        <v>-23.0</v>
      </c>
      <c r="F4" s="1">
        <v>-29.0</v>
      </c>
      <c r="G4" s="1">
        <v>4.0</v>
      </c>
      <c r="H4" s="1">
        <v>-170.0</v>
      </c>
      <c r="I4" s="1">
        <v>-105.0</v>
      </c>
      <c r="J4" s="1">
        <v>-38.0</v>
      </c>
      <c r="K4" s="1">
        <v>-112.0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1417</v>
      </c>
      <c r="B5" s="1">
        <v>10.0</v>
      </c>
      <c r="C5" s="1">
        <v>23.0</v>
      </c>
      <c r="D5" s="1">
        <v>24.0</v>
      </c>
      <c r="E5" s="1">
        <v>28.0</v>
      </c>
      <c r="F5" s="1">
        <v>38.0</v>
      </c>
      <c r="G5" s="1">
        <v>45.0</v>
      </c>
      <c r="H5" s="1">
        <v>60.0</v>
      </c>
      <c r="I5" s="1">
        <v>82.0</v>
      </c>
      <c r="J5" s="1">
        <v>82.0</v>
      </c>
      <c r="K5" s="1">
        <v>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1418</v>
      </c>
      <c r="L7" s="1">
        <f>IF(W3*FORECAST(W2,B3:W3,B2:W2)&gt;0,FORECAST(W2,B3:W3,B2:W2),V3)*$X$1 * (1+0.02)/(0.0805-0.02)</f>
        <v>-2427.768595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1419</v>
      </c>
      <c r="L8" s="6">
        <f t="array" ref="L8">NPV(0.0805,M3:W3)</f>
        <v>-824.4708383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1420</v>
      </c>
      <c r="L9" s="6">
        <f t="array" ref="L9">NPV(0.0805,M16:W16)</f>
        <v>-1035.940485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1421</v>
      </c>
      <c r="L10" s="6">
        <f>L8 + L9</f>
        <v>-1860.411323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-112.0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1422</v>
      </c>
      <c r="L12" s="6">
        <f>L10 - L11</f>
        <v>-1748.411323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1423</v>
      </c>
      <c r="L13" s="1">
        <v>85.0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-20.56954498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-2427.768595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