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<sst xmlns="http://schemas.openxmlformats.org/spreadsheetml/2006/main" count="1899" uniqueCount="1608">
  <si>
    <t>ticker</t>
  </si>
  <si>
    <t>O</t>
  </si>
  <si>
    <t>nombre</t>
  </si>
  <si>
    <t>REALTY INCOME CORPORATION</t>
  </si>
  <si>
    <t>empresa</t>
  </si>
  <si>
    <t>Commercial REITs</t>
  </si>
  <si>
    <t>Open</t>
  </si>
  <si>
    <t>Target Price</t>
  </si>
  <si>
    <t>Upside</t>
  </si>
  <si>
    <t>13.55%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</si>
  <si>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</si>
  <si>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</si>
  <si>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</si>
  <si>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</si>
  <si>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</si>
  <si>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</si>
  <si>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</si>
  <si>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2.70%</t>
  </si>
  <si>
    <t>Total Assets Growth</t>
  </si>
  <si>
    <t>-7.25%</t>
  </si>
  <si>
    <t>Net Property, Plant and Equipment Growth</t>
  </si>
  <si>
    <t>-7.92%</t>
  </si>
  <si>
    <t>EBITDA Growth</t>
  </si>
  <si>
    <t>306.43%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</si>
  <si>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</si>
  <si>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</si>
  <si>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</si>
  <si>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</si>
  <si>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</si>
  <si>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</si>
  <si>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</si>
  <si>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</si>
  <si>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</si>
  <si>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(Income) Loss On Equity Investments - (CF)</t>
  </si>
  <si>
    <t>Stock-Based Compensation (CF)</t>
  </si>
  <si>
    <t>Change in Accounts Receivable</t>
  </si>
  <si>
    <t>Change in Accounts Payable</t>
  </si>
  <si>
    <t>Other Operating Activities</t>
  </si>
  <si>
    <t>Net Cash From Discontinued Operations</t>
  </si>
  <si>
    <t>Cash from Operations</t>
  </si>
  <si>
    <t>Acquisition of Real Estate Assets, Total</t>
  </si>
  <si>
    <t>Sale of Real Estate Assets, Total</t>
  </si>
  <si>
    <t>Net Sale / Acquisition of Real Estate Assets</t>
  </si>
  <si>
    <t>Cash Acquisitions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</si>
  <si>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</si>
  <si>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</si>
  <si>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</si>
  <si>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</si>
  <si>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</si>
  <si>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</si>
  <si>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</si>
  <si>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</si>
  <si>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</si>
  <si>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</si>
  <si>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Repurchase of Preferred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</si>
  <si>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</si>
  <si>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</si>
  <si>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</si>
  <si>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</si>
  <si>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</si>
  <si>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</si>
  <si>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</si>
  <si>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</si>
  <si>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</si>
  <si>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</si>
  <si>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</si>
  <si>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</si>
  <si>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</si>
  <si>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</si>
  <si>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</si>
  <si>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</si>
  <si>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</si>
  <si>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</si>
  <si>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</si>
  <si>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</si>
  <si>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</si>
  <si>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Other Receivables</t>
  </si>
  <si>
    <t>Goodwill</t>
  </si>
  <si>
    <t>Other Intangibles, Total</t>
  </si>
  <si>
    <t>Notes Receivable (Collected)</t>
  </si>
  <si>
    <t>Other Current Assets, Total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</si>
  <si>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</si>
  <si>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</si>
  <si>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</si>
  <si>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</si>
  <si>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</si>
  <si>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</si>
  <si>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Short-Term Borrowings</t>
  </si>
  <si>
    <t>Long-Term Debt</t>
  </si>
  <si>
    <t>Long-Term Leases</t>
  </si>
  <si>
    <t>Accounts Payable, Total</t>
  </si>
  <si>
    <t>Accrued Expenses, Total</t>
  </si>
  <si>
    <t>Current Income Taxes Payable</t>
  </si>
  <si>
    <t>Other Current Liabilities - (Brok / FS / Ins. / REIT Template)</t>
  </si>
  <si>
    <t>Unearned Revenue Non Current</t>
  </si>
  <si>
    <t>Other Non Current Liabilities</t>
  </si>
  <si>
    <t>Total Liabilities</t>
  </si>
  <si>
    <t>Preferred Stock Redeemable</t>
  </si>
  <si>
    <t>Preferred Stock - Others</t>
  </si>
  <si>
    <t>Total Preferred Equity</t>
  </si>
  <si>
    <t>Common Stock, Total</t>
  </si>
  <si>
    <t>Distributions In Excess Of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</si>
  <si>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</si>
  <si>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</si>
  <si>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</si>
  <si>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</si>
  <si>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</si>
  <si>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</si>
  <si>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</si>
  <si>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</si>
  <si>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23.2</t>
  </si>
  <si>
    <t>24.5</t>
  </si>
  <si>
    <t>24.49</t>
  </si>
  <si>
    <t>25.94</t>
  </si>
  <si>
    <t>26.63</t>
  </si>
  <si>
    <t>29.3</t>
  </si>
  <si>
    <t>30.41</t>
  </si>
  <si>
    <t>42.37</t>
  </si>
  <si>
    <t>43.48</t>
  </si>
  <si>
    <t>43.78</t>
  </si>
  <si>
    <t>Tangible Book Value</t>
  </si>
  <si>
    <t>Tangible Book Value Per Share</t>
  </si>
  <si>
    <t>18.51</t>
  </si>
  <si>
    <t>20.31</t>
  </si>
  <si>
    <t>20.27</t>
  </si>
  <si>
    <t>21.68</t>
  </si>
  <si>
    <t>22.63</t>
  </si>
  <si>
    <t>24.78</t>
  </si>
  <si>
    <t>25.63</t>
  </si>
  <si>
    <t>27.23</t>
  </si>
  <si>
    <t>30.01</t>
  </si>
  <si>
    <t>32.15</t>
  </si>
  <si>
    <t>Total Debt</t>
  </si>
  <si>
    <t>Net Debt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</si>
  <si>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</si>
  <si>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</si>
  <si>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</si>
  <si>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</si>
  <si>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</si>
  <si>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Full Time Employees</t>
  </si>
  <si>
    <t>Part Time Employees</t>
  </si>
  <si>
    <t>Accumulated Allowance for Doubtful Accounts (Supple)</t>
  </si>
  <si>
    <t>Rental Revenues</t>
  </si>
  <si>
    <t>Tenant Reimbursements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</si>
  <si>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</si>
  <si>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</si>
  <si>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</si>
  <si>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</si>
  <si>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</si>
  <si>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Total Operating Expenses</t>
  </si>
  <si>
    <t>Operating Income (REIT / Utility Template)</t>
  </si>
  <si>
    <t>Interest Expense, Total</t>
  </si>
  <si>
    <t>Net Interest Expenses</t>
  </si>
  <si>
    <t>Currency Exchange Gains (Loss)</t>
  </si>
  <si>
    <t>Other Non Operating Income (Expenses)</t>
  </si>
  <si>
    <t>EBT, Excl. Unusual Items</t>
  </si>
  <si>
    <t>Total Merger &amp; Related Restructuring Charges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</si>
  <si>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</si>
  <si>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</si>
  <si>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</si>
  <si>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</si>
  <si>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</si>
  <si>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</si>
  <si>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</si>
  <si>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</si>
  <si>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</si>
  <si>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</si>
  <si>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</si>
  <si>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</si>
  <si>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</si>
  <si>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</si>
  <si>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1.04</t>
  </si>
  <si>
    <t>1.09</t>
  </si>
  <si>
    <t>1.13</t>
  </si>
  <si>
    <t>1.1</t>
  </si>
  <si>
    <t>1.26</t>
  </si>
  <si>
    <t>1.38</t>
  </si>
  <si>
    <t>1.15</t>
  </si>
  <si>
    <t>0.87</t>
  </si>
  <si>
    <t>1.42</t>
  </si>
  <si>
    <t>Basic EPS - Continuing Operations</t>
  </si>
  <si>
    <t>1.03</t>
  </si>
  <si>
    <t>Basic Weighted Average Shares Outstanding</t>
  </si>
  <si>
    <t>Net EPS - Diluted</t>
  </si>
  <si>
    <t>1.14</t>
  </si>
  <si>
    <t>Diluted EPS - Continuing Operations</t>
  </si>
  <si>
    <t>Diluted Weighted Average Shares Outstanding</t>
  </si>
  <si>
    <t>Normalized Basic EPS</t>
  </si>
  <si>
    <t>0.67</t>
  </si>
  <si>
    <t>0.73</t>
  </si>
  <si>
    <t>0.78</t>
  </si>
  <si>
    <t>0.84</t>
  </si>
  <si>
    <t>0.89</t>
  </si>
  <si>
    <t>0.96</t>
  </si>
  <si>
    <t>0.9</t>
  </si>
  <si>
    <t>Normalized Diluted EPS</t>
  </si>
  <si>
    <t>Dividend Per Share</t>
  </si>
  <si>
    <t>2.19</t>
  </si>
  <si>
    <t>2.28</t>
  </si>
  <si>
    <t>2.4</t>
  </si>
  <si>
    <t>2.54</t>
  </si>
  <si>
    <t>2.64</t>
  </si>
  <si>
    <t>2.72</t>
  </si>
  <si>
    <t>2.8</t>
  </si>
  <si>
    <t>2.84</t>
  </si>
  <si>
    <t>2.97</t>
  </si>
  <si>
    <t>3.06</t>
  </si>
  <si>
    <t>Payout Ratio</t>
  </si>
  <si>
    <t>191.24</t>
  </si>
  <si>
    <t>197.46</t>
  </si>
  <si>
    <t>202.05</t>
  </si>
  <si>
    <t>218.15</t>
  </si>
  <si>
    <t>209.45</t>
  </si>
  <si>
    <t>195.23</t>
  </si>
  <si>
    <t>243.79</t>
  </si>
  <si>
    <t>325.22</t>
  </si>
  <si>
    <t>208.58</t>
  </si>
  <si>
    <t>242.09</t>
  </si>
  <si>
    <t>American Depositary Receipts Ratio (ADR)</t>
  </si>
  <si>
    <t>0.5</t>
  </si>
  <si>
    <t>EBITDA</t>
  </si>
  <si>
    <t>EBITA</t>
  </si>
  <si>
    <t>EBIT</t>
  </si>
  <si>
    <t>Total Revenues (As Reported)</t>
  </si>
  <si>
    <t>Effective Tax Rate - (Ratio)</t>
  </si>
  <si>
    <t>1.27</t>
  </si>
  <si>
    <t>1.02</t>
  </si>
  <si>
    <t>1.86</t>
  </si>
  <si>
    <t>1.44</t>
  </si>
  <si>
    <t>1.39</t>
  </si>
  <si>
    <t>3.57</t>
  </si>
  <si>
    <t>8.07</t>
  </si>
  <si>
    <t>4.92</t>
  </si>
  <si>
    <t>5.6</t>
  </si>
  <si>
    <t>Normalized Net Income</t>
  </si>
  <si>
    <t>Interest Capitalized</t>
  </si>
  <si>
    <t>Interest on Long-Term Debt</t>
  </si>
  <si>
    <t>Supplemental Operating Expense Items</t>
  </si>
  <si>
    <t>General and Administrative Expenses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</si>
  <si>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</si>
  <si>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</si>
  <si>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</si>
  <si>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</si>
  <si>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</si>
  <si>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2.71</t>
  </si>
  <si>
    <t>2.78</t>
  </si>
  <si>
    <t>2.69</t>
  </si>
  <si>
    <t>2.74</t>
  </si>
  <si>
    <t>2.55</t>
  </si>
  <si>
    <t>1.87</t>
  </si>
  <si>
    <t>1.75</t>
  </si>
  <si>
    <t>2.01</t>
  </si>
  <si>
    <t>Return on Total Capital</t>
  </si>
  <si>
    <t>2.81</t>
  </si>
  <si>
    <t>2.9</t>
  </si>
  <si>
    <t>2.82</t>
  </si>
  <si>
    <t>2.92</t>
  </si>
  <si>
    <t>2.86</t>
  </si>
  <si>
    <t>1.95</t>
  </si>
  <si>
    <t>1.84</t>
  </si>
  <si>
    <t>2.1</t>
  </si>
  <si>
    <t>Return On Equity %</t>
  </si>
  <si>
    <t>4.86</t>
  </si>
  <si>
    <t>4.67</t>
  </si>
  <si>
    <t>4.74</t>
  </si>
  <si>
    <t>4.5</t>
  </si>
  <si>
    <t>4.7</t>
  </si>
  <si>
    <t>4.88</t>
  </si>
  <si>
    <t>3.81</t>
  </si>
  <si>
    <t>3.23</t>
  </si>
  <si>
    <t>2.83</t>
  </si>
  <si>
    <t>Return on Common Equity</t>
  </si>
  <si>
    <t>4.52</t>
  </si>
  <si>
    <t>4.61</t>
  </si>
  <si>
    <t>4.39</t>
  </si>
  <si>
    <t>4.89</t>
  </si>
  <si>
    <t>1.99</t>
  </si>
  <si>
    <t>Margin Analysis</t>
  </si>
  <si>
    <t>Gross Profit Margin %</t>
  </si>
  <si>
    <t>94.23</t>
  </si>
  <si>
    <t>94.59</t>
  </si>
  <si>
    <t>94.3</t>
  </si>
  <si>
    <t>94.28</t>
  </si>
  <si>
    <t>94.06</t>
  </si>
  <si>
    <t>93.67</t>
  </si>
  <si>
    <t>93.58</t>
  </si>
  <si>
    <t>93.22</t>
  </si>
  <si>
    <t>92.23</t>
  </si>
  <si>
    <t>SG&amp;A Margin</t>
  </si>
  <si>
    <t>5.47</t>
  </si>
  <si>
    <t>4.82</t>
  </si>
  <si>
    <t>4.71</t>
  </si>
  <si>
    <t>4.81</t>
  </si>
  <si>
    <t>4.93</t>
  </si>
  <si>
    <t>4.46</t>
  </si>
  <si>
    <t>4.22</t>
  </si>
  <si>
    <t>4.66</t>
  </si>
  <si>
    <t>4.15</t>
  </si>
  <si>
    <t>3.54</t>
  </si>
  <si>
    <t>EBITDA Margin %</t>
  </si>
  <si>
    <t>89.61</t>
  </si>
  <si>
    <t>90.55</t>
  </si>
  <si>
    <t>90.43</t>
  </si>
  <si>
    <t>90.63</t>
  </si>
  <si>
    <t>91.34</t>
  </si>
  <si>
    <t>91.06</t>
  </si>
  <si>
    <t>91.31</t>
  </si>
  <si>
    <t>91.55</t>
  </si>
  <si>
    <t>89.07</t>
  </si>
  <si>
    <t>88.69</t>
  </si>
  <si>
    <t>EBITA Margin %</t>
  </si>
  <si>
    <t>58.43</t>
  </si>
  <si>
    <t>59.14</t>
  </si>
  <si>
    <t>58.17</t>
  </si>
  <si>
    <t>58.22</t>
  </si>
  <si>
    <t>58.72</t>
  </si>
  <si>
    <t>58.75</t>
  </si>
  <si>
    <t>58.47</t>
  </si>
  <si>
    <t>60.3</t>
  </si>
  <si>
    <t>58.04</t>
  </si>
  <si>
    <t>58.21</t>
  </si>
  <si>
    <t>EBIT Margin %</t>
  </si>
  <si>
    <t>48.62</t>
  </si>
  <si>
    <t>49.78</t>
  </si>
  <si>
    <t>48.8</t>
  </si>
  <si>
    <t>48.45</t>
  </si>
  <si>
    <t>49.42</t>
  </si>
  <si>
    <t>45.79</t>
  </si>
  <si>
    <t>39.02</t>
  </si>
  <si>
    <t>42.26</t>
  </si>
  <si>
    <t>Income From Continuing Operations Margin %</t>
  </si>
  <si>
    <t>28.83</t>
  </si>
  <si>
    <t>27.84</t>
  </si>
  <si>
    <t>28.69</t>
  </si>
  <si>
    <t>26.26</t>
  </si>
  <si>
    <t>27.46</t>
  </si>
  <si>
    <t>29.33</t>
  </si>
  <si>
    <t>24.01</t>
  </si>
  <si>
    <t>17.33</t>
  </si>
  <si>
    <t>26.14</t>
  </si>
  <si>
    <t>21.48</t>
  </si>
  <si>
    <t>Net Income Margin %</t>
  </si>
  <si>
    <t>28.99</t>
  </si>
  <si>
    <t>27.73</t>
  </si>
  <si>
    <t>28.61</t>
  </si>
  <si>
    <t>26.22</t>
  </si>
  <si>
    <t>27.38</t>
  </si>
  <si>
    <t>29.26</t>
  </si>
  <si>
    <t>23.95</t>
  </si>
  <si>
    <t>17.27</t>
  </si>
  <si>
    <t>26.05</t>
  </si>
  <si>
    <t>21.37</t>
  </si>
  <si>
    <t>Net Avail. For Common Margin %</t>
  </si>
  <si>
    <t>24.08</t>
  </si>
  <si>
    <t>25.08</t>
  </si>
  <si>
    <t>26.15</t>
  </si>
  <si>
    <t>24.8</t>
  </si>
  <si>
    <t>Normalized Net Income Margin</t>
  </si>
  <si>
    <t>15.76</t>
  </si>
  <si>
    <t>16.77</t>
  </si>
  <si>
    <t>17.96</t>
  </si>
  <si>
    <t>17.52</t>
  </si>
  <si>
    <t>18.29</t>
  </si>
  <si>
    <t>18.95</t>
  </si>
  <si>
    <t>18.69</t>
  </si>
  <si>
    <t>19.16</t>
  </si>
  <si>
    <t>15.9</t>
  </si>
  <si>
    <t>15.27</t>
  </si>
  <si>
    <t>Levered Free Cash Flow Margin</t>
  </si>
  <si>
    <t>60.87</t>
  </si>
  <si>
    <t>61.45</t>
  </si>
  <si>
    <t>60.36</t>
  </si>
  <si>
    <t>61.02</t>
  </si>
  <si>
    <t>63.4</t>
  </si>
  <si>
    <t>48.57</t>
  </si>
  <si>
    <t>60.93</t>
  </si>
  <si>
    <t>53.12</t>
  </si>
  <si>
    <t>46.06</t>
  </si>
  <si>
    <t>45.27</t>
  </si>
  <si>
    <t>Unlevered Free Cash Flow Margin</t>
  </si>
  <si>
    <t>74.47</t>
  </si>
  <si>
    <t>74.81</t>
  </si>
  <si>
    <t>72.01</t>
  </si>
  <si>
    <t>72.98</t>
  </si>
  <si>
    <t>75.24</t>
  </si>
  <si>
    <t>60.1</t>
  </si>
  <si>
    <t>71.97</t>
  </si>
  <si>
    <t>62.24</t>
  </si>
  <si>
    <t>54.31</t>
  </si>
  <si>
    <t>55.8</t>
  </si>
  <si>
    <t>Asset Turnover</t>
  </si>
  <si>
    <t>0.09</t>
  </si>
  <si>
    <t>0.08</t>
  </si>
  <si>
    <t>0.07</t>
  </si>
  <si>
    <t>Fixed Assets Turnover</t>
  </si>
  <si>
    <t>0.1</t>
  </si>
  <si>
    <t>Receivables Turnover (Average Receivables)</t>
  </si>
  <si>
    <t>17.95</t>
  </si>
  <si>
    <t>13.95</t>
  </si>
  <si>
    <t>11.82</t>
  </si>
  <si>
    <t>10.82</t>
  </si>
  <si>
    <t>9.99</t>
  </si>
  <si>
    <t>9.08</t>
  </si>
  <si>
    <t>7.01</t>
  </si>
  <si>
    <t>5.74</t>
  </si>
  <si>
    <t>6.55</t>
  </si>
  <si>
    <t>6.25</t>
  </si>
  <si>
    <t>Short Term Liquidity</t>
  </si>
  <si>
    <t>Current Ratio</t>
  </si>
  <si>
    <t>0.56</t>
  </si>
  <si>
    <t>0.52</t>
  </si>
  <si>
    <t>0.6</t>
  </si>
  <si>
    <t>0.43</t>
  </si>
  <si>
    <t>0.68</t>
  </si>
  <si>
    <t>0.81</t>
  </si>
  <si>
    <t>1.49</t>
  </si>
  <si>
    <t>Quick Ratio</t>
  </si>
  <si>
    <t>0.24</t>
  </si>
  <si>
    <t>0.37</t>
  </si>
  <si>
    <t>0.41</t>
  </si>
  <si>
    <t>0.34</t>
  </si>
  <si>
    <t>0.53</t>
  </si>
  <si>
    <t>0.57</t>
  </si>
  <si>
    <t>3.97</t>
  </si>
  <si>
    <t>0.63</t>
  </si>
  <si>
    <t>1.12</t>
  </si>
  <si>
    <t>Operating Cash Flow to Current Liabilities</t>
  </si>
  <si>
    <t>2.21</t>
  </si>
  <si>
    <t>2.07</t>
  </si>
  <si>
    <t>2.26</t>
  </si>
  <si>
    <t>3.22</t>
  </si>
  <si>
    <t>1.85</t>
  </si>
  <si>
    <t>3.56</t>
  </si>
  <si>
    <t>2.03</t>
  </si>
  <si>
    <t>1.25</t>
  </si>
  <si>
    <t>Days Sales Outstanding (Average Receivables)</t>
  </si>
  <si>
    <t>20.34</t>
  </si>
  <si>
    <t>26.16</t>
  </si>
  <si>
    <t>30.97</t>
  </si>
  <si>
    <t>33.74</t>
  </si>
  <si>
    <t>36.53</t>
  </si>
  <si>
    <t>40.19</t>
  </si>
  <si>
    <t>52.2</t>
  </si>
  <si>
    <t>63.63</t>
  </si>
  <si>
    <t>55.76</t>
  </si>
  <si>
    <t>58.36</t>
  </si>
  <si>
    <t>Average Days Payable Outstanding</t>
  </si>
  <si>
    <t>231.65</t>
  </si>
  <si>
    <t>162.72</t>
  </si>
  <si>
    <t>155.03</t>
  </si>
  <si>
    <t>151.73</t>
  </si>
  <si>
    <t>159.95</t>
  </si>
  <si>
    <t>134.6</t>
  </si>
  <si>
    <t>115.14</t>
  </si>
  <si>
    <t>99.77</t>
  </si>
  <si>
    <t>80.64</t>
  </si>
  <si>
    <t>70.53</t>
  </si>
  <si>
    <t>Long Term Solvency</t>
  </si>
  <si>
    <t>Total Debt/Equity</t>
  </si>
  <si>
    <t>87.57</t>
  </si>
  <si>
    <t>73.92</t>
  </si>
  <si>
    <t>86.09</t>
  </si>
  <si>
    <t>82.76</t>
  </si>
  <si>
    <t>80.11</t>
  </si>
  <si>
    <t>82.17</t>
  </si>
  <si>
    <t>81.79</t>
  </si>
  <si>
    <t>63.75</t>
  </si>
  <si>
    <t>64.71</t>
  </si>
  <si>
    <t>66.78</t>
  </si>
  <si>
    <t>Total Debt / Total Capital</t>
  </si>
  <si>
    <t>46.69</t>
  </si>
  <si>
    <t>42.5</t>
  </si>
  <si>
    <t>46.26</t>
  </si>
  <si>
    <t>45.28</t>
  </si>
  <si>
    <t>44.48</t>
  </si>
  <si>
    <t>45.11</t>
  </si>
  <si>
    <t>44.99</t>
  </si>
  <si>
    <t>38.93</t>
  </si>
  <si>
    <t>39.29</t>
  </si>
  <si>
    <t>40.04</t>
  </si>
  <si>
    <t>LT Debt/Equity</t>
  </si>
  <si>
    <t>85.45</t>
  </si>
  <si>
    <t>71.33</t>
  </si>
  <si>
    <t>84.57</t>
  </si>
  <si>
    <t>79.82</t>
  </si>
  <si>
    <t>78.99</t>
  </si>
  <si>
    <t>78.61</t>
  </si>
  <si>
    <t>81.25</t>
  </si>
  <si>
    <t>58.92</t>
  </si>
  <si>
    <t>62.06</t>
  </si>
  <si>
    <t>62.1</t>
  </si>
  <si>
    <t>Long-Term Debt / Total Capital</t>
  </si>
  <si>
    <t>45.56</t>
  </si>
  <si>
    <t>41.01</t>
  </si>
  <si>
    <t>45.44</t>
  </si>
  <si>
    <t>43.67</t>
  </si>
  <si>
    <t>43.86</t>
  </si>
  <si>
    <t>43.15</t>
  </si>
  <si>
    <t>44.7</t>
  </si>
  <si>
    <t>35.98</t>
  </si>
  <si>
    <t>37.68</t>
  </si>
  <si>
    <t>37.23</t>
  </si>
  <si>
    <t>Total Liabilities / Total Assets</t>
  </si>
  <si>
    <t>48.76</t>
  </si>
  <si>
    <t>44.75</t>
  </si>
  <si>
    <t>48.38</t>
  </si>
  <si>
    <t>47.43</t>
  </si>
  <si>
    <t>46.78</t>
  </si>
  <si>
    <t>47.16</t>
  </si>
  <si>
    <t>46.88</t>
  </si>
  <si>
    <t>41.75</t>
  </si>
  <si>
    <t>41.93</t>
  </si>
  <si>
    <t>42.7</t>
  </si>
  <si>
    <t>EBIT / Interest Expense</t>
  </si>
  <si>
    <t>2.45</t>
  </si>
  <si>
    <t>2.38</t>
  </si>
  <si>
    <t>2.47</t>
  </si>
  <si>
    <t>2.59</t>
  </si>
  <si>
    <t>2.95</t>
  </si>
  <si>
    <t>2.36</t>
  </si>
  <si>
    <t>EBITDA / Interest Expense</t>
  </si>
  <si>
    <t>3.87</t>
  </si>
  <si>
    <t>3.98</t>
  </si>
  <si>
    <t>4.54</t>
  </si>
  <si>
    <t>4.45</t>
  </si>
  <si>
    <t>4.56</t>
  </si>
  <si>
    <t>5.89</t>
  </si>
  <si>
    <t>6.39</t>
  </si>
  <si>
    <t>4.96</t>
  </si>
  <si>
    <t>(EBITDA - Capex) / Interest Expense</t>
  </si>
  <si>
    <t>Total Debt / EBITDA</t>
  </si>
  <si>
    <t>5.91</t>
  </si>
  <si>
    <t>5.23</t>
  </si>
  <si>
    <t>5.86</t>
  </si>
  <si>
    <t>5.55</t>
  </si>
  <si>
    <t>5.36</t>
  </si>
  <si>
    <t>5.93</t>
  </si>
  <si>
    <t>5.98</t>
  </si>
  <si>
    <t>8.41</t>
  </si>
  <si>
    <t>6.28</t>
  </si>
  <si>
    <t>6.11</t>
  </si>
  <si>
    <t>Net Debt / EBITDA</t>
  </si>
  <si>
    <t>5.9</t>
  </si>
  <si>
    <t>5.19</t>
  </si>
  <si>
    <t>5.85</t>
  </si>
  <si>
    <t>5.43</t>
  </si>
  <si>
    <t>8.27</t>
  </si>
  <si>
    <t>6.22</t>
  </si>
  <si>
    <t>6.04</t>
  </si>
  <si>
    <t>Total Debt / (EBITDA - Capex)</t>
  </si>
  <si>
    <t>Net Debt / (EBITDA - Capex)</t>
  </si>
  <si>
    <t>Growth Over Prior Year</t>
  </si>
  <si>
    <t>Total Revenues, 1 Yr. Growth %</t>
  </si>
  <si>
    <t>19.65</t>
  </si>
  <si>
    <t>9.62</t>
  </si>
  <si>
    <t>7.81</t>
  </si>
  <si>
    <t>10.21</t>
  </si>
  <si>
    <t>9.22</t>
  </si>
  <si>
    <t>12.33</t>
  </si>
  <si>
    <t>10.73</t>
  </si>
  <si>
    <t>26.38</t>
  </si>
  <si>
    <t>60.32</t>
  </si>
  <si>
    <t>22.3</t>
  </si>
  <si>
    <t>Gross Profit, 1 Yr. Growth %</t>
  </si>
  <si>
    <t>18.65</t>
  </si>
  <si>
    <t>10.04</t>
  </si>
  <si>
    <t>7.48</t>
  </si>
  <si>
    <t>10.19</t>
  </si>
  <si>
    <t>10.05</t>
  </si>
  <si>
    <t>11.22</t>
  </si>
  <si>
    <t>10.26</t>
  </si>
  <si>
    <t>26.29</t>
  </si>
  <si>
    <t>59.7</t>
  </si>
  <si>
    <t>21.01</t>
  </si>
  <si>
    <t>EBITDA, 1 Yr. Growth %</t>
  </si>
  <si>
    <t>20.77</t>
  </si>
  <si>
    <t>10.76</t>
  </si>
  <si>
    <t>7.67</t>
  </si>
  <si>
    <t>10.45</t>
  </si>
  <si>
    <t>10.08</t>
  </si>
  <si>
    <t>11.98</t>
  </si>
  <si>
    <t>11.01</t>
  </si>
  <si>
    <t>26.73</t>
  </si>
  <si>
    <t>60.59</t>
  </si>
  <si>
    <t>21.79</t>
  </si>
  <si>
    <t>EBITA, 1 Yr. Growth %</t>
  </si>
  <si>
    <t>41.35</t>
  </si>
  <si>
    <t>10.95</t>
  </si>
  <si>
    <t>6.03</t>
  </si>
  <si>
    <t>10.31</t>
  </si>
  <si>
    <t>10.15</t>
  </si>
  <si>
    <t>12.38</t>
  </si>
  <si>
    <t>10.16</t>
  </si>
  <si>
    <t>30.59</t>
  </si>
  <si>
    <t>61.33</t>
  </si>
  <si>
    <t>22.66</t>
  </si>
  <si>
    <t>EBIT, 1 Yr. Growth %</t>
  </si>
  <si>
    <t>20.17</t>
  </si>
  <si>
    <t>12.23</t>
  </si>
  <si>
    <t>5.69</t>
  </si>
  <si>
    <t>9.41</t>
  </si>
  <si>
    <t>11.4</t>
  </si>
  <si>
    <t>13.15</t>
  </si>
  <si>
    <t>7.77</t>
  </si>
  <si>
    <t>19.79</t>
  </si>
  <si>
    <t>36.61</t>
  </si>
  <si>
    <t>32.47</t>
  </si>
  <si>
    <t>Earnings From Cont. Operations, 1 Yr. Growth %</t>
  </si>
  <si>
    <t>49.01</t>
  </si>
  <si>
    <t>5.84</t>
  </si>
  <si>
    <t>11.1</t>
  </si>
  <si>
    <t>14.18</t>
  </si>
  <si>
    <t>19.99</t>
  </si>
  <si>
    <t>-9.37</t>
  </si>
  <si>
    <t>-9.02</t>
  </si>
  <si>
    <t>141.84</t>
  </si>
  <si>
    <t>Net Income, 1 Yr. Growth %</t>
  </si>
  <si>
    <t>4.85</t>
  </si>
  <si>
    <t>11.21</t>
  </si>
  <si>
    <t>14.06</t>
  </si>
  <si>
    <t>20.04</t>
  </si>
  <si>
    <t>-9.39</t>
  </si>
  <si>
    <t>-9.11</t>
  </si>
  <si>
    <t>141.87</t>
  </si>
  <si>
    <t>0.33</t>
  </si>
  <si>
    <t>Diluted EPS Before Extra, 1 Yr. Growth %</t>
  </si>
  <si>
    <t>43.04</t>
  </si>
  <si>
    <t>5.79</t>
  </si>
  <si>
    <t>3.79</t>
  </si>
  <si>
    <t>-2.66</t>
  </si>
  <si>
    <t>14.21</t>
  </si>
  <si>
    <t>9.84</t>
  </si>
  <si>
    <t>-17.39</t>
  </si>
  <si>
    <t>-23.94</t>
  </si>
  <si>
    <t>63.76</t>
  </si>
  <si>
    <t>-11.27</t>
  </si>
  <si>
    <t>Normalized Net Income, 1 Yr. Growth %</t>
  </si>
  <si>
    <t>20.66</t>
  </si>
  <si>
    <t>16.64</t>
  </si>
  <si>
    <t>15.43</t>
  </si>
  <si>
    <t>7.52</t>
  </si>
  <si>
    <t>14.03</t>
  </si>
  <si>
    <t>16.36</t>
  </si>
  <si>
    <t>9.2</t>
  </si>
  <si>
    <t>29.21</t>
  </si>
  <si>
    <t>33.09</t>
  </si>
  <si>
    <t>17.45</t>
  </si>
  <si>
    <t>Net Property, Plant and Equip., 1 Yr. Growth %</t>
  </si>
  <si>
    <t>11.19</t>
  </si>
  <si>
    <t>8.62</t>
  </si>
  <si>
    <t>11.96</t>
  </si>
  <si>
    <t>6.69</t>
  </si>
  <si>
    <t>9.13</t>
  </si>
  <si>
    <t>19.74</t>
  </si>
  <si>
    <t>6.9</t>
  </si>
  <si>
    <t>85.37</t>
  </si>
  <si>
    <t>18.33</t>
  </si>
  <si>
    <t>Accounts Receivable, 1 Yr. Growth %</t>
  </si>
  <si>
    <t>63.74</t>
  </si>
  <si>
    <t>26.86</t>
  </si>
  <si>
    <t>28.04</t>
  </si>
  <si>
    <t>14.29</t>
  </si>
  <si>
    <t>21.3</t>
  </si>
  <si>
    <t>25.5</t>
  </si>
  <si>
    <t>57.01</t>
  </si>
  <si>
    <t>32.16</t>
  </si>
  <si>
    <t>30.48</t>
  </si>
  <si>
    <t>Total Assets, 1 Yr. Growth %</t>
  </si>
  <si>
    <t>10.96</t>
  </si>
  <si>
    <t>7.75</t>
  </si>
  <si>
    <t>11.04</t>
  </si>
  <si>
    <t>6.88</t>
  </si>
  <si>
    <t>8.55</t>
  </si>
  <si>
    <t>21.59</t>
  </si>
  <si>
    <t>11.78</t>
  </si>
  <si>
    <t>107.99</t>
  </si>
  <si>
    <t>15.15</t>
  </si>
  <si>
    <t>16.32</t>
  </si>
  <si>
    <t>Common Equity, 1 Yr. Growth %</t>
  </si>
  <si>
    <t>9.25</t>
  </si>
  <si>
    <t>17.6</t>
  </si>
  <si>
    <t>3.83</t>
  </si>
  <si>
    <t>15.7</t>
  </si>
  <si>
    <t>9.73</t>
  </si>
  <si>
    <t>20.84</t>
  </si>
  <si>
    <t>12.39</t>
  </si>
  <si>
    <t>128.05</t>
  </si>
  <si>
    <t>14.61</t>
  </si>
  <si>
    <t>14.73</t>
  </si>
  <si>
    <t>Tangible Book Value, 1 Yr. Growth %</t>
  </si>
  <si>
    <t>8.83</t>
  </si>
  <si>
    <t>22.19</t>
  </si>
  <si>
    <t>3.69</t>
  </si>
  <si>
    <t>16.83</t>
  </si>
  <si>
    <t>11.57</t>
  </si>
  <si>
    <t>20.25</t>
  </si>
  <si>
    <t>12.02</t>
  </si>
  <si>
    <t>73.86</t>
  </si>
  <si>
    <t>23.06</t>
  </si>
  <si>
    <t>22.1</t>
  </si>
  <si>
    <t>Cash From Operations, 1 Yr. Growth %</t>
  </si>
  <si>
    <t>20.96</t>
  </si>
  <si>
    <t>10.29</t>
  </si>
  <si>
    <t>16.14</t>
  </si>
  <si>
    <t>9.5</t>
  </si>
  <si>
    <t>7.41</t>
  </si>
  <si>
    <t>13.63</t>
  </si>
  <si>
    <t>4.36</t>
  </si>
  <si>
    <t>18.52</t>
  </si>
  <si>
    <t>93.91</t>
  </si>
  <si>
    <t>15.4</t>
  </si>
  <si>
    <t>Levered Free Cash Flow, 1 Yr. Growth %</t>
  </si>
  <si>
    <t>21.66</t>
  </si>
  <si>
    <t>10.66</t>
  </si>
  <si>
    <t>5.88</t>
  </si>
  <si>
    <t>11.42</t>
  </si>
  <si>
    <t>13.62</t>
  </si>
  <si>
    <t>-13.55</t>
  </si>
  <si>
    <t>38.85</t>
  </si>
  <si>
    <t>20.21</t>
  </si>
  <si>
    <t>Unlevered Free Cash Flow, 1 Yr. Growth %</t>
  </si>
  <si>
    <t>21.72</t>
  </si>
  <si>
    <t>10.12</t>
  </si>
  <si>
    <t>3.78</t>
  </si>
  <si>
    <t>11.7</t>
  </si>
  <si>
    <t>12.6</t>
  </si>
  <si>
    <t>-9.92</t>
  </si>
  <si>
    <t>32.54</t>
  </si>
  <si>
    <t>9.15</t>
  </si>
  <si>
    <t>46.04</t>
  </si>
  <si>
    <t>25.67</t>
  </si>
  <si>
    <t>Dividend Per Share, 1 Yr. Growth %</t>
  </si>
  <si>
    <t>0.69</t>
  </si>
  <si>
    <t>3.93</t>
  </si>
  <si>
    <t>5.44</t>
  </si>
  <si>
    <t>5.58</t>
  </si>
  <si>
    <t>4.02</t>
  </si>
  <si>
    <t>2.96</t>
  </si>
  <si>
    <t>3.09</t>
  </si>
  <si>
    <t>1.57</t>
  </si>
  <si>
    <t>3.03</t>
  </si>
  <si>
    <t>Compound Annual Growth Rate Over Two Years</t>
  </si>
  <si>
    <t>Total Revenues, 2 Yr. CAGR %</t>
  </si>
  <si>
    <t>38.8</t>
  </si>
  <si>
    <t>14.52</t>
  </si>
  <si>
    <t>8.71</t>
  </si>
  <si>
    <t>9.71</t>
  </si>
  <si>
    <t>11.53</t>
  </si>
  <si>
    <t>18.27</t>
  </si>
  <si>
    <t>42.34</t>
  </si>
  <si>
    <t>40.03</t>
  </si>
  <si>
    <t>Gross Profit, 2 Yr. CAGR %</t>
  </si>
  <si>
    <t>37.79</t>
  </si>
  <si>
    <t>14.26</t>
  </si>
  <si>
    <t>8.75</t>
  </si>
  <si>
    <t>8.82</t>
  </si>
  <si>
    <t>10.63</t>
  </si>
  <si>
    <t>10.74</t>
  </si>
  <si>
    <t>17.98</t>
  </si>
  <si>
    <t>42.01</t>
  </si>
  <si>
    <t>EBITDA, 2 Yr. CAGR %</t>
  </si>
  <si>
    <t>39.98</t>
  </si>
  <si>
    <t>15.66</t>
  </si>
  <si>
    <t>9.05</t>
  </si>
  <si>
    <t>11.03</t>
  </si>
  <si>
    <t>11.51</t>
  </si>
  <si>
    <t>18.58</t>
  </si>
  <si>
    <t>42.07</t>
  </si>
  <si>
    <t>39.85</t>
  </si>
  <si>
    <t>EBITA, 2 Yr. CAGR %</t>
  </si>
  <si>
    <t>39.72</t>
  </si>
  <si>
    <t>15.79</t>
  </si>
  <si>
    <t>8.46</t>
  </si>
  <si>
    <t>8.15</t>
  </si>
  <si>
    <t>10.23</t>
  </si>
  <si>
    <t>11.26</t>
  </si>
  <si>
    <t>11.29</t>
  </si>
  <si>
    <t>19.89</t>
  </si>
  <si>
    <t>44.29</t>
  </si>
  <si>
    <t>40.67</t>
  </si>
  <si>
    <t>EBIT, 2 Yr. CAGR %</t>
  </si>
  <si>
    <t>27.86</t>
  </si>
  <si>
    <t>16.13</t>
  </si>
  <si>
    <t>8.91</t>
  </si>
  <si>
    <t>7.53</t>
  </si>
  <si>
    <t>10.4</t>
  </si>
  <si>
    <t>12.28</t>
  </si>
  <si>
    <t>10.43</t>
  </si>
  <si>
    <t>13.56</t>
  </si>
  <si>
    <t>27.92</t>
  </si>
  <si>
    <t>34.52</t>
  </si>
  <si>
    <t>Earnings From Cont. Operations, 2 Yr. CAGR %</t>
  </si>
  <si>
    <t>37.72</t>
  </si>
  <si>
    <t>25.58</t>
  </si>
  <si>
    <t>8.44</t>
  </si>
  <si>
    <t>7.33</t>
  </si>
  <si>
    <t>17.05</t>
  </si>
  <si>
    <t>4.28</t>
  </si>
  <si>
    <t>-9.19</t>
  </si>
  <si>
    <t>48.33</t>
  </si>
  <si>
    <t>55.91</t>
  </si>
  <si>
    <t>Net Income, 2 Yr. CAGR %</t>
  </si>
  <si>
    <t>30.4</t>
  </si>
  <si>
    <t>7.5</t>
  </si>
  <si>
    <t>7.98</t>
  </si>
  <si>
    <t>5.99</t>
  </si>
  <si>
    <t>7.34</t>
  </si>
  <si>
    <t>17.01</t>
  </si>
  <si>
    <t>4.29</t>
  </si>
  <si>
    <t>-9.25</t>
  </si>
  <si>
    <t>48.27</t>
  </si>
  <si>
    <t>55.78</t>
  </si>
  <si>
    <t>Diluted EPS Before Extra, 2 Yr. CAGR %</t>
  </si>
  <si>
    <t>18.74</t>
  </si>
  <si>
    <t>23.01</t>
  </si>
  <si>
    <t>4.78</t>
  </si>
  <si>
    <t>12.01</t>
  </si>
  <si>
    <t>-4.74</t>
  </si>
  <si>
    <t>-20.73</t>
  </si>
  <si>
    <t>11.61</t>
  </si>
  <si>
    <t>20.54</t>
  </si>
  <si>
    <t>Normalized Net Income, 2 Yr. CAGR %</t>
  </si>
  <si>
    <t>23.45</t>
  </si>
  <si>
    <t>18.63</t>
  </si>
  <si>
    <t>16.03</t>
  </si>
  <si>
    <t>11.41</t>
  </si>
  <si>
    <t>15.19</t>
  </si>
  <si>
    <t>12.73</t>
  </si>
  <si>
    <t>18.79</t>
  </si>
  <si>
    <t>31.13</t>
  </si>
  <si>
    <t>25.03</t>
  </si>
  <si>
    <t>Net Property, Plant and Equip., 2 Yr. CAGR %</t>
  </si>
  <si>
    <t>39.45</t>
  </si>
  <si>
    <t>9.9</t>
  </si>
  <si>
    <t>10.28</t>
  </si>
  <si>
    <t>9.3</t>
  </si>
  <si>
    <t>7.9</t>
  </si>
  <si>
    <t>14.31</t>
  </si>
  <si>
    <t>13.14</t>
  </si>
  <si>
    <t>40.77</t>
  </si>
  <si>
    <t>48.1</t>
  </si>
  <si>
    <t>16.87</t>
  </si>
  <si>
    <t>Accounts Receivable, 2 Yr. CAGR %</t>
  </si>
  <si>
    <t>72.42</t>
  </si>
  <si>
    <t>44.12</t>
  </si>
  <si>
    <t>27.45</t>
  </si>
  <si>
    <t>20.97</t>
  </si>
  <si>
    <t>17.74</t>
  </si>
  <si>
    <t>23.38</t>
  </si>
  <si>
    <t>40.37</t>
  </si>
  <si>
    <t>54.48</t>
  </si>
  <si>
    <t>41.73</t>
  </si>
  <si>
    <t>28.46</t>
  </si>
  <si>
    <t>Total Assets, 2 Yr. CAGR %</t>
  </si>
  <si>
    <t>42.42</t>
  </si>
  <si>
    <t>9.34</t>
  </si>
  <si>
    <t>9.29</t>
  </si>
  <si>
    <t>8.94</t>
  </si>
  <si>
    <t>7.71</t>
  </si>
  <si>
    <t>14.89</t>
  </si>
  <si>
    <t>16.58</t>
  </si>
  <si>
    <t>52.48</t>
  </si>
  <si>
    <t>54.76</t>
  </si>
  <si>
    <t>15.73</t>
  </si>
  <si>
    <t>Common Equity, 2 Yr. CAGR %</t>
  </si>
  <si>
    <t>70.1</t>
  </si>
  <si>
    <t>13.35</t>
  </si>
  <si>
    <t>10.5</t>
  </si>
  <si>
    <t>9.6</t>
  </si>
  <si>
    <t>12.67</t>
  </si>
  <si>
    <t>16.54</t>
  </si>
  <si>
    <t>61.67</t>
  </si>
  <si>
    <t>14.67</t>
  </si>
  <si>
    <t>Tangible Book Value, 2 Yr. CAGR %</t>
  </si>
  <si>
    <t>64.18</t>
  </si>
  <si>
    <t>15.32</t>
  </si>
  <si>
    <t>12.56</t>
  </si>
  <si>
    <t>10.06</t>
  </si>
  <si>
    <t>14.17</t>
  </si>
  <si>
    <t>15.83</t>
  </si>
  <si>
    <t>16.06</t>
  </si>
  <si>
    <t>39.56</t>
  </si>
  <si>
    <t>46.27</t>
  </si>
  <si>
    <t>22.58</t>
  </si>
  <si>
    <t>Cash From Operations, 2 Yr. CAGR %</t>
  </si>
  <si>
    <t>38.66</t>
  </si>
  <si>
    <t>15.51</t>
  </si>
  <si>
    <t>13.18</t>
  </si>
  <si>
    <t>8.45</t>
  </si>
  <si>
    <t>10.47</t>
  </si>
  <si>
    <t>8.89</t>
  </si>
  <si>
    <t>51.6</t>
  </si>
  <si>
    <t>49.59</t>
  </si>
  <si>
    <t>Levered Free Cash Flow, 2 Yr. CAGR %</t>
  </si>
  <si>
    <t>55.73</t>
  </si>
  <si>
    <t>8.24</t>
  </si>
  <si>
    <t>12.57</t>
  </si>
  <si>
    <t>-1.12</t>
  </si>
  <si>
    <t>9.59</t>
  </si>
  <si>
    <t>23.69</t>
  </si>
  <si>
    <t>25.64</t>
  </si>
  <si>
    <t>32.59</t>
  </si>
  <si>
    <t>Unlevered Free Cash Flow, 2 Yr. CAGR %</t>
  </si>
  <si>
    <t>51.11</t>
  </si>
  <si>
    <t>15.77</t>
  </si>
  <si>
    <t>12.15</t>
  </si>
  <si>
    <t>0.51</t>
  </si>
  <si>
    <t>20.33</t>
  </si>
  <si>
    <t>25.21</t>
  </si>
  <si>
    <t>35.48</t>
  </si>
  <si>
    <t>Dividend Per Share, 2 Yr. CAGR %</t>
  </si>
  <si>
    <t>11.06</t>
  </si>
  <si>
    <t>2.3</t>
  </si>
  <si>
    <t>4.68</t>
  </si>
  <si>
    <t>5.51</t>
  </si>
  <si>
    <t>4.8</t>
  </si>
  <si>
    <t>3.49</t>
  </si>
  <si>
    <t>3.02</t>
  </si>
  <si>
    <t>2.33</t>
  </si>
  <si>
    <t>Compound Annual Growth Rate Over Three Years</t>
  </si>
  <si>
    <t>Total Revenues, 3 Yr. CAGR %</t>
  </si>
  <si>
    <t>31.3</t>
  </si>
  <si>
    <t>28.3</t>
  </si>
  <si>
    <t>12.24</t>
  </si>
  <si>
    <t>9.21</t>
  </si>
  <si>
    <t>9.07</t>
  </si>
  <si>
    <t>10.58</t>
  </si>
  <si>
    <t>10.75</t>
  </si>
  <si>
    <t>16.17</t>
  </si>
  <si>
    <t>30.89</t>
  </si>
  <si>
    <t>35.32</t>
  </si>
  <si>
    <t>Gross Profit, 3 Yr. CAGR %</t>
  </si>
  <si>
    <t>30.38</t>
  </si>
  <si>
    <t>9.23</t>
  </si>
  <si>
    <t>10.48</t>
  </si>
  <si>
    <t>10.51</t>
  </si>
  <si>
    <t>15.58</t>
  </si>
  <si>
    <t>30.51</t>
  </si>
  <si>
    <t>34.64</t>
  </si>
  <si>
    <t>EBITDA, 3 Yr. CAGR %</t>
  </si>
  <si>
    <t>31.6</t>
  </si>
  <si>
    <t>29.47</t>
  </si>
  <si>
    <t>12.93</t>
  </si>
  <si>
    <t>9.39</t>
  </si>
  <si>
    <t>10.83</t>
  </si>
  <si>
    <t>16.25</t>
  </si>
  <si>
    <t>29.93</t>
  </si>
  <si>
    <t>34.96</t>
  </si>
  <si>
    <t>EBITA, 3 Yr. CAGR %</t>
  </si>
  <si>
    <t>29.62</t>
  </si>
  <si>
    <t>29.38</t>
  </si>
  <si>
    <t>12.44</t>
  </si>
  <si>
    <t>8.81</t>
  </si>
  <si>
    <t>10.94</t>
  </si>
  <si>
    <t>10.91</t>
  </si>
  <si>
    <t>17.2</t>
  </si>
  <si>
    <t>30.42</t>
  </si>
  <si>
    <t>36.69</t>
  </si>
  <si>
    <t>EBIT, 3 Yr. CAGR %</t>
  </si>
  <si>
    <t>22.09</t>
  </si>
  <si>
    <t>22.42</t>
  </si>
  <si>
    <t>12.54</t>
  </si>
  <si>
    <t>11.31</t>
  </si>
  <si>
    <t>13.25</t>
  </si>
  <si>
    <t>29.42</t>
  </si>
  <si>
    <t>Earnings From Cont. Operations, 3 Yr. CAGR %</t>
  </si>
  <si>
    <t>24.45</t>
  </si>
  <si>
    <t>20.56</t>
  </si>
  <si>
    <t>8.58</t>
  </si>
  <si>
    <t>-0.35</t>
  </si>
  <si>
    <t>25.87</t>
  </si>
  <si>
    <t>30.29</t>
  </si>
  <si>
    <t>Net Income, 3 Yr. CAGR %</t>
  </si>
  <si>
    <t>21.26</t>
  </si>
  <si>
    <t>8.72</t>
  </si>
  <si>
    <t>5.61</t>
  </si>
  <si>
    <t>7.45</t>
  </si>
  <si>
    <t>-0.38</t>
  </si>
  <si>
    <t>25.82</t>
  </si>
  <si>
    <t>30.17</t>
  </si>
  <si>
    <t>Diluted EPS Before Extra, 3 Yr. CAGR %</t>
  </si>
  <si>
    <t>4.19</t>
  </si>
  <si>
    <t>14.25</t>
  </si>
  <si>
    <t>16.24</t>
  </si>
  <si>
    <t>2.24</t>
  </si>
  <si>
    <t>6.89</t>
  </si>
  <si>
    <t>1.2</t>
  </si>
  <si>
    <t>-11.63</t>
  </si>
  <si>
    <t>3.39</t>
  </si>
  <si>
    <t>Normalized Net Income, 3 Yr. CAGR %</t>
  </si>
  <si>
    <t>18.61</t>
  </si>
  <si>
    <t>21.13</t>
  </si>
  <si>
    <t>17.56</t>
  </si>
  <si>
    <t>13.12</t>
  </si>
  <si>
    <t>12.58</t>
  </si>
  <si>
    <t>13.16</t>
  </si>
  <si>
    <t>17.97</t>
  </si>
  <si>
    <t>23.37</t>
  </si>
  <si>
    <t>26.41</t>
  </si>
  <si>
    <t>Net Property, Plant and Equip., 3 Yr. CAGR %</t>
  </si>
  <si>
    <t>32.93</t>
  </si>
  <si>
    <t>28.31</t>
  </si>
  <si>
    <t>9.24</t>
  </si>
  <si>
    <t>11.71</t>
  </si>
  <si>
    <t>33.38</t>
  </si>
  <si>
    <t>32.85</t>
  </si>
  <si>
    <t>36.3</t>
  </si>
  <si>
    <t>Accounts Receivable, 3 Yr. CAGR %</t>
  </si>
  <si>
    <t>61.19</t>
  </si>
  <si>
    <t>55.65</t>
  </si>
  <si>
    <t>38.55</t>
  </si>
  <si>
    <t>22.9</t>
  </si>
  <si>
    <t>21.08</t>
  </si>
  <si>
    <t>20.28</t>
  </si>
  <si>
    <t>33.7</t>
  </si>
  <si>
    <t>44.15</t>
  </si>
  <si>
    <t>46.65</t>
  </si>
  <si>
    <t>35.87</t>
  </si>
  <si>
    <t>Total Assets, 3 Yr. CAGR %</t>
  </si>
  <si>
    <t>35.57</t>
  </si>
  <si>
    <t>29.77</t>
  </si>
  <si>
    <t>8.48</t>
  </si>
  <si>
    <t>13.84</t>
  </si>
  <si>
    <t>41.39</t>
  </si>
  <si>
    <t>40.71</t>
  </si>
  <si>
    <t>Common Equity, 3 Yr. CAGR %</t>
  </si>
  <si>
    <t>39.62</t>
  </si>
  <si>
    <t>50.41</t>
  </si>
  <si>
    <t>12.21</t>
  </si>
  <si>
    <t>9.65</t>
  </si>
  <si>
    <t>15.33</t>
  </si>
  <si>
    <t>14.22</t>
  </si>
  <si>
    <t>45.77</t>
  </si>
  <si>
    <t>43.22</t>
  </si>
  <si>
    <t>44.2</t>
  </si>
  <si>
    <t>Tangible Book Value, 3 Yr. CAGR %</t>
  </si>
  <si>
    <t>33.58</t>
  </si>
  <si>
    <t>48.78</t>
  </si>
  <si>
    <t>11.3</t>
  </si>
  <si>
    <t>13.96</t>
  </si>
  <si>
    <t>10.56</t>
  </si>
  <si>
    <t>16.16</t>
  </si>
  <si>
    <t>14.55</t>
  </si>
  <si>
    <t>32.8</t>
  </si>
  <si>
    <t>33.83</t>
  </si>
  <si>
    <t>Cash From Operations, 3 Yr. CAGR %</t>
  </si>
  <si>
    <t>28.05</t>
  </si>
  <si>
    <t>28.47</t>
  </si>
  <si>
    <t>15.72</t>
  </si>
  <si>
    <t>11.74</t>
  </si>
  <si>
    <t>10.69</t>
  </si>
  <si>
    <t>8.4</t>
  </si>
  <si>
    <t>33.86</t>
  </si>
  <si>
    <t>38.42</t>
  </si>
  <si>
    <t>Levered Free Cash Flow, 3 Yr. CAGR %</t>
  </si>
  <si>
    <t>38.97</t>
  </si>
  <si>
    <t>2.93</t>
  </si>
  <si>
    <t>9.68</t>
  </si>
  <si>
    <t>23.8</t>
  </si>
  <si>
    <t>Unlevered Free Cash Flow, 3 Yr. CAGR %</t>
  </si>
  <si>
    <t>34.08</t>
  </si>
  <si>
    <t>11.63</t>
  </si>
  <si>
    <t>4.11</t>
  </si>
  <si>
    <t>10.24</t>
  </si>
  <si>
    <t>9.19</t>
  </si>
  <si>
    <t>26.53</t>
  </si>
  <si>
    <t>25.36</t>
  </si>
  <si>
    <t>Dividend Per Share, 3 Yr. CAGR %</t>
  </si>
  <si>
    <t>8.06</t>
  </si>
  <si>
    <t>8.63</t>
  </si>
  <si>
    <t>3.33</t>
  </si>
  <si>
    <t>4.98</t>
  </si>
  <si>
    <t>5.01</t>
  </si>
  <si>
    <t>4.18</t>
  </si>
  <si>
    <t>3.35</t>
  </si>
  <si>
    <t>2.98</t>
  </si>
  <si>
    <t>Compound Annual Growth Rate Over Five Years</t>
  </si>
  <si>
    <t>Total Revenues, 5 Yr. CAGR %</t>
  </si>
  <si>
    <t>25.15</t>
  </si>
  <si>
    <t>21.75</t>
  </si>
  <si>
    <t>20.2</t>
  </si>
  <si>
    <t>9.83</t>
  </si>
  <si>
    <t>13.54</t>
  </si>
  <si>
    <t>22.38</t>
  </si>
  <si>
    <t>25.18</t>
  </si>
  <si>
    <t>Gross Profit, 5 Yr. CAGR %</t>
  </si>
  <si>
    <t>22.72</t>
  </si>
  <si>
    <t>24.2</t>
  </si>
  <si>
    <t>21.25</t>
  </si>
  <si>
    <t>19.86</t>
  </si>
  <si>
    <t>9.79</t>
  </si>
  <si>
    <t>13.37</t>
  </si>
  <si>
    <t>24.44</t>
  </si>
  <si>
    <t>EBITDA, 5 Yr. CAGR %</t>
  </si>
  <si>
    <t>23.16</t>
  </si>
  <si>
    <t>25.11</t>
  </si>
  <si>
    <t>22.14</t>
  </si>
  <si>
    <t>20.88</t>
  </si>
  <si>
    <t>11.86</t>
  </si>
  <si>
    <t>10.18</t>
  </si>
  <si>
    <t>13.82</t>
  </si>
  <si>
    <t>21.95</t>
  </si>
  <si>
    <t>EBITA, 5 Yr. CAGR %</t>
  </si>
  <si>
    <t>23.51</t>
  </si>
  <si>
    <t>20.7</t>
  </si>
  <si>
    <t>20.43</t>
  </si>
  <si>
    <t>11.55</t>
  </si>
  <si>
    <t>9.94</t>
  </si>
  <si>
    <t>9.8</t>
  </si>
  <si>
    <t>14.36</t>
  </si>
  <si>
    <t>24.96</t>
  </si>
  <si>
    <t>EBIT, 5 Yr. CAGR %</t>
  </si>
  <si>
    <t>19.32</t>
  </si>
  <si>
    <t>16.23</t>
  </si>
  <si>
    <t>11.68</t>
  </si>
  <si>
    <t>10.35</t>
  </si>
  <si>
    <t>9.45</t>
  </si>
  <si>
    <t>12.1</t>
  </si>
  <si>
    <t>17.19</t>
  </si>
  <si>
    <t>21.32</t>
  </si>
  <si>
    <t>Earnings From Cont. Operations, 5 Yr. CAGR %</t>
  </si>
  <si>
    <t>17.76</t>
  </si>
  <si>
    <t>19.85</t>
  </si>
  <si>
    <t>17.78</t>
  </si>
  <si>
    <t>17.61</t>
  </si>
  <si>
    <t>15.08</t>
  </si>
  <si>
    <t>10.2</t>
  </si>
  <si>
    <t>6.84</t>
  </si>
  <si>
    <t>2.65</t>
  </si>
  <si>
    <t>22.26</t>
  </si>
  <si>
    <t>19.19</t>
  </si>
  <si>
    <t>Net Income, 5 Yr. CAGR %</t>
  </si>
  <si>
    <t>15.59</t>
  </si>
  <si>
    <t>16.76</t>
  </si>
  <si>
    <t>14.98</t>
  </si>
  <si>
    <t>14.91</t>
  </si>
  <si>
    <t>8.17</t>
  </si>
  <si>
    <t>10.03</t>
  </si>
  <si>
    <t>6.86</t>
  </si>
  <si>
    <t>22.22</t>
  </si>
  <si>
    <t>19.13</t>
  </si>
  <si>
    <t>Diluted EPS Before Extra, 5 Yr. CAGR %</t>
  </si>
  <si>
    <t>2.49</t>
  </si>
  <si>
    <t>4.43</t>
  </si>
  <si>
    <t>11.79</t>
  </si>
  <si>
    <t>0.92</t>
  </si>
  <si>
    <t>-5.16</t>
  </si>
  <si>
    <t>5.24</t>
  </si>
  <si>
    <t>0.06</t>
  </si>
  <si>
    <t>Normalized Net Income, 5 Yr. CAGR %</t>
  </si>
  <si>
    <t>14.47</t>
  </si>
  <si>
    <t>17.57</t>
  </si>
  <si>
    <t>17.14</t>
  </si>
  <si>
    <t>14.78</t>
  </si>
  <si>
    <t>12.46</t>
  </si>
  <si>
    <t>15.02</t>
  </si>
  <si>
    <t>20.03</t>
  </si>
  <si>
    <t>20.74</t>
  </si>
  <si>
    <t>Net Property, Plant and Equip., 5 Yr. CAGR %</t>
  </si>
  <si>
    <t>25.55</t>
  </si>
  <si>
    <t>23.36</t>
  </si>
  <si>
    <t>11.14</t>
  </si>
  <si>
    <t>10.78</t>
  </si>
  <si>
    <t>22.53</t>
  </si>
  <si>
    <t>25.1</t>
  </si>
  <si>
    <t>26.51</t>
  </si>
  <si>
    <t>Accounts Receivable, 5 Yr. CAGR %</t>
  </si>
  <si>
    <t>44.01</t>
  </si>
  <si>
    <t>48.52</t>
  </si>
  <si>
    <t>46.73</t>
  </si>
  <si>
    <t>40.72</t>
  </si>
  <si>
    <t>29.82</t>
  </si>
  <si>
    <t>23.1</t>
  </si>
  <si>
    <t>32.94</t>
  </si>
  <si>
    <t>36.86</t>
  </si>
  <si>
    <t>37.65</t>
  </si>
  <si>
    <t>Total Assets, 5 Yr. CAGR %</t>
  </si>
  <si>
    <t>30.45</t>
  </si>
  <si>
    <t>27.4</t>
  </si>
  <si>
    <t>24.37</t>
  </si>
  <si>
    <t>8.99</t>
  </si>
  <si>
    <t>11.85</t>
  </si>
  <si>
    <t>26.81</t>
  </si>
  <si>
    <t>28.72</t>
  </si>
  <si>
    <t>Common Equity, 5 Yr. CAGR %</t>
  </si>
  <si>
    <t>35.31</t>
  </si>
  <si>
    <t>32.38</t>
  </si>
  <si>
    <t>27.15</t>
  </si>
  <si>
    <t>32.52</t>
  </si>
  <si>
    <t>11.11</t>
  </si>
  <si>
    <t>13.38</t>
  </si>
  <si>
    <t>12.35</t>
  </si>
  <si>
    <t>31.5</t>
  </si>
  <si>
    <t>31.25</t>
  </si>
  <si>
    <t>32.43</t>
  </si>
  <si>
    <t>Tangible Book Value, 5 Yr. CAGR %</t>
  </si>
  <si>
    <t>29.98</t>
  </si>
  <si>
    <t>28.25</t>
  </si>
  <si>
    <t>24.74</t>
  </si>
  <si>
    <t>31.88</t>
  </si>
  <si>
    <t>14.71</t>
  </si>
  <si>
    <t>25.01</t>
  </si>
  <si>
    <t>26.31</t>
  </si>
  <si>
    <t>Cash From Operations, 5 Yr. CAGR %</t>
  </si>
  <si>
    <t>22.59</t>
  </si>
  <si>
    <t>23.26</t>
  </si>
  <si>
    <t>21.88</t>
  </si>
  <si>
    <t>21.82</t>
  </si>
  <si>
    <t>12.64</t>
  </si>
  <si>
    <t>11.23</t>
  </si>
  <si>
    <t>9.97</t>
  </si>
  <si>
    <t>10.57</t>
  </si>
  <si>
    <t>23.96</t>
  </si>
  <si>
    <t>25.76</t>
  </si>
  <si>
    <t>Levered Free Cash Flow, 5 Yr. CAGR %</t>
  </si>
  <si>
    <t>28.29</t>
  </si>
  <si>
    <t>28.64</t>
  </si>
  <si>
    <t>24.12</t>
  </si>
  <si>
    <t>25.92</t>
  </si>
  <si>
    <t>12.5</t>
  </si>
  <si>
    <t>4.97</t>
  </si>
  <si>
    <t>9.86</t>
  </si>
  <si>
    <t>10.72</t>
  </si>
  <si>
    <t>15.71</t>
  </si>
  <si>
    <t>Unlevered Free Cash Flow, 5 Yr. CAGR %</t>
  </si>
  <si>
    <t>26.45</t>
  </si>
  <si>
    <t>22.46</t>
  </si>
  <si>
    <t>23.86</t>
  </si>
  <si>
    <t>11.83</t>
  </si>
  <si>
    <t>5.22</t>
  </si>
  <si>
    <t>15.35</t>
  </si>
  <si>
    <t>18.01</t>
  </si>
  <si>
    <t>Dividend Per Share, 5 Yr. CAGR %</t>
  </si>
  <si>
    <t>5.13</t>
  </si>
  <si>
    <t>5.75</t>
  </si>
  <si>
    <t>6.7</t>
  </si>
  <si>
    <t>7.37</t>
  </si>
  <si>
    <t>3.92</t>
  </si>
  <si>
    <t>4.38</t>
  </si>
  <si>
    <t>4.21</t>
  </si>
  <si>
    <t>3.43</t>
  </si>
  <si>
    <t>3.19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</si>
  <si>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</si>
  <si>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</si>
  <si>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</si>
  <si>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</si>
  <si>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</si>
  <si>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</si>
  <si>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</si>
  <si>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</si>
  <si>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</si>
  <si>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23,997</t>
  </si>
  <si>
    <t>21,821</t>
  </si>
  <si>
    <t>40,507</t>
  </si>
  <si>
    <t>39,780</t>
  </si>
  <si>
    <t>41,569</t>
  </si>
  <si>
    <t>45,922</t>
  </si>
  <si>
    <t>-</t>
  </si>
  <si>
    <t>Change</t>
  </si>
  <si>
    <t>-9.07%</t>
  </si>
  <si>
    <t>85.63%</t>
  </si>
  <si>
    <t>-1.79%</t>
  </si>
  <si>
    <t>4.5%</t>
  </si>
  <si>
    <t>10.47%</t>
  </si>
  <si>
    <t>0%</t>
  </si>
  <si>
    <t>Enterprise Value (EV)
                                    1</t>
  </si>
  <si>
    <t>31,845</t>
  </si>
  <si>
    <t>29,814</t>
  </si>
  <si>
    <t>55,691</t>
  </si>
  <si>
    <t>57,720</t>
  </si>
  <si>
    <t>62,856</t>
  </si>
  <si>
    <t>72,130</t>
  </si>
  <si>
    <t>73,423</t>
  </si>
  <si>
    <t>74,497</t>
  </si>
  <si>
    <t>-6.38%</t>
  </si>
  <si>
    <t>86.79%</t>
  </si>
  <si>
    <t>3.64%</t>
  </si>
  <si>
    <t>8.9%</t>
  </si>
  <si>
    <t>14.75%</t>
  </si>
  <si>
    <t>1.79%</t>
  </si>
  <si>
    <t>1.46%</t>
  </si>
  <si>
    <t>P/E ratio</t>
  </si>
  <si>
    <t>53.4x</t>
  </si>
  <si>
    <t>54.5x</t>
  </si>
  <si>
    <t>82.3x</t>
  </si>
  <si>
    <t>44.7x</t>
  </si>
  <si>
    <t>45.6x</t>
  </si>
  <si>
    <t>46x</t>
  </si>
  <si>
    <t>32.3x</t>
  </si>
  <si>
    <t>32.2x</t>
  </si>
  <si>
    <t>PBR</t>
  </si>
  <si>
    <t>2.51x</t>
  </si>
  <si>
    <t>2.04x</t>
  </si>
  <si>
    <t>1.69x</t>
  </si>
  <si>
    <t>1.46x</t>
  </si>
  <si>
    <t>1.31x</t>
  </si>
  <si>
    <t>1.19x</t>
  </si>
  <si>
    <t>1.23x</t>
  </si>
  <si>
    <t>1.25x</t>
  </si>
  <si>
    <t>PEG</t>
  </si>
  <si>
    <t>-3.1x</t>
  </si>
  <si>
    <t>-3.5x</t>
  </si>
  <si>
    <t>0.7x</t>
  </si>
  <si>
    <t>-4x</t>
  </si>
  <si>
    <t>-4.83x</t>
  </si>
  <si>
    <t>0.8x</t>
  </si>
  <si>
    <t>89.61x</t>
  </si>
  <si>
    <t>Capitalization / Revenue</t>
  </si>
  <si>
    <t>17x</t>
  </si>
  <si>
    <t>14x</t>
  </si>
  <si>
    <t>20.7x</t>
  </si>
  <si>
    <t>12.1x</t>
  </si>
  <si>
    <t>10.5x</t>
  </si>
  <si>
    <t>9.17x</t>
  </si>
  <si>
    <t>8.71x</t>
  </si>
  <si>
    <t>8.38x</t>
  </si>
  <si>
    <t>EV / Revenue</t>
  </si>
  <si>
    <t>22.5x</t>
  </si>
  <si>
    <t>19.1x</t>
  </si>
  <si>
    <t>28.4x</t>
  </si>
  <si>
    <t>17.5x</t>
  </si>
  <si>
    <t>15.9x</t>
  </si>
  <si>
    <t>14.4x</t>
  </si>
  <si>
    <t>13.9x</t>
  </si>
  <si>
    <t>13.6x</t>
  </si>
  <si>
    <t>EV / EBITDA</t>
  </si>
  <si>
    <t>23.8x</t>
  </si>
  <si>
    <t>20.2x</t>
  </si>
  <si>
    <t>30.1x</t>
  </si>
  <si>
    <t>19.4x</t>
  </si>
  <si>
    <t>17.4x</t>
  </si>
  <si>
    <t>15.2x</t>
  </si>
  <si>
    <t>13.7x</t>
  </si>
  <si>
    <t>EV / EBIT</t>
  </si>
  <si>
    <t>42.9x</t>
  </si>
  <si>
    <t>37.4x</t>
  </si>
  <si>
    <t>58.5x</t>
  </si>
  <si>
    <t>44.1x</t>
  </si>
  <si>
    <t>36.5x</t>
  </si>
  <si>
    <t>30.9x</t>
  </si>
  <si>
    <t>29.4x</t>
  </si>
  <si>
    <t>27.1x</t>
  </si>
  <si>
    <t>EV / FCF</t>
  </si>
  <si>
    <t>-12,600,986x</t>
  </si>
  <si>
    <t>26,936,307x</t>
  </si>
  <si>
    <t>42,736,718x</t>
  </si>
  <si>
    <t>23,384,118x</t>
  </si>
  <si>
    <t>FCF Yield</t>
  </si>
  <si>
    <t>-0%</t>
  </si>
  <si>
    <t>Dividend per Share
                                    2</t>
  </si>
  <si>
    <t>2.711</t>
  </si>
  <si>
    <t>2.794</t>
  </si>
  <si>
    <t>2.833</t>
  </si>
  <si>
    <t>2.967</t>
  </si>
  <si>
    <t>3.051</t>
  </si>
  <si>
    <t>3.133</t>
  </si>
  <si>
    <t>3.241</t>
  </si>
  <si>
    <t>3.345</t>
  </si>
  <si>
    <t>Rate of return</t>
  </si>
  <si>
    <t>3.68%</t>
  </si>
  <si>
    <t>4.49%</t>
  </si>
  <si>
    <t>3.96%</t>
  </si>
  <si>
    <t>4.68%</t>
  </si>
  <si>
    <t>5.31%</t>
  </si>
  <si>
    <t>5.97%</t>
  </si>
  <si>
    <t>6.18%</t>
  </si>
  <si>
    <t>6.37%</t>
  </si>
  <si>
    <t>EPS
                                    2</t>
  </si>
  <si>
    <t>1.622</t>
  </si>
  <si>
    <t>1.628</t>
  </si>
  <si>
    <t>Distribution rate</t>
  </si>
  <si>
    <t>196%</t>
  </si>
  <si>
    <t>245%</t>
  </si>
  <si>
    <t>326%</t>
  </si>
  <si>
    <t>209%</t>
  </si>
  <si>
    <t>242%</t>
  </si>
  <si>
    <t>275%</t>
  </si>
  <si>
    <t>200%</t>
  </si>
  <si>
    <t>205%</t>
  </si>
  <si>
    <t>Net sales
                                    1</t>
  </si>
  <si>
    <t>1,416</t>
  </si>
  <si>
    <t>1,560</t>
  </si>
  <si>
    <t>1,960</t>
  </si>
  <si>
    <t>3,300</t>
  </si>
  <si>
    <t>3,958</t>
  </si>
  <si>
    <t>5,008</t>
  </si>
  <si>
    <t>5,272</t>
  </si>
  <si>
    <t>5,481</t>
  </si>
  <si>
    <t>EBITDA
                                    1</t>
  </si>
  <si>
    <t>1,337</t>
  </si>
  <si>
    <t>1,474</t>
  </si>
  <si>
    <t>1,850</t>
  </si>
  <si>
    <t>2,979</t>
  </si>
  <si>
    <t>3,617</t>
  </si>
  <si>
    <t>4,754</t>
  </si>
  <si>
    <t>5,114</t>
  </si>
  <si>
    <t>5,434</t>
  </si>
  <si>
    <t>EBIT
                                    1</t>
  </si>
  <si>
    <t>742.6</t>
  </si>
  <si>
    <t>796.8</t>
  </si>
  <si>
    <t>952</t>
  </si>
  <si>
    <t>1,309</t>
  </si>
  <si>
    <t>1,722</t>
  </si>
  <si>
    <t>2,337</t>
  </si>
  <si>
    <t>2,495</t>
  </si>
  <si>
    <t>2,753</t>
  </si>
  <si>
    <t>Net income
                                    1</t>
  </si>
  <si>
    <t>436.5</t>
  </si>
  <si>
    <t>395.5</t>
  </si>
  <si>
    <t>359.5</t>
  </si>
  <si>
    <t>869.4</t>
  </si>
  <si>
    <t>872.3</t>
  </si>
  <si>
    <t>998.2</t>
  </si>
  <si>
    <t>1,449</t>
  </si>
  <si>
    <t>1,597</t>
  </si>
  <si>
    <t>Net Debt
                                    1</t>
  </si>
  <si>
    <t>7,848</t>
  </si>
  <si>
    <t>7,993</t>
  </si>
  <si>
    <t>15,184</t>
  </si>
  <si>
    <t>17,940</t>
  </si>
  <si>
    <t>21,287</t>
  </si>
  <si>
    <t>26,207</t>
  </si>
  <si>
    <t>27,500</t>
  </si>
  <si>
    <t>28,575</t>
  </si>
  <si>
    <t>Reference price
                                    2</t>
  </si>
  <si>
    <t>73.63</t>
  </si>
  <si>
    <t>62.17</t>
  </si>
  <si>
    <t>71.59</t>
  </si>
  <si>
    <t>63.43</t>
  </si>
  <si>
    <t>57.42</t>
  </si>
  <si>
    <t>52.47</t>
  </si>
  <si>
    <t>Nbr of stocks (in thousands)</t>
  </si>
  <si>
    <t>325,919</t>
  </si>
  <si>
    <t>350,990</t>
  </si>
  <si>
    <t>565,813</t>
  </si>
  <si>
    <t>627,154</t>
  </si>
  <si>
    <t>723,949</t>
  </si>
  <si>
    <t>875,211</t>
  </si>
  <si>
    <t>Announcement Date</t>
  </si>
  <si>
    <t>2/19/20</t>
  </si>
  <si>
    <t>2/22/21</t>
  </si>
  <si>
    <t>2/22/22</t>
  </si>
  <si>
    <t>2/21/23</t>
  </si>
  <si>
    <t>2/20/24</t>
  </si>
  <si>
    <t>address1</t>
  </si>
  <si>
    <t>11995 El Camino Real</t>
  </si>
  <si>
    <t>city</t>
  </si>
  <si>
    <t>San Diego</t>
  </si>
  <si>
    <t>state</t>
  </si>
  <si>
    <t>CA</t>
  </si>
  <si>
    <t>zip</t>
  </si>
  <si>
    <t>92130</t>
  </si>
  <si>
    <t>country</t>
  </si>
  <si>
    <t>phone</t>
  </si>
  <si>
    <t>(858) 284-5000</t>
  </si>
  <si>
    <t>fax</t>
  </si>
  <si>
    <t>(858) 481-4860</t>
  </si>
  <si>
    <t>website</t>
  </si>
  <si>
    <t>https://www.realtyincome.com</t>
  </si>
  <si>
    <t>industry</t>
  </si>
  <si>
    <t>REIT - Retail</t>
  </si>
  <si>
    <t>industryKey</t>
  </si>
  <si>
    <t>reit-retail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</si>
  <si>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</si>
  <si>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</si>
  <si>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</si>
  <si>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</si>
  <si>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</si>
  <si>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</si>
  <si>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</si>
  <si>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Realty Income (NYSE: O), an S&amp;P 500 company, is real estate partner to the world's leading companies. Founded in 1969, we invest in diversified commercial real estate and have a portfolio of 15,450 properties in all 50 U.S. states, the U.K., and six other countries in Europe. We are known as "The Monthly Dividend Company" and have a mission to deliver stockholders dependable monthly dividends that grow over time. Since our founding, we have declared 649 consecutive monthly dividends and are a member of the S&amp;P 500 Dividend Aristocrats index for having increased our dividend for the last 29 consecutive years.</t>
  </si>
  <si>
    <t>fullTimeEmployees</t>
  </si>
  <si>
    <t>companyOfficers</t>
  </si>
  <si>
    <t>[{'maxAge': 1, 'name': 'Mr. Sumit  Roy', 'age': 54, 'title': 'President, CEO &amp; Director', 'yearBorn': 1970, 'fiscalYear': 2023, 'totalPay': 5729995, 'exercisedValue': 0, 'unexercisedValue': 0}, {'maxAge': 1, 'name': 'Mr. Mark E. Hagan J.D.', 'age': 57, 'title': 'Executive VP &amp; Chief Investment Officer', 'yearBorn': 1967, 'fiscalYear': 2023, 'totalPay': 1699727, 'exercisedValue': 0, 'unexercisedValue': 0}, {'maxAge': 1, 'name': 'Ms. Michelle  Bushore', 'age': 55, 'title': 'Executive VP, Chief Legal Officer, General Counsel &amp; Secretary', 'yearBorn': 1969, 'fiscalYear': 2023, 'totalPay': 1279967, 'exercisedValue': 0, 'unexercisedValue': 0}, {'maxAge': 1, 'name': 'Mr. Neil M. Abraham', 'age': 52, 'title': 'President of Realty Income International, Executive VP &amp; Chief Strategy Officer', 'yearBorn': 1972, 'fiscalYear': 2023, 'totalPay': 1741664, 'exercisedValue': 0, 'unexercisedValue': 0}, {'maxAge': 1, 'name': 'Mr. Jonathan  Pong C.F.A., CPA', 'title': 'Executive VP, CFO &amp; Treasurer', 'fiscalYear': 2023, 'exercisedValue': 0, 'unexercisedValue': 0}, {'maxAge': 1, 'name': 'Mr. Gregory J. Whyte', 'age': 63, 'title': 'Executive VP &amp; COO', 'yearBorn': 1961, 'fiscalYear': 2023, 'exercisedValue': 0, 'unexercisedValue': 0}, {'maxAge': 1, 'name': 'Mr. Neale W. Redington CPA', 'age': 57, 'title': 'Senior VP &amp; Chief Accounting Officer', 'yearBorn': 1967, 'fiscalYear': 2023, 'exercisedValue': 0, 'unexercisedValue': 0}, {'maxAge': 1, 'name': 'Ms. Shannon  Kehle', 'age': 50, 'title': 'Executive VP &amp; Chief People Officer', 'yearBorn': 1974, 'fiscalYear': 2023, 'exercisedValue': 0, 'unexercisedValue': 0}, {'maxAge': 1, 'name': 'Mr. Ross  Edwards', 'title': 'Senior Vice President of Asset Management', 'fiscalYear': 2023, 'exercisedValue': 0, 'unexercisedValue': 0}, {'maxAge': 1, 'name': 'Mr. Scott  Kohnen', 'title': 'Senior Vice President of Research',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</si>
  <si>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</si>
  <si>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</si>
  <si>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</si>
  <si>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</si>
  <si>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</si>
  <si>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</si>
  <si>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</si>
  <si>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</si>
  <si>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http://www.realtyincome.com/invest/index.aspx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</si>
  <si>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</si>
  <si>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</si>
  <si>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</si>
  <si>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</si>
  <si>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</si>
  <si>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</si>
  <si>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</si>
  <si>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</si>
  <si>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</si>
  <si>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</si>
  <si>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</si>
  <si>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</si>
  <si>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</si>
  <si>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</si>
  <si>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</si>
  <si>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</si>
  <si>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</si>
  <si>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</si>
  <si>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</si>
  <si>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</si>
  <si>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</si>
  <si>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</si>
  <si>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</si>
  <si>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</si>
  <si>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</si>
  <si>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</si>
  <si>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</si>
  <si>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</si>
  <si>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</si>
  <si>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</si>
  <si>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</si>
  <si>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</si>
  <si>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</si>
  <si>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</si>
  <si>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</si>
  <si>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</si>
  <si>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</si>
  <si>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</si>
  <si>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</si>
  <si>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</si>
  <si>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</si>
  <si>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</si>
  <si>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</si>
  <si>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</si>
  <si>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</si>
  <si>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</si>
  <si>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</si>
  <si>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</si>
  <si>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</si>
  <si>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</si>
  <si>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</si>
  <si>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</si>
  <si>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</si>
  <si>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</si>
  <si>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</si>
  <si>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</si>
  <si>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</si>
  <si>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</si>
  <si>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</si>
  <si>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</si>
  <si>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</si>
  <si>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1032:1000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</si>
  <si>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</si>
  <si>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</si>
  <si>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</si>
  <si>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</si>
  <si>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</si>
  <si>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</si>
  <si>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</si>
  <si>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</si>
  <si>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</si>
  <si>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</si>
  <si>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</si>
  <si>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</si>
  <si>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</si>
  <si>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</si>
  <si>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Realty Income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</si>
  <si>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</si>
  <si>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</si>
  <si>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</si>
  <si>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</si>
  <si>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</si>
  <si>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</si>
  <si>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</si>
  <si>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f1862177-53c3-3b9b-9f95-8d906208506e</t>
  </si>
  <si>
    <t>messageBoardId</t>
  </si>
  <si>
    <t>finmb_339305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</si>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</sst>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realtyincome.com/" TargetMode="External"/><Relationship Id="rId2" Type="http://schemas.openxmlformats.org/officeDocument/2006/relationships/hyperlink" Target="http://www.realtyincome.com/invest/index.aspx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51.75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58.76447201675391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4.592232448E10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43.942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35.65095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3.17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271.0</v>
      </c>
      <c r="C2" s="1">
        <v>284.0</v>
      </c>
      <c r="D2" s="1">
        <v>316.0</v>
      </c>
      <c r="E2" s="1">
        <v>319.0</v>
      </c>
      <c r="F2" s="1">
        <v>364.0</v>
      </c>
      <c r="G2" s="1">
        <v>436.0</v>
      </c>
      <c r="H2" s="1">
        <v>395.0</v>
      </c>
      <c r="I2" s="1">
        <v>359.0</v>
      </c>
      <c r="J2" s="1">
        <v>869.0</v>
      </c>
      <c r="K2" s="1">
        <v>872.0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291.0</v>
      </c>
      <c r="C3" s="1">
        <v>321.0</v>
      </c>
      <c r="D3" s="1">
        <v>356.0</v>
      </c>
      <c r="E3" s="1">
        <v>394.0</v>
      </c>
      <c r="F3" s="1">
        <v>433.0</v>
      </c>
      <c r="G3" s="1">
        <v>482.0</v>
      </c>
      <c r="H3" s="1">
        <v>542.0</v>
      </c>
      <c r="I3" s="1">
        <v>650.0</v>
      </c>
      <c r="J3" s="1">
        <v>1040.0</v>
      </c>
      <c r="K3" s="1">
        <v>1240.0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91.0</v>
      </c>
      <c r="C4" s="1">
        <v>95.0</v>
      </c>
      <c r="D4" s="1">
        <v>103.0</v>
      </c>
      <c r="E4" s="1">
        <v>119.0</v>
      </c>
      <c r="F4" s="1">
        <v>123.0</v>
      </c>
      <c r="G4" s="1">
        <v>134.0</v>
      </c>
      <c r="H4" s="1">
        <v>166.0</v>
      </c>
      <c r="I4" s="1">
        <v>302.0</v>
      </c>
      <c r="J4" s="1">
        <v>635.0</v>
      </c>
      <c r="K4" s="1">
        <v>651.0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383.0</v>
      </c>
      <c r="C5" s="1">
        <v>417.0</v>
      </c>
      <c r="D5" s="1">
        <v>459.0</v>
      </c>
      <c r="E5" s="1">
        <v>513.0</v>
      </c>
      <c r="F5" s="1">
        <v>557.0</v>
      </c>
      <c r="G5" s="1">
        <v>616.0</v>
      </c>
      <c r="H5" s="1">
        <v>708.0</v>
      </c>
      <c r="I5" s="1">
        <v>952.0</v>
      </c>
      <c r="J5" s="1">
        <v>1670.0</v>
      </c>
      <c r="K5" s="1">
        <v>1900.0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8.0</v>
      </c>
      <c r="C6" s="1">
        <v>9.0</v>
      </c>
      <c r="D6" s="1">
        <v>8.0</v>
      </c>
      <c r="E6" s="1">
        <v>9.0</v>
      </c>
      <c r="F6" s="1">
        <v>9.0</v>
      </c>
      <c r="G6" s="1">
        <v>9.0</v>
      </c>
      <c r="H6" s="1">
        <v>11.0</v>
      </c>
      <c r="I6" s="1">
        <v>12.0</v>
      </c>
      <c r="J6" s="1">
        <v>15.0</v>
      </c>
      <c r="K6" s="1">
        <v>26.0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-39.0</v>
      </c>
      <c r="C7" s="1">
        <v>-22.0</v>
      </c>
      <c r="D7" s="1">
        <v>-21.0</v>
      </c>
      <c r="E7" s="1">
        <v>-40.0</v>
      </c>
      <c r="F7" s="1">
        <v>-24.0</v>
      </c>
      <c r="G7" s="1">
        <v>-30.0</v>
      </c>
      <c r="H7" s="1">
        <v>-76.0</v>
      </c>
      <c r="I7" s="1">
        <v>-55.0</v>
      </c>
      <c r="J7" s="1">
        <v>-103.0</v>
      </c>
      <c r="K7" s="1">
        <v>-25.0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3.0</v>
      </c>
      <c r="D8" s="1">
        <v>-1.0</v>
      </c>
      <c r="E8" s="1">
        <v>-3.0</v>
      </c>
      <c r="F8" s="1">
        <v>-2.0</v>
      </c>
      <c r="G8" s="1">
        <v>2.0</v>
      </c>
      <c r="H8" s="1">
        <v>4.0</v>
      </c>
      <c r="I8" s="1">
        <v>2.0</v>
      </c>
      <c r="J8" s="1">
        <v>71.0</v>
      </c>
      <c r="K8" s="1">
        <v>-7.0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4.0</v>
      </c>
      <c r="C9" s="1">
        <v>10.0</v>
      </c>
      <c r="D9" s="1">
        <v>20.0</v>
      </c>
      <c r="E9" s="1">
        <v>14.0</v>
      </c>
      <c r="F9" s="1">
        <v>26.0</v>
      </c>
      <c r="G9" s="1">
        <v>40.0</v>
      </c>
      <c r="H9" s="1">
        <v>147.0</v>
      </c>
      <c r="I9" s="1">
        <v>38.0</v>
      </c>
      <c r="J9" s="1">
        <v>25.0</v>
      </c>
      <c r="K9" s="1">
        <v>87.0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-74.0</v>
      </c>
      <c r="J10" s="1">
        <v>8.0</v>
      </c>
      <c r="K10" s="1">
        <v>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11.0</v>
      </c>
      <c r="C11" s="1">
        <v>10.0</v>
      </c>
      <c r="D11" s="1">
        <v>12.0</v>
      </c>
      <c r="E11" s="1">
        <v>13.0</v>
      </c>
      <c r="F11" s="1">
        <v>27.0</v>
      </c>
      <c r="G11" s="1">
        <v>13.0</v>
      </c>
      <c r="H11" s="1">
        <v>16.0</v>
      </c>
      <c r="I11" s="1">
        <v>41.0</v>
      </c>
      <c r="J11" s="1">
        <v>21.0</v>
      </c>
      <c r="K11" s="1">
        <v>26.0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-4.0</v>
      </c>
      <c r="C12" s="1">
        <v>-2.0</v>
      </c>
      <c r="D12" s="1">
        <v>-1.0</v>
      </c>
      <c r="E12" s="1">
        <v>-9.0</v>
      </c>
      <c r="F12" s="1">
        <v>-6.0</v>
      </c>
      <c r="G12" s="1">
        <v>-8.0</v>
      </c>
      <c r="H12" s="1">
        <v>-79.0</v>
      </c>
      <c r="I12" s="1">
        <v>-38.0</v>
      </c>
      <c r="J12" s="1">
        <v>-29.0</v>
      </c>
      <c r="K12" s="1">
        <v>-111.0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21.0</v>
      </c>
      <c r="C13" s="1">
        <v>6.0</v>
      </c>
      <c r="D13" s="1">
        <v>34.0</v>
      </c>
      <c r="E13" s="1">
        <v>26.0</v>
      </c>
      <c r="F13" s="1">
        <v>18.0</v>
      </c>
      <c r="G13" s="1">
        <v>24.0</v>
      </c>
      <c r="H13" s="1">
        <v>19.0</v>
      </c>
      <c r="I13" s="1">
        <v>3.0</v>
      </c>
      <c r="J13" s="1">
        <v>-5.0</v>
      </c>
      <c r="K13" s="1">
        <v>285.0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-26.0</v>
      </c>
      <c r="C14" s="1">
        <v>-22.0</v>
      </c>
      <c r="D14" s="1">
        <v>-21.0</v>
      </c>
      <c r="E14" s="1">
        <v>24.0</v>
      </c>
      <c r="F14" s="1">
        <v>-26.0</v>
      </c>
      <c r="G14" s="1">
        <v>-34.0</v>
      </c>
      <c r="H14" s="1">
        <v>-31.0</v>
      </c>
      <c r="I14" s="1">
        <v>5.0</v>
      </c>
      <c r="J14" s="1">
        <v>89.0</v>
      </c>
      <c r="K14" s="1">
        <v>-93.0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-1.0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628.0</v>
      </c>
      <c r="C16" s="1">
        <v>692.0</v>
      </c>
      <c r="D16" s="1">
        <v>804.0</v>
      </c>
      <c r="E16" s="1">
        <v>876.0</v>
      </c>
      <c r="F16" s="1">
        <v>941.0</v>
      </c>
      <c r="G16" s="1">
        <v>1070.0</v>
      </c>
      <c r="H16" s="1">
        <v>1120.0</v>
      </c>
      <c r="I16" s="1">
        <v>1320.0</v>
      </c>
      <c r="J16" s="1">
        <v>2560.0</v>
      </c>
      <c r="K16" s="1">
        <v>2960.0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-1230.0</v>
      </c>
      <c r="C17" s="1">
        <v>-1280.0</v>
      </c>
      <c r="D17" s="1">
        <v>-1810.0</v>
      </c>
      <c r="E17" s="1">
        <v>-1430.0</v>
      </c>
      <c r="F17" s="1">
        <v>-1790.0</v>
      </c>
      <c r="G17" s="1">
        <v>-3600.0</v>
      </c>
      <c r="H17" s="1">
        <v>-2290.0</v>
      </c>
      <c r="I17" s="1">
        <v>-6330.0</v>
      </c>
      <c r="J17" s="1">
        <v>-8980.0</v>
      </c>
      <c r="K17" s="1">
        <v>-8119.0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88.0</v>
      </c>
      <c r="C18" s="1">
        <v>65.0</v>
      </c>
      <c r="D18" s="1">
        <v>99.0</v>
      </c>
      <c r="E18" s="1">
        <v>167.0</v>
      </c>
      <c r="F18" s="1">
        <v>142.0</v>
      </c>
      <c r="G18" s="1">
        <v>109.0</v>
      </c>
      <c r="H18" s="1">
        <v>259.0</v>
      </c>
      <c r="I18" s="1">
        <v>251.0</v>
      </c>
      <c r="J18" s="1">
        <v>436.0</v>
      </c>
      <c r="K18" s="1">
        <v>117.0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-1150.0</v>
      </c>
      <c r="C19" s="1">
        <v>-1210.0</v>
      </c>
      <c r="D19" s="1">
        <v>-1710.0</v>
      </c>
      <c r="E19" s="1">
        <v>-1260.0</v>
      </c>
      <c r="F19" s="1">
        <v>-1650.0</v>
      </c>
      <c r="G19" s="1">
        <v>-3490.0</v>
      </c>
      <c r="H19" s="1">
        <v>-2029.0</v>
      </c>
      <c r="I19" s="1">
        <v>-6080.0</v>
      </c>
      <c r="J19" s="1">
        <v>-8550.0</v>
      </c>
      <c r="K19" s="1">
        <v>-8000.0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-366.0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38.0</v>
      </c>
      <c r="J21" s="1">
        <v>109.0</v>
      </c>
      <c r="K21" s="1">
        <v>-1180.0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35.0</v>
      </c>
      <c r="C22" s="1">
        <v>0.0</v>
      </c>
      <c r="D22" s="1">
        <v>12.0</v>
      </c>
      <c r="E22" s="1">
        <v>12.0</v>
      </c>
      <c r="F22" s="1">
        <v>5.0</v>
      </c>
      <c r="G22" s="1">
        <v>0.0</v>
      </c>
      <c r="H22" s="1">
        <v>0.0</v>
      </c>
      <c r="I22" s="1">
        <v>0.0</v>
      </c>
      <c r="J22" s="1">
        <v>0.0</v>
      </c>
      <c r="K22" s="1">
        <v>-202.0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-29.0</v>
      </c>
      <c r="C23" s="1">
        <v>33.0</v>
      </c>
      <c r="D23" s="1">
        <v>-40.0</v>
      </c>
      <c r="E23" s="1">
        <v>6.0</v>
      </c>
      <c r="F23" s="1">
        <v>7.0</v>
      </c>
      <c r="G23" s="1">
        <v>-14.0</v>
      </c>
      <c r="H23" s="1">
        <v>0.0</v>
      </c>
      <c r="I23" s="1">
        <v>-28.0</v>
      </c>
      <c r="J23" s="1">
        <v>49.0</v>
      </c>
      <c r="K23" s="1">
        <v>27.0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-1170.0</v>
      </c>
      <c r="C24" s="1">
        <v>-1180.0</v>
      </c>
      <c r="D24" s="1">
        <v>-1700.0</v>
      </c>
      <c r="E24" s="1">
        <v>-1250.0</v>
      </c>
      <c r="F24" s="1">
        <v>-1640.0</v>
      </c>
      <c r="G24" s="1">
        <v>-3500.0</v>
      </c>
      <c r="H24" s="1">
        <v>-2029.0</v>
      </c>
      <c r="I24" s="1">
        <v>-6440.0</v>
      </c>
      <c r="J24" s="1">
        <v>-8390.0</v>
      </c>
      <c r="K24" s="1">
        <v>-9350.0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2270.0</v>
      </c>
      <c r="C25" s="1">
        <v>1700.0</v>
      </c>
      <c r="D25" s="1">
        <v>4480.0</v>
      </c>
      <c r="E25" s="1">
        <v>3500.0</v>
      </c>
      <c r="F25" s="1">
        <v>2520.0</v>
      </c>
      <c r="G25" s="1">
        <v>3710.0</v>
      </c>
      <c r="H25" s="1">
        <v>5730.0</v>
      </c>
      <c r="I25" s="1">
        <v>10120.0</v>
      </c>
      <c r="J25" s="1">
        <v>30690.0</v>
      </c>
      <c r="K25" s="1">
        <v>82610.0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2270.0</v>
      </c>
      <c r="C26" s="1">
        <v>1700.0</v>
      </c>
      <c r="D26" s="1">
        <v>4480.0</v>
      </c>
      <c r="E26" s="1">
        <v>3500.0</v>
      </c>
      <c r="F26" s="1">
        <v>2520.0</v>
      </c>
      <c r="G26" s="1">
        <v>3710.0</v>
      </c>
      <c r="H26" s="1">
        <v>5730.0</v>
      </c>
      <c r="I26" s="1">
        <v>10120.0</v>
      </c>
      <c r="J26" s="1">
        <v>30690.0</v>
      </c>
      <c r="K26" s="1">
        <v>82610.0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-1660.0</v>
      </c>
      <c r="C27" s="1">
        <v>-1780.0</v>
      </c>
      <c r="D27" s="1">
        <v>-3500.0</v>
      </c>
      <c r="E27" s="1">
        <v>-3340.0</v>
      </c>
      <c r="F27" s="1">
        <v>-2130.0</v>
      </c>
      <c r="G27" s="1">
        <v>-2460.0</v>
      </c>
      <c r="H27" s="1">
        <v>-4860.0</v>
      </c>
      <c r="I27" s="1">
        <v>-9270.0</v>
      </c>
      <c r="J27" s="1">
        <v>-27750.0</v>
      </c>
      <c r="K27" s="1">
        <v>-79420.0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-1660.0</v>
      </c>
      <c r="C28" s="1">
        <v>-1780.0</v>
      </c>
      <c r="D28" s="1">
        <v>-3500.0</v>
      </c>
      <c r="E28" s="1">
        <v>-3340.0</v>
      </c>
      <c r="F28" s="1">
        <v>-2130.0</v>
      </c>
      <c r="G28" s="1">
        <v>-2460.0</v>
      </c>
      <c r="H28" s="1">
        <v>-4860.0</v>
      </c>
      <c r="I28" s="1">
        <v>-9270.0</v>
      </c>
      <c r="J28" s="1">
        <v>-27750.0</v>
      </c>
      <c r="K28" s="1">
        <v>-79420.0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687.0</v>
      </c>
      <c r="C29" s="1">
        <v>1190.0</v>
      </c>
      <c r="D29" s="1">
        <v>561.0</v>
      </c>
      <c r="E29" s="1">
        <v>1400.0</v>
      </c>
      <c r="F29" s="1">
        <v>1130.0</v>
      </c>
      <c r="G29" s="1">
        <v>2120.0</v>
      </c>
      <c r="H29" s="1">
        <v>1830.0</v>
      </c>
      <c r="I29" s="1">
        <v>4450.0</v>
      </c>
      <c r="J29" s="1">
        <v>4570.0</v>
      </c>
      <c r="K29" s="1">
        <v>5450.0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0.0</v>
      </c>
      <c r="C30" s="1">
        <v>0.0</v>
      </c>
      <c r="D30" s="1">
        <v>-9.0</v>
      </c>
      <c r="E30" s="1">
        <v>0.0</v>
      </c>
      <c r="F30" s="1">
        <v>-2.0</v>
      </c>
      <c r="G30" s="1">
        <v>-21.0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-220.0</v>
      </c>
      <c r="C31" s="1">
        <v>-6.0</v>
      </c>
      <c r="D31" s="1">
        <v>0.0</v>
      </c>
      <c r="E31" s="1">
        <v>-409.0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-479.0</v>
      </c>
      <c r="C32" s="1">
        <v>-533.0</v>
      </c>
      <c r="D32" s="1">
        <v>-611.0</v>
      </c>
      <c r="E32" s="1">
        <v>-689.0</v>
      </c>
      <c r="F32" s="1">
        <v>-762.0</v>
      </c>
      <c r="G32" s="1">
        <v>-852.0</v>
      </c>
      <c r="H32" s="1">
        <v>-964.0</v>
      </c>
      <c r="I32" s="1">
        <v>-1170.0</v>
      </c>
      <c r="J32" s="1">
        <v>-1810.0</v>
      </c>
      <c r="K32" s="1">
        <v>-2110.0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-38.0</v>
      </c>
      <c r="C33" s="1">
        <v>-27.0</v>
      </c>
      <c r="D33" s="1">
        <v>-27.0</v>
      </c>
      <c r="E33" s="1">
        <v>-6.0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-518.0</v>
      </c>
      <c r="C34" s="1">
        <v>-560.0</v>
      </c>
      <c r="D34" s="1">
        <v>-638.0</v>
      </c>
      <c r="E34" s="1">
        <v>-695.0</v>
      </c>
      <c r="F34" s="1">
        <v>-762.0</v>
      </c>
      <c r="G34" s="1">
        <v>-852.0</v>
      </c>
      <c r="H34" s="1">
        <v>-964.0</v>
      </c>
      <c r="I34" s="1">
        <v>-1170.0</v>
      </c>
      <c r="J34" s="1">
        <v>-1810.0</v>
      </c>
      <c r="K34" s="1">
        <v>-2110.0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-17.0</v>
      </c>
      <c r="C35" s="1">
        <v>-19.0</v>
      </c>
      <c r="D35" s="1">
        <v>-25.0</v>
      </c>
      <c r="E35" s="1">
        <v>-75.0</v>
      </c>
      <c r="F35" s="1">
        <v>-54.0</v>
      </c>
      <c r="G35" s="1">
        <v>-10.0</v>
      </c>
      <c r="H35" s="1">
        <v>-49.0</v>
      </c>
      <c r="I35" s="1">
        <v>452.0</v>
      </c>
      <c r="J35" s="1">
        <v>36.0</v>
      </c>
      <c r="K35" s="1">
        <v>-88.0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541.0</v>
      </c>
      <c r="C36" s="1">
        <v>523.0</v>
      </c>
      <c r="D36" s="1">
        <v>866.0</v>
      </c>
      <c r="E36" s="1">
        <v>375.0</v>
      </c>
      <c r="F36" s="1">
        <v>708.0</v>
      </c>
      <c r="G36" s="1">
        <v>2490.0</v>
      </c>
      <c r="H36" s="1">
        <v>1690.0</v>
      </c>
      <c r="I36" s="1">
        <v>4580.0</v>
      </c>
      <c r="J36" s="1">
        <v>5740.0</v>
      </c>
      <c r="K36" s="1">
        <v>6440.0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-9.0</v>
      </c>
      <c r="H37" s="1">
        <v>4.0</v>
      </c>
      <c r="I37" s="1">
        <v>20.0</v>
      </c>
      <c r="J37" s="1">
        <v>-20.0</v>
      </c>
      <c r="K37" s="1">
        <v>24.0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-6.0</v>
      </c>
      <c r="C38" s="1">
        <v>36.0</v>
      </c>
      <c r="D38" s="1">
        <v>-30.0</v>
      </c>
      <c r="E38" s="1">
        <v>-3.0</v>
      </c>
      <c r="F38" s="1">
        <v>8.0</v>
      </c>
      <c r="G38" s="1">
        <v>49.0</v>
      </c>
      <c r="H38" s="1">
        <v>780.0</v>
      </c>
      <c r="I38" s="1">
        <v>-518.0</v>
      </c>
      <c r="J38" s="1">
        <v>-105.0</v>
      </c>
      <c r="K38" s="1">
        <v>65.0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207.0</v>
      </c>
      <c r="C40" s="1">
        <v>230.0</v>
      </c>
      <c r="D40" s="1">
        <v>214.0</v>
      </c>
      <c r="E40" s="1">
        <v>240.0</v>
      </c>
      <c r="F40" s="1">
        <v>252.0</v>
      </c>
      <c r="G40" s="1">
        <v>275.0</v>
      </c>
      <c r="H40" s="1">
        <v>286.0</v>
      </c>
      <c r="I40" s="1">
        <v>355.0</v>
      </c>
      <c r="J40" s="1">
        <v>502.0</v>
      </c>
      <c r="K40" s="1">
        <v>692.0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3.0</v>
      </c>
      <c r="C41" s="1">
        <v>3.0</v>
      </c>
      <c r="D41" s="1">
        <v>3.0</v>
      </c>
      <c r="E41" s="1">
        <v>3.0</v>
      </c>
      <c r="F41" s="1">
        <v>4.0</v>
      </c>
      <c r="G41" s="1">
        <v>4.0</v>
      </c>
      <c r="H41" s="1">
        <v>13.0</v>
      </c>
      <c r="I41" s="1">
        <v>19.0</v>
      </c>
      <c r="J41" s="1">
        <v>45.0</v>
      </c>
      <c r="K41" s="1">
        <v>12.0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608.0</v>
      </c>
      <c r="C42" s="1">
        <v>-83.0</v>
      </c>
      <c r="D42" s="1">
        <v>977.0</v>
      </c>
      <c r="E42" s="1">
        <v>158.0</v>
      </c>
      <c r="F42" s="1">
        <v>392.0</v>
      </c>
      <c r="G42" s="1">
        <v>1260.0</v>
      </c>
      <c r="H42" s="1">
        <v>873.0</v>
      </c>
      <c r="I42" s="1">
        <v>841.0</v>
      </c>
      <c r="J42" s="1">
        <v>2950.0</v>
      </c>
      <c r="K42" s="1">
        <v>3190.0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568.0</v>
      </c>
      <c r="C43" s="1">
        <v>629.0</v>
      </c>
      <c r="D43" s="1">
        <v>666.0</v>
      </c>
      <c r="E43" s="1">
        <v>742.0</v>
      </c>
      <c r="F43" s="1">
        <v>842.0</v>
      </c>
      <c r="G43" s="1">
        <v>724.0</v>
      </c>
      <c r="H43" s="1">
        <v>1010.0</v>
      </c>
      <c r="I43" s="1">
        <v>1110.0</v>
      </c>
      <c r="J43" s="1">
        <v>1540.0</v>
      </c>
      <c r="K43" s="1">
        <v>1850.0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67</v>
      </c>
      <c r="B44" s="1">
        <v>695.0</v>
      </c>
      <c r="C44" s="1">
        <v>765.0</v>
      </c>
      <c r="D44" s="1">
        <v>794.0</v>
      </c>
      <c r="E44" s="1">
        <v>887.0</v>
      </c>
      <c r="F44" s="1">
        <v>999.0</v>
      </c>
      <c r="G44" s="1">
        <v>896.0</v>
      </c>
      <c r="H44" s="1">
        <v>1190.0</v>
      </c>
      <c r="I44" s="1">
        <v>1300.0</v>
      </c>
      <c r="J44" s="1">
        <v>1810.0</v>
      </c>
      <c r="K44" s="1">
        <v>2280.0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68</v>
      </c>
      <c r="B45" s="1">
        <v>-16.0</v>
      </c>
      <c r="C45" s="1">
        <v>-19.0</v>
      </c>
      <c r="D45" s="1">
        <v>13.0</v>
      </c>
      <c r="E45" s="1">
        <v>7.0</v>
      </c>
      <c r="F45" s="1">
        <v>-5.0</v>
      </c>
      <c r="G45" s="1">
        <v>197.0</v>
      </c>
      <c r="H45" s="1">
        <v>35.0</v>
      </c>
      <c r="I45" s="1">
        <v>294.0</v>
      </c>
      <c r="J45" s="1">
        <v>693.0</v>
      </c>
      <c r="K45" s="1">
        <v>722.0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70</v>
      </c>
      <c r="B3" s="1">
        <v>11160.0</v>
      </c>
      <c r="C3" s="1">
        <v>12300.0</v>
      </c>
      <c r="D3" s="1">
        <v>13870.0</v>
      </c>
      <c r="E3" s="1">
        <v>15020.0</v>
      </c>
      <c r="F3" s="1">
        <v>16550.0</v>
      </c>
      <c r="G3" s="1">
        <v>19680.0</v>
      </c>
      <c r="H3" s="1">
        <v>21250.0</v>
      </c>
      <c r="I3" s="1">
        <v>36770.0</v>
      </c>
      <c r="J3" s="1">
        <v>43740.0</v>
      </c>
      <c r="K3" s="1">
        <v>50900.0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71</v>
      </c>
      <c r="B4" s="1">
        <v>-1390.0</v>
      </c>
      <c r="C4" s="1">
        <v>-1690.0</v>
      </c>
      <c r="D4" s="1">
        <v>-1990.0</v>
      </c>
      <c r="E4" s="1">
        <v>-2350.0</v>
      </c>
      <c r="F4" s="1">
        <v>-2710.0</v>
      </c>
      <c r="G4" s="1">
        <v>-3120.0</v>
      </c>
      <c r="H4" s="1">
        <v>-3550.0</v>
      </c>
      <c r="I4" s="1">
        <v>-3950.0</v>
      </c>
      <c r="J4" s="1">
        <v>-4900.0</v>
      </c>
      <c r="K4" s="1">
        <v>-6070.0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72</v>
      </c>
      <c r="B5" s="1">
        <v>9770.0</v>
      </c>
      <c r="C5" s="1">
        <v>10610.0</v>
      </c>
      <c r="D5" s="1">
        <v>11880.0</v>
      </c>
      <c r="E5" s="1">
        <v>12680.0</v>
      </c>
      <c r="F5" s="1">
        <v>13830.0</v>
      </c>
      <c r="G5" s="1">
        <v>16560.0</v>
      </c>
      <c r="H5" s="1">
        <v>17710.0</v>
      </c>
      <c r="I5" s="1">
        <v>32820.0</v>
      </c>
      <c r="J5" s="1">
        <v>38840.0</v>
      </c>
      <c r="K5" s="1">
        <v>44830.0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73</v>
      </c>
      <c r="B6" s="1">
        <v>9770.0</v>
      </c>
      <c r="C6" s="1">
        <v>10610.0</v>
      </c>
      <c r="D6" s="1">
        <v>11880.0</v>
      </c>
      <c r="E6" s="1">
        <v>12680.0</v>
      </c>
      <c r="F6" s="1">
        <v>13830.0</v>
      </c>
      <c r="G6" s="1">
        <v>16560.0</v>
      </c>
      <c r="H6" s="1">
        <v>17710.0</v>
      </c>
      <c r="I6" s="1">
        <v>32820.0</v>
      </c>
      <c r="J6" s="1">
        <v>38840.0</v>
      </c>
      <c r="K6" s="1">
        <v>44830.0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74</v>
      </c>
      <c r="B7" s="1">
        <v>3.0</v>
      </c>
      <c r="C7" s="1">
        <v>40.0</v>
      </c>
      <c r="D7" s="1">
        <v>9.0</v>
      </c>
      <c r="E7" s="1">
        <v>6.0</v>
      </c>
      <c r="F7" s="1">
        <v>10.0</v>
      </c>
      <c r="G7" s="1">
        <v>54.0</v>
      </c>
      <c r="H7" s="1">
        <v>824.0</v>
      </c>
      <c r="I7" s="1">
        <v>259.0</v>
      </c>
      <c r="J7" s="1">
        <v>171.0</v>
      </c>
      <c r="K7" s="1">
        <v>233.0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75</v>
      </c>
      <c r="B8" s="1">
        <v>64.0</v>
      </c>
      <c r="C8" s="1">
        <v>81.0</v>
      </c>
      <c r="D8" s="1">
        <v>105.0</v>
      </c>
      <c r="E8" s="1">
        <v>120.0</v>
      </c>
      <c r="F8" s="1">
        <v>145.0</v>
      </c>
      <c r="G8" s="1">
        <v>182.0</v>
      </c>
      <c r="H8" s="1">
        <v>286.0</v>
      </c>
      <c r="I8" s="1">
        <v>434.0</v>
      </c>
      <c r="J8" s="1">
        <v>574.0</v>
      </c>
      <c r="K8" s="1">
        <v>717.0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76</v>
      </c>
      <c r="B9" s="1">
        <v>0.0</v>
      </c>
      <c r="C9" s="1">
        <v>0.0</v>
      </c>
      <c r="D9" s="1">
        <v>0.0</v>
      </c>
      <c r="E9" s="1">
        <v>3.0</v>
      </c>
      <c r="F9" s="1">
        <v>0.0</v>
      </c>
      <c r="G9" s="1">
        <v>91.0</v>
      </c>
      <c r="H9" s="1">
        <v>132.0</v>
      </c>
      <c r="I9" s="1">
        <v>346.0</v>
      </c>
      <c r="J9" s="1">
        <v>1000.0</v>
      </c>
      <c r="K9" s="1">
        <v>1700.0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77</v>
      </c>
      <c r="B10" s="1">
        <v>15.0</v>
      </c>
      <c r="C10" s="1">
        <v>15.0</v>
      </c>
      <c r="D10" s="1">
        <v>15.0</v>
      </c>
      <c r="E10" s="1">
        <v>14.0</v>
      </c>
      <c r="F10" s="1">
        <v>14.0</v>
      </c>
      <c r="G10" s="1">
        <v>14.0</v>
      </c>
      <c r="H10" s="1">
        <v>14.0</v>
      </c>
      <c r="I10" s="1">
        <v>3680.0</v>
      </c>
      <c r="J10" s="1">
        <v>3730.0</v>
      </c>
      <c r="K10" s="1">
        <v>3730.0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78</v>
      </c>
      <c r="B11" s="1">
        <v>1040.0</v>
      </c>
      <c r="C11" s="1">
        <v>1030.0</v>
      </c>
      <c r="D11" s="1">
        <v>1080.0</v>
      </c>
      <c r="E11" s="1">
        <v>1190.0</v>
      </c>
      <c r="F11" s="1">
        <v>1200.0</v>
      </c>
      <c r="G11" s="1">
        <v>1490.0</v>
      </c>
      <c r="H11" s="1">
        <v>1710.0</v>
      </c>
      <c r="I11" s="1">
        <v>5280.0</v>
      </c>
      <c r="J11" s="1">
        <v>5170.0</v>
      </c>
      <c r="K11" s="1">
        <v>5020.0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79</v>
      </c>
      <c r="B12" s="1">
        <v>18.0</v>
      </c>
      <c r="C12" s="1">
        <v>17.0</v>
      </c>
      <c r="D12" s="1">
        <v>5.0</v>
      </c>
      <c r="E12" s="1">
        <v>5.0</v>
      </c>
      <c r="F12" s="1">
        <v>0.0</v>
      </c>
      <c r="G12" s="1">
        <v>0.0</v>
      </c>
      <c r="H12" s="1">
        <v>0.0</v>
      </c>
      <c r="I12" s="1">
        <v>4.0</v>
      </c>
      <c r="J12" s="1">
        <v>0.0</v>
      </c>
      <c r="K12" s="1">
        <v>205.0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80</v>
      </c>
      <c r="B13" s="1">
        <v>71.0</v>
      </c>
      <c r="C13" s="1">
        <v>34.0</v>
      </c>
      <c r="D13" s="1">
        <v>47.0</v>
      </c>
      <c r="E13" s="1">
        <v>32.0</v>
      </c>
      <c r="F13" s="1">
        <v>42.0</v>
      </c>
      <c r="G13" s="1">
        <v>140.0</v>
      </c>
      <c r="H13" s="1">
        <v>58.0</v>
      </c>
      <c r="I13" s="1">
        <v>158.0</v>
      </c>
      <c r="J13" s="1">
        <v>135.0</v>
      </c>
      <c r="K13" s="1">
        <v>127.0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81</v>
      </c>
      <c r="B14" s="1">
        <v>27.0</v>
      </c>
      <c r="C14" s="1">
        <v>30.0</v>
      </c>
      <c r="D14" s="1">
        <v>7.0</v>
      </c>
      <c r="E14" s="1">
        <v>4.0</v>
      </c>
      <c r="F14" s="1">
        <v>14.0</v>
      </c>
      <c r="G14" s="1">
        <v>11.0</v>
      </c>
      <c r="H14" s="1">
        <v>7.0</v>
      </c>
      <c r="I14" s="1">
        <v>4.0</v>
      </c>
      <c r="J14" s="1">
        <v>17.0</v>
      </c>
      <c r="K14" s="1">
        <v>12.0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82</v>
      </c>
      <c r="B15" s="1">
        <v>2.0</v>
      </c>
      <c r="C15" s="1">
        <v>4.0</v>
      </c>
      <c r="D15" s="1">
        <v>74.0</v>
      </c>
      <c r="E15" s="1">
        <v>11.0</v>
      </c>
      <c r="F15" s="1">
        <v>1.0</v>
      </c>
      <c r="G15" s="1">
        <v>4.0</v>
      </c>
      <c r="H15" s="1">
        <v>1.0</v>
      </c>
      <c r="I15" s="1">
        <v>160.0</v>
      </c>
      <c r="J15" s="1">
        <v>39.0</v>
      </c>
      <c r="K15" s="1">
        <v>1210.0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83</v>
      </c>
      <c r="B16" s="1">
        <v>11010.0</v>
      </c>
      <c r="C16" s="1">
        <v>11870.0</v>
      </c>
      <c r="D16" s="1">
        <v>13150.0</v>
      </c>
      <c r="E16" s="1">
        <v>14060.0</v>
      </c>
      <c r="F16" s="1">
        <v>15260.0</v>
      </c>
      <c r="G16" s="1">
        <v>18550.0</v>
      </c>
      <c r="H16" s="1">
        <v>20740.0</v>
      </c>
      <c r="I16" s="1">
        <v>43140.0</v>
      </c>
      <c r="J16" s="1">
        <v>49670.0</v>
      </c>
      <c r="K16" s="1">
        <v>57780.0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84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85</v>
      </c>
      <c r="B18" s="1">
        <v>120.0</v>
      </c>
      <c r="C18" s="1">
        <v>170.0</v>
      </c>
      <c r="D18" s="1">
        <v>103.0</v>
      </c>
      <c r="E18" s="1">
        <v>91.0</v>
      </c>
      <c r="F18" s="1">
        <v>90.0</v>
      </c>
      <c r="G18" s="1">
        <v>334.0</v>
      </c>
      <c r="H18" s="1">
        <v>44.0</v>
      </c>
      <c r="I18" s="1">
        <v>271.0</v>
      </c>
      <c r="J18" s="1">
        <v>22.0</v>
      </c>
      <c r="K18" s="1">
        <v>740.0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86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15.0</v>
      </c>
      <c r="H19" s="1">
        <v>15.0</v>
      </c>
      <c r="I19" s="1">
        <v>39.0</v>
      </c>
      <c r="J19" s="1">
        <v>41.0</v>
      </c>
      <c r="K19" s="1">
        <v>44.0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87</v>
      </c>
      <c r="B20" s="1">
        <v>0.0</v>
      </c>
      <c r="C20" s="1">
        <v>0.0</v>
      </c>
      <c r="D20" s="1">
        <v>0.0</v>
      </c>
      <c r="E20" s="1">
        <v>126.0</v>
      </c>
      <c r="F20" s="1">
        <v>0.0</v>
      </c>
      <c r="G20" s="1">
        <v>0.0</v>
      </c>
      <c r="H20" s="1">
        <v>0.0</v>
      </c>
      <c r="I20" s="1">
        <v>901.0</v>
      </c>
      <c r="J20" s="1">
        <v>702.0</v>
      </c>
      <c r="K20" s="1">
        <v>764.0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88</v>
      </c>
      <c r="B21" s="1">
        <v>4820.0</v>
      </c>
      <c r="C21" s="1">
        <v>4670.0</v>
      </c>
      <c r="D21" s="1">
        <v>5740.0</v>
      </c>
      <c r="E21" s="1">
        <v>5890.0</v>
      </c>
      <c r="F21" s="1">
        <v>6410.0</v>
      </c>
      <c r="G21" s="1">
        <v>7590.0</v>
      </c>
      <c r="H21" s="1">
        <v>8850.0</v>
      </c>
      <c r="I21" s="1">
        <v>14340.0</v>
      </c>
      <c r="J21" s="1">
        <v>17450.0</v>
      </c>
      <c r="K21" s="1">
        <v>20130.0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89</v>
      </c>
      <c r="B22" s="1">
        <v>4.0</v>
      </c>
      <c r="C22" s="1">
        <v>4.0</v>
      </c>
      <c r="D22" s="1">
        <v>5.0</v>
      </c>
      <c r="E22" s="1">
        <v>5.0</v>
      </c>
      <c r="F22" s="1">
        <v>5.0</v>
      </c>
      <c r="G22" s="1">
        <v>113.0</v>
      </c>
      <c r="H22" s="1">
        <v>106.0</v>
      </c>
      <c r="I22" s="1">
        <v>466.0</v>
      </c>
      <c r="J22" s="1">
        <v>448.0</v>
      </c>
      <c r="K22" s="1">
        <v>425.0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90</v>
      </c>
      <c r="B23" s="1">
        <v>38.0</v>
      </c>
      <c r="C23" s="1">
        <v>24.0</v>
      </c>
      <c r="D23" s="1">
        <v>29.0</v>
      </c>
      <c r="E23" s="1">
        <v>28.0</v>
      </c>
      <c r="F23" s="1">
        <v>29.0</v>
      </c>
      <c r="G23" s="1">
        <v>35.0</v>
      </c>
      <c r="H23" s="1">
        <v>34.0</v>
      </c>
      <c r="I23" s="1">
        <v>44.0</v>
      </c>
      <c r="J23" s="1">
        <v>55.0</v>
      </c>
      <c r="K23" s="1">
        <v>66.0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91</v>
      </c>
      <c r="B24" s="1">
        <v>66.0</v>
      </c>
      <c r="C24" s="1">
        <v>81.0</v>
      </c>
      <c r="D24" s="1">
        <v>83.0</v>
      </c>
      <c r="E24" s="1">
        <v>78.0</v>
      </c>
      <c r="F24" s="1">
        <v>96.0</v>
      </c>
      <c r="G24" s="1">
        <v>109.0</v>
      </c>
      <c r="H24" s="1">
        <v>116.0</v>
      </c>
      <c r="I24" s="1">
        <v>187.0</v>
      </c>
      <c r="J24" s="1">
        <v>228.0</v>
      </c>
      <c r="K24" s="1">
        <v>425.0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92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5.0</v>
      </c>
      <c r="I25" s="1">
        <v>19.0</v>
      </c>
      <c r="J25" s="1">
        <v>22.0</v>
      </c>
      <c r="K25" s="1">
        <v>61.0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93</v>
      </c>
      <c r="B26" s="1">
        <v>59.0</v>
      </c>
      <c r="C26" s="1">
        <v>58.0</v>
      </c>
      <c r="D26" s="1">
        <v>62.0</v>
      </c>
      <c r="E26" s="1">
        <v>63.0</v>
      </c>
      <c r="F26" s="1">
        <v>75.0</v>
      </c>
      <c r="G26" s="1">
        <v>82.0</v>
      </c>
      <c r="H26" s="1">
        <v>98.0</v>
      </c>
      <c r="I26" s="1">
        <v>177.0</v>
      </c>
      <c r="J26" s="1">
        <v>194.0</v>
      </c>
      <c r="K26" s="1">
        <v>261.0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94</v>
      </c>
      <c r="B27" s="1">
        <v>36.0</v>
      </c>
      <c r="C27" s="1">
        <v>42.0</v>
      </c>
      <c r="D27" s="1">
        <v>74.0</v>
      </c>
      <c r="E27" s="1">
        <v>105.0</v>
      </c>
      <c r="F27" s="1">
        <v>115.0</v>
      </c>
      <c r="G27" s="1">
        <v>128.0</v>
      </c>
      <c r="H27" s="1">
        <v>130.0</v>
      </c>
      <c r="I27" s="1">
        <v>242.0</v>
      </c>
      <c r="J27" s="1">
        <v>270.0</v>
      </c>
      <c r="K27" s="1">
        <v>312.0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95</v>
      </c>
      <c r="B28" s="1">
        <v>226.0</v>
      </c>
      <c r="C28" s="1">
        <v>257.0</v>
      </c>
      <c r="D28" s="1">
        <v>271.0</v>
      </c>
      <c r="E28" s="1">
        <v>275.0</v>
      </c>
      <c r="F28" s="1">
        <v>317.0</v>
      </c>
      <c r="G28" s="1">
        <v>339.0</v>
      </c>
      <c r="H28" s="1">
        <v>327.0</v>
      </c>
      <c r="I28" s="1">
        <v>1320.0</v>
      </c>
      <c r="J28" s="1">
        <v>1400.0</v>
      </c>
      <c r="K28" s="1">
        <v>1440.0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96</v>
      </c>
      <c r="B29" s="1">
        <v>5370.0</v>
      </c>
      <c r="C29" s="1">
        <v>5310.0</v>
      </c>
      <c r="D29" s="1">
        <v>6360.0</v>
      </c>
      <c r="E29" s="1">
        <v>6670.0</v>
      </c>
      <c r="F29" s="1">
        <v>7140.0</v>
      </c>
      <c r="G29" s="1">
        <v>8750.0</v>
      </c>
      <c r="H29" s="1">
        <v>9720.0</v>
      </c>
      <c r="I29" s="1">
        <v>18010.0</v>
      </c>
      <c r="J29" s="1">
        <v>20830.0</v>
      </c>
      <c r="K29" s="1">
        <v>24670.0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97</v>
      </c>
      <c r="B30" s="1">
        <v>395.0</v>
      </c>
      <c r="C30" s="1">
        <v>395.0</v>
      </c>
      <c r="D30" s="1">
        <v>395.0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98</v>
      </c>
      <c r="B31" s="1">
        <v>2.0</v>
      </c>
      <c r="C31" s="1">
        <v>2.0</v>
      </c>
      <c r="D31" s="1">
        <v>2.0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99</v>
      </c>
      <c r="B32" s="1">
        <v>398.0</v>
      </c>
      <c r="C32" s="1">
        <v>398.0</v>
      </c>
      <c r="D32" s="1">
        <v>398.0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100</v>
      </c>
      <c r="B33" s="1">
        <v>6460.0</v>
      </c>
      <c r="C33" s="1">
        <v>7670.0</v>
      </c>
      <c r="D33" s="1">
        <v>8230.0</v>
      </c>
      <c r="E33" s="1">
        <v>9620.0</v>
      </c>
      <c r="F33" s="1">
        <v>10750.0</v>
      </c>
      <c r="G33" s="1">
        <v>12870.0</v>
      </c>
      <c r="H33" s="1">
        <v>14700.0</v>
      </c>
      <c r="I33" s="1">
        <v>29580.0</v>
      </c>
      <c r="J33" s="1">
        <v>34160.0</v>
      </c>
      <c r="K33" s="1">
        <v>39630.0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101</v>
      </c>
      <c r="B34" s="1">
        <v>-1250.0</v>
      </c>
      <c r="C34" s="1">
        <v>-1530.0</v>
      </c>
      <c r="D34" s="1">
        <v>-1860.0</v>
      </c>
      <c r="E34" s="1">
        <v>-2250.0</v>
      </c>
      <c r="F34" s="1">
        <v>-2660.0</v>
      </c>
      <c r="G34" s="1">
        <v>-3080.0</v>
      </c>
      <c r="H34" s="1">
        <v>-3660.0</v>
      </c>
      <c r="I34" s="1">
        <v>-4530.0</v>
      </c>
      <c r="J34" s="1">
        <v>-5490.0</v>
      </c>
      <c r="K34" s="1">
        <v>-6760.0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102</v>
      </c>
      <c r="B35" s="1">
        <v>0.0</v>
      </c>
      <c r="C35" s="1">
        <v>0.0</v>
      </c>
      <c r="D35" s="1">
        <v>0.0</v>
      </c>
      <c r="E35" s="1">
        <v>0.0</v>
      </c>
      <c r="F35" s="1">
        <v>-8.0</v>
      </c>
      <c r="G35" s="1">
        <v>-17.0</v>
      </c>
      <c r="H35" s="1">
        <v>-54.0</v>
      </c>
      <c r="I35" s="1">
        <v>4.0</v>
      </c>
      <c r="J35" s="1">
        <v>46.0</v>
      </c>
      <c r="K35" s="1">
        <v>73.0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103</v>
      </c>
      <c r="B36" s="1">
        <v>5220.0</v>
      </c>
      <c r="C36" s="1">
        <v>6140.0</v>
      </c>
      <c r="D36" s="1">
        <v>6370.0</v>
      </c>
      <c r="E36" s="1">
        <v>7370.0</v>
      </c>
      <c r="F36" s="1">
        <v>8090.0</v>
      </c>
      <c r="G36" s="1">
        <v>9770.0</v>
      </c>
      <c r="H36" s="1">
        <v>10990.0</v>
      </c>
      <c r="I36" s="1">
        <v>25050.0</v>
      </c>
      <c r="J36" s="1">
        <v>28710.0</v>
      </c>
      <c r="K36" s="1">
        <v>32940.0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104</v>
      </c>
      <c r="B37" s="1">
        <v>27.0</v>
      </c>
      <c r="C37" s="1">
        <v>21.0</v>
      </c>
      <c r="D37" s="1">
        <v>20.0</v>
      </c>
      <c r="E37" s="1">
        <v>19.0</v>
      </c>
      <c r="F37" s="1">
        <v>32.0</v>
      </c>
      <c r="G37" s="1">
        <v>29.0</v>
      </c>
      <c r="H37" s="1">
        <v>32.0</v>
      </c>
      <c r="I37" s="1">
        <v>76.0</v>
      </c>
      <c r="J37" s="1">
        <v>130.0</v>
      </c>
      <c r="K37" s="1">
        <v>166.0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105</v>
      </c>
      <c r="B38" s="1">
        <v>5640.0</v>
      </c>
      <c r="C38" s="1">
        <v>6560.0</v>
      </c>
      <c r="D38" s="1">
        <v>6790.0</v>
      </c>
      <c r="E38" s="1">
        <v>7390.0</v>
      </c>
      <c r="F38" s="1">
        <v>8119.0</v>
      </c>
      <c r="G38" s="1">
        <v>9800.0</v>
      </c>
      <c r="H38" s="1">
        <v>11020.0</v>
      </c>
      <c r="I38" s="1">
        <v>25130.0</v>
      </c>
      <c r="J38" s="1">
        <v>28840.0</v>
      </c>
      <c r="K38" s="1">
        <v>33110.0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106</v>
      </c>
      <c r="B39" s="1">
        <v>11010.0</v>
      </c>
      <c r="C39" s="1">
        <v>11870.0</v>
      </c>
      <c r="D39" s="1">
        <v>13150.0</v>
      </c>
      <c r="E39" s="1">
        <v>14060.0</v>
      </c>
      <c r="F39" s="1">
        <v>15260.0</v>
      </c>
      <c r="G39" s="1">
        <v>18550.0</v>
      </c>
      <c r="H39" s="1">
        <v>20740.0</v>
      </c>
      <c r="I39" s="1">
        <v>43140.0</v>
      </c>
      <c r="J39" s="1">
        <v>49670.0</v>
      </c>
      <c r="K39" s="1">
        <v>57780.0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62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107</v>
      </c>
      <c r="B41" s="1">
        <v>225.0</v>
      </c>
      <c r="C41" s="1">
        <v>251.0</v>
      </c>
      <c r="D41" s="1">
        <v>260.0</v>
      </c>
      <c r="E41" s="1">
        <v>284.0</v>
      </c>
      <c r="F41" s="1">
        <v>304.0</v>
      </c>
      <c r="G41" s="1">
        <v>334.0</v>
      </c>
      <c r="H41" s="1">
        <v>373.0</v>
      </c>
      <c r="I41" s="1">
        <v>591.0</v>
      </c>
      <c r="J41" s="1">
        <v>661.0</v>
      </c>
      <c r="K41" s="1">
        <v>861.0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108</v>
      </c>
      <c r="B42" s="1">
        <v>225.0</v>
      </c>
      <c r="C42" s="1">
        <v>250.0</v>
      </c>
      <c r="D42" s="1">
        <v>260.0</v>
      </c>
      <c r="E42" s="1">
        <v>284.0</v>
      </c>
      <c r="F42" s="1">
        <v>304.0</v>
      </c>
      <c r="G42" s="1">
        <v>334.0</v>
      </c>
      <c r="H42" s="1">
        <v>361.0</v>
      </c>
      <c r="I42" s="1">
        <v>591.0</v>
      </c>
      <c r="J42" s="1">
        <v>660.0</v>
      </c>
      <c r="K42" s="1">
        <v>752.0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109</v>
      </c>
      <c r="B43" s="1" t="s">
        <v>110</v>
      </c>
      <c r="C43" s="1" t="s">
        <v>111</v>
      </c>
      <c r="D43" s="1" t="s">
        <v>112</v>
      </c>
      <c r="E43" s="1" t="s">
        <v>113</v>
      </c>
      <c r="F43" s="1" t="s">
        <v>114</v>
      </c>
      <c r="G43" s="1" t="s">
        <v>115</v>
      </c>
      <c r="H43" s="1" t="s">
        <v>116</v>
      </c>
      <c r="I43" s="1" t="s">
        <v>117</v>
      </c>
      <c r="J43" s="1" t="s">
        <v>118</v>
      </c>
      <c r="K43" s="1" t="s">
        <v>119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120</v>
      </c>
      <c r="B44" s="1">
        <v>4160.0</v>
      </c>
      <c r="C44" s="1">
        <v>5090.0</v>
      </c>
      <c r="D44" s="1">
        <v>5270.0</v>
      </c>
      <c r="E44" s="1">
        <v>6160.0</v>
      </c>
      <c r="F44" s="1">
        <v>6870.0</v>
      </c>
      <c r="G44" s="1">
        <v>8270.0</v>
      </c>
      <c r="H44" s="1">
        <v>9260.0</v>
      </c>
      <c r="I44" s="1">
        <v>16100.0</v>
      </c>
      <c r="J44" s="1">
        <v>19810.0</v>
      </c>
      <c r="K44" s="1">
        <v>24190.0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121</v>
      </c>
      <c r="B45" s="1" t="s">
        <v>122</v>
      </c>
      <c r="C45" s="1" t="s">
        <v>123</v>
      </c>
      <c r="D45" s="1" t="s">
        <v>124</v>
      </c>
      <c r="E45" s="1" t="s">
        <v>125</v>
      </c>
      <c r="F45" s="1" t="s">
        <v>126</v>
      </c>
      <c r="G45" s="1" t="s">
        <v>127</v>
      </c>
      <c r="H45" s="1" t="s">
        <v>128</v>
      </c>
      <c r="I45" s="1" t="s">
        <v>129</v>
      </c>
      <c r="J45" s="1" t="s">
        <v>130</v>
      </c>
      <c r="K45" s="1" t="s">
        <v>131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132</v>
      </c>
      <c r="B46" s="1">
        <v>4940.0</v>
      </c>
      <c r="C46" s="1">
        <v>4850.0</v>
      </c>
      <c r="D46" s="1">
        <v>5840.0</v>
      </c>
      <c r="E46" s="1">
        <v>6120.0</v>
      </c>
      <c r="F46" s="1">
        <v>6510.0</v>
      </c>
      <c r="G46" s="1">
        <v>8060.0</v>
      </c>
      <c r="H46" s="1">
        <v>9010.0</v>
      </c>
      <c r="I46" s="1">
        <v>16020.0</v>
      </c>
      <c r="J46" s="1">
        <v>18670.0</v>
      </c>
      <c r="K46" s="1">
        <v>22110.0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133</v>
      </c>
      <c r="B47" s="1">
        <v>4940.0</v>
      </c>
      <c r="C47" s="1">
        <v>4810.0</v>
      </c>
      <c r="D47" s="1">
        <v>5840.0</v>
      </c>
      <c r="E47" s="1">
        <v>6110.0</v>
      </c>
      <c r="F47" s="1">
        <v>6500.0</v>
      </c>
      <c r="G47" s="1">
        <v>8000.0</v>
      </c>
      <c r="H47" s="1">
        <v>8189.0</v>
      </c>
      <c r="I47" s="1">
        <v>15760.0</v>
      </c>
      <c r="J47" s="1">
        <v>18490.0</v>
      </c>
      <c r="K47" s="1">
        <v>21880.0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134</v>
      </c>
      <c r="B48" s="1">
        <v>27.0</v>
      </c>
      <c r="C48" s="1">
        <v>21.0</v>
      </c>
      <c r="D48" s="1">
        <v>20.0</v>
      </c>
      <c r="E48" s="1">
        <v>19.0</v>
      </c>
      <c r="F48" s="1">
        <v>32.0</v>
      </c>
      <c r="G48" s="1">
        <v>29.0</v>
      </c>
      <c r="H48" s="1">
        <v>32.0</v>
      </c>
      <c r="I48" s="1">
        <v>76.0</v>
      </c>
      <c r="J48" s="1">
        <v>130.0</v>
      </c>
      <c r="K48" s="1">
        <v>166.0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135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141.0</v>
      </c>
      <c r="J49" s="1">
        <v>0.0</v>
      </c>
      <c r="K49" s="1">
        <v>1170.0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136</v>
      </c>
      <c r="B50" s="1">
        <v>3.0</v>
      </c>
      <c r="C50" s="1">
        <v>3.0</v>
      </c>
      <c r="D50" s="1">
        <v>3.0</v>
      </c>
      <c r="E50" s="1">
        <v>3.0</v>
      </c>
      <c r="F50" s="1">
        <v>3.0</v>
      </c>
      <c r="G50" s="1">
        <v>3.0</v>
      </c>
      <c r="H50" s="1">
        <v>3.0</v>
      </c>
      <c r="I50" s="1">
        <v>3.0</v>
      </c>
      <c r="J50" s="1">
        <v>3.0</v>
      </c>
      <c r="K50" s="1">
        <v>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137</v>
      </c>
      <c r="B51" s="1">
        <v>3050.0</v>
      </c>
      <c r="C51" s="1">
        <v>3290.0</v>
      </c>
      <c r="D51" s="1">
        <v>3750.0</v>
      </c>
      <c r="E51" s="1">
        <v>4080.0</v>
      </c>
      <c r="F51" s="1">
        <v>4680.0</v>
      </c>
      <c r="G51" s="1">
        <v>5680.0</v>
      </c>
      <c r="H51" s="1">
        <v>6320.0</v>
      </c>
      <c r="I51" s="1">
        <v>10750.0</v>
      </c>
      <c r="J51" s="1">
        <v>12950.0</v>
      </c>
      <c r="K51" s="1">
        <v>14930.0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138</v>
      </c>
      <c r="B52" s="1">
        <v>8109.0</v>
      </c>
      <c r="C52" s="1">
        <v>9010.0</v>
      </c>
      <c r="D52" s="1">
        <v>10110.0</v>
      </c>
      <c r="E52" s="1">
        <v>10940.0</v>
      </c>
      <c r="F52" s="1">
        <v>11860.0</v>
      </c>
      <c r="G52" s="1">
        <v>13830.0</v>
      </c>
      <c r="H52" s="1">
        <v>14700.0</v>
      </c>
      <c r="I52" s="1">
        <v>25160.0</v>
      </c>
      <c r="J52" s="1">
        <v>29710.0</v>
      </c>
      <c r="K52" s="1">
        <v>34660.0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139</v>
      </c>
      <c r="B53" s="1">
        <v>125.0</v>
      </c>
      <c r="C53" s="1">
        <v>132.0</v>
      </c>
      <c r="D53" s="1">
        <v>146.0</v>
      </c>
      <c r="E53" s="1">
        <v>152.0</v>
      </c>
      <c r="F53" s="1">
        <v>165.0</v>
      </c>
      <c r="G53" s="1">
        <v>194.0</v>
      </c>
      <c r="H53" s="1">
        <v>208.0</v>
      </c>
      <c r="I53" s="1">
        <v>367.0</v>
      </c>
      <c r="J53" s="1">
        <v>391.0</v>
      </c>
      <c r="K53" s="1">
        <v>418.0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140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2.0</v>
      </c>
      <c r="I54" s="1">
        <v>4.0</v>
      </c>
      <c r="J54" s="1">
        <v>4.0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141</v>
      </c>
      <c r="B55" s="1">
        <v>76.0</v>
      </c>
      <c r="C55" s="1">
        <v>42.0</v>
      </c>
      <c r="D55" s="1">
        <v>7.0</v>
      </c>
      <c r="E55" s="1">
        <v>33.0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142</v>
      </c>
      <c r="B2" s="1">
        <v>893.0</v>
      </c>
      <c r="C2" s="1">
        <v>977.0</v>
      </c>
      <c r="D2" s="1">
        <v>1060.0</v>
      </c>
      <c r="E2" s="1">
        <v>1170.0</v>
      </c>
      <c r="F2" s="1">
        <v>1270.0</v>
      </c>
      <c r="G2" s="1">
        <v>1480.0</v>
      </c>
      <c r="H2" s="1">
        <v>1640.0</v>
      </c>
      <c r="I2" s="1">
        <v>2060.0</v>
      </c>
      <c r="J2" s="1">
        <v>3300.0</v>
      </c>
      <c r="K2" s="1">
        <v>3960.0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143</v>
      </c>
      <c r="B3" s="1">
        <v>37.0</v>
      </c>
      <c r="C3" s="1">
        <v>42.0</v>
      </c>
      <c r="D3" s="1">
        <v>43.0</v>
      </c>
      <c r="E3" s="1">
        <v>46.0</v>
      </c>
      <c r="F3" s="1">
        <v>46.0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144</v>
      </c>
      <c r="B4" s="1">
        <v>2.0</v>
      </c>
      <c r="C4" s="1">
        <v>4.0</v>
      </c>
      <c r="D4" s="1">
        <v>2.0</v>
      </c>
      <c r="E4" s="1">
        <v>3.0</v>
      </c>
      <c r="F4" s="1">
        <v>6.0</v>
      </c>
      <c r="G4" s="1">
        <v>6.0</v>
      </c>
      <c r="H4" s="1">
        <v>12.0</v>
      </c>
      <c r="I4" s="1">
        <v>16.0</v>
      </c>
      <c r="J4" s="1">
        <v>37.0</v>
      </c>
      <c r="K4" s="1">
        <v>123.0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145</v>
      </c>
      <c r="B5" s="1">
        <v>934.0</v>
      </c>
      <c r="C5" s="1">
        <v>1020.0</v>
      </c>
      <c r="D5" s="1">
        <v>1100.0</v>
      </c>
      <c r="E5" s="1">
        <v>1220.0</v>
      </c>
      <c r="F5" s="1">
        <v>1330.0</v>
      </c>
      <c r="G5" s="1">
        <v>1490.0</v>
      </c>
      <c r="H5" s="1">
        <v>1650.0</v>
      </c>
      <c r="I5" s="1">
        <v>2080.0</v>
      </c>
      <c r="J5" s="1">
        <v>3340.0</v>
      </c>
      <c r="K5" s="1">
        <v>4080.0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146</v>
      </c>
      <c r="B6" s="1">
        <v>53.0</v>
      </c>
      <c r="C6" s="1">
        <v>55.0</v>
      </c>
      <c r="D6" s="1">
        <v>62.0</v>
      </c>
      <c r="E6" s="1">
        <v>69.0</v>
      </c>
      <c r="F6" s="1">
        <v>66.0</v>
      </c>
      <c r="G6" s="1">
        <v>88.0</v>
      </c>
      <c r="H6" s="1">
        <v>105.0</v>
      </c>
      <c r="I6" s="1">
        <v>134.0</v>
      </c>
      <c r="J6" s="1">
        <v>226.0</v>
      </c>
      <c r="K6" s="1">
        <v>317.0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147</v>
      </c>
      <c r="B7" s="1">
        <v>51.0</v>
      </c>
      <c r="C7" s="1">
        <v>49.0</v>
      </c>
      <c r="D7" s="1">
        <v>51.0</v>
      </c>
      <c r="E7" s="1">
        <v>58.0</v>
      </c>
      <c r="F7" s="1">
        <v>65.0</v>
      </c>
      <c r="G7" s="1">
        <v>66.0</v>
      </c>
      <c r="H7" s="1">
        <v>69.0</v>
      </c>
      <c r="I7" s="1">
        <v>96.0</v>
      </c>
      <c r="J7" s="1">
        <v>138.0</v>
      </c>
      <c r="K7" s="1">
        <v>145.0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148</v>
      </c>
      <c r="B8" s="1">
        <v>375.0</v>
      </c>
      <c r="C8" s="1">
        <v>409.0</v>
      </c>
      <c r="D8" s="1">
        <v>450.0</v>
      </c>
      <c r="E8" s="1">
        <v>499.0</v>
      </c>
      <c r="F8" s="1">
        <v>540.0</v>
      </c>
      <c r="G8" s="1">
        <v>594.0</v>
      </c>
      <c r="H8" s="1">
        <v>677.0</v>
      </c>
      <c r="I8" s="1">
        <v>898.0</v>
      </c>
      <c r="J8" s="1">
        <v>1670.0</v>
      </c>
      <c r="K8" s="1">
        <v>1900.0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149</v>
      </c>
      <c r="B9" s="1">
        <v>480.0</v>
      </c>
      <c r="C9" s="1">
        <v>514.0</v>
      </c>
      <c r="D9" s="1">
        <v>565.0</v>
      </c>
      <c r="E9" s="1">
        <v>627.0</v>
      </c>
      <c r="F9" s="1">
        <v>672.0</v>
      </c>
      <c r="G9" s="1">
        <v>749.0</v>
      </c>
      <c r="H9" s="1">
        <v>851.0</v>
      </c>
      <c r="I9" s="1">
        <v>1130.0</v>
      </c>
      <c r="J9" s="1">
        <v>2040.0</v>
      </c>
      <c r="K9" s="1">
        <v>2360.0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150</v>
      </c>
      <c r="B10" s="1">
        <v>454.0</v>
      </c>
      <c r="C10" s="1">
        <v>509.0</v>
      </c>
      <c r="D10" s="1">
        <v>538.0</v>
      </c>
      <c r="E10" s="1">
        <v>589.0</v>
      </c>
      <c r="F10" s="1">
        <v>656.0</v>
      </c>
      <c r="G10" s="1">
        <v>743.0</v>
      </c>
      <c r="H10" s="1">
        <v>800.0</v>
      </c>
      <c r="I10" s="1">
        <v>953.0</v>
      </c>
      <c r="J10" s="1">
        <v>1300.0</v>
      </c>
      <c r="K10" s="1">
        <v>1720.0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151</v>
      </c>
      <c r="B11" s="1">
        <v>-216.0</v>
      </c>
      <c r="C11" s="1">
        <v>-233.0</v>
      </c>
      <c r="D11" s="1">
        <v>-220.0</v>
      </c>
      <c r="E11" s="1">
        <v>-247.0</v>
      </c>
      <c r="F11" s="1">
        <v>-266.0</v>
      </c>
      <c r="G11" s="1">
        <v>-291.0</v>
      </c>
      <c r="H11" s="1">
        <v>-309.0</v>
      </c>
      <c r="I11" s="1">
        <v>-324.0</v>
      </c>
      <c r="J11" s="1">
        <v>-465.0</v>
      </c>
      <c r="K11" s="1">
        <v>-730.0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152</v>
      </c>
      <c r="B12" s="1">
        <v>-216.0</v>
      </c>
      <c r="C12" s="1">
        <v>-233.0</v>
      </c>
      <c r="D12" s="1">
        <v>-220.0</v>
      </c>
      <c r="E12" s="1">
        <v>-247.0</v>
      </c>
      <c r="F12" s="1">
        <v>-266.0</v>
      </c>
      <c r="G12" s="1">
        <v>-291.0</v>
      </c>
      <c r="H12" s="1">
        <v>-309.0</v>
      </c>
      <c r="I12" s="1">
        <v>-324.0</v>
      </c>
      <c r="J12" s="1">
        <v>-465.0</v>
      </c>
      <c r="K12" s="1">
        <v>-730.0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153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2.0</v>
      </c>
      <c r="H13" s="1">
        <v>4.0</v>
      </c>
      <c r="I13" s="1">
        <v>71.0</v>
      </c>
      <c r="J13" s="1">
        <v>-13.0</v>
      </c>
      <c r="K13" s="1">
        <v>-13.0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154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9.0</v>
      </c>
      <c r="J14" s="1">
        <v>30.0</v>
      </c>
      <c r="K14" s="1">
        <v>23.0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155</v>
      </c>
      <c r="B15" s="1">
        <v>238.0</v>
      </c>
      <c r="C15" s="1">
        <v>276.0</v>
      </c>
      <c r="D15" s="1">
        <v>318.0</v>
      </c>
      <c r="E15" s="1">
        <v>342.0</v>
      </c>
      <c r="F15" s="1">
        <v>390.0</v>
      </c>
      <c r="G15" s="1">
        <v>454.0</v>
      </c>
      <c r="H15" s="1">
        <v>495.0</v>
      </c>
      <c r="I15" s="1">
        <v>640.0</v>
      </c>
      <c r="J15" s="1">
        <v>854.0</v>
      </c>
      <c r="K15" s="1">
        <v>1000.0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156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-167.0</v>
      </c>
      <c r="J16" s="1">
        <v>-13.0</v>
      </c>
      <c r="K16" s="1">
        <v>-14.0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157</v>
      </c>
      <c r="B17" s="1">
        <v>35.0</v>
      </c>
      <c r="C17" s="1">
        <v>22.0</v>
      </c>
      <c r="D17" s="1">
        <v>1.0</v>
      </c>
      <c r="E17" s="1">
        <v>26.0</v>
      </c>
      <c r="F17" s="1">
        <v>24.0</v>
      </c>
      <c r="G17" s="1">
        <v>30.0</v>
      </c>
      <c r="H17" s="1">
        <v>76.0</v>
      </c>
      <c r="I17" s="1">
        <v>55.0</v>
      </c>
      <c r="J17" s="1">
        <v>103.0</v>
      </c>
      <c r="K17" s="1">
        <v>25.0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158</v>
      </c>
      <c r="B18" s="1">
        <v>0.0</v>
      </c>
      <c r="C18" s="1">
        <v>-10.0</v>
      </c>
      <c r="D18" s="1">
        <v>0.0</v>
      </c>
      <c r="E18" s="1">
        <v>0.0</v>
      </c>
      <c r="F18" s="1">
        <v>-26.0</v>
      </c>
      <c r="G18" s="1">
        <v>-40.0</v>
      </c>
      <c r="H18" s="1">
        <v>-147.0</v>
      </c>
      <c r="I18" s="1">
        <v>-38.0</v>
      </c>
      <c r="J18" s="1">
        <v>-25.0</v>
      </c>
      <c r="K18" s="1">
        <v>-87.0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159</v>
      </c>
      <c r="B19" s="1">
        <v>0.0</v>
      </c>
      <c r="C19" s="1">
        <v>0.0</v>
      </c>
      <c r="D19" s="1">
        <v>0.0</v>
      </c>
      <c r="E19" s="1">
        <v>-42.0</v>
      </c>
      <c r="F19" s="1">
        <v>-18.0</v>
      </c>
      <c r="G19" s="1">
        <v>0.0</v>
      </c>
      <c r="H19" s="1">
        <v>-13.0</v>
      </c>
      <c r="I19" s="1">
        <v>-97.0</v>
      </c>
      <c r="J19" s="1">
        <v>36.0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160</v>
      </c>
      <c r="B20" s="1">
        <v>273.0</v>
      </c>
      <c r="C20" s="1">
        <v>288.0</v>
      </c>
      <c r="D20" s="1">
        <v>320.0</v>
      </c>
      <c r="E20" s="1">
        <v>325.0</v>
      </c>
      <c r="F20" s="1">
        <v>370.0</v>
      </c>
      <c r="G20" s="1">
        <v>444.0</v>
      </c>
      <c r="H20" s="1">
        <v>411.0</v>
      </c>
      <c r="I20" s="1">
        <v>392.0</v>
      </c>
      <c r="J20" s="1">
        <v>918.0</v>
      </c>
      <c r="K20" s="1">
        <v>929.0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161</v>
      </c>
      <c r="B21" s="1">
        <v>3.0</v>
      </c>
      <c r="C21" s="1">
        <v>3.0</v>
      </c>
      <c r="D21" s="1">
        <v>3.0</v>
      </c>
      <c r="E21" s="1">
        <v>6.0</v>
      </c>
      <c r="F21" s="1">
        <v>5.0</v>
      </c>
      <c r="G21" s="1">
        <v>6.0</v>
      </c>
      <c r="H21" s="1">
        <v>14.0</v>
      </c>
      <c r="I21" s="1">
        <v>31.0</v>
      </c>
      <c r="J21" s="1">
        <v>45.0</v>
      </c>
      <c r="K21" s="1">
        <v>52.0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162</v>
      </c>
      <c r="B22" s="1">
        <v>269.0</v>
      </c>
      <c r="C22" s="1">
        <v>285.0</v>
      </c>
      <c r="D22" s="1">
        <v>316.0</v>
      </c>
      <c r="E22" s="1">
        <v>319.0</v>
      </c>
      <c r="F22" s="1">
        <v>365.0</v>
      </c>
      <c r="G22" s="1">
        <v>437.0</v>
      </c>
      <c r="H22" s="1">
        <v>397.0</v>
      </c>
      <c r="I22" s="1">
        <v>361.0</v>
      </c>
      <c r="J22" s="1">
        <v>872.0</v>
      </c>
      <c r="K22" s="1">
        <v>877.0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163</v>
      </c>
      <c r="B23" s="1">
        <v>2.0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164</v>
      </c>
      <c r="B24" s="1">
        <v>272.0</v>
      </c>
      <c r="C24" s="1">
        <v>285.0</v>
      </c>
      <c r="D24" s="1">
        <v>316.0</v>
      </c>
      <c r="E24" s="1">
        <v>319.0</v>
      </c>
      <c r="F24" s="1">
        <v>365.0</v>
      </c>
      <c r="G24" s="1">
        <v>437.0</v>
      </c>
      <c r="H24" s="1">
        <v>397.0</v>
      </c>
      <c r="I24" s="1">
        <v>361.0</v>
      </c>
      <c r="J24" s="1">
        <v>872.0</v>
      </c>
      <c r="K24" s="1">
        <v>877.0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104</v>
      </c>
      <c r="B25" s="1">
        <v>-1.0</v>
      </c>
      <c r="C25" s="1">
        <v>-1.0</v>
      </c>
      <c r="D25" s="1">
        <v>-90.0</v>
      </c>
      <c r="E25" s="1">
        <v>-52.0</v>
      </c>
      <c r="F25" s="1">
        <v>-98.0</v>
      </c>
      <c r="G25" s="1">
        <v>-99.0</v>
      </c>
      <c r="H25" s="1">
        <v>-1.0</v>
      </c>
      <c r="I25" s="1">
        <v>-1.0</v>
      </c>
      <c r="J25" s="1">
        <v>-3.0</v>
      </c>
      <c r="K25" s="1">
        <v>-4.0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165</v>
      </c>
      <c r="B26" s="1">
        <v>271.0</v>
      </c>
      <c r="C26" s="1">
        <v>284.0</v>
      </c>
      <c r="D26" s="1">
        <v>316.0</v>
      </c>
      <c r="E26" s="1">
        <v>319.0</v>
      </c>
      <c r="F26" s="1">
        <v>364.0</v>
      </c>
      <c r="G26" s="1">
        <v>436.0</v>
      </c>
      <c r="H26" s="1">
        <v>395.0</v>
      </c>
      <c r="I26" s="1">
        <v>359.0</v>
      </c>
      <c r="J26" s="1">
        <v>869.0</v>
      </c>
      <c r="K26" s="1">
        <v>872.0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166</v>
      </c>
      <c r="B27" s="1">
        <v>43.0</v>
      </c>
      <c r="C27" s="1">
        <v>27.0</v>
      </c>
      <c r="D27" s="1">
        <v>27.0</v>
      </c>
      <c r="E27" s="1">
        <v>17.0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167</v>
      </c>
      <c r="B28" s="1">
        <v>228.0</v>
      </c>
      <c r="C28" s="1">
        <v>257.0</v>
      </c>
      <c r="D28" s="1">
        <v>288.0</v>
      </c>
      <c r="E28" s="1">
        <v>302.0</v>
      </c>
      <c r="F28" s="1">
        <v>364.0</v>
      </c>
      <c r="G28" s="1">
        <v>436.0</v>
      </c>
      <c r="H28" s="1">
        <v>395.0</v>
      </c>
      <c r="I28" s="1">
        <v>359.0</v>
      </c>
      <c r="J28" s="1">
        <v>869.0</v>
      </c>
      <c r="K28" s="1">
        <v>872.0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168</v>
      </c>
      <c r="B29" s="1">
        <v>225.0</v>
      </c>
      <c r="C29" s="1">
        <v>257.0</v>
      </c>
      <c r="D29" s="1">
        <v>288.0</v>
      </c>
      <c r="E29" s="1">
        <v>302.0</v>
      </c>
      <c r="F29" s="1">
        <v>364.0</v>
      </c>
      <c r="G29" s="1">
        <v>436.0</v>
      </c>
      <c r="H29" s="1">
        <v>395.0</v>
      </c>
      <c r="I29" s="1">
        <v>359.0</v>
      </c>
      <c r="J29" s="1">
        <v>869.0</v>
      </c>
      <c r="K29" s="1">
        <v>872.0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169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170</v>
      </c>
      <c r="B31" s="1" t="s">
        <v>171</v>
      </c>
      <c r="C31" s="1" t="s">
        <v>172</v>
      </c>
      <c r="D31" s="1" t="s">
        <v>173</v>
      </c>
      <c r="E31" s="1" t="s">
        <v>174</v>
      </c>
      <c r="F31" s="1" t="s">
        <v>175</v>
      </c>
      <c r="G31" s="1" t="s">
        <v>176</v>
      </c>
      <c r="H31" s="1" t="s">
        <v>177</v>
      </c>
      <c r="I31" s="1" t="s">
        <v>178</v>
      </c>
      <c r="J31" s="1" t="s">
        <v>179</v>
      </c>
      <c r="K31" s="1" t="s">
        <v>175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180</v>
      </c>
      <c r="B32" s="1" t="s">
        <v>181</v>
      </c>
      <c r="C32" s="1" t="s">
        <v>172</v>
      </c>
      <c r="D32" s="1" t="s">
        <v>173</v>
      </c>
      <c r="E32" s="1" t="s">
        <v>174</v>
      </c>
      <c r="F32" s="1" t="s">
        <v>175</v>
      </c>
      <c r="G32" s="1" t="s">
        <v>176</v>
      </c>
      <c r="H32" s="1" t="s">
        <v>177</v>
      </c>
      <c r="I32" s="1" t="s">
        <v>178</v>
      </c>
      <c r="J32" s="1" t="s">
        <v>179</v>
      </c>
      <c r="K32" s="1" t="s">
        <v>175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182</v>
      </c>
      <c r="B33" s="1">
        <v>218.0</v>
      </c>
      <c r="C33" s="1">
        <v>236.0</v>
      </c>
      <c r="D33" s="1">
        <v>255.0</v>
      </c>
      <c r="E33" s="1">
        <v>273.0</v>
      </c>
      <c r="F33" s="1">
        <v>289.0</v>
      </c>
      <c r="G33" s="1">
        <v>316.0</v>
      </c>
      <c r="H33" s="1">
        <v>345.0</v>
      </c>
      <c r="I33" s="1">
        <v>415.0</v>
      </c>
      <c r="J33" s="1">
        <v>612.0</v>
      </c>
      <c r="K33" s="1">
        <v>692.0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183</v>
      </c>
      <c r="B34" s="1" t="s">
        <v>171</v>
      </c>
      <c r="C34" s="1" t="s">
        <v>172</v>
      </c>
      <c r="D34" s="1" t="s">
        <v>173</v>
      </c>
      <c r="E34" s="1" t="s">
        <v>174</v>
      </c>
      <c r="F34" s="1" t="s">
        <v>175</v>
      </c>
      <c r="G34" s="1" t="s">
        <v>176</v>
      </c>
      <c r="H34" s="1" t="s">
        <v>184</v>
      </c>
      <c r="I34" s="1" t="s">
        <v>178</v>
      </c>
      <c r="J34" s="1" t="s">
        <v>179</v>
      </c>
      <c r="K34" s="1" t="s">
        <v>175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185</v>
      </c>
      <c r="B35" s="1" t="s">
        <v>181</v>
      </c>
      <c r="C35" s="1" t="s">
        <v>172</v>
      </c>
      <c r="D35" s="1" t="s">
        <v>173</v>
      </c>
      <c r="E35" s="1" t="s">
        <v>174</v>
      </c>
      <c r="F35" s="1" t="s">
        <v>175</v>
      </c>
      <c r="G35" s="1" t="s">
        <v>176</v>
      </c>
      <c r="H35" s="1" t="s">
        <v>184</v>
      </c>
      <c r="I35" s="1" t="s">
        <v>178</v>
      </c>
      <c r="J35" s="1" t="s">
        <v>179</v>
      </c>
      <c r="K35" s="1" t="s">
        <v>175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186</v>
      </c>
      <c r="B36" s="1">
        <v>219.0</v>
      </c>
      <c r="C36" s="1">
        <v>236.0</v>
      </c>
      <c r="D36" s="1">
        <v>256.0</v>
      </c>
      <c r="E36" s="1">
        <v>274.0</v>
      </c>
      <c r="F36" s="1">
        <v>290.0</v>
      </c>
      <c r="G36" s="1">
        <v>316.0</v>
      </c>
      <c r="H36" s="1">
        <v>345.0</v>
      </c>
      <c r="I36" s="1">
        <v>415.0</v>
      </c>
      <c r="J36" s="1">
        <v>612.0</v>
      </c>
      <c r="K36" s="1">
        <v>693.0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187</v>
      </c>
      <c r="B37" s="1" t="s">
        <v>188</v>
      </c>
      <c r="C37" s="1" t="s">
        <v>189</v>
      </c>
      <c r="D37" s="1" t="s">
        <v>190</v>
      </c>
      <c r="E37" s="1" t="s">
        <v>190</v>
      </c>
      <c r="F37" s="1" t="s">
        <v>191</v>
      </c>
      <c r="G37" s="1" t="s">
        <v>192</v>
      </c>
      <c r="H37" s="1" t="s">
        <v>192</v>
      </c>
      <c r="I37" s="1" t="s">
        <v>193</v>
      </c>
      <c r="J37" s="1" t="s">
        <v>178</v>
      </c>
      <c r="K37" s="1" t="s">
        <v>194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195</v>
      </c>
      <c r="B38" s="1" t="s">
        <v>188</v>
      </c>
      <c r="C38" s="1" t="s">
        <v>189</v>
      </c>
      <c r="D38" s="1" t="s">
        <v>190</v>
      </c>
      <c r="E38" s="1" t="s">
        <v>190</v>
      </c>
      <c r="F38" s="1" t="s">
        <v>191</v>
      </c>
      <c r="G38" s="1" t="s">
        <v>192</v>
      </c>
      <c r="H38" s="1" t="s">
        <v>192</v>
      </c>
      <c r="I38" s="1" t="s">
        <v>193</v>
      </c>
      <c r="J38" s="1" t="s">
        <v>178</v>
      </c>
      <c r="K38" s="1" t="s">
        <v>194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196</v>
      </c>
      <c r="B39" s="1" t="s">
        <v>197</v>
      </c>
      <c r="C39" s="1" t="s">
        <v>198</v>
      </c>
      <c r="D39" s="1" t="s">
        <v>199</v>
      </c>
      <c r="E39" s="1" t="s">
        <v>200</v>
      </c>
      <c r="F39" s="1" t="s">
        <v>201</v>
      </c>
      <c r="G39" s="1" t="s">
        <v>202</v>
      </c>
      <c r="H39" s="1" t="s">
        <v>203</v>
      </c>
      <c r="I39" s="1" t="s">
        <v>204</v>
      </c>
      <c r="J39" s="1" t="s">
        <v>205</v>
      </c>
      <c r="K39" s="1" t="s">
        <v>206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207</v>
      </c>
      <c r="B40" s="1" t="s">
        <v>208</v>
      </c>
      <c r="C40" s="1" t="s">
        <v>209</v>
      </c>
      <c r="D40" s="1" t="s">
        <v>210</v>
      </c>
      <c r="E40" s="1" t="s">
        <v>211</v>
      </c>
      <c r="F40" s="1" t="s">
        <v>212</v>
      </c>
      <c r="G40" s="1" t="s">
        <v>213</v>
      </c>
      <c r="H40" s="1" t="s">
        <v>214</v>
      </c>
      <c r="I40" s="1" t="s">
        <v>215</v>
      </c>
      <c r="J40" s="1" t="s">
        <v>216</v>
      </c>
      <c r="K40" s="1" t="s">
        <v>217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218</v>
      </c>
      <c r="B41" s="1" t="s">
        <v>219</v>
      </c>
      <c r="C41" s="1" t="s">
        <v>219</v>
      </c>
      <c r="D41" s="1" t="s">
        <v>219</v>
      </c>
      <c r="E41" s="1" t="s">
        <v>219</v>
      </c>
      <c r="F41" s="1" t="s">
        <v>219</v>
      </c>
      <c r="G41" s="1" t="s">
        <v>219</v>
      </c>
      <c r="H41" s="1" t="s">
        <v>219</v>
      </c>
      <c r="I41" s="1" t="s">
        <v>219</v>
      </c>
      <c r="J41" s="1" t="s">
        <v>219</v>
      </c>
      <c r="K41" s="1" t="s">
        <v>219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62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220</v>
      </c>
      <c r="B43" s="1">
        <v>837.0</v>
      </c>
      <c r="C43" s="1">
        <v>927.0</v>
      </c>
      <c r="D43" s="1">
        <v>998.0</v>
      </c>
      <c r="E43" s="1">
        <v>1100.0</v>
      </c>
      <c r="F43" s="1">
        <v>1210.0</v>
      </c>
      <c r="G43" s="1">
        <v>1360.0</v>
      </c>
      <c r="H43" s="1">
        <v>1510.0</v>
      </c>
      <c r="I43" s="1">
        <v>1910.0</v>
      </c>
      <c r="J43" s="1">
        <v>2970.0</v>
      </c>
      <c r="K43" s="1">
        <v>3620.0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221</v>
      </c>
      <c r="B44" s="1">
        <v>545.0</v>
      </c>
      <c r="C44" s="1">
        <v>605.0</v>
      </c>
      <c r="D44" s="1">
        <v>642.0</v>
      </c>
      <c r="E44" s="1">
        <v>708.0</v>
      </c>
      <c r="F44" s="1">
        <v>780.0</v>
      </c>
      <c r="G44" s="1">
        <v>876.0</v>
      </c>
      <c r="H44" s="1">
        <v>966.0</v>
      </c>
      <c r="I44" s="1">
        <v>1260.0</v>
      </c>
      <c r="J44" s="1">
        <v>1940.0</v>
      </c>
      <c r="K44" s="1">
        <v>2380.0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222</v>
      </c>
      <c r="B45" s="1">
        <v>454.0</v>
      </c>
      <c r="C45" s="1">
        <v>509.0</v>
      </c>
      <c r="D45" s="1">
        <v>538.0</v>
      </c>
      <c r="E45" s="1">
        <v>589.0</v>
      </c>
      <c r="F45" s="1">
        <v>656.0</v>
      </c>
      <c r="G45" s="1">
        <v>743.0</v>
      </c>
      <c r="H45" s="1">
        <v>800.0</v>
      </c>
      <c r="I45" s="1">
        <v>953.0</v>
      </c>
      <c r="J45" s="1">
        <v>1300.0</v>
      </c>
      <c r="K45" s="1">
        <v>1720.0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223</v>
      </c>
      <c r="B46" s="1">
        <v>934.0</v>
      </c>
      <c r="C46" s="1">
        <v>1020.0</v>
      </c>
      <c r="D46" s="1">
        <v>1100.0</v>
      </c>
      <c r="E46" s="1">
        <v>1220.0</v>
      </c>
      <c r="F46" s="1">
        <v>1330.0</v>
      </c>
      <c r="G46" s="1">
        <v>1490.0</v>
      </c>
      <c r="H46" s="1">
        <v>1650.0</v>
      </c>
      <c r="I46" s="1">
        <v>2080.0</v>
      </c>
      <c r="J46" s="1">
        <v>3340.0</v>
      </c>
      <c r="K46" s="1">
        <v>4080.0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224</v>
      </c>
      <c r="B47" s="1" t="s">
        <v>225</v>
      </c>
      <c r="C47" s="1" t="s">
        <v>174</v>
      </c>
      <c r="D47" s="1" t="s">
        <v>226</v>
      </c>
      <c r="E47" s="1" t="s">
        <v>227</v>
      </c>
      <c r="F47" s="1" t="s">
        <v>228</v>
      </c>
      <c r="G47" s="1" t="s">
        <v>229</v>
      </c>
      <c r="H47" s="1" t="s">
        <v>230</v>
      </c>
      <c r="I47" s="1" t="s">
        <v>231</v>
      </c>
      <c r="J47" s="1" t="s">
        <v>232</v>
      </c>
      <c r="K47" s="1" t="s">
        <v>233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234</v>
      </c>
      <c r="B48" s="1">
        <v>147.0</v>
      </c>
      <c r="C48" s="1">
        <v>172.0</v>
      </c>
      <c r="D48" s="1">
        <v>198.0</v>
      </c>
      <c r="E48" s="1">
        <v>213.0</v>
      </c>
      <c r="F48" s="1">
        <v>243.0</v>
      </c>
      <c r="G48" s="1">
        <v>283.0</v>
      </c>
      <c r="H48" s="1">
        <v>309.0</v>
      </c>
      <c r="I48" s="1">
        <v>399.0</v>
      </c>
      <c r="J48" s="1">
        <v>531.0</v>
      </c>
      <c r="K48" s="1">
        <v>623.0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235</v>
      </c>
      <c r="B49" s="1">
        <v>44.0</v>
      </c>
      <c r="C49" s="1">
        <v>59.0</v>
      </c>
      <c r="D49" s="1">
        <v>46.0</v>
      </c>
      <c r="E49" s="1">
        <v>46.0</v>
      </c>
      <c r="F49" s="1">
        <v>36.0</v>
      </c>
      <c r="G49" s="1">
        <v>75.0</v>
      </c>
      <c r="H49" s="1">
        <v>0.0</v>
      </c>
      <c r="I49" s="1">
        <v>1.0</v>
      </c>
      <c r="J49" s="1">
        <v>2.0</v>
      </c>
      <c r="K49" s="1">
        <v>10.0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236</v>
      </c>
      <c r="B50" s="1">
        <v>8.0</v>
      </c>
      <c r="C50" s="1">
        <v>238.0</v>
      </c>
      <c r="D50" s="1">
        <v>225.0</v>
      </c>
      <c r="E50" s="1">
        <v>12.0</v>
      </c>
      <c r="F50" s="1">
        <v>11.0</v>
      </c>
      <c r="G50" s="1">
        <v>291.0</v>
      </c>
      <c r="H50" s="1">
        <v>308.0</v>
      </c>
      <c r="I50" s="1">
        <v>16.0</v>
      </c>
      <c r="J50" s="1">
        <v>15.0</v>
      </c>
      <c r="K50" s="1">
        <v>28.0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237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238</v>
      </c>
      <c r="B52" s="1">
        <v>51.0</v>
      </c>
      <c r="C52" s="1">
        <v>49.0</v>
      </c>
      <c r="D52" s="1">
        <v>51.0</v>
      </c>
      <c r="E52" s="1">
        <v>58.0</v>
      </c>
      <c r="F52" s="1">
        <v>65.0</v>
      </c>
      <c r="G52" s="1">
        <v>66.0</v>
      </c>
      <c r="H52" s="1">
        <v>69.0</v>
      </c>
      <c r="I52" s="1">
        <v>96.0</v>
      </c>
      <c r="J52" s="1">
        <v>138.0</v>
      </c>
      <c r="K52" s="1">
        <v>145.0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239</v>
      </c>
      <c r="B53" s="1">
        <v>11.0</v>
      </c>
      <c r="C53" s="1">
        <v>10.0</v>
      </c>
      <c r="D53" s="1">
        <v>12.0</v>
      </c>
      <c r="E53" s="1">
        <v>13.0</v>
      </c>
      <c r="F53" s="1">
        <v>27.0</v>
      </c>
      <c r="G53" s="1">
        <v>13.0</v>
      </c>
      <c r="H53" s="1">
        <v>16.0</v>
      </c>
      <c r="I53" s="1">
        <v>16.0</v>
      </c>
      <c r="J53" s="1">
        <v>21.0</v>
      </c>
      <c r="K53" s="1">
        <v>26.0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240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25.0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241</v>
      </c>
      <c r="B55" s="1">
        <v>11.0</v>
      </c>
      <c r="C55" s="1">
        <v>10.0</v>
      </c>
      <c r="D55" s="1">
        <v>12.0</v>
      </c>
      <c r="E55" s="1">
        <v>13.0</v>
      </c>
      <c r="F55" s="1">
        <v>27.0</v>
      </c>
      <c r="G55" s="1">
        <v>13.0</v>
      </c>
      <c r="H55" s="1">
        <v>16.0</v>
      </c>
      <c r="I55" s="1">
        <v>41.0</v>
      </c>
      <c r="J55" s="1">
        <v>21.0</v>
      </c>
      <c r="K55" s="1">
        <v>26.0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243</v>
      </c>
      <c r="B3" s="1" t="s">
        <v>244</v>
      </c>
      <c r="C3" s="1" t="s">
        <v>245</v>
      </c>
      <c r="D3" s="1" t="s">
        <v>246</v>
      </c>
      <c r="E3" s="1" t="s">
        <v>244</v>
      </c>
      <c r="F3" s="1" t="s">
        <v>203</v>
      </c>
      <c r="G3" s="1" t="s">
        <v>247</v>
      </c>
      <c r="H3" s="1" t="s">
        <v>248</v>
      </c>
      <c r="I3" s="1" t="s">
        <v>249</v>
      </c>
      <c r="J3" s="1" t="s">
        <v>250</v>
      </c>
      <c r="K3" s="1" t="s">
        <v>251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252</v>
      </c>
      <c r="B4" s="1" t="s">
        <v>253</v>
      </c>
      <c r="C4" s="1" t="s">
        <v>254</v>
      </c>
      <c r="D4" s="1" t="s">
        <v>203</v>
      </c>
      <c r="E4" s="1" t="s">
        <v>255</v>
      </c>
      <c r="F4" s="1" t="s">
        <v>256</v>
      </c>
      <c r="G4" s="1" t="s">
        <v>257</v>
      </c>
      <c r="H4" s="1" t="s">
        <v>201</v>
      </c>
      <c r="I4" s="1" t="s">
        <v>258</v>
      </c>
      <c r="J4" s="1" t="s">
        <v>259</v>
      </c>
      <c r="K4" s="1" t="s">
        <v>260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261</v>
      </c>
      <c r="B5" s="1" t="s">
        <v>262</v>
      </c>
      <c r="C5" s="1" t="s">
        <v>263</v>
      </c>
      <c r="D5" s="1" t="s">
        <v>264</v>
      </c>
      <c r="E5" s="1" t="s">
        <v>265</v>
      </c>
      <c r="F5" s="1" t="s">
        <v>266</v>
      </c>
      <c r="G5" s="1" t="s">
        <v>267</v>
      </c>
      <c r="H5" s="1" t="s">
        <v>268</v>
      </c>
      <c r="I5" s="1">
        <v>2.0</v>
      </c>
      <c r="J5" s="1" t="s">
        <v>269</v>
      </c>
      <c r="K5" s="1" t="s">
        <v>270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271</v>
      </c>
      <c r="B6" s="1" t="s">
        <v>265</v>
      </c>
      <c r="C6" s="1" t="s">
        <v>272</v>
      </c>
      <c r="D6" s="1" t="s">
        <v>273</v>
      </c>
      <c r="E6" s="1" t="s">
        <v>274</v>
      </c>
      <c r="F6" s="1" t="s">
        <v>266</v>
      </c>
      <c r="G6" s="1" t="s">
        <v>275</v>
      </c>
      <c r="H6" s="1" t="s">
        <v>268</v>
      </c>
      <c r="I6" s="1" t="s">
        <v>276</v>
      </c>
      <c r="J6" s="1" t="s">
        <v>269</v>
      </c>
      <c r="K6" s="1" t="s">
        <v>270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278</v>
      </c>
      <c r="B8" s="1" t="s">
        <v>279</v>
      </c>
      <c r="C8" s="1" t="s">
        <v>280</v>
      </c>
      <c r="D8" s="1" t="s">
        <v>281</v>
      </c>
      <c r="E8" s="1" t="s">
        <v>282</v>
      </c>
      <c r="F8" s="1">
        <v>95.0</v>
      </c>
      <c r="G8" s="1" t="s">
        <v>283</v>
      </c>
      <c r="H8" s="1" t="s">
        <v>284</v>
      </c>
      <c r="I8" s="1" t="s">
        <v>285</v>
      </c>
      <c r="J8" s="1" t="s">
        <v>286</v>
      </c>
      <c r="K8" s="1" t="s">
        <v>287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288</v>
      </c>
      <c r="B9" s="1" t="s">
        <v>289</v>
      </c>
      <c r="C9" s="1" t="s">
        <v>290</v>
      </c>
      <c r="D9" s="1" t="s">
        <v>291</v>
      </c>
      <c r="E9" s="1" t="s">
        <v>292</v>
      </c>
      <c r="F9" s="1" t="s">
        <v>293</v>
      </c>
      <c r="G9" s="1" t="s">
        <v>294</v>
      </c>
      <c r="H9" s="1" t="s">
        <v>295</v>
      </c>
      <c r="I9" s="1" t="s">
        <v>296</v>
      </c>
      <c r="J9" s="1" t="s">
        <v>297</v>
      </c>
      <c r="K9" s="1" t="s">
        <v>298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299</v>
      </c>
      <c r="B10" s="1" t="s">
        <v>300</v>
      </c>
      <c r="C10" s="1" t="s">
        <v>301</v>
      </c>
      <c r="D10" s="1" t="s">
        <v>302</v>
      </c>
      <c r="E10" s="1" t="s">
        <v>303</v>
      </c>
      <c r="F10" s="1" t="s">
        <v>304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310</v>
      </c>
      <c r="B11" s="1" t="s">
        <v>311</v>
      </c>
      <c r="C11" s="1" t="s">
        <v>312</v>
      </c>
      <c r="D11" s="1" t="s">
        <v>313</v>
      </c>
      <c r="E11" s="1" t="s">
        <v>314</v>
      </c>
      <c r="F11" s="1" t="s">
        <v>315</v>
      </c>
      <c r="G11" s="1" t="s">
        <v>316</v>
      </c>
      <c r="H11" s="1" t="s">
        <v>317</v>
      </c>
      <c r="I11" s="1" t="s">
        <v>318</v>
      </c>
      <c r="J11" s="1" t="s">
        <v>319</v>
      </c>
      <c r="K11" s="1" t="s">
        <v>320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321</v>
      </c>
      <c r="B12" s="1" t="s">
        <v>322</v>
      </c>
      <c r="C12" s="1" t="s">
        <v>323</v>
      </c>
      <c r="D12" s="1" t="s">
        <v>324</v>
      </c>
      <c r="E12" s="1" t="s">
        <v>325</v>
      </c>
      <c r="F12" s="1" t="s">
        <v>326</v>
      </c>
      <c r="G12" s="1" t="s">
        <v>323</v>
      </c>
      <c r="H12" s="1" t="s">
        <v>325</v>
      </c>
      <c r="I12" s="1" t="s">
        <v>327</v>
      </c>
      <c r="J12" s="1" t="s">
        <v>328</v>
      </c>
      <c r="K12" s="1" t="s">
        <v>329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330</v>
      </c>
      <c r="B13" s="1" t="s">
        <v>331</v>
      </c>
      <c r="C13" s="1" t="s">
        <v>332</v>
      </c>
      <c r="D13" s="1" t="s">
        <v>333</v>
      </c>
      <c r="E13" s="1" t="s">
        <v>334</v>
      </c>
      <c r="F13" s="1" t="s">
        <v>335</v>
      </c>
      <c r="G13" s="1" t="s">
        <v>336</v>
      </c>
      <c r="H13" s="1" t="s">
        <v>337</v>
      </c>
      <c r="I13" s="1" t="s">
        <v>338</v>
      </c>
      <c r="J13" s="1" t="s">
        <v>339</v>
      </c>
      <c r="K13" s="1" t="s">
        <v>340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341</v>
      </c>
      <c r="B14" s="1" t="s">
        <v>342</v>
      </c>
      <c r="C14" s="1" t="s">
        <v>343</v>
      </c>
      <c r="D14" s="1" t="s">
        <v>344</v>
      </c>
      <c r="E14" s="1" t="s">
        <v>345</v>
      </c>
      <c r="F14" s="1" t="s">
        <v>346</v>
      </c>
      <c r="G14" s="1" t="s">
        <v>347</v>
      </c>
      <c r="H14" s="1" t="s">
        <v>348</v>
      </c>
      <c r="I14" s="1" t="s">
        <v>349</v>
      </c>
      <c r="J14" s="1" t="s">
        <v>350</v>
      </c>
      <c r="K14" s="1" t="s">
        <v>351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352</v>
      </c>
      <c r="B15" s="1" t="s">
        <v>353</v>
      </c>
      <c r="C15" s="1" t="s">
        <v>354</v>
      </c>
      <c r="D15" s="1" t="s">
        <v>355</v>
      </c>
      <c r="E15" s="1" t="s">
        <v>356</v>
      </c>
      <c r="F15" s="1" t="s">
        <v>346</v>
      </c>
      <c r="G15" s="1" t="s">
        <v>347</v>
      </c>
      <c r="H15" s="1" t="s">
        <v>348</v>
      </c>
      <c r="I15" s="1" t="s">
        <v>349</v>
      </c>
      <c r="J15" s="1" t="s">
        <v>350</v>
      </c>
      <c r="K15" s="1" t="s">
        <v>351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357</v>
      </c>
      <c r="B16" s="1" t="s">
        <v>358</v>
      </c>
      <c r="C16" s="1" t="s">
        <v>359</v>
      </c>
      <c r="D16" s="1" t="s">
        <v>360</v>
      </c>
      <c r="E16" s="1" t="s">
        <v>361</v>
      </c>
      <c r="F16" s="1" t="s">
        <v>362</v>
      </c>
      <c r="G16" s="1" t="s">
        <v>363</v>
      </c>
      <c r="H16" s="1" t="s">
        <v>364</v>
      </c>
      <c r="I16" s="1" t="s">
        <v>365</v>
      </c>
      <c r="J16" s="1" t="s">
        <v>366</v>
      </c>
      <c r="K16" s="1" t="s">
        <v>367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368</v>
      </c>
      <c r="B17" s="1" t="s">
        <v>369</v>
      </c>
      <c r="C17" s="1" t="s">
        <v>370</v>
      </c>
      <c r="D17" s="1" t="s">
        <v>371</v>
      </c>
      <c r="E17" s="1" t="s">
        <v>372</v>
      </c>
      <c r="F17" s="1" t="s">
        <v>373</v>
      </c>
      <c r="G17" s="1" t="s">
        <v>374</v>
      </c>
      <c r="H17" s="1" t="s">
        <v>375</v>
      </c>
      <c r="I17" s="1" t="s">
        <v>376</v>
      </c>
      <c r="J17" s="1" t="s">
        <v>377</v>
      </c>
      <c r="K17" s="1" t="s">
        <v>378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379</v>
      </c>
      <c r="B18" s="1" t="s">
        <v>380</v>
      </c>
      <c r="C18" s="1" t="s">
        <v>381</v>
      </c>
      <c r="D18" s="1" t="s">
        <v>382</v>
      </c>
      <c r="E18" s="1" t="s">
        <v>383</v>
      </c>
      <c r="F18" s="1" t="s">
        <v>384</v>
      </c>
      <c r="G18" s="1" t="s">
        <v>385</v>
      </c>
      <c r="H18" s="1" t="s">
        <v>386</v>
      </c>
      <c r="I18" s="1" t="s">
        <v>387</v>
      </c>
      <c r="J18" s="1" t="s">
        <v>388</v>
      </c>
      <c r="K18" s="1" t="s">
        <v>389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390</v>
      </c>
      <c r="B20" s="1" t="s">
        <v>391</v>
      </c>
      <c r="C20" s="1" t="s">
        <v>391</v>
      </c>
      <c r="D20" s="1" t="s">
        <v>391</v>
      </c>
      <c r="E20" s="1" t="s">
        <v>391</v>
      </c>
      <c r="F20" s="1" t="s">
        <v>391</v>
      </c>
      <c r="G20" s="1" t="s">
        <v>391</v>
      </c>
      <c r="H20" s="1" t="s">
        <v>392</v>
      </c>
      <c r="I20" s="1" t="s">
        <v>393</v>
      </c>
      <c r="J20" s="1" t="s">
        <v>393</v>
      </c>
      <c r="K20" s="1" t="s">
        <v>392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394</v>
      </c>
      <c r="B21" s="1" t="s">
        <v>395</v>
      </c>
      <c r="C21" s="1" t="s">
        <v>395</v>
      </c>
      <c r="D21" s="1" t="s">
        <v>395</v>
      </c>
      <c r="E21" s="1" t="s">
        <v>395</v>
      </c>
      <c r="F21" s="1" t="s">
        <v>395</v>
      </c>
      <c r="G21" s="1" t="s">
        <v>395</v>
      </c>
      <c r="H21" s="1" t="s">
        <v>395</v>
      </c>
      <c r="I21" s="1" t="s">
        <v>392</v>
      </c>
      <c r="J21" s="1" t="s">
        <v>391</v>
      </c>
      <c r="K21" s="1" t="s">
        <v>395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396</v>
      </c>
      <c r="B22" s="1" t="s">
        <v>397</v>
      </c>
      <c r="C22" s="1" t="s">
        <v>398</v>
      </c>
      <c r="D22" s="1" t="s">
        <v>399</v>
      </c>
      <c r="E22" s="1" t="s">
        <v>400</v>
      </c>
      <c r="F22" s="1" t="s">
        <v>401</v>
      </c>
      <c r="G22" s="1" t="s">
        <v>402</v>
      </c>
      <c r="H22" s="1" t="s">
        <v>403</v>
      </c>
      <c r="I22" s="1" t="s">
        <v>404</v>
      </c>
      <c r="J22" s="1" t="s">
        <v>405</v>
      </c>
      <c r="K22" s="1" t="s">
        <v>406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408</v>
      </c>
      <c r="B24" s="1" t="s">
        <v>409</v>
      </c>
      <c r="C24" s="1" t="s">
        <v>410</v>
      </c>
      <c r="D24" s="1" t="s">
        <v>411</v>
      </c>
      <c r="E24" s="1" t="s">
        <v>412</v>
      </c>
      <c r="F24" s="1" t="s">
        <v>413</v>
      </c>
      <c r="G24" s="1" t="s">
        <v>414</v>
      </c>
      <c r="H24" s="1" t="s">
        <v>297</v>
      </c>
      <c r="I24" s="1" t="s">
        <v>189</v>
      </c>
      <c r="J24" s="1" t="s">
        <v>415</v>
      </c>
      <c r="K24" s="1" t="s">
        <v>175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416</v>
      </c>
      <c r="B25" s="1" t="s">
        <v>417</v>
      </c>
      <c r="C25" s="1" t="s">
        <v>418</v>
      </c>
      <c r="D25" s="1" t="s">
        <v>419</v>
      </c>
      <c r="E25" s="1" t="s">
        <v>420</v>
      </c>
      <c r="F25" s="1" t="s">
        <v>421</v>
      </c>
      <c r="G25" s="1" t="s">
        <v>422</v>
      </c>
      <c r="H25" s="1" t="s">
        <v>423</v>
      </c>
      <c r="I25" s="1" t="s">
        <v>424</v>
      </c>
      <c r="J25" s="1" t="s">
        <v>176</v>
      </c>
      <c r="K25" s="1" t="s">
        <v>425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426</v>
      </c>
      <c r="B26" s="1" t="s">
        <v>427</v>
      </c>
      <c r="C26" s="1" t="s">
        <v>428</v>
      </c>
      <c r="D26" s="1" t="s">
        <v>254</v>
      </c>
      <c r="E26" s="1" t="s">
        <v>429</v>
      </c>
      <c r="F26" s="1" t="s">
        <v>430</v>
      </c>
      <c r="G26" s="1" t="s">
        <v>431</v>
      </c>
      <c r="H26" s="1" t="s">
        <v>432</v>
      </c>
      <c r="I26" s="1" t="s">
        <v>414</v>
      </c>
      <c r="J26" s="1" t="s">
        <v>433</v>
      </c>
      <c r="K26" s="1" t="s">
        <v>434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435</v>
      </c>
      <c r="B27" s="1" t="s">
        <v>436</v>
      </c>
      <c r="C27" s="1" t="s">
        <v>437</v>
      </c>
      <c r="D27" s="1" t="s">
        <v>438</v>
      </c>
      <c r="E27" s="1" t="s">
        <v>439</v>
      </c>
      <c r="F27" s="1" t="s">
        <v>440</v>
      </c>
      <c r="G27" s="1" t="s">
        <v>441</v>
      </c>
      <c r="H27" s="1" t="s">
        <v>442</v>
      </c>
      <c r="I27" s="1" t="s">
        <v>443</v>
      </c>
      <c r="J27" s="1" t="s">
        <v>444</v>
      </c>
      <c r="K27" s="1" t="s">
        <v>445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446</v>
      </c>
      <c r="B28" s="1" t="s">
        <v>447</v>
      </c>
      <c r="C28" s="1" t="s">
        <v>448</v>
      </c>
      <c r="D28" s="1" t="s">
        <v>449</v>
      </c>
      <c r="E28" s="1" t="s">
        <v>450</v>
      </c>
      <c r="F28" s="1" t="s">
        <v>451</v>
      </c>
      <c r="G28" s="1" t="s">
        <v>452</v>
      </c>
      <c r="H28" s="1" t="s">
        <v>453</v>
      </c>
      <c r="I28" s="1" t="s">
        <v>454</v>
      </c>
      <c r="J28" s="1" t="s">
        <v>455</v>
      </c>
      <c r="K28" s="1" t="s">
        <v>456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458</v>
      </c>
      <c r="B30" s="1" t="s">
        <v>459</v>
      </c>
      <c r="C30" s="1" t="s">
        <v>460</v>
      </c>
      <c r="D30" s="1" t="s">
        <v>461</v>
      </c>
      <c r="E30" s="1" t="s">
        <v>462</v>
      </c>
      <c r="F30" s="1" t="s">
        <v>463</v>
      </c>
      <c r="G30" s="1" t="s">
        <v>464</v>
      </c>
      <c r="H30" s="1" t="s">
        <v>465</v>
      </c>
      <c r="I30" s="1" t="s">
        <v>466</v>
      </c>
      <c r="J30" s="1" t="s">
        <v>467</v>
      </c>
      <c r="K30" s="1" t="s">
        <v>468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469</v>
      </c>
      <c r="B31" s="1" t="s">
        <v>470</v>
      </c>
      <c r="C31" s="1" t="s">
        <v>471</v>
      </c>
      <c r="D31" s="1" t="s">
        <v>472</v>
      </c>
      <c r="E31" s="1" t="s">
        <v>473</v>
      </c>
      <c r="F31" s="1" t="s">
        <v>474</v>
      </c>
      <c r="G31" s="1" t="s">
        <v>475</v>
      </c>
      <c r="H31" s="1" t="s">
        <v>476</v>
      </c>
      <c r="I31" s="1" t="s">
        <v>477</v>
      </c>
      <c r="J31" s="1" t="s">
        <v>478</v>
      </c>
      <c r="K31" s="1" t="s">
        <v>479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480</v>
      </c>
      <c r="B32" s="1" t="s">
        <v>481</v>
      </c>
      <c r="C32" s="1" t="s">
        <v>482</v>
      </c>
      <c r="D32" s="1" t="s">
        <v>483</v>
      </c>
      <c r="E32" s="1" t="s">
        <v>484</v>
      </c>
      <c r="F32" s="1" t="s">
        <v>485</v>
      </c>
      <c r="G32" s="1" t="s">
        <v>486</v>
      </c>
      <c r="H32" s="1" t="s">
        <v>487</v>
      </c>
      <c r="I32" s="1" t="s">
        <v>488</v>
      </c>
      <c r="J32" s="1" t="s">
        <v>489</v>
      </c>
      <c r="K32" s="1" t="s">
        <v>490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491</v>
      </c>
      <c r="B33" s="1" t="s">
        <v>492</v>
      </c>
      <c r="C33" s="1" t="s">
        <v>493</v>
      </c>
      <c r="D33" s="1" t="s">
        <v>494</v>
      </c>
      <c r="E33" s="1" t="s">
        <v>495</v>
      </c>
      <c r="F33" s="1" t="s">
        <v>496</v>
      </c>
      <c r="G33" s="1" t="s">
        <v>497</v>
      </c>
      <c r="H33" s="1" t="s">
        <v>498</v>
      </c>
      <c r="I33" s="1" t="s">
        <v>499</v>
      </c>
      <c r="J33" s="1" t="s">
        <v>500</v>
      </c>
      <c r="K33" s="1" t="s">
        <v>501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502</v>
      </c>
      <c r="B34" s="1" t="s">
        <v>503</v>
      </c>
      <c r="C34" s="1" t="s">
        <v>504</v>
      </c>
      <c r="D34" s="1" t="s">
        <v>505</v>
      </c>
      <c r="E34" s="1" t="s">
        <v>506</v>
      </c>
      <c r="F34" s="1" t="s">
        <v>507</v>
      </c>
      <c r="G34" s="1" t="s">
        <v>508</v>
      </c>
      <c r="H34" s="1" t="s">
        <v>509</v>
      </c>
      <c r="I34" s="1" t="s">
        <v>510</v>
      </c>
      <c r="J34" s="1" t="s">
        <v>511</v>
      </c>
      <c r="K34" s="1" t="s">
        <v>512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513</v>
      </c>
      <c r="B35" s="1" t="s">
        <v>260</v>
      </c>
      <c r="C35" s="1" t="s">
        <v>197</v>
      </c>
      <c r="D35" s="1" t="s">
        <v>514</v>
      </c>
      <c r="E35" s="1" t="s">
        <v>515</v>
      </c>
      <c r="F35" s="1" t="s">
        <v>516</v>
      </c>
      <c r="G35" s="1" t="s">
        <v>248</v>
      </c>
      <c r="H35" s="1" t="s">
        <v>517</v>
      </c>
      <c r="I35" s="1" t="s">
        <v>518</v>
      </c>
      <c r="J35" s="1" t="s">
        <v>203</v>
      </c>
      <c r="K35" s="1" t="s">
        <v>519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520</v>
      </c>
      <c r="B36" s="1" t="s">
        <v>521</v>
      </c>
      <c r="C36" s="1" t="s">
        <v>522</v>
      </c>
      <c r="D36" s="1" t="s">
        <v>523</v>
      </c>
      <c r="E36" s="1" t="s">
        <v>524</v>
      </c>
      <c r="F36" s="1" t="s">
        <v>525</v>
      </c>
      <c r="G36" s="1" t="s">
        <v>263</v>
      </c>
      <c r="H36" s="1" t="s">
        <v>267</v>
      </c>
      <c r="I36" s="1" t="s">
        <v>526</v>
      </c>
      <c r="J36" s="1" t="s">
        <v>527</v>
      </c>
      <c r="K36" s="1" t="s">
        <v>528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529</v>
      </c>
      <c r="B37" s="1" t="s">
        <v>521</v>
      </c>
      <c r="C37" s="1" t="s">
        <v>522</v>
      </c>
      <c r="D37" s="1" t="s">
        <v>523</v>
      </c>
      <c r="E37" s="1" t="s">
        <v>524</v>
      </c>
      <c r="F37" s="1" t="s">
        <v>525</v>
      </c>
      <c r="G37" s="1" t="s">
        <v>263</v>
      </c>
      <c r="H37" s="1" t="s">
        <v>267</v>
      </c>
      <c r="I37" s="1" t="s">
        <v>526</v>
      </c>
      <c r="J37" s="1" t="s">
        <v>527</v>
      </c>
      <c r="K37" s="1" t="s">
        <v>528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530</v>
      </c>
      <c r="B38" s="1" t="s">
        <v>531</v>
      </c>
      <c r="C38" s="1" t="s">
        <v>532</v>
      </c>
      <c r="D38" s="1" t="s">
        <v>533</v>
      </c>
      <c r="E38" s="1" t="s">
        <v>534</v>
      </c>
      <c r="F38" s="1" t="s">
        <v>535</v>
      </c>
      <c r="G38" s="1" t="s">
        <v>536</v>
      </c>
      <c r="H38" s="1" t="s">
        <v>537</v>
      </c>
      <c r="I38" s="1" t="s">
        <v>538</v>
      </c>
      <c r="J38" s="1" t="s">
        <v>539</v>
      </c>
      <c r="K38" s="1" t="s">
        <v>540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541</v>
      </c>
      <c r="B39" s="1" t="s">
        <v>542</v>
      </c>
      <c r="C39" s="1" t="s">
        <v>543</v>
      </c>
      <c r="D39" s="1" t="s">
        <v>544</v>
      </c>
      <c r="E39" s="1" t="s">
        <v>534</v>
      </c>
      <c r="F39" s="1" t="s">
        <v>535</v>
      </c>
      <c r="G39" s="1" t="s">
        <v>526</v>
      </c>
      <c r="H39" s="1" t="s">
        <v>545</v>
      </c>
      <c r="I39" s="1" t="s">
        <v>546</v>
      </c>
      <c r="J39" s="1" t="s">
        <v>547</v>
      </c>
      <c r="K39" s="1" t="s">
        <v>548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549</v>
      </c>
      <c r="B40" s="1" t="s">
        <v>531</v>
      </c>
      <c r="C40" s="1" t="s">
        <v>532</v>
      </c>
      <c r="D40" s="1" t="s">
        <v>533</v>
      </c>
      <c r="E40" s="1" t="s">
        <v>534</v>
      </c>
      <c r="F40" s="1" t="s">
        <v>535</v>
      </c>
      <c r="G40" s="1" t="s">
        <v>536</v>
      </c>
      <c r="H40" s="1" t="s">
        <v>537</v>
      </c>
      <c r="I40" s="1" t="s">
        <v>538</v>
      </c>
      <c r="J40" s="1" t="s">
        <v>539</v>
      </c>
      <c r="K40" s="1" t="s">
        <v>540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550</v>
      </c>
      <c r="B41" s="1" t="s">
        <v>542</v>
      </c>
      <c r="C41" s="1" t="s">
        <v>543</v>
      </c>
      <c r="D41" s="1" t="s">
        <v>544</v>
      </c>
      <c r="E41" s="1" t="s">
        <v>534</v>
      </c>
      <c r="F41" s="1" t="s">
        <v>535</v>
      </c>
      <c r="G41" s="1" t="s">
        <v>526</v>
      </c>
      <c r="H41" s="1" t="s">
        <v>545</v>
      </c>
      <c r="I41" s="1" t="s">
        <v>546</v>
      </c>
      <c r="J41" s="1" t="s">
        <v>547</v>
      </c>
      <c r="K41" s="1" t="s">
        <v>548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551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552</v>
      </c>
      <c r="B43" s="1" t="s">
        <v>553</v>
      </c>
      <c r="C43" s="1" t="s">
        <v>554</v>
      </c>
      <c r="D43" s="1" t="s">
        <v>555</v>
      </c>
      <c r="E43" s="1" t="s">
        <v>556</v>
      </c>
      <c r="F43" s="1" t="s">
        <v>557</v>
      </c>
      <c r="G43" s="1" t="s">
        <v>558</v>
      </c>
      <c r="H43" s="1" t="s">
        <v>559</v>
      </c>
      <c r="I43" s="1" t="s">
        <v>560</v>
      </c>
      <c r="J43" s="1" t="s">
        <v>561</v>
      </c>
      <c r="K43" s="1" t="s">
        <v>562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563</v>
      </c>
      <c r="B44" s="1" t="s">
        <v>564</v>
      </c>
      <c r="C44" s="1" t="s">
        <v>565</v>
      </c>
      <c r="D44" s="1" t="s">
        <v>566</v>
      </c>
      <c r="E44" s="1" t="s">
        <v>567</v>
      </c>
      <c r="F44" s="1" t="s">
        <v>568</v>
      </c>
      <c r="G44" s="1" t="s">
        <v>569</v>
      </c>
      <c r="H44" s="1" t="s">
        <v>570</v>
      </c>
      <c r="I44" s="1" t="s">
        <v>571</v>
      </c>
      <c r="J44" s="1" t="s">
        <v>572</v>
      </c>
      <c r="K44" s="1" t="s">
        <v>573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574</v>
      </c>
      <c r="B45" s="1" t="s">
        <v>575</v>
      </c>
      <c r="C45" s="1" t="s">
        <v>576</v>
      </c>
      <c r="D45" s="1" t="s">
        <v>577</v>
      </c>
      <c r="E45" s="1" t="s">
        <v>578</v>
      </c>
      <c r="F45" s="1" t="s">
        <v>579</v>
      </c>
      <c r="G45" s="1" t="s">
        <v>580</v>
      </c>
      <c r="H45" s="1" t="s">
        <v>581</v>
      </c>
      <c r="I45" s="1" t="s">
        <v>582</v>
      </c>
      <c r="J45" s="1" t="s">
        <v>583</v>
      </c>
      <c r="K45" s="1" t="s">
        <v>584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585</v>
      </c>
      <c r="B46" s="1" t="s">
        <v>586</v>
      </c>
      <c r="C46" s="1" t="s">
        <v>587</v>
      </c>
      <c r="D46" s="1" t="s">
        <v>588</v>
      </c>
      <c r="E46" s="1" t="s">
        <v>589</v>
      </c>
      <c r="F46" s="1" t="s">
        <v>590</v>
      </c>
      <c r="G46" s="1" t="s">
        <v>591</v>
      </c>
      <c r="H46" s="1" t="s">
        <v>592</v>
      </c>
      <c r="I46" s="1" t="s">
        <v>593</v>
      </c>
      <c r="J46" s="1" t="s">
        <v>594</v>
      </c>
      <c r="K46" s="1" t="s">
        <v>595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596</v>
      </c>
      <c r="B47" s="1" t="s">
        <v>597</v>
      </c>
      <c r="C47" s="1" t="s">
        <v>598</v>
      </c>
      <c r="D47" s="1" t="s">
        <v>599</v>
      </c>
      <c r="E47" s="1" t="s">
        <v>600</v>
      </c>
      <c r="F47" s="1" t="s">
        <v>601</v>
      </c>
      <c r="G47" s="1" t="s">
        <v>602</v>
      </c>
      <c r="H47" s="1" t="s">
        <v>603</v>
      </c>
      <c r="I47" s="1" t="s">
        <v>604</v>
      </c>
      <c r="J47" s="1" t="s">
        <v>605</v>
      </c>
      <c r="K47" s="1" t="s">
        <v>606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607</v>
      </c>
      <c r="B48" s="1" t="s">
        <v>608</v>
      </c>
      <c r="C48" s="1" t="s">
        <v>609</v>
      </c>
      <c r="D48" s="1" t="s">
        <v>610</v>
      </c>
      <c r="E48" s="1" t="s">
        <v>194</v>
      </c>
      <c r="F48" s="1" t="s">
        <v>611</v>
      </c>
      <c r="G48" s="1" t="s">
        <v>612</v>
      </c>
      <c r="H48" s="1" t="s">
        <v>613</v>
      </c>
      <c r="I48" s="1" t="s">
        <v>614</v>
      </c>
      <c r="J48" s="1" t="s">
        <v>615</v>
      </c>
      <c r="K48" s="1" t="s">
        <v>410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616</v>
      </c>
      <c r="B49" s="1" t="s">
        <v>556</v>
      </c>
      <c r="C49" s="1" t="s">
        <v>617</v>
      </c>
      <c r="D49" s="1" t="s">
        <v>618</v>
      </c>
      <c r="E49" s="1" t="s">
        <v>226</v>
      </c>
      <c r="F49" s="1" t="s">
        <v>619</v>
      </c>
      <c r="G49" s="1" t="s">
        <v>620</v>
      </c>
      <c r="H49" s="1" t="s">
        <v>621</v>
      </c>
      <c r="I49" s="1" t="s">
        <v>622</v>
      </c>
      <c r="J49" s="1" t="s">
        <v>623</v>
      </c>
      <c r="K49" s="1" t="s">
        <v>624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625</v>
      </c>
      <c r="B50" s="1" t="s">
        <v>626</v>
      </c>
      <c r="C50" s="1" t="s">
        <v>627</v>
      </c>
      <c r="D50" s="1" t="s">
        <v>628</v>
      </c>
      <c r="E50" s="1" t="s">
        <v>629</v>
      </c>
      <c r="F50" s="1" t="s">
        <v>630</v>
      </c>
      <c r="G50" s="1" t="s">
        <v>631</v>
      </c>
      <c r="H50" s="1" t="s">
        <v>632</v>
      </c>
      <c r="I50" s="1" t="s">
        <v>633</v>
      </c>
      <c r="J50" s="1" t="s">
        <v>634</v>
      </c>
      <c r="K50" s="1" t="s">
        <v>635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636</v>
      </c>
      <c r="B51" s="1" t="s">
        <v>637</v>
      </c>
      <c r="C51" s="1" t="s">
        <v>638</v>
      </c>
      <c r="D51" s="1" t="s">
        <v>639</v>
      </c>
      <c r="E51" s="1" t="s">
        <v>640</v>
      </c>
      <c r="F51" s="1" t="s">
        <v>641</v>
      </c>
      <c r="G51" s="1" t="s">
        <v>642</v>
      </c>
      <c r="H51" s="1" t="s">
        <v>643</v>
      </c>
      <c r="I51" s="1" t="s">
        <v>644</v>
      </c>
      <c r="J51" s="1" t="s">
        <v>645</v>
      </c>
      <c r="K51" s="1" t="s">
        <v>646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647</v>
      </c>
      <c r="B52" s="1" t="s">
        <v>648</v>
      </c>
      <c r="C52" s="1" t="s">
        <v>649</v>
      </c>
      <c r="D52" s="1" t="s">
        <v>650</v>
      </c>
      <c r="E52" s="1" t="s">
        <v>651</v>
      </c>
      <c r="F52" s="1" t="s">
        <v>652</v>
      </c>
      <c r="G52" s="1" t="s">
        <v>653</v>
      </c>
      <c r="H52" s="1" t="s">
        <v>654</v>
      </c>
      <c r="I52" s="1" t="s">
        <v>655</v>
      </c>
      <c r="J52" s="1" t="s">
        <v>656</v>
      </c>
      <c r="K52" s="1" t="s">
        <v>639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657</v>
      </c>
      <c r="B53" s="1" t="s">
        <v>658</v>
      </c>
      <c r="C53" s="1" t="s">
        <v>659</v>
      </c>
      <c r="D53" s="1" t="s">
        <v>660</v>
      </c>
      <c r="E53" s="1" t="s">
        <v>661</v>
      </c>
      <c r="F53" s="1" t="s">
        <v>662</v>
      </c>
      <c r="G53" s="1" t="s">
        <v>663</v>
      </c>
      <c r="H53" s="1" t="s">
        <v>664</v>
      </c>
      <c r="I53" s="1">
        <v>52.0</v>
      </c>
      <c r="J53" s="1" t="s">
        <v>665</v>
      </c>
      <c r="K53" s="1" t="s">
        <v>666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667</v>
      </c>
      <c r="B54" s="1" t="s">
        <v>668</v>
      </c>
      <c r="C54" s="1" t="s">
        <v>669</v>
      </c>
      <c r="D54" s="1" t="s">
        <v>670</v>
      </c>
      <c r="E54" s="1" t="s">
        <v>671</v>
      </c>
      <c r="F54" s="1" t="s">
        <v>672</v>
      </c>
      <c r="G54" s="1" t="s">
        <v>673</v>
      </c>
      <c r="H54" s="1" t="s">
        <v>674</v>
      </c>
      <c r="I54" s="1" t="s">
        <v>675</v>
      </c>
      <c r="J54" s="1" t="s">
        <v>676</v>
      </c>
      <c r="K54" s="1" t="s">
        <v>677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678</v>
      </c>
      <c r="B55" s="1" t="s">
        <v>679</v>
      </c>
      <c r="C55" s="1" t="s">
        <v>680</v>
      </c>
      <c r="D55" s="1" t="s">
        <v>681</v>
      </c>
      <c r="E55" s="1" t="s">
        <v>682</v>
      </c>
      <c r="F55" s="1" t="s">
        <v>683</v>
      </c>
      <c r="G55" s="1" t="s">
        <v>684</v>
      </c>
      <c r="H55" s="1" t="s">
        <v>685</v>
      </c>
      <c r="I55" s="1" t="s">
        <v>686</v>
      </c>
      <c r="J55" s="1" t="s">
        <v>687</v>
      </c>
      <c r="K55" s="1" t="s">
        <v>688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689</v>
      </c>
      <c r="B56" s="1" t="s">
        <v>690</v>
      </c>
      <c r="C56" s="1" t="s">
        <v>691</v>
      </c>
      <c r="D56" s="1" t="s">
        <v>692</v>
      </c>
      <c r="E56" s="1" t="s">
        <v>693</v>
      </c>
      <c r="F56" s="1" t="s">
        <v>694</v>
      </c>
      <c r="G56" s="1" t="s">
        <v>695</v>
      </c>
      <c r="H56" s="1" t="s">
        <v>696</v>
      </c>
      <c r="I56" s="1" t="s">
        <v>697</v>
      </c>
      <c r="J56" s="1" t="s">
        <v>698</v>
      </c>
      <c r="K56" s="1" t="s">
        <v>699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700</v>
      </c>
      <c r="B57" s="1" t="s">
        <v>701</v>
      </c>
      <c r="C57" s="1" t="s">
        <v>702</v>
      </c>
      <c r="D57" s="1" t="s">
        <v>703</v>
      </c>
      <c r="E57" s="1" t="s">
        <v>704</v>
      </c>
      <c r="F57" s="1" t="s">
        <v>705</v>
      </c>
      <c r="G57" s="1" t="s">
        <v>706</v>
      </c>
      <c r="H57" s="1" t="s">
        <v>707</v>
      </c>
      <c r="I57" s="1" t="s">
        <v>708</v>
      </c>
      <c r="J57" s="1" t="s">
        <v>709</v>
      </c>
      <c r="K57" s="1" t="s">
        <v>710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711</v>
      </c>
      <c r="B58" s="1" t="s">
        <v>712</v>
      </c>
      <c r="C58" s="1" t="s">
        <v>713</v>
      </c>
      <c r="D58" s="1" t="s">
        <v>714</v>
      </c>
      <c r="E58" s="1" t="s">
        <v>715</v>
      </c>
      <c r="F58" s="1" t="s">
        <v>716</v>
      </c>
      <c r="G58" s="1" t="s">
        <v>717</v>
      </c>
      <c r="H58" s="1" t="s">
        <v>718</v>
      </c>
      <c r="I58" s="1" t="s">
        <v>568</v>
      </c>
      <c r="J58" s="1" t="s">
        <v>472</v>
      </c>
      <c r="K58" s="1" t="s">
        <v>719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720</v>
      </c>
      <c r="B59" s="1" t="s">
        <v>721</v>
      </c>
      <c r="C59" s="1" t="s">
        <v>722</v>
      </c>
      <c r="D59" s="1" t="s">
        <v>723</v>
      </c>
      <c r="E59" s="1" t="s">
        <v>724</v>
      </c>
      <c r="F59" s="1" t="s">
        <v>725</v>
      </c>
      <c r="G59" s="1" t="s">
        <v>726</v>
      </c>
      <c r="H59" s="1" t="s">
        <v>727</v>
      </c>
      <c r="I59" s="1" t="s">
        <v>728</v>
      </c>
      <c r="J59" s="1" t="s">
        <v>729</v>
      </c>
      <c r="K59" s="1" t="s">
        <v>730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731</v>
      </c>
      <c r="B60" s="1" t="s">
        <v>732</v>
      </c>
      <c r="C60" s="1" t="s">
        <v>733</v>
      </c>
      <c r="D60" s="1" t="s">
        <v>734</v>
      </c>
      <c r="E60" s="1" t="s">
        <v>735</v>
      </c>
      <c r="F60" s="1" t="s">
        <v>736</v>
      </c>
      <c r="G60" s="1" t="s">
        <v>737</v>
      </c>
      <c r="H60" s="1" t="s">
        <v>738</v>
      </c>
      <c r="I60" s="1" t="s">
        <v>739</v>
      </c>
      <c r="J60" s="1" t="s">
        <v>707</v>
      </c>
      <c r="K60" s="1" t="s">
        <v>740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741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742</v>
      </c>
      <c r="B62" s="1" t="s">
        <v>743</v>
      </c>
      <c r="C62" s="1" t="s">
        <v>744</v>
      </c>
      <c r="D62" s="1" t="s">
        <v>745</v>
      </c>
      <c r="E62" s="1">
        <v>9.0</v>
      </c>
      <c r="F62" s="1" t="s">
        <v>746</v>
      </c>
      <c r="G62" s="1" t="s">
        <v>576</v>
      </c>
      <c r="H62" s="1" t="s">
        <v>747</v>
      </c>
      <c r="I62" s="1" t="s">
        <v>748</v>
      </c>
      <c r="J62" s="1" t="s">
        <v>749</v>
      </c>
      <c r="K62" s="1" t="s">
        <v>750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751</v>
      </c>
      <c r="B63" s="1" t="s">
        <v>752</v>
      </c>
      <c r="C63" s="1" t="s">
        <v>753</v>
      </c>
      <c r="D63" s="1" t="s">
        <v>754</v>
      </c>
      <c r="E63" s="1" t="s">
        <v>755</v>
      </c>
      <c r="F63" s="1" t="s">
        <v>722</v>
      </c>
      <c r="G63" s="1" t="s">
        <v>756</v>
      </c>
      <c r="H63" s="1" t="s">
        <v>757</v>
      </c>
      <c r="I63" s="1" t="s">
        <v>758</v>
      </c>
      <c r="J63" s="1" t="s">
        <v>759</v>
      </c>
      <c r="K63" s="1" t="s">
        <v>328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760</v>
      </c>
      <c r="B64" s="1" t="s">
        <v>761</v>
      </c>
      <c r="C64" s="1" t="s">
        <v>762</v>
      </c>
      <c r="D64" s="1" t="s">
        <v>643</v>
      </c>
      <c r="E64" s="1" t="s">
        <v>763</v>
      </c>
      <c r="F64" s="1" t="s">
        <v>570</v>
      </c>
      <c r="G64" s="1" t="s">
        <v>764</v>
      </c>
      <c r="H64" s="1" t="s">
        <v>765</v>
      </c>
      <c r="I64" s="1" t="s">
        <v>766</v>
      </c>
      <c r="J64" s="1" t="s">
        <v>767</v>
      </c>
      <c r="K64" s="1" t="s">
        <v>768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769</v>
      </c>
      <c r="B65" s="1" t="s">
        <v>770</v>
      </c>
      <c r="C65" s="1" t="s">
        <v>771</v>
      </c>
      <c r="D65" s="1" t="s">
        <v>772</v>
      </c>
      <c r="E65" s="1" t="s">
        <v>773</v>
      </c>
      <c r="F65" s="1" t="s">
        <v>774</v>
      </c>
      <c r="G65" s="1" t="s">
        <v>775</v>
      </c>
      <c r="H65" s="1" t="s">
        <v>776</v>
      </c>
      <c r="I65" s="1" t="s">
        <v>777</v>
      </c>
      <c r="J65" s="1" t="s">
        <v>778</v>
      </c>
      <c r="K65" s="1" t="s">
        <v>779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780</v>
      </c>
      <c r="B66" s="1" t="s">
        <v>781</v>
      </c>
      <c r="C66" s="1" t="s">
        <v>782</v>
      </c>
      <c r="D66" s="1" t="s">
        <v>783</v>
      </c>
      <c r="E66" s="1" t="s">
        <v>784</v>
      </c>
      <c r="F66" s="1" t="s">
        <v>785</v>
      </c>
      <c r="G66" s="1" t="s">
        <v>786</v>
      </c>
      <c r="H66" s="1" t="s">
        <v>787</v>
      </c>
      <c r="I66" s="1" t="s">
        <v>788</v>
      </c>
      <c r="J66" s="1" t="s">
        <v>789</v>
      </c>
      <c r="K66" s="1" t="s">
        <v>790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791</v>
      </c>
      <c r="B67" s="1" t="s">
        <v>792</v>
      </c>
      <c r="C67" s="1" t="s">
        <v>793</v>
      </c>
      <c r="D67" s="1" t="s">
        <v>794</v>
      </c>
      <c r="E67" s="1" t="s">
        <v>714</v>
      </c>
      <c r="F67" s="1" t="s">
        <v>795</v>
      </c>
      <c r="G67" s="1" t="s">
        <v>796</v>
      </c>
      <c r="H67" s="1" t="s">
        <v>797</v>
      </c>
      <c r="I67" s="1" t="s">
        <v>798</v>
      </c>
      <c r="J67" s="1" t="s">
        <v>799</v>
      </c>
      <c r="K67" s="1" t="s">
        <v>800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801</v>
      </c>
      <c r="B68" s="1" t="s">
        <v>802</v>
      </c>
      <c r="C68" s="1" t="s">
        <v>803</v>
      </c>
      <c r="D68" s="1" t="s">
        <v>804</v>
      </c>
      <c r="E68" s="1" t="s">
        <v>805</v>
      </c>
      <c r="F68" s="1" t="s">
        <v>806</v>
      </c>
      <c r="G68" s="1" t="s">
        <v>807</v>
      </c>
      <c r="H68" s="1" t="s">
        <v>808</v>
      </c>
      <c r="I68" s="1" t="s">
        <v>809</v>
      </c>
      <c r="J68" s="1" t="s">
        <v>810</v>
      </c>
      <c r="K68" s="1" t="s">
        <v>811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812</v>
      </c>
      <c r="B69" s="1" t="s">
        <v>813</v>
      </c>
      <c r="C69" s="1" t="s">
        <v>814</v>
      </c>
      <c r="D69" s="1" t="s">
        <v>815</v>
      </c>
      <c r="E69" s="1" t="s">
        <v>410</v>
      </c>
      <c r="F69" s="1" t="s">
        <v>734</v>
      </c>
      <c r="G69" s="1" t="s">
        <v>816</v>
      </c>
      <c r="H69" s="1" t="s">
        <v>817</v>
      </c>
      <c r="I69" s="1" t="s">
        <v>818</v>
      </c>
      <c r="J69" s="1" t="s">
        <v>819</v>
      </c>
      <c r="K69" s="1" t="s">
        <v>820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821</v>
      </c>
      <c r="B70" s="1" t="s">
        <v>822</v>
      </c>
      <c r="C70" s="1" t="s">
        <v>823</v>
      </c>
      <c r="D70" s="1" t="s">
        <v>824</v>
      </c>
      <c r="E70" s="1" t="s">
        <v>825</v>
      </c>
      <c r="F70" s="1" t="s">
        <v>559</v>
      </c>
      <c r="G70" s="1" t="s">
        <v>826</v>
      </c>
      <c r="H70" s="1" t="s">
        <v>827</v>
      </c>
      <c r="I70" s="1" t="s">
        <v>828</v>
      </c>
      <c r="J70" s="1" t="s">
        <v>829</v>
      </c>
      <c r="K70" s="1" t="s">
        <v>830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831</v>
      </c>
      <c r="B71" s="1" t="s">
        <v>832</v>
      </c>
      <c r="C71" s="1" t="s">
        <v>833</v>
      </c>
      <c r="D71" s="1" t="s">
        <v>834</v>
      </c>
      <c r="E71" s="1" t="s">
        <v>835</v>
      </c>
      <c r="F71" s="1" t="s">
        <v>836</v>
      </c>
      <c r="G71" s="1" t="s">
        <v>837</v>
      </c>
      <c r="H71" s="1" t="s">
        <v>838</v>
      </c>
      <c r="I71" s="1" t="s">
        <v>839</v>
      </c>
      <c r="J71" s="1" t="s">
        <v>840</v>
      </c>
      <c r="K71" s="1" t="s">
        <v>841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842</v>
      </c>
      <c r="B72" s="1" t="s">
        <v>843</v>
      </c>
      <c r="C72" s="1" t="s">
        <v>844</v>
      </c>
      <c r="D72" s="1" t="s">
        <v>845</v>
      </c>
      <c r="E72" s="1" t="s">
        <v>846</v>
      </c>
      <c r="F72" s="1" t="s">
        <v>847</v>
      </c>
      <c r="G72" s="1" t="s">
        <v>848</v>
      </c>
      <c r="H72" s="1" t="s">
        <v>849</v>
      </c>
      <c r="I72" s="1" t="s">
        <v>850</v>
      </c>
      <c r="J72" s="1" t="s">
        <v>851</v>
      </c>
      <c r="K72" s="1" t="s">
        <v>852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853</v>
      </c>
      <c r="B73" s="1" t="s">
        <v>854</v>
      </c>
      <c r="C73" s="1" t="s">
        <v>855</v>
      </c>
      <c r="D73" s="1" t="s">
        <v>856</v>
      </c>
      <c r="E73" s="1" t="s">
        <v>857</v>
      </c>
      <c r="F73" s="1" t="s">
        <v>858</v>
      </c>
      <c r="G73" s="1" t="s">
        <v>859</v>
      </c>
      <c r="H73" s="1" t="s">
        <v>860</v>
      </c>
      <c r="I73" s="1" t="s">
        <v>861</v>
      </c>
      <c r="J73" s="1" t="s">
        <v>862</v>
      </c>
      <c r="K73" s="1" t="s">
        <v>863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864</v>
      </c>
      <c r="B74" s="1" t="s">
        <v>865</v>
      </c>
      <c r="C74" s="1" t="s">
        <v>866</v>
      </c>
      <c r="D74" s="1" t="s">
        <v>867</v>
      </c>
      <c r="E74" s="1" t="s">
        <v>868</v>
      </c>
      <c r="F74" s="1" t="s">
        <v>869</v>
      </c>
      <c r="G74" s="1" t="s">
        <v>676</v>
      </c>
      <c r="H74" s="1" t="s">
        <v>870</v>
      </c>
      <c r="I74" s="1" t="s">
        <v>385</v>
      </c>
      <c r="J74" s="1" t="s">
        <v>871</v>
      </c>
      <c r="K74" s="1" t="s">
        <v>872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873</v>
      </c>
      <c r="B75" s="1" t="s">
        <v>874</v>
      </c>
      <c r="C75" s="1" t="s">
        <v>875</v>
      </c>
      <c r="D75" s="1" t="s">
        <v>876</v>
      </c>
      <c r="E75" s="1" t="s">
        <v>877</v>
      </c>
      <c r="F75" s="1" t="s">
        <v>878</v>
      </c>
      <c r="G75" s="1" t="s">
        <v>879</v>
      </c>
      <c r="H75" s="1" t="s">
        <v>880</v>
      </c>
      <c r="I75" s="1" t="s">
        <v>881</v>
      </c>
      <c r="J75" s="1" t="s">
        <v>882</v>
      </c>
      <c r="K75" s="1" t="s">
        <v>883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884</v>
      </c>
      <c r="B76" s="1" t="s">
        <v>885</v>
      </c>
      <c r="C76" s="1" t="s">
        <v>886</v>
      </c>
      <c r="D76" s="1" t="s">
        <v>887</v>
      </c>
      <c r="E76" s="1" t="s">
        <v>591</v>
      </c>
      <c r="F76" s="1" t="s">
        <v>888</v>
      </c>
      <c r="G76" s="1" t="s">
        <v>889</v>
      </c>
      <c r="H76" s="1" t="s">
        <v>890</v>
      </c>
      <c r="I76" s="1" t="s">
        <v>569</v>
      </c>
      <c r="J76" s="1" t="s">
        <v>891</v>
      </c>
      <c r="K76" s="1" t="s">
        <v>892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893</v>
      </c>
      <c r="B77" s="1" t="s">
        <v>894</v>
      </c>
      <c r="C77" s="1" t="s">
        <v>824</v>
      </c>
      <c r="D77" s="1" t="s">
        <v>895</v>
      </c>
      <c r="E77" s="1" t="s">
        <v>649</v>
      </c>
      <c r="F77" s="1" t="s">
        <v>896</v>
      </c>
      <c r="G77" s="1" t="s">
        <v>897</v>
      </c>
      <c r="H77" s="1" t="s">
        <v>898</v>
      </c>
      <c r="I77" s="1" t="s">
        <v>899</v>
      </c>
      <c r="J77" s="1" t="s">
        <v>900</v>
      </c>
      <c r="K77" s="1" t="s">
        <v>901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902</v>
      </c>
      <c r="B78" s="1" t="s">
        <v>903</v>
      </c>
      <c r="C78" s="1" t="s">
        <v>904</v>
      </c>
      <c r="D78" s="1" t="s">
        <v>654</v>
      </c>
      <c r="E78" s="1" t="s">
        <v>577</v>
      </c>
      <c r="F78" s="1" t="s">
        <v>905</v>
      </c>
      <c r="G78" s="1" t="s">
        <v>906</v>
      </c>
      <c r="H78" s="1" t="s">
        <v>856</v>
      </c>
      <c r="I78" s="1" t="s">
        <v>907</v>
      </c>
      <c r="J78" s="1" t="s">
        <v>908</v>
      </c>
      <c r="K78" s="1" t="s">
        <v>909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910</v>
      </c>
      <c r="B79" s="1" t="s">
        <v>911</v>
      </c>
      <c r="C79" s="1" t="s">
        <v>912</v>
      </c>
      <c r="D79" s="1" t="s">
        <v>913</v>
      </c>
      <c r="E79" s="1" t="s">
        <v>914</v>
      </c>
      <c r="F79" s="1" t="s">
        <v>915</v>
      </c>
      <c r="G79" s="1" t="s">
        <v>916</v>
      </c>
      <c r="H79" s="1" t="s">
        <v>917</v>
      </c>
      <c r="I79" s="1" t="s">
        <v>918</v>
      </c>
      <c r="J79" s="1" t="s">
        <v>737</v>
      </c>
      <c r="K79" s="1" t="s">
        <v>692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919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920</v>
      </c>
      <c r="B81" s="1" t="s">
        <v>921</v>
      </c>
      <c r="C81" s="1" t="s">
        <v>922</v>
      </c>
      <c r="D81" s="1" t="s">
        <v>923</v>
      </c>
      <c r="E81" s="1" t="s">
        <v>924</v>
      </c>
      <c r="F81" s="1" t="s">
        <v>925</v>
      </c>
      <c r="G81" s="1" t="s">
        <v>926</v>
      </c>
      <c r="H81" s="1" t="s">
        <v>927</v>
      </c>
      <c r="I81" s="1" t="s">
        <v>928</v>
      </c>
      <c r="J81" s="1" t="s">
        <v>929</v>
      </c>
      <c r="K81" s="1" t="s">
        <v>930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931</v>
      </c>
      <c r="B82" s="1" t="s">
        <v>932</v>
      </c>
      <c r="C82" s="1" t="s">
        <v>332</v>
      </c>
      <c r="D82" s="1" t="s">
        <v>650</v>
      </c>
      <c r="E82" s="1" t="s">
        <v>933</v>
      </c>
      <c r="F82" s="1" t="s">
        <v>933</v>
      </c>
      <c r="G82" s="1" t="s">
        <v>934</v>
      </c>
      <c r="H82" s="1" t="s">
        <v>935</v>
      </c>
      <c r="I82" s="1" t="s">
        <v>936</v>
      </c>
      <c r="J82" s="1" t="s">
        <v>937</v>
      </c>
      <c r="K82" s="1" t="s">
        <v>938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939</v>
      </c>
      <c r="B83" s="1" t="s">
        <v>940</v>
      </c>
      <c r="C83" s="1" t="s">
        <v>941</v>
      </c>
      <c r="D83" s="1" t="s">
        <v>942</v>
      </c>
      <c r="E83" s="1" t="s">
        <v>554</v>
      </c>
      <c r="F83" s="1" t="s">
        <v>943</v>
      </c>
      <c r="G83" s="1" t="s">
        <v>944</v>
      </c>
      <c r="H83" s="1" t="s">
        <v>764</v>
      </c>
      <c r="I83" s="1" t="s">
        <v>945</v>
      </c>
      <c r="J83" s="1" t="s">
        <v>946</v>
      </c>
      <c r="K83" s="1" t="s">
        <v>947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948</v>
      </c>
      <c r="B84" s="1" t="s">
        <v>949</v>
      </c>
      <c r="C84" s="1" t="s">
        <v>950</v>
      </c>
      <c r="D84" s="1" t="s">
        <v>951</v>
      </c>
      <c r="E84" s="1" t="s">
        <v>925</v>
      </c>
      <c r="F84" s="1" t="s">
        <v>952</v>
      </c>
      <c r="G84" s="1" t="s">
        <v>953</v>
      </c>
      <c r="H84" s="1" t="s">
        <v>954</v>
      </c>
      <c r="I84" s="1" t="s">
        <v>955</v>
      </c>
      <c r="J84" s="1" t="s">
        <v>956</v>
      </c>
      <c r="K84" s="1" t="s">
        <v>957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958</v>
      </c>
      <c r="B85" s="1" t="s">
        <v>959</v>
      </c>
      <c r="C85" s="1" t="s">
        <v>960</v>
      </c>
      <c r="D85" s="1" t="s">
        <v>961</v>
      </c>
      <c r="E85" s="1" t="s">
        <v>402</v>
      </c>
      <c r="F85" s="1" t="s">
        <v>952</v>
      </c>
      <c r="G85" s="1" t="s">
        <v>962</v>
      </c>
      <c r="H85" s="1" t="s">
        <v>927</v>
      </c>
      <c r="I85" s="1" t="s">
        <v>963</v>
      </c>
      <c r="J85" s="1" t="s">
        <v>575</v>
      </c>
      <c r="K85" s="1" t="s">
        <v>964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965</v>
      </c>
      <c r="B86" s="1" t="s">
        <v>966</v>
      </c>
      <c r="C86" s="1" t="s">
        <v>355</v>
      </c>
      <c r="D86" s="1" t="s">
        <v>967</v>
      </c>
      <c r="E86" s="1" t="s">
        <v>533</v>
      </c>
      <c r="F86" s="1" t="s">
        <v>968</v>
      </c>
      <c r="G86" s="1" t="s">
        <v>601</v>
      </c>
      <c r="H86" s="1" t="s">
        <v>566</v>
      </c>
      <c r="I86" s="1" t="s">
        <v>969</v>
      </c>
      <c r="J86" s="1" t="s">
        <v>970</v>
      </c>
      <c r="K86" s="1" t="s">
        <v>971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972</v>
      </c>
      <c r="B87" s="1" t="s">
        <v>777</v>
      </c>
      <c r="C87" s="1" t="s">
        <v>973</v>
      </c>
      <c r="D87" s="1" t="s">
        <v>974</v>
      </c>
      <c r="E87" s="1" t="s">
        <v>975</v>
      </c>
      <c r="F87" s="1" t="s">
        <v>649</v>
      </c>
      <c r="G87" s="1" t="s">
        <v>715</v>
      </c>
      <c r="H87" s="1" t="s">
        <v>976</v>
      </c>
      <c r="I87" s="1" t="s">
        <v>977</v>
      </c>
      <c r="J87" s="1" t="s">
        <v>978</v>
      </c>
      <c r="K87" s="1" t="s">
        <v>979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980</v>
      </c>
      <c r="B88" s="1" t="s">
        <v>981</v>
      </c>
      <c r="C88" s="1" t="s">
        <v>982</v>
      </c>
      <c r="D88" s="1" t="s">
        <v>983</v>
      </c>
      <c r="E88" s="1" t="s">
        <v>984</v>
      </c>
      <c r="F88" s="1" t="s">
        <v>275</v>
      </c>
      <c r="G88" s="1" t="s">
        <v>985</v>
      </c>
      <c r="H88" s="1" t="s">
        <v>986</v>
      </c>
      <c r="I88" s="1" t="s">
        <v>987</v>
      </c>
      <c r="J88" s="1" t="s">
        <v>193</v>
      </c>
      <c r="K88" s="1" t="s">
        <v>988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989</v>
      </c>
      <c r="B89" s="1" t="s">
        <v>990</v>
      </c>
      <c r="C89" s="1" t="s">
        <v>991</v>
      </c>
      <c r="D89" s="1" t="s">
        <v>992</v>
      </c>
      <c r="E89" s="1" t="s">
        <v>993</v>
      </c>
      <c r="F89" s="1" t="s">
        <v>786</v>
      </c>
      <c r="G89" s="1" t="s">
        <v>994</v>
      </c>
      <c r="H89" s="1" t="s">
        <v>995</v>
      </c>
      <c r="I89" s="1" t="s">
        <v>996</v>
      </c>
      <c r="J89" s="1" t="s">
        <v>997</v>
      </c>
      <c r="K89" s="1" t="s">
        <v>998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999</v>
      </c>
      <c r="B90" s="1" t="s">
        <v>1000</v>
      </c>
      <c r="C90" s="1" t="s">
        <v>1001</v>
      </c>
      <c r="D90" s="1" t="s">
        <v>926</v>
      </c>
      <c r="E90" s="1" t="s">
        <v>925</v>
      </c>
      <c r="F90" s="1" t="s">
        <v>1002</v>
      </c>
      <c r="G90" s="1" t="s">
        <v>1003</v>
      </c>
      <c r="H90" s="1" t="s">
        <v>674</v>
      </c>
      <c r="I90" s="1" t="s">
        <v>1004</v>
      </c>
      <c r="J90" s="1" t="s">
        <v>1005</v>
      </c>
      <c r="K90" s="1" t="s">
        <v>1006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1007</v>
      </c>
      <c r="B91" s="1" t="s">
        <v>1008</v>
      </c>
      <c r="C91" s="1" t="s">
        <v>1009</v>
      </c>
      <c r="D91" s="1" t="s">
        <v>1010</v>
      </c>
      <c r="E91" s="1" t="s">
        <v>1011</v>
      </c>
      <c r="F91" s="1" t="s">
        <v>1012</v>
      </c>
      <c r="G91" s="1" t="s">
        <v>1013</v>
      </c>
      <c r="H91" s="1" t="s">
        <v>1014</v>
      </c>
      <c r="I91" s="1" t="s">
        <v>1015</v>
      </c>
      <c r="J91" s="1" t="s">
        <v>1016</v>
      </c>
      <c r="K91" s="1" t="s">
        <v>1017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1018</v>
      </c>
      <c r="B92" s="1" t="s">
        <v>1019</v>
      </c>
      <c r="C92" s="1" t="s">
        <v>1020</v>
      </c>
      <c r="D92" s="1" t="s">
        <v>631</v>
      </c>
      <c r="E92" s="1" t="s">
        <v>1021</v>
      </c>
      <c r="F92" s="1" t="s">
        <v>952</v>
      </c>
      <c r="G92" s="1" t="s">
        <v>905</v>
      </c>
      <c r="H92" s="1" t="s">
        <v>1022</v>
      </c>
      <c r="I92" s="1" t="s">
        <v>1023</v>
      </c>
      <c r="J92" s="1" t="s">
        <v>718</v>
      </c>
      <c r="K92" s="1" t="s">
        <v>1024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1025</v>
      </c>
      <c r="B93" s="1" t="s">
        <v>1026</v>
      </c>
      <c r="C93" s="1" t="s">
        <v>1027</v>
      </c>
      <c r="D93" s="1" t="s">
        <v>579</v>
      </c>
      <c r="E93" s="1" t="s">
        <v>1028</v>
      </c>
      <c r="F93" s="1" t="s">
        <v>1029</v>
      </c>
      <c r="G93" s="1" t="s">
        <v>1030</v>
      </c>
      <c r="H93" s="1" t="s">
        <v>1031</v>
      </c>
      <c r="I93" s="1" t="s">
        <v>1032</v>
      </c>
      <c r="J93" s="1" t="s">
        <v>1033</v>
      </c>
      <c r="K93" s="1" t="s">
        <v>1034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1035</v>
      </c>
      <c r="B94" s="1" t="s">
        <v>1036</v>
      </c>
      <c r="C94" s="1" t="s">
        <v>1037</v>
      </c>
      <c r="D94" s="1" t="s">
        <v>1038</v>
      </c>
      <c r="E94" s="1" t="s">
        <v>1039</v>
      </c>
      <c r="F94" s="1" t="s">
        <v>1040</v>
      </c>
      <c r="G94" s="1" t="s">
        <v>1041</v>
      </c>
      <c r="H94" s="1" t="s">
        <v>1042</v>
      </c>
      <c r="I94" s="1" t="s">
        <v>1043</v>
      </c>
      <c r="J94" s="1" t="s">
        <v>1044</v>
      </c>
      <c r="K94" s="1" t="s">
        <v>792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1045</v>
      </c>
      <c r="B95" s="1" t="s">
        <v>1046</v>
      </c>
      <c r="C95" s="1" t="s">
        <v>1047</v>
      </c>
      <c r="D95" s="1" t="s">
        <v>1048</v>
      </c>
      <c r="E95" s="1" t="s">
        <v>1049</v>
      </c>
      <c r="F95" s="1" t="s">
        <v>1050</v>
      </c>
      <c r="G95" s="1" t="s">
        <v>590</v>
      </c>
      <c r="H95" s="1" t="s">
        <v>1051</v>
      </c>
      <c r="I95" s="1" t="s">
        <v>816</v>
      </c>
      <c r="J95" s="1" t="s">
        <v>1052</v>
      </c>
      <c r="K95" s="1" t="s">
        <v>1053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1054</v>
      </c>
      <c r="B96" s="1" t="s">
        <v>499</v>
      </c>
      <c r="C96" s="1" t="s">
        <v>1055</v>
      </c>
      <c r="D96" s="1" t="s">
        <v>961</v>
      </c>
      <c r="E96" s="1" t="s">
        <v>856</v>
      </c>
      <c r="F96" s="1" t="s">
        <v>556</v>
      </c>
      <c r="G96" s="1" t="s">
        <v>1056</v>
      </c>
      <c r="H96" s="1" t="s">
        <v>757</v>
      </c>
      <c r="I96" s="1" t="s">
        <v>1057</v>
      </c>
      <c r="J96" s="1" t="s">
        <v>344</v>
      </c>
      <c r="K96" s="1" t="s">
        <v>1058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1059</v>
      </c>
      <c r="B97" s="1" t="s">
        <v>1060</v>
      </c>
      <c r="C97" s="1" t="s">
        <v>499</v>
      </c>
      <c r="D97" s="1" t="s">
        <v>1061</v>
      </c>
      <c r="E97" s="1" t="s">
        <v>1021</v>
      </c>
      <c r="F97" s="1" t="s">
        <v>856</v>
      </c>
      <c r="G97" s="1" t="s">
        <v>1062</v>
      </c>
      <c r="H97" s="1" t="s">
        <v>1063</v>
      </c>
      <c r="I97" s="1" t="s">
        <v>1064</v>
      </c>
      <c r="J97" s="1" t="s">
        <v>1065</v>
      </c>
      <c r="K97" s="1" t="s">
        <v>1066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1067</v>
      </c>
      <c r="B98" s="1" t="s">
        <v>1068</v>
      </c>
      <c r="C98" s="1" t="s">
        <v>1069</v>
      </c>
      <c r="D98" s="1" t="s">
        <v>1070</v>
      </c>
      <c r="E98" s="1" t="s">
        <v>1071</v>
      </c>
      <c r="F98" s="1" t="s">
        <v>1072</v>
      </c>
      <c r="G98" s="1" t="s">
        <v>1073</v>
      </c>
      <c r="H98" s="1" t="s">
        <v>1074</v>
      </c>
      <c r="I98" s="1" t="s">
        <v>200</v>
      </c>
      <c r="J98" s="1">
        <v>3.0</v>
      </c>
      <c r="K98" s="1" t="s">
        <v>1075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1076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1077</v>
      </c>
      <c r="B100" s="1" t="s">
        <v>899</v>
      </c>
      <c r="C100" s="1" t="s">
        <v>1078</v>
      </c>
      <c r="D100" s="1" t="s">
        <v>1079</v>
      </c>
      <c r="E100" s="1" t="s">
        <v>1080</v>
      </c>
      <c r="F100" s="1" t="s">
        <v>569</v>
      </c>
      <c r="G100" s="1" t="s">
        <v>1081</v>
      </c>
      <c r="H100" s="1" t="s">
        <v>568</v>
      </c>
      <c r="I100" s="1" t="s">
        <v>1082</v>
      </c>
      <c r="J100" s="1" t="s">
        <v>1083</v>
      </c>
      <c r="K100" s="1" t="s">
        <v>1084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1085</v>
      </c>
      <c r="B101" s="1" t="s">
        <v>1086</v>
      </c>
      <c r="C101" s="1" t="s">
        <v>1087</v>
      </c>
      <c r="D101" s="1" t="s">
        <v>1088</v>
      </c>
      <c r="E101" s="1" t="s">
        <v>1089</v>
      </c>
      <c r="F101" s="1" t="s">
        <v>569</v>
      </c>
      <c r="G101" s="1" t="s">
        <v>1090</v>
      </c>
      <c r="H101" s="1" t="s">
        <v>1081</v>
      </c>
      <c r="I101" s="1" t="s">
        <v>1091</v>
      </c>
      <c r="J101" s="1" t="s">
        <v>699</v>
      </c>
      <c r="K101" s="1" t="s">
        <v>1092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1093</v>
      </c>
      <c r="B102" s="1" t="s">
        <v>1094</v>
      </c>
      <c r="C102" s="1" t="s">
        <v>1095</v>
      </c>
      <c r="D102" s="1" t="s">
        <v>1096</v>
      </c>
      <c r="E102" s="1" t="s">
        <v>1097</v>
      </c>
      <c r="F102" s="1" t="s">
        <v>1098</v>
      </c>
      <c r="G102" s="1" t="s">
        <v>1099</v>
      </c>
      <c r="H102" s="1" t="s">
        <v>1063</v>
      </c>
      <c r="I102" s="1" t="s">
        <v>1100</v>
      </c>
      <c r="J102" s="1" t="s">
        <v>1101</v>
      </c>
      <c r="K102" s="1" t="s">
        <v>1092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1102</v>
      </c>
      <c r="B103" s="1" t="s">
        <v>673</v>
      </c>
      <c r="C103" s="1" t="s">
        <v>1103</v>
      </c>
      <c r="D103" s="1" t="s">
        <v>1104</v>
      </c>
      <c r="E103" s="1" t="s">
        <v>1105</v>
      </c>
      <c r="F103" s="1" t="s">
        <v>1106</v>
      </c>
      <c r="G103" s="1" t="s">
        <v>1107</v>
      </c>
      <c r="H103" s="1" t="s">
        <v>1108</v>
      </c>
      <c r="I103" s="1" t="s">
        <v>1109</v>
      </c>
      <c r="J103" s="1" t="s">
        <v>562</v>
      </c>
      <c r="K103" s="1" t="s">
        <v>1110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1111</v>
      </c>
      <c r="B104" s="1" t="s">
        <v>955</v>
      </c>
      <c r="C104" s="1" t="s">
        <v>1112</v>
      </c>
      <c r="D104" s="1" t="s">
        <v>638</v>
      </c>
      <c r="E104" s="1" t="s">
        <v>1113</v>
      </c>
      <c r="F104" s="1" t="s">
        <v>1114</v>
      </c>
      <c r="G104" s="1" t="s">
        <v>1115</v>
      </c>
      <c r="H104" s="1" t="s">
        <v>1116</v>
      </c>
      <c r="I104" s="1" t="s">
        <v>1117</v>
      </c>
      <c r="J104" s="1" t="s">
        <v>1118</v>
      </c>
      <c r="K104" s="1" t="s">
        <v>1119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1120</v>
      </c>
      <c r="B105" s="1" t="s">
        <v>1121</v>
      </c>
      <c r="C105" s="1" t="s">
        <v>1122</v>
      </c>
      <c r="D105" s="1" t="s">
        <v>1123</v>
      </c>
      <c r="E105" s="1" t="s">
        <v>1124</v>
      </c>
      <c r="F105" s="1" t="s">
        <v>1125</v>
      </c>
      <c r="G105" s="1" t="s">
        <v>1126</v>
      </c>
      <c r="H105" s="1" t="s">
        <v>1127</v>
      </c>
      <c r="I105" s="1" t="s">
        <v>1128</v>
      </c>
      <c r="J105" s="1" t="s">
        <v>1129</v>
      </c>
      <c r="K105" s="1" t="s">
        <v>1130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1131</v>
      </c>
      <c r="B106" s="1" t="s">
        <v>1132</v>
      </c>
      <c r="C106" s="1" t="s">
        <v>1133</v>
      </c>
      <c r="D106" s="1" t="s">
        <v>1134</v>
      </c>
      <c r="E106" s="1" t="s">
        <v>1135</v>
      </c>
      <c r="F106" s="1" t="s">
        <v>1136</v>
      </c>
      <c r="G106" s="1" t="s">
        <v>1137</v>
      </c>
      <c r="H106" s="1" t="s">
        <v>1138</v>
      </c>
      <c r="I106" s="1" t="s">
        <v>201</v>
      </c>
      <c r="J106" s="1" t="s">
        <v>1139</v>
      </c>
      <c r="K106" s="1" t="s">
        <v>1140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1141</v>
      </c>
      <c r="B107" s="1" t="s">
        <v>1142</v>
      </c>
      <c r="C107" s="1" t="s">
        <v>617</v>
      </c>
      <c r="D107" s="1" t="s">
        <v>1143</v>
      </c>
      <c r="E107" s="1" t="s">
        <v>672</v>
      </c>
      <c r="F107" s="1" t="s">
        <v>1144</v>
      </c>
      <c r="G107" s="1" t="s">
        <v>548</v>
      </c>
      <c r="H107" s="1" t="s">
        <v>1145</v>
      </c>
      <c r="I107" s="1" t="s">
        <v>1146</v>
      </c>
      <c r="J107" s="1" t="s">
        <v>1147</v>
      </c>
      <c r="K107" s="1" t="s">
        <v>1148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1149</v>
      </c>
      <c r="B108" s="1" t="s">
        <v>1150</v>
      </c>
      <c r="C108" s="1" t="s">
        <v>708</v>
      </c>
      <c r="D108" s="1" t="s">
        <v>1151</v>
      </c>
      <c r="E108" s="1" t="s">
        <v>1152</v>
      </c>
      <c r="F108" s="1" t="s">
        <v>1153</v>
      </c>
      <c r="G108" s="1" t="s">
        <v>398</v>
      </c>
      <c r="H108" s="1" t="s">
        <v>1154</v>
      </c>
      <c r="I108" s="1" t="s">
        <v>1155</v>
      </c>
      <c r="J108" s="1" t="s">
        <v>1156</v>
      </c>
      <c r="K108" s="1" t="s">
        <v>1157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1158</v>
      </c>
      <c r="B109" s="1" t="s">
        <v>922</v>
      </c>
      <c r="C109" s="1" t="s">
        <v>1159</v>
      </c>
      <c r="D109" s="1" t="s">
        <v>1160</v>
      </c>
      <c r="E109" s="1" t="s">
        <v>907</v>
      </c>
      <c r="F109" s="1" t="s">
        <v>704</v>
      </c>
      <c r="G109" s="1" t="s">
        <v>1161</v>
      </c>
      <c r="H109" s="1" t="s">
        <v>1162</v>
      </c>
      <c r="I109" s="1" t="s">
        <v>1163</v>
      </c>
      <c r="J109" s="1" t="s">
        <v>1164</v>
      </c>
      <c r="K109" s="1" t="s">
        <v>1165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1166</v>
      </c>
      <c r="B110" s="1" t="s">
        <v>1167</v>
      </c>
      <c r="C110" s="1" t="s">
        <v>1168</v>
      </c>
      <c r="D110" s="1" t="s">
        <v>1169</v>
      </c>
      <c r="E110" s="1" t="s">
        <v>1170</v>
      </c>
      <c r="F110" s="1" t="s">
        <v>1171</v>
      </c>
      <c r="G110" s="1" t="s">
        <v>1172</v>
      </c>
      <c r="H110" s="1" t="s">
        <v>852</v>
      </c>
      <c r="I110" s="1" t="s">
        <v>1173</v>
      </c>
      <c r="J110" s="1" t="s">
        <v>1174</v>
      </c>
      <c r="K110" s="1" t="s">
        <v>1175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1176</v>
      </c>
      <c r="B111" s="1" t="s">
        <v>1177</v>
      </c>
      <c r="C111" s="1" t="s">
        <v>1178</v>
      </c>
      <c r="D111" s="1" t="s">
        <v>1179</v>
      </c>
      <c r="E111" s="1" t="s">
        <v>701</v>
      </c>
      <c r="F111" s="1" t="s">
        <v>1180</v>
      </c>
      <c r="G111" s="1">
        <v>11.0</v>
      </c>
      <c r="H111" s="1" t="s">
        <v>1181</v>
      </c>
      <c r="I111" s="1" t="s">
        <v>1182</v>
      </c>
      <c r="J111" s="1" t="s">
        <v>1183</v>
      </c>
      <c r="K111" s="1" t="s">
        <v>937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1184</v>
      </c>
      <c r="B112" s="1" t="s">
        <v>1185</v>
      </c>
      <c r="C112" s="1" t="s">
        <v>1186</v>
      </c>
      <c r="D112" s="1" t="s">
        <v>1187</v>
      </c>
      <c r="E112" s="1" t="s">
        <v>1188</v>
      </c>
      <c r="F112" s="1" t="s">
        <v>1189</v>
      </c>
      <c r="G112" s="1" t="s">
        <v>1190</v>
      </c>
      <c r="H112" s="1" t="s">
        <v>1191</v>
      </c>
      <c r="I112" s="1" t="s">
        <v>1192</v>
      </c>
      <c r="J112" s="1" t="s">
        <v>1193</v>
      </c>
      <c r="K112" s="1" t="s">
        <v>1194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1195</v>
      </c>
      <c r="B113" s="1" t="s">
        <v>1196</v>
      </c>
      <c r="C113" s="1" t="s">
        <v>1197</v>
      </c>
      <c r="D113" s="1" t="s">
        <v>1198</v>
      </c>
      <c r="E113" s="1" t="s">
        <v>1199</v>
      </c>
      <c r="F113" s="1" t="s">
        <v>951</v>
      </c>
      <c r="G113" s="1" t="s">
        <v>1200</v>
      </c>
      <c r="H113" s="1" t="s">
        <v>827</v>
      </c>
      <c r="I113" s="1" t="s">
        <v>1201</v>
      </c>
      <c r="J113" s="1" t="s">
        <v>1202</v>
      </c>
      <c r="K113" s="1" t="s">
        <v>344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1203</v>
      </c>
      <c r="B114" s="1" t="s">
        <v>1204</v>
      </c>
      <c r="C114" s="1" t="s">
        <v>1205</v>
      </c>
      <c r="D114" s="1" t="s">
        <v>1206</v>
      </c>
      <c r="E114" s="1" t="s">
        <v>1207</v>
      </c>
      <c r="F114" s="1" t="s">
        <v>1208</v>
      </c>
      <c r="G114" s="1" t="s">
        <v>1209</v>
      </c>
      <c r="H114" s="1" t="s">
        <v>1210</v>
      </c>
      <c r="I114" s="1" t="s">
        <v>1211</v>
      </c>
      <c r="J114" s="1" t="s">
        <v>1212</v>
      </c>
      <c r="K114" s="1" t="s">
        <v>1213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1214</v>
      </c>
      <c r="B115" s="1" t="s">
        <v>1215</v>
      </c>
      <c r="C115" s="1" t="s">
        <v>1216</v>
      </c>
      <c r="D115" s="1" t="s">
        <v>1217</v>
      </c>
      <c r="E115" s="1" t="s">
        <v>1218</v>
      </c>
      <c r="F115" s="1" t="s">
        <v>1219</v>
      </c>
      <c r="G115" s="1" t="s">
        <v>1220</v>
      </c>
      <c r="H115" s="1" t="s">
        <v>1221</v>
      </c>
      <c r="I115" s="1" t="s">
        <v>1222</v>
      </c>
      <c r="J115" s="1" t="s">
        <v>1223</v>
      </c>
      <c r="K115" s="1" t="s">
        <v>1152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1224</v>
      </c>
      <c r="B116" s="1" t="s">
        <v>345</v>
      </c>
      <c r="C116" s="1" t="s">
        <v>1225</v>
      </c>
      <c r="D116" s="1" t="s">
        <v>1226</v>
      </c>
      <c r="E116" s="1" t="s">
        <v>1227</v>
      </c>
      <c r="F116" s="1" t="s">
        <v>1228</v>
      </c>
      <c r="G116" s="1" t="s">
        <v>1229</v>
      </c>
      <c r="H116" s="1" t="s">
        <v>643</v>
      </c>
      <c r="I116" s="1" t="s">
        <v>834</v>
      </c>
      <c r="J116" s="1" t="s">
        <v>1230</v>
      </c>
      <c r="K116" s="1" t="s">
        <v>1231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1232</v>
      </c>
      <c r="B117" s="1" t="s">
        <v>1233</v>
      </c>
      <c r="C117" s="1" t="s">
        <v>1234</v>
      </c>
      <c r="D117" s="1" t="s">
        <v>1235</v>
      </c>
      <c r="E117" s="1" t="s">
        <v>1236</v>
      </c>
      <c r="F117" s="1" t="s">
        <v>1237</v>
      </c>
      <c r="G117" s="1" t="s">
        <v>1238</v>
      </c>
      <c r="H117" s="1" t="s">
        <v>1239</v>
      </c>
      <c r="I117" s="1" t="s">
        <v>1240</v>
      </c>
      <c r="J117" s="1" t="s">
        <v>1241</v>
      </c>
      <c r="K117" s="1">
        <v>3.0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1242</v>
      </c>
      <c r="C1" s="1" t="s">
        <v>1243</v>
      </c>
      <c r="D1" s="1" t="s">
        <v>1244</v>
      </c>
      <c r="E1" s="1" t="s">
        <v>1245</v>
      </c>
      <c r="F1" s="1" t="s">
        <v>1246</v>
      </c>
      <c r="G1" s="1" t="s">
        <v>1247</v>
      </c>
      <c r="H1" s="1" t="s">
        <v>1248</v>
      </c>
      <c r="I1" s="1" t="s">
        <v>1249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1250</v>
      </c>
      <c r="B2" s="1" t="s">
        <v>1251</v>
      </c>
      <c r="C2" s="1" t="s">
        <v>1252</v>
      </c>
      <c r="D2" s="1" t="s">
        <v>1253</v>
      </c>
      <c r="E2" s="1" t="s">
        <v>1254</v>
      </c>
      <c r="F2" s="1" t="s">
        <v>1255</v>
      </c>
      <c r="G2" s="1" t="s">
        <v>1256</v>
      </c>
      <c r="H2" s="1" t="s">
        <v>1256</v>
      </c>
      <c r="I2" s="1" t="s">
        <v>1257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1258</v>
      </c>
      <c r="B3" s="1" t="s">
        <v>1257</v>
      </c>
      <c r="C3" s="1" t="s">
        <v>1259</v>
      </c>
      <c r="D3" s="1" t="s">
        <v>1260</v>
      </c>
      <c r="E3" s="1" t="s">
        <v>1261</v>
      </c>
      <c r="F3" s="1" t="s">
        <v>1262</v>
      </c>
      <c r="G3" s="1" t="s">
        <v>1263</v>
      </c>
      <c r="H3" s="1" t="s">
        <v>1264</v>
      </c>
      <c r="I3" s="1" t="s">
        <v>1257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1265</v>
      </c>
      <c r="B4" s="1" t="s">
        <v>1266</v>
      </c>
      <c r="C4" s="1" t="s">
        <v>1267</v>
      </c>
      <c r="D4" s="1" t="s">
        <v>1268</v>
      </c>
      <c r="E4" s="1" t="s">
        <v>1269</v>
      </c>
      <c r="F4" s="1" t="s">
        <v>1270</v>
      </c>
      <c r="G4" s="1" t="s">
        <v>1271</v>
      </c>
      <c r="H4" s="1" t="s">
        <v>1272</v>
      </c>
      <c r="I4" s="1" t="s">
        <v>1273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1258</v>
      </c>
      <c r="B5" s="1" t="s">
        <v>1257</v>
      </c>
      <c r="C5" s="1" t="s">
        <v>1274</v>
      </c>
      <c r="D5" s="1" t="s">
        <v>1275</v>
      </c>
      <c r="E5" s="1" t="s">
        <v>1276</v>
      </c>
      <c r="F5" s="1" t="s">
        <v>1277</v>
      </c>
      <c r="G5" s="1" t="s">
        <v>1278</v>
      </c>
      <c r="H5" s="1" t="s">
        <v>1279</v>
      </c>
      <c r="I5" s="1" t="s">
        <v>1280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1281</v>
      </c>
      <c r="B6" s="1" t="s">
        <v>1282</v>
      </c>
      <c r="C6" s="1" t="s">
        <v>1283</v>
      </c>
      <c r="D6" s="1" t="s">
        <v>1284</v>
      </c>
      <c r="E6" s="1" t="s">
        <v>1285</v>
      </c>
      <c r="F6" s="1" t="s">
        <v>1286</v>
      </c>
      <c r="G6" s="1" t="s">
        <v>1287</v>
      </c>
      <c r="H6" s="1" t="s">
        <v>1288</v>
      </c>
      <c r="I6" s="1" t="s">
        <v>1289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1290</v>
      </c>
      <c r="B7" s="1" t="s">
        <v>1291</v>
      </c>
      <c r="C7" s="1" t="s">
        <v>1292</v>
      </c>
      <c r="D7" s="1" t="s">
        <v>1293</v>
      </c>
      <c r="E7" s="1" t="s">
        <v>1294</v>
      </c>
      <c r="F7" s="1" t="s">
        <v>1295</v>
      </c>
      <c r="G7" s="1" t="s">
        <v>1296</v>
      </c>
      <c r="H7" s="1" t="s">
        <v>1297</v>
      </c>
      <c r="I7" s="1" t="s">
        <v>1298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1299</v>
      </c>
      <c r="B8" s="1" t="s">
        <v>1257</v>
      </c>
      <c r="C8" s="1" t="s">
        <v>1300</v>
      </c>
      <c r="D8" s="1" t="s">
        <v>1301</v>
      </c>
      <c r="E8" s="1" t="s">
        <v>1302</v>
      </c>
      <c r="F8" s="1" t="s">
        <v>1303</v>
      </c>
      <c r="G8" s="1" t="s">
        <v>1304</v>
      </c>
      <c r="H8" s="1" t="s">
        <v>1305</v>
      </c>
      <c r="I8" s="1" t="s">
        <v>1306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1307</v>
      </c>
      <c r="B9" s="1" t="s">
        <v>1308</v>
      </c>
      <c r="C9" s="1" t="s">
        <v>1309</v>
      </c>
      <c r="D9" s="1" t="s">
        <v>1310</v>
      </c>
      <c r="E9" s="1" t="s">
        <v>1311</v>
      </c>
      <c r="F9" s="1" t="s">
        <v>1312</v>
      </c>
      <c r="G9" s="1" t="s">
        <v>1313</v>
      </c>
      <c r="H9" s="1" t="s">
        <v>1314</v>
      </c>
      <c r="I9" s="1" t="s">
        <v>1315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1316</v>
      </c>
      <c r="B10" s="1" t="s">
        <v>1317</v>
      </c>
      <c r="C10" s="1" t="s">
        <v>1318</v>
      </c>
      <c r="D10" s="1" t="s">
        <v>1319</v>
      </c>
      <c r="E10" s="1" t="s">
        <v>1320</v>
      </c>
      <c r="F10" s="1" t="s">
        <v>1321</v>
      </c>
      <c r="G10" s="1" t="s">
        <v>1322</v>
      </c>
      <c r="H10" s="1" t="s">
        <v>1323</v>
      </c>
      <c r="I10" s="1" t="s">
        <v>1324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1325</v>
      </c>
      <c r="B11" s="1" t="s">
        <v>1326</v>
      </c>
      <c r="C11" s="1" t="s">
        <v>1327</v>
      </c>
      <c r="D11" s="1" t="s">
        <v>1328</v>
      </c>
      <c r="E11" s="1" t="s">
        <v>1329</v>
      </c>
      <c r="F11" s="1" t="s">
        <v>1330</v>
      </c>
      <c r="G11" s="1" t="s">
        <v>1331</v>
      </c>
      <c r="H11" s="1" t="s">
        <v>1322</v>
      </c>
      <c r="I11" s="1" t="s">
        <v>1332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1333</v>
      </c>
      <c r="B12" s="1" t="s">
        <v>1334</v>
      </c>
      <c r="C12" s="1" t="s">
        <v>1335</v>
      </c>
      <c r="D12" s="1" t="s">
        <v>1336</v>
      </c>
      <c r="E12" s="1" t="s">
        <v>1337</v>
      </c>
      <c r="F12" s="1" t="s">
        <v>1338</v>
      </c>
      <c r="G12" s="1" t="s">
        <v>1339</v>
      </c>
      <c r="H12" s="1" t="s">
        <v>1340</v>
      </c>
      <c r="I12" s="1" t="s">
        <v>1341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1342</v>
      </c>
      <c r="B13" s="1" t="s">
        <v>1343</v>
      </c>
      <c r="C13" s="1" t="s">
        <v>1344</v>
      </c>
      <c r="D13" s="1" t="s">
        <v>1345</v>
      </c>
      <c r="E13" s="1" t="s">
        <v>1346</v>
      </c>
      <c r="F13" s="1" t="s">
        <v>1257</v>
      </c>
      <c r="G13" s="1" t="s">
        <v>1257</v>
      </c>
      <c r="H13" s="1" t="s">
        <v>1257</v>
      </c>
      <c r="I13" s="1" t="s">
        <v>1257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1347</v>
      </c>
      <c r="B14" s="1" t="s">
        <v>1348</v>
      </c>
      <c r="C14" s="1" t="s">
        <v>1264</v>
      </c>
      <c r="D14" s="1" t="s">
        <v>1264</v>
      </c>
      <c r="E14" s="1" t="s">
        <v>1264</v>
      </c>
      <c r="F14" s="1" t="s">
        <v>1257</v>
      </c>
      <c r="G14" s="1" t="s">
        <v>1257</v>
      </c>
      <c r="H14" s="1" t="s">
        <v>1257</v>
      </c>
      <c r="I14" s="1" t="s">
        <v>1257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1349</v>
      </c>
      <c r="B15" s="1" t="s">
        <v>1350</v>
      </c>
      <c r="C15" s="1" t="s">
        <v>1351</v>
      </c>
      <c r="D15" s="1" t="s">
        <v>1352</v>
      </c>
      <c r="E15" s="1" t="s">
        <v>1353</v>
      </c>
      <c r="F15" s="1" t="s">
        <v>1354</v>
      </c>
      <c r="G15" s="1" t="s">
        <v>1355</v>
      </c>
      <c r="H15" s="1" t="s">
        <v>1356</v>
      </c>
      <c r="I15" s="1" t="s">
        <v>1357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1358</v>
      </c>
      <c r="B16" s="1" t="s">
        <v>1359</v>
      </c>
      <c r="C16" s="1" t="s">
        <v>1360</v>
      </c>
      <c r="D16" s="1" t="s">
        <v>1361</v>
      </c>
      <c r="E16" s="1" t="s">
        <v>1362</v>
      </c>
      <c r="F16" s="1" t="s">
        <v>1363</v>
      </c>
      <c r="G16" s="1" t="s">
        <v>1364</v>
      </c>
      <c r="H16" s="1" t="s">
        <v>1365</v>
      </c>
      <c r="I16" s="1" t="s">
        <v>1366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1367</v>
      </c>
      <c r="B17" s="1" t="s">
        <v>176</v>
      </c>
      <c r="C17" s="1" t="s">
        <v>184</v>
      </c>
      <c r="D17" s="1" t="s">
        <v>178</v>
      </c>
      <c r="E17" s="1" t="s">
        <v>179</v>
      </c>
      <c r="F17" s="1" t="s">
        <v>175</v>
      </c>
      <c r="G17" s="1" t="s">
        <v>184</v>
      </c>
      <c r="H17" s="1" t="s">
        <v>1368</v>
      </c>
      <c r="I17" s="1" t="s">
        <v>1369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1370</v>
      </c>
      <c r="B18" s="1" t="s">
        <v>1371</v>
      </c>
      <c r="C18" s="1" t="s">
        <v>1372</v>
      </c>
      <c r="D18" s="1" t="s">
        <v>1373</v>
      </c>
      <c r="E18" s="1" t="s">
        <v>1374</v>
      </c>
      <c r="F18" s="1" t="s">
        <v>1375</v>
      </c>
      <c r="G18" s="1" t="s">
        <v>1376</v>
      </c>
      <c r="H18" s="1" t="s">
        <v>1377</v>
      </c>
      <c r="I18" s="1" t="s">
        <v>1378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1379</v>
      </c>
      <c r="B19" s="1" t="s">
        <v>1380</v>
      </c>
      <c r="C19" s="1" t="s">
        <v>1381</v>
      </c>
      <c r="D19" s="1" t="s">
        <v>1382</v>
      </c>
      <c r="E19" s="1" t="s">
        <v>1383</v>
      </c>
      <c r="F19" s="1" t="s">
        <v>1384</v>
      </c>
      <c r="G19" s="1" t="s">
        <v>1385</v>
      </c>
      <c r="H19" s="1" t="s">
        <v>1386</v>
      </c>
      <c r="I19" s="1" t="s">
        <v>1387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1388</v>
      </c>
      <c r="B20" s="1" t="s">
        <v>1389</v>
      </c>
      <c r="C20" s="1" t="s">
        <v>1390</v>
      </c>
      <c r="D20" s="1" t="s">
        <v>1391</v>
      </c>
      <c r="E20" s="1" t="s">
        <v>1392</v>
      </c>
      <c r="F20" s="1" t="s">
        <v>1393</v>
      </c>
      <c r="G20" s="1" t="s">
        <v>1394</v>
      </c>
      <c r="H20" s="1" t="s">
        <v>1395</v>
      </c>
      <c r="I20" s="1" t="s">
        <v>1396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1397</v>
      </c>
      <c r="B21" s="1" t="s">
        <v>1398</v>
      </c>
      <c r="C21" s="1" t="s">
        <v>1399</v>
      </c>
      <c r="D21" s="1" t="s">
        <v>1400</v>
      </c>
      <c r="E21" s="1" t="s">
        <v>1401</v>
      </c>
      <c r="F21" s="1" t="s">
        <v>1402</v>
      </c>
      <c r="G21" s="1" t="s">
        <v>1403</v>
      </c>
      <c r="H21" s="1" t="s">
        <v>1404</v>
      </c>
      <c r="I21" s="1" t="s">
        <v>1405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1406</v>
      </c>
      <c r="B22" s="1" t="s">
        <v>1407</v>
      </c>
      <c r="C22" s="1" t="s">
        <v>1408</v>
      </c>
      <c r="D22" s="1" t="s">
        <v>1409</v>
      </c>
      <c r="E22" s="1" t="s">
        <v>1410</v>
      </c>
      <c r="F22" s="1" t="s">
        <v>1411</v>
      </c>
      <c r="G22" s="1" t="s">
        <v>1412</v>
      </c>
      <c r="H22" s="1" t="s">
        <v>1413</v>
      </c>
      <c r="I22" s="1" t="s">
        <v>1414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1415</v>
      </c>
      <c r="B23" s="1" t="s">
        <v>1416</v>
      </c>
      <c r="C23" s="1" t="s">
        <v>1417</v>
      </c>
      <c r="D23" s="1" t="s">
        <v>1418</v>
      </c>
      <c r="E23" s="1" t="s">
        <v>1419</v>
      </c>
      <c r="F23" s="1" t="s">
        <v>1420</v>
      </c>
      <c r="G23" s="1" t="s">
        <v>1421</v>
      </c>
      <c r="H23" s="1" t="s">
        <v>1422</v>
      </c>
      <c r="I23" s="1" t="s">
        <v>1423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1424</v>
      </c>
      <c r="B24" s="1" t="s">
        <v>1425</v>
      </c>
      <c r="C24" s="1" t="s">
        <v>1426</v>
      </c>
      <c r="D24" s="1" t="s">
        <v>1427</v>
      </c>
      <c r="E24" s="1" t="s">
        <v>1428</v>
      </c>
      <c r="F24" s="1" t="s">
        <v>1429</v>
      </c>
      <c r="G24" s="1" t="s">
        <v>1430</v>
      </c>
      <c r="H24" s="1" t="s">
        <v>1430</v>
      </c>
      <c r="I24" s="1" t="s">
        <v>1430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1431</v>
      </c>
      <c r="B25" s="1" t="s">
        <v>1432</v>
      </c>
      <c r="C25" s="1" t="s">
        <v>1433</v>
      </c>
      <c r="D25" s="1" t="s">
        <v>1434</v>
      </c>
      <c r="E25" s="1" t="s">
        <v>1435</v>
      </c>
      <c r="F25" s="1" t="s">
        <v>1436</v>
      </c>
      <c r="G25" s="1" t="s">
        <v>1437</v>
      </c>
      <c r="H25" s="1" t="s">
        <v>1437</v>
      </c>
      <c r="I25" s="1" t="s">
        <v>1257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1438</v>
      </c>
      <c r="B26" s="1" t="s">
        <v>1439</v>
      </c>
      <c r="C26" s="1" t="s">
        <v>1440</v>
      </c>
      <c r="D26" s="1" t="s">
        <v>1441</v>
      </c>
      <c r="E26" s="1" t="s">
        <v>1442</v>
      </c>
      <c r="F26" s="1" t="s">
        <v>1443</v>
      </c>
      <c r="G26" s="1" t="s">
        <v>1257</v>
      </c>
      <c r="H26" s="1" t="s">
        <v>1257</v>
      </c>
      <c r="I26" s="1" t="s">
        <v>1257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1444</v>
      </c>
      <c r="B2" s="1" t="s">
        <v>1445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1446</v>
      </c>
      <c r="B3" s="1" t="s">
        <v>1447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1448</v>
      </c>
      <c r="B4" s="1" t="s">
        <v>1449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1450</v>
      </c>
      <c r="B5" s="1" t="s">
        <v>1451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1452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1453</v>
      </c>
      <c r="B7" s="1" t="s">
        <v>1454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1455</v>
      </c>
      <c r="B8" s="1" t="s">
        <v>1456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1457</v>
      </c>
      <c r="B9" s="4" t="s">
        <v>1458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1459</v>
      </c>
      <c r="B10" s="1" t="s">
        <v>1460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1461</v>
      </c>
      <c r="B11" s="1" t="s">
        <v>1462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1463</v>
      </c>
      <c r="B12" s="1" t="s">
        <v>1460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1464</v>
      </c>
      <c r="B13" s="1" t="s">
        <v>1465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1466</v>
      </c>
      <c r="B14" s="1" t="s">
        <v>1467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1468</v>
      </c>
      <c r="B15" s="1" t="s">
        <v>1465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1469</v>
      </c>
      <c r="B16" s="1" t="s">
        <v>1470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1471</v>
      </c>
      <c r="B17" s="1">
        <v>418.0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1472</v>
      </c>
      <c r="B18" s="1" t="s">
        <v>1473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1474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1475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1476</v>
      </c>
      <c r="B21" s="1">
        <v>6.0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1477</v>
      </c>
      <c r="B22" s="1">
        <v>7.0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1478</v>
      </c>
      <c r="B23" s="1">
        <v>6.0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1479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1480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1481</v>
      </c>
      <c r="B26" s="4" t="s">
        <v>1482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1483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1484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1485</v>
      </c>
      <c r="B29" s="1">
        <v>51.67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1486</v>
      </c>
      <c r="B30" s="1">
        <v>51.75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1487</v>
      </c>
      <c r="B31" s="1">
        <v>51.6001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1488</v>
      </c>
      <c r="B32" s="1">
        <v>52.53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1489</v>
      </c>
      <c r="B33" s="1">
        <v>51.67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1490</v>
      </c>
      <c r="B34" s="1">
        <v>51.75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1491</v>
      </c>
      <c r="B35" s="1">
        <v>51.6001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1492</v>
      </c>
      <c r="B36" s="1">
        <v>52.53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1493</v>
      </c>
      <c r="B37" s="1">
        <v>3.17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1494</v>
      </c>
      <c r="B38" s="1">
        <v>0.061300002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1495</v>
      </c>
      <c r="B39" s="1">
        <v>1.735776E9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1496</v>
      </c>
      <c r="B40" s="1">
        <v>2.9624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1497</v>
      </c>
      <c r="B41" s="1">
        <v>4.78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1498</v>
      </c>
      <c r="B42" s="1">
        <v>0.996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1499</v>
      </c>
      <c r="B43" s="1">
        <v>49.97143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1500</v>
      </c>
      <c r="B44" s="1">
        <v>35.65095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1501</v>
      </c>
      <c r="B45" s="1">
        <v>3718155.0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1502</v>
      </c>
      <c r="B46" s="1">
        <v>3718155.0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1503</v>
      </c>
      <c r="B47" s="1">
        <v>5064291.0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1504</v>
      </c>
      <c r="B48" s="1">
        <v>5549310.0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1505</v>
      </c>
      <c r="B49" s="1">
        <v>5549310.0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1506</v>
      </c>
      <c r="B50" s="1">
        <v>52.5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1507</v>
      </c>
      <c r="B51" s="1">
        <v>52.33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1508</v>
      </c>
      <c r="B52" s="1">
        <v>800.0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1509</v>
      </c>
      <c r="B53" s="1">
        <v>800.0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1510</v>
      </c>
      <c r="B54" s="1">
        <v>4.592232448E10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1511</v>
      </c>
      <c r="B55" s="1">
        <v>50.65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1512</v>
      </c>
      <c r="B56" s="1">
        <v>64.88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1513</v>
      </c>
      <c r="B57" s="1">
        <v>9.1575365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1514</v>
      </c>
      <c r="B58" s="1">
        <v>55.769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1515</v>
      </c>
      <c r="B59" s="1">
        <v>56.87815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1516</v>
      </c>
      <c r="B60" s="1">
        <v>3.111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1517</v>
      </c>
      <c r="B61" s="1">
        <v>0.06020902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1518</v>
      </c>
      <c r="B62" s="1" t="s">
        <v>1519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1520</v>
      </c>
      <c r="B63" s="1">
        <v>7.1682588672E10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1521</v>
      </c>
      <c r="B64" s="1">
        <v>0.1754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1522</v>
      </c>
      <c r="B65" s="1">
        <v>8.73460628E8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1523</v>
      </c>
      <c r="B66" s="1">
        <v>8.75211008E8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1524</v>
      </c>
      <c r="B67" s="1">
        <v>1.4848258E7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1525</v>
      </c>
      <c r="B68" s="1">
        <v>1.5425313E7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1526</v>
      </c>
      <c r="B69" s="1">
        <v>1.7316288E9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1527</v>
      </c>
      <c r="B70" s="1">
        <v>1.734048E9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1528</v>
      </c>
      <c r="B71" s="1">
        <v>0.017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1529</v>
      </c>
      <c r="B72" s="1">
        <v>9.8E-4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1530</v>
      </c>
      <c r="B73" s="1">
        <v>0.81321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1531</v>
      </c>
      <c r="B74" s="1">
        <v>3.42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1532</v>
      </c>
      <c r="B75" s="1">
        <v>0.0195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1533</v>
      </c>
      <c r="B76" s="1">
        <v>8.75211008E8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1534</v>
      </c>
      <c r="B77" s="1">
        <v>43.942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1535</v>
      </c>
      <c r="B78" s="1">
        <v>1.194074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1536</v>
      </c>
      <c r="B79" s="1">
        <v>1.7039808E9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1537</v>
      </c>
      <c r="B80" s="1">
        <v>1.7356032E9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1538</v>
      </c>
      <c r="B81" s="1">
        <v>1.7276544E9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1539</v>
      </c>
      <c r="B82" s="1">
        <v>0.154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1540</v>
      </c>
      <c r="B83" s="1">
        <v>8.66686016E8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1541</v>
      </c>
      <c r="B84" s="1">
        <v>1.05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1542</v>
      </c>
      <c r="B85" s="1">
        <v>1.59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1543</v>
      </c>
      <c r="B86" s="1" t="s">
        <v>1544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1545</v>
      </c>
      <c r="B87" s="1">
        <v>1.6369344E9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1546</v>
      </c>
      <c r="B88" s="1">
        <v>14.294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1547</v>
      </c>
      <c r="B89" s="1">
        <v>15.98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1548</v>
      </c>
      <c r="B90" s="1">
        <v>-0.114329815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1549</v>
      </c>
      <c r="B91" s="1">
        <v>0.22263205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1550</v>
      </c>
      <c r="B92" s="1">
        <v>0.264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1551</v>
      </c>
      <c r="B93" s="1">
        <v>1.735776E9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1552</v>
      </c>
      <c r="B94" s="1" t="s">
        <v>1553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1554</v>
      </c>
      <c r="B95" s="1" t="s">
        <v>1555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1556</v>
      </c>
      <c r="B96" s="1" t="s">
        <v>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1557</v>
      </c>
      <c r="B97" s="1" t="s">
        <v>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1558</v>
      </c>
      <c r="B98" s="1" t="s">
        <v>1559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1560</v>
      </c>
      <c r="B99" s="1" t="s">
        <v>1559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1561</v>
      </c>
      <c r="B100" s="1">
        <v>7.82487E8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1562</v>
      </c>
      <c r="B101" s="1" t="s">
        <v>1563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1564</v>
      </c>
      <c r="B102" s="1" t="s">
        <v>1565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1566</v>
      </c>
      <c r="B103" s="1" t="s">
        <v>1567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1568</v>
      </c>
      <c r="B104" s="1" t="s">
        <v>1569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1570</v>
      </c>
      <c r="B105" s="1">
        <v>-1.8E7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1571</v>
      </c>
      <c r="B106" s="1">
        <v>52.47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1572</v>
      </c>
      <c r="B107" s="1">
        <v>75.0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1573</v>
      </c>
      <c r="B108" s="1">
        <v>57.0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1574</v>
      </c>
      <c r="B109" s="1">
        <v>62.8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1575</v>
      </c>
      <c r="B110" s="1">
        <v>62.0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1576</v>
      </c>
      <c r="B111" s="1">
        <v>2.47826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1577</v>
      </c>
      <c r="B112" s="1" t="s">
        <v>1578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1579</v>
      </c>
      <c r="B113" s="1">
        <v>20.0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1580</v>
      </c>
      <c r="B114" s="1">
        <v>4.10856E8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1581</v>
      </c>
      <c r="B115" s="1">
        <v>0.469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1582</v>
      </c>
      <c r="B116" s="1">
        <v>4.485658112E9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1583</v>
      </c>
      <c r="B117" s="1">
        <v>2.6659371008E10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1584</v>
      </c>
      <c r="B118" s="1">
        <v>1.197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1585</v>
      </c>
      <c r="B119" s="1">
        <v>1.548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1586</v>
      </c>
      <c r="B120" s="1">
        <v>5.014703104E9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1587</v>
      </c>
      <c r="B121" s="1">
        <v>68.941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1588</v>
      </c>
      <c r="B122" s="1">
        <v>6.077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1589</v>
      </c>
      <c r="B123" s="1">
        <v>0.02242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1590</v>
      </c>
      <c r="B124" s="1">
        <v>0.02513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1591</v>
      </c>
      <c r="B125" s="1">
        <v>4.651453952E9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1592</v>
      </c>
      <c r="B126" s="1">
        <v>2.684878848E9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1593</v>
      </c>
      <c r="B127" s="1">
        <v>3.361970944E9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1594</v>
      </c>
      <c r="B128" s="1">
        <v>-0.089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1595</v>
      </c>
      <c r="B129" s="1">
        <v>0.286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1596</v>
      </c>
      <c r="B130" s="1">
        <v>0.92756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1597</v>
      </c>
      <c r="B131" s="1">
        <v>0.89449996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3" t="s">
        <v>1598</v>
      </c>
      <c r="B132" s="1">
        <v>0.44883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3" t="s">
        <v>1599</v>
      </c>
      <c r="B133" s="1" t="s">
        <v>1519</v>
      </c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3" t="s">
        <v>1600</v>
      </c>
      <c r="B134" s="1">
        <v>5.3972</v>
      </c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6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67</v>
      </c>
      <c r="B3" s="1">
        <v>695.0</v>
      </c>
      <c r="C3" s="1">
        <v>765.0</v>
      </c>
      <c r="D3" s="1">
        <v>794.0</v>
      </c>
      <c r="E3" s="1">
        <v>887.0</v>
      </c>
      <c r="F3" s="1">
        <v>999.0</v>
      </c>
      <c r="G3" s="1">
        <v>896.0</v>
      </c>
      <c r="H3" s="1">
        <v>1190.0</v>
      </c>
      <c r="I3" s="1">
        <v>1300.0</v>
      </c>
      <c r="J3" s="1">
        <v>1810.0</v>
      </c>
      <c r="K3" s="1">
        <v>2280.0</v>
      </c>
      <c r="L3" s="1">
        <f>IF(K3*FORECAST(L2,B3:K3,B2:K2)&gt;0,FORECAST(L2,B3:K3,B2:K2),K3)*$X$1</f>
        <v>1992.133333</v>
      </c>
      <c r="M3" s="1">
        <f>IF(L3*FORECAST(M2,B3:L3,B2:L2)&gt;0,FORECAST(M2,B3:L3,B2:L2),L3)*$X$1</f>
        <v>2143.139394</v>
      </c>
      <c r="N3" s="1">
        <f>IF(M3*FORECAST(N2,B3:M3,B2:M2)&gt;0,FORECAST(N2,B3:M3,B2:M2),M3)*$X$1</f>
        <v>2294.145455</v>
      </c>
      <c r="O3" s="1">
        <f>IF(N3*FORECAST(O2,B3:N3,B2:N2)&gt;0,FORECAST(O2,B3:N3,B2:N2),N3)*$X$1</f>
        <v>2445.151515</v>
      </c>
      <c r="P3" s="1">
        <f>IF(O3*FORECAST(P2,B3:O3,B2:O2)&gt;0,FORECAST(P2,B3:O3,B2:O2),O3)*$X$1</f>
        <v>2596.157576</v>
      </c>
      <c r="Q3" s="1">
        <f>IF(P3*FORECAST(Q2,B3:P3,B2:P2)&gt;0,FORECAST(Q2,B3:P3,B2:P2),P3)*$X$1</f>
        <v>2747.163636</v>
      </c>
      <c r="R3" s="1">
        <f>IF(Q3*FORECAST(R2,B3:Q3,B2:Q2)&gt;0,FORECAST(R2,B3:Q3,B2:Q2),Q3)*$X$1</f>
        <v>2898.169697</v>
      </c>
      <c r="S3" s="5">
        <f>IF(R3*FORECAST(S2,B3:R3,B2:R2)&gt;0,FORECAST(S2,B3:R3,B2:R2),R3)*$X$1</f>
        <v>3049.175758</v>
      </c>
      <c r="T3" s="5">
        <f>IF(S3*FORECAST(T2,B3:S3,B2:S2)&gt;0,FORECAST(T2,B3:S3,B2:S2),S3)*$X$1</f>
        <v>3200.181818</v>
      </c>
      <c r="U3" s="5">
        <f>IF(T3*FORECAST(U2,B3:T3,B2:T2)&gt;0,FORECAST(U2,B3:T3,B2:T2),T3)*$X$1</f>
        <v>3351.187879</v>
      </c>
      <c r="V3" s="5">
        <f>IF(U3*FORECAST(V2,B3:U3,B2:U2)&gt;0,FORECAST(V2,B3:U3,B2:U2),U3)*$X$1</f>
        <v>3502.193939</v>
      </c>
      <c r="W3" s="5">
        <f>IF(V3*FORECAST(W2,B3:V3,B2:V2)&gt;0,FORECAST(W2,B3:V3,B2:V2),V3)*$X$1</f>
        <v>3653.2</v>
      </c>
      <c r="X3" s="2"/>
      <c r="Y3" s="2"/>
      <c r="Z3" s="2"/>
    </row>
    <row r="4">
      <c r="A4" s="3" t="s">
        <v>132</v>
      </c>
      <c r="B4" s="1">
        <v>4940.0</v>
      </c>
      <c r="C4" s="1">
        <v>4810.0</v>
      </c>
      <c r="D4" s="1">
        <v>5840.0</v>
      </c>
      <c r="E4" s="1">
        <v>6110.0</v>
      </c>
      <c r="F4" s="1">
        <v>6500.0</v>
      </c>
      <c r="G4" s="1">
        <v>8000.0</v>
      </c>
      <c r="H4" s="1">
        <v>8189.0</v>
      </c>
      <c r="I4" s="1">
        <v>15760.0</v>
      </c>
      <c r="J4" s="1">
        <v>18490.0</v>
      </c>
      <c r="K4" s="1">
        <v>21880.0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1601</v>
      </c>
      <c r="B5" s="1">
        <v>219.0</v>
      </c>
      <c r="C5" s="1">
        <v>236.0</v>
      </c>
      <c r="D5" s="1">
        <v>256.0</v>
      </c>
      <c r="E5" s="1">
        <v>274.0</v>
      </c>
      <c r="F5" s="1">
        <v>290.0</v>
      </c>
      <c r="G5" s="1">
        <v>316.0</v>
      </c>
      <c r="H5" s="1">
        <v>345.0</v>
      </c>
      <c r="I5" s="1">
        <v>415.0</v>
      </c>
      <c r="J5" s="1">
        <v>612.0</v>
      </c>
      <c r="K5" s="1">
        <v>693.0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1602</v>
      </c>
      <c r="L7" s="1">
        <f>IF(W3*FORECAST(W2,B3:W3,B2:W2)&gt;0,FORECAST(W2,B3:W3,B2:W2),V3)*$X$1 * (1+0.02)/(0.0765-0.02)</f>
        <v>65951.57522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1603</v>
      </c>
      <c r="L8" s="6">
        <f t="array" ref="L8">NPV(0.0765,M3:W3)</f>
        <v>20246.34672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1604</v>
      </c>
      <c r="L9" s="6">
        <f t="array" ref="L9">NPV(0.0765,M16:W16)</f>
        <v>29313.71068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1605</v>
      </c>
      <c r="L10" s="6">
        <f>L8 + L9</f>
        <v>49560.05741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21880.0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1606</v>
      </c>
      <c r="L12" s="6">
        <f>L10 - L11</f>
        <v>27680.05741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1607</v>
      </c>
      <c r="L13" s="1">
        <v>693.0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39.94236278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65951.57522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272.0</v>
      </c>
      <c r="C3" s="1">
        <v>285.0</v>
      </c>
      <c r="D3" s="1">
        <v>316.0</v>
      </c>
      <c r="E3" s="1">
        <v>319.0</v>
      </c>
      <c r="F3" s="1">
        <v>365.0</v>
      </c>
      <c r="G3" s="1">
        <v>437.0</v>
      </c>
      <c r="H3" s="1">
        <v>397.0</v>
      </c>
      <c r="I3" s="1">
        <v>361.0</v>
      </c>
      <c r="J3" s="1">
        <v>872.0</v>
      </c>
      <c r="K3" s="1">
        <v>877.0</v>
      </c>
      <c r="L3" s="1">
        <f>IF(K3*FORECAST(L2,B3:K3,B2:K2)&gt;0,FORECAST(L2,B3:K3,B2:K2),K3)*$X$1</f>
        <v>786.2666667</v>
      </c>
      <c r="M3" s="1">
        <f>IF(L3*FORECAST(M2,B3:L3,B2:L2)&gt;0,FORECAST(M2,B3:L3,B2:L2),L3)*$X$1</f>
        <v>847.3878788</v>
      </c>
      <c r="N3" s="1">
        <f>IF(M3*FORECAST(N2,B3:M3,B2:M2)&gt;0,FORECAST(N2,B3:M3,B2:M2),M3)*$X$1</f>
        <v>908.5090909</v>
      </c>
      <c r="O3" s="1">
        <f>IF(N3*FORECAST(O2,B3:N3,B2:N2)&gt;0,FORECAST(O2,B3:N3,B2:N2),N3)*$X$1</f>
        <v>969.630303</v>
      </c>
      <c r="P3" s="1">
        <f>IF(O3*FORECAST(P2,B3:O3,B2:O2)&gt;0,FORECAST(P2,B3:O3,B2:O2),O3)*$X$1</f>
        <v>1030.751515</v>
      </c>
      <c r="Q3" s="1">
        <f>IF(P3*FORECAST(Q2,B3:P3,B2:P2)&gt;0,FORECAST(Q2,B3:P3,B2:P2),P3)*$X$1</f>
        <v>1091.872727</v>
      </c>
      <c r="R3" s="1">
        <f>IF(Q3*FORECAST(R2,B3:Q3,B2:Q2)&gt;0,FORECAST(R2,B3:Q3,B2:Q2),Q3)*$X$1</f>
        <v>1152.993939</v>
      </c>
      <c r="S3" s="5">
        <f>IF(R3*FORECAST(S2,B3:R3,B2:R2)&gt;0,FORECAST(S2,B3:R3,B2:R2),R3)*$X$1</f>
        <v>1214.115152</v>
      </c>
      <c r="T3" s="5">
        <f>IF(S3*FORECAST(T2,B3:S3,B2:S2)&gt;0,FORECAST(T2,B3:S3,B2:S2),S3)*$X$1</f>
        <v>1275.236364</v>
      </c>
      <c r="U3" s="5">
        <f>IF(T3*FORECAST(U2,B3:T3,B2:T2)&gt;0,FORECAST(U2,B3:T3,B2:T2),T3)*$X$1</f>
        <v>1336.357576</v>
      </c>
      <c r="V3" s="5">
        <f>IF(U3*FORECAST(V2,B3:U3,B2:U2)&gt;0,FORECAST(V2,B3:U3,B2:U2),U3)*$X$1</f>
        <v>1397.478788</v>
      </c>
      <c r="W3" s="5">
        <f>IF(V3*FORECAST(W2,B3:V3,B2:V2)&gt;0,FORECAST(W2,B3:V3,B2:V2),V3)*$X$1</f>
        <v>1458.6</v>
      </c>
      <c r="X3" s="2"/>
      <c r="Y3" s="2"/>
      <c r="Z3" s="2"/>
    </row>
    <row r="4">
      <c r="A4" s="3" t="s">
        <v>132</v>
      </c>
      <c r="B4" s="1">
        <v>4940.0</v>
      </c>
      <c r="C4" s="1">
        <v>4810.0</v>
      </c>
      <c r="D4" s="1">
        <v>5840.0</v>
      </c>
      <c r="E4" s="1">
        <v>6110.0</v>
      </c>
      <c r="F4" s="1">
        <v>6500.0</v>
      </c>
      <c r="G4" s="1">
        <v>8000.0</v>
      </c>
      <c r="H4" s="1">
        <v>8189.0</v>
      </c>
      <c r="I4" s="1">
        <v>15760.0</v>
      </c>
      <c r="J4" s="1">
        <v>18490.0</v>
      </c>
      <c r="K4" s="1">
        <v>21880.0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1601</v>
      </c>
      <c r="B5" s="1">
        <v>219.0</v>
      </c>
      <c r="C5" s="1">
        <v>236.0</v>
      </c>
      <c r="D5" s="1">
        <v>256.0</v>
      </c>
      <c r="E5" s="1">
        <v>274.0</v>
      </c>
      <c r="F5" s="1">
        <v>290.0</v>
      </c>
      <c r="G5" s="1">
        <v>316.0</v>
      </c>
      <c r="H5" s="1">
        <v>345.0</v>
      </c>
      <c r="I5" s="1">
        <v>415.0</v>
      </c>
      <c r="J5" s="1">
        <v>612.0</v>
      </c>
      <c r="K5" s="1">
        <v>693.0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1602</v>
      </c>
      <c r="L7" s="1">
        <f>IF(W3*FORECAST(W2,B3:W3,B2:W2)&gt;0,FORECAST(W2,B3:W3,B2:W2),V3)*$X$1 * (1+0.02)/(0.0765-0.02)</f>
        <v>26332.24779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1603</v>
      </c>
      <c r="L8" s="6">
        <f t="array" ref="L8">NPV(0.0765,M3:W3)</f>
        <v>8049.17284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1604</v>
      </c>
      <c r="L9" s="6">
        <f t="array" ref="L9">NPV(0.0765,M16:W16)</f>
        <v>11703.97963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1605</v>
      </c>
      <c r="L10" s="6">
        <f>L8 + L9</f>
        <v>19753.15247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21880.0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1606</v>
      </c>
      <c r="L12" s="6">
        <f>L10 - L11</f>
        <v>-2126.847526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1607</v>
      </c>
      <c r="L13" s="1">
        <v>693.0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-3.069044049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26332.24779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