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<sst xmlns="http://schemas.openxmlformats.org/spreadsheetml/2006/main" count="820" uniqueCount="650">
  <si>
    <t>ticker</t>
  </si>
  <si>
    <t>NXU</t>
  </si>
  <si>
    <t>nombre</t>
  </si>
  <si>
    <t>NXU INC</t>
  </si>
  <si>
    <t>empresa</t>
  </si>
  <si>
    <t>Electrical Components &amp; Equipment</t>
  </si>
  <si>
    <t>Open</t>
  </si>
  <si>
    <t>Target Price</t>
  </si>
  <si>
    <t>Upside</t>
  </si>
  <si>
    <t>-1085.13%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</si>
  <si>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</si>
  <si>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</si>
  <si>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</si>
  <si>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</si>
  <si>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</si>
  <si>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</si>
  <si>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</si>
  <si>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</si>
  <si>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500.00%</t>
  </si>
  <si>
    <t>Total Assets Growth</t>
  </si>
  <si>
    <t>0.00%</t>
  </si>
  <si>
    <t>Net Property, Plant and Equipment Growth</t>
  </si>
  <si>
    <t>EBITDA Growth</t>
  </si>
  <si>
    <t>-71.06%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</si>
  <si>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</si>
  <si>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</si>
  <si>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</si>
  <si>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</si>
  <si>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</si>
  <si>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</si>
  <si>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</si>
  <si>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</si>
  <si>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</si>
  <si>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</si>
  <si>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</si>
  <si>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</si>
  <si>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</si>
  <si>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</si>
  <si>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</si>
  <si>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</si>
  <si>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</si>
  <si>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</si>
  <si>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</si>
  <si>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</si>
  <si>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</si>
  <si>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</si>
  <si>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</si>
  <si>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</si>
  <si>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</si>
  <si>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</si>
  <si>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</si>
  <si>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</si>
  <si>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</si>
  <si>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</si>
  <si>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</si>
  <si>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</si>
  <si>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</si>
  <si>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</si>
  <si>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</si>
  <si>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</si>
  <si>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</si>
  <si>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</si>
  <si>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</si>
  <si>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</si>
  <si>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</si>
  <si>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</si>
  <si>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</si>
  <si>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</si>
  <si>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</si>
  <si>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</si>
  <si>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</si>
  <si>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</si>
  <si>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</si>
  <si>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</si>
  <si>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</si>
  <si>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</si>
  <si>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</si>
  <si>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</si>
  <si>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</si>
  <si>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</si>
  <si>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</si>
  <si>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</si>
  <si>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</si>
  <si>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</si>
  <si>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</si>
  <si>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</si>
  <si>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</si>
  <si>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</si>
  <si>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</si>
  <si>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</si>
  <si>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</si>
  <si>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</si>
  <si>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</si>
  <si>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</si>
  <si>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</si>
  <si>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</si>
  <si>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</si>
  <si>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-1.43</t>
  </si>
  <si>
    <t>-0.11</t>
  </si>
  <si>
    <t>0.55</t>
  </si>
  <si>
    <t>-0.93</t>
  </si>
  <si>
    <t>2.37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</si>
  <si>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</si>
  <si>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</si>
  <si>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</si>
  <si>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</si>
  <si>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</si>
  <si>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</si>
  <si>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</si>
  <si>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</si>
  <si>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</si>
  <si>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</si>
  <si>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</si>
  <si>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</si>
  <si>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</si>
  <si>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</si>
  <si>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</si>
  <si>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</si>
  <si>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</si>
  <si>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</si>
  <si>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</si>
  <si>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</si>
  <si>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</si>
  <si>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</si>
  <si>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</si>
  <si>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</si>
  <si>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</si>
  <si>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</si>
  <si>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</si>
  <si>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</si>
  <si>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</si>
  <si>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</si>
  <si>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</si>
  <si>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</si>
  <si>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</si>
  <si>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-246.87</t>
  </si>
  <si>
    <t>-19.51</t>
  </si>
  <si>
    <t>-72.16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</si>
  <si>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</si>
  <si>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</si>
  <si>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</si>
  <si>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</si>
  <si>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</si>
  <si>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</si>
  <si>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-5.63</t>
  </si>
  <si>
    <t>-13.13</t>
  </si>
  <si>
    <t>-154.29</t>
  </si>
  <si>
    <t>-12.19</t>
  </si>
  <si>
    <t>-835.23</t>
  </si>
  <si>
    <t>-45.12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</si>
  <si>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</si>
  <si>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</si>
  <si>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</si>
  <si>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</si>
  <si>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</si>
  <si>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</si>
  <si>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</si>
  <si>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</si>
  <si>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</si>
  <si>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</si>
  <si>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</si>
  <si>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</si>
  <si>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</si>
  <si>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</si>
  <si>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</si>
  <si>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</si>
  <si>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</si>
  <si>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</si>
  <si>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</si>
  <si>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-738.13</t>
  </si>
  <si>
    <t>-291.92</t>
  </si>
  <si>
    <t>Return on Total Capital</t>
  </si>
  <si>
    <t>-537.13</t>
  </si>
  <si>
    <t>Return On Equity %</t>
  </si>
  <si>
    <t>Return on Common Equity</t>
  </si>
  <si>
    <t>Margin Analysis</t>
  </si>
  <si>
    <t>Gross Profit Margin %</t>
  </si>
  <si>
    <t>0.52</t>
  </si>
  <si>
    <t>-104.64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</si>
  <si>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</si>
  <si>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</si>
  <si>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</si>
  <si>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</si>
  <si>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</si>
  <si>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</si>
  <si>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</si>
  <si>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</si>
  <si>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</si>
  <si>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</si>
  <si>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</si>
  <si>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0.14</t>
  </si>
  <si>
    <t>0.05</t>
  </si>
  <si>
    <t>Fixed Assets Turnover</t>
  </si>
  <si>
    <t>0.16</t>
  </si>
  <si>
    <t>0.12</t>
  </si>
  <si>
    <t>Short Term Liquidity</t>
  </si>
  <si>
    <t>Current Ratio</t>
  </si>
  <si>
    <t>-0.03</t>
  </si>
  <si>
    <t>0.03</t>
  </si>
  <si>
    <t>4.85</t>
  </si>
  <si>
    <t>0.86</t>
  </si>
  <si>
    <t>0.73</t>
  </si>
  <si>
    <t>Quick Ratio</t>
  </si>
  <si>
    <t>4.44</t>
  </si>
  <si>
    <t>0.64</t>
  </si>
  <si>
    <t>0.57</t>
  </si>
  <si>
    <t>Operating Cash Flow to Current Liabilities</t>
  </si>
  <si>
    <t>-12.29</t>
  </si>
  <si>
    <t>-66.89</t>
  </si>
  <si>
    <t>-1.96</t>
  </si>
  <si>
    <t>-15.72</t>
  </si>
  <si>
    <t>-5.53</t>
  </si>
  <si>
    <t>-4.99</t>
  </si>
  <si>
    <t>Long Term Solvency</t>
  </si>
  <si>
    <t>Total Debt/Equity</t>
  </si>
  <si>
    <t>-68.88</t>
  </si>
  <si>
    <t>-54.71</t>
  </si>
  <si>
    <t>-5.87</t>
  </si>
  <si>
    <t>10.45</t>
  </si>
  <si>
    <t>-132.29</t>
  </si>
  <si>
    <t>24.04</t>
  </si>
  <si>
    <t>Total Debt / Total Capital</t>
  </si>
  <si>
    <t>-221.34</t>
  </si>
  <si>
    <t>-120.8</t>
  </si>
  <si>
    <t>-6.24</t>
  </si>
  <si>
    <t>9.46</t>
  </si>
  <si>
    <t>409.65</t>
  </si>
  <si>
    <t>19.38</t>
  </si>
  <si>
    <t>LT Debt/Equity</t>
  </si>
  <si>
    <t>-126.76</t>
  </si>
  <si>
    <t>10.47</t>
  </si>
  <si>
    <t>Long-Term Debt / Total Capital</t>
  </si>
  <si>
    <t>392.51</t>
  </si>
  <si>
    <t>8.44</t>
  </si>
  <si>
    <t>Total Liabilities / Total Assets</t>
  </si>
  <si>
    <t>731.24</t>
  </si>
  <si>
    <t>290.72</t>
  </si>
  <si>
    <t>748.9</t>
  </si>
  <si>
    <t>17.61</t>
  </si>
  <si>
    <t>228.56</t>
  </si>
  <si>
    <t>49.74</t>
  </si>
  <si>
    <t>EBIT / Interest Expense</t>
  </si>
  <si>
    <t>-110.29</t>
  </si>
  <si>
    <t>-347.76</t>
  </si>
  <si>
    <t>-649.33</t>
  </si>
  <si>
    <t>EBITDA / Interest Expense</t>
  </si>
  <si>
    <t>-109.52</t>
  </si>
  <si>
    <t>-347.1</t>
  </si>
  <si>
    <t>-630.93</t>
  </si>
  <si>
    <t>(EBITDA - Capex) / Interest Expense</t>
  </si>
  <si>
    <t>-113.38</t>
  </si>
  <si>
    <t>-661.3</t>
  </si>
  <si>
    <t>Total Debt / EBITDA</t>
  </si>
  <si>
    <t>-0.01</t>
  </si>
  <si>
    <t>-0.18</t>
  </si>
  <si>
    <t>Net Debt / EBITDA</t>
  </si>
  <si>
    <t>0.02</t>
  </si>
  <si>
    <t>-0.14</t>
  </si>
  <si>
    <t>Total Debt / (EBITDA - Capex)</t>
  </si>
  <si>
    <t>-0.17</t>
  </si>
  <si>
    <t>Net Debt / (EBITDA - Capex)</t>
  </si>
  <si>
    <t>-0.13</t>
  </si>
  <si>
    <t>Growth Over Prior Year</t>
  </si>
  <si>
    <t>EBITDA, 1 Yr. Growth %</t>
  </si>
  <si>
    <t>268.12</t>
  </si>
  <si>
    <t>256.5</t>
  </si>
  <si>
    <t>-48.76</t>
  </si>
  <si>
    <t>-32.59</t>
  </si>
  <si>
    <t>EBITA, 1 Yr. Growth %</t>
  </si>
  <si>
    <t>266.25</t>
  </si>
  <si>
    <t>256.38</t>
  </si>
  <si>
    <t>-48.53</t>
  </si>
  <si>
    <t>-31.94</t>
  </si>
  <si>
    <t>EBIT, 1 Yr. Growth %</t>
  </si>
  <si>
    <t>Earnings From Cont. Operations, 1 Yr. Growth %</t>
  </si>
  <si>
    <t>256.21</t>
  </si>
  <si>
    <t>-47.15</t>
  </si>
  <si>
    <t>-43.83</t>
  </si>
  <si>
    <t>Net Income, 1 Yr. Growth %</t>
  </si>
  <si>
    <t>Normalized Net Income, 1 Yr. Growth %</t>
  </si>
  <si>
    <t>-46.97</t>
  </si>
  <si>
    <t>-43.99</t>
  </si>
  <si>
    <t>Diluted EPS Before Extra, 1 Yr. Growth %</t>
  </si>
  <si>
    <t>133.33</t>
  </si>
  <si>
    <t>236.27</t>
  </si>
  <si>
    <t>-83.76</t>
  </si>
  <si>
    <t>-17.57</t>
  </si>
  <si>
    <t>-94.65</t>
  </si>
  <si>
    <t>Net Property, Plant and Equip., 1 Yr. Growth %</t>
  </si>
  <si>
    <t>302.05</t>
  </si>
  <si>
    <t>230.51</t>
  </si>
  <si>
    <t>65.85</t>
  </si>
  <si>
    <t>Total Assets, 1 Yr. Growth %</t>
  </si>
  <si>
    <t>16.27</t>
  </si>
  <si>
    <t>52.57</t>
  </si>
  <si>
    <t>88.39</t>
  </si>
  <si>
    <t>Tangible Book Value, 1 Yr. Growth %</t>
  </si>
  <si>
    <t>-64.87</t>
  </si>
  <si>
    <t>594.35</t>
  </si>
  <si>
    <t>-562.4</t>
  </si>
  <si>
    <t>-339.06</t>
  </si>
  <si>
    <t>-173.35</t>
  </si>
  <si>
    <t>Common Equity, 1 Yr. Growth %</t>
  </si>
  <si>
    <t>-563.75</t>
  </si>
  <si>
    <t>-338.11</t>
  </si>
  <si>
    <t>-173.65</t>
  </si>
  <si>
    <t>Cash From Operations, 1 Yr. Growth %</t>
  </si>
  <si>
    <t>297.79</t>
  </si>
  <si>
    <t>595.98</t>
  </si>
  <si>
    <t>233.88</t>
  </si>
  <si>
    <t>109.6</t>
  </si>
  <si>
    <t>19.36</t>
  </si>
  <si>
    <t>Capital Expenditures, 1 Yr. Growth %</t>
  </si>
  <si>
    <t>75.37</t>
  </si>
  <si>
    <t>24.06</t>
  </si>
  <si>
    <t>Levered Free Cash Flow, 1 Yr. Growth %</t>
  </si>
  <si>
    <t>168.41</t>
  </si>
  <si>
    <t>-98.48</t>
  </si>
  <si>
    <t>Unlevered Free Cash Flow, 1 Yr. Growth %</t>
  </si>
  <si>
    <t>167.91</t>
  </si>
  <si>
    <t>-98.47</t>
  </si>
  <si>
    <t>Compound Annual Growth Rate Over Two Years</t>
  </si>
  <si>
    <t>EBITDA, 2 Yr. CAGR %</t>
  </si>
  <si>
    <t>539.08</t>
  </si>
  <si>
    <t>345.94</t>
  </si>
  <si>
    <t>142.46</t>
  </si>
  <si>
    <t>-40.87</t>
  </si>
  <si>
    <t>EBITA, 2 Yr. CAGR %</t>
  </si>
  <si>
    <t>536.92</t>
  </si>
  <si>
    <t>345.96</t>
  </si>
  <si>
    <t>-40.45</t>
  </si>
  <si>
    <t>EBIT, 2 Yr. CAGR %</t>
  </si>
  <si>
    <t>143.01</t>
  </si>
  <si>
    <t>Earnings From Cont. Operations, 2 Yr. CAGR %</t>
  </si>
  <si>
    <t>534.23</t>
  </si>
  <si>
    <t>345.81</t>
  </si>
  <si>
    <t>146.16</t>
  </si>
  <si>
    <t>-45.19</t>
  </si>
  <si>
    <t>Net Income, 2 Yr. CAGR %</t>
  </si>
  <si>
    <t>Normalized Net Income, 2 Yr. CAGR %</t>
  </si>
  <si>
    <t>146.59</t>
  </si>
  <si>
    <t>-45.18</t>
  </si>
  <si>
    <t>Diluted EPS Before Extra, 2 Yr. CAGR %</t>
  </si>
  <si>
    <t>423.73</t>
  </si>
  <si>
    <t>-48.45</t>
  </si>
  <si>
    <t>232.95</t>
  </si>
  <si>
    <t>-78.87</t>
  </si>
  <si>
    <t>Net Property, Plant and Equip., 2 Yr. CAGR %</t>
  </si>
  <si>
    <t>73.65</t>
  </si>
  <si>
    <t>789.41</t>
  </si>
  <si>
    <t>706.39</t>
  </si>
  <si>
    <t>134.13</t>
  </si>
  <si>
    <t>Total Assets, 2 Yr. CAGR %</t>
  </si>
  <si>
    <t>303.01</t>
  </si>
  <si>
    <t>437.16</t>
  </si>
  <si>
    <t>69.54</t>
  </si>
  <si>
    <t>Tangible Book Value, 2 Yr. CAGR %</t>
  </si>
  <si>
    <t>308.61</t>
  </si>
  <si>
    <t>307.78</t>
  </si>
  <si>
    <t>232.41</t>
  </si>
  <si>
    <t>32.42</t>
  </si>
  <si>
    <t>Common Equity, 2 Yr. CAGR %</t>
  </si>
  <si>
    <t>308.38</t>
  </si>
  <si>
    <t>232.23</t>
  </si>
  <si>
    <t>32.43</t>
  </si>
  <si>
    <t>Cash From Operations, 2 Yr. CAGR %</t>
  </si>
  <si>
    <t>147.01</t>
  </si>
  <si>
    <t>382.05</t>
  </si>
  <si>
    <t>165.02</t>
  </si>
  <si>
    <t>58.17</t>
  </si>
  <si>
    <t>Capital Expenditures, 2 Yr. CAGR %</t>
  </si>
  <si>
    <t>45.54</t>
  </si>
  <si>
    <t>539.19</t>
  </si>
  <si>
    <t>47.5</t>
  </si>
  <si>
    <t>Levered Free Cash Flow, 2 Yr. CAGR %</t>
  </si>
  <si>
    <t>331.8</t>
  </si>
  <si>
    <t>-7.46</t>
  </si>
  <si>
    <t>-46.6</t>
  </si>
  <si>
    <t>Unlevered Free Cash Flow, 2 Yr. CAGR %</t>
  </si>
  <si>
    <t>331.39</t>
  </si>
  <si>
    <t>-7.13</t>
  </si>
  <si>
    <t>-46.71</t>
  </si>
  <si>
    <t>Compound Annual Growth Rate Over Three Years</t>
  </si>
  <si>
    <t>EBITDA, 3 Yr. CAGR %</t>
  </si>
  <si>
    <t>510.76</t>
  </si>
  <si>
    <t>116.8</t>
  </si>
  <si>
    <t>58.89</t>
  </si>
  <si>
    <t>EBITA, 3 Yr. CAGR %</t>
  </si>
  <si>
    <t>509.46</t>
  </si>
  <si>
    <t>117.12</t>
  </si>
  <si>
    <t>59.64</t>
  </si>
  <si>
    <t>EBIT, 3 Yr. CAGR %</t>
  </si>
  <si>
    <t>Earnings From Cont. Operations, 3 Yr. CAGR %</t>
  </si>
  <si>
    <t>507.72</t>
  </si>
  <si>
    <t>51.02</t>
  </si>
  <si>
    <t>Net Income, 3 Yr. CAGR %</t>
  </si>
  <si>
    <t>Normalized Net Income, 3 Yr. CAGR %</t>
  </si>
  <si>
    <t>119.26</t>
  </si>
  <si>
    <t>51.05</t>
  </si>
  <si>
    <t>Diluted EPS Before Extra, 3 Yr. CAGR %</t>
  </si>
  <si>
    <t>29.42</t>
  </si>
  <si>
    <t>162.76</t>
  </si>
  <si>
    <t>-15.63</t>
  </si>
  <si>
    <t>Net Property, Plant and Equip., 3 Yr. CAGR %</t>
  </si>
  <si>
    <t>290.03</t>
  </si>
  <si>
    <t>539.43</t>
  </si>
  <si>
    <t>Total Assets, 3 Yr. CAGR %</t>
  </si>
  <si>
    <t>574.78</t>
  </si>
  <si>
    <t>625.22</t>
  </si>
  <si>
    <t>278.81</t>
  </si>
  <si>
    <t>Tangible Book Value, 3 Yr. CAGR %</t>
  </si>
  <si>
    <t>241.95</t>
  </si>
  <si>
    <t>241.24</t>
  </si>
  <si>
    <t>100.87</t>
  </si>
  <si>
    <t>Common Equity, 3 Yr. CAGR %</t>
  </si>
  <si>
    <t>242.28</t>
  </si>
  <si>
    <t>241.12</t>
  </si>
  <si>
    <t>101.07</t>
  </si>
  <si>
    <t>Cash From Operations, 3 Yr. CAGR %</t>
  </si>
  <si>
    <t>173.11</t>
  </si>
  <si>
    <t>265.64</t>
  </si>
  <si>
    <t>103.15</t>
  </si>
  <si>
    <t>Capital Expenditures, 3 Yr. CAGR %</t>
  </si>
  <si>
    <t>266.78</t>
  </si>
  <si>
    <t>270.08</t>
  </si>
  <si>
    <t>Levered Free Cash Flow, 3 Yr. CAGR %</t>
  </si>
  <si>
    <t>-34.27</t>
  </si>
  <si>
    <t>152.16</t>
  </si>
  <si>
    <t>Unlevered Free Cash Flow, 3 Yr. CAGR %</t>
  </si>
  <si>
    <t>-34.15</t>
  </si>
  <si>
    <t>151.79</t>
  </si>
  <si>
    <t>Compound Annual Growth Rate Over Five Years</t>
  </si>
  <si>
    <t>EBITDA, 5 Yr. CAGR %</t>
  </si>
  <si>
    <t>140.02</t>
  </si>
  <si>
    <t>EBITA, 5 Yr. CAGR %</t>
  </si>
  <si>
    <t>140.39</t>
  </si>
  <si>
    <t>EBIT, 5 Yr. CAGR %</t>
  </si>
  <si>
    <t>Earnings From Cont. Operations, 5 Yr. CAGR %</t>
  </si>
  <si>
    <t>132.15</t>
  </si>
  <si>
    <t>Net Income, 5 Yr. CAGR %</t>
  </si>
  <si>
    <t>Normalized Net Income, 5 Yr. CAGR %</t>
  </si>
  <si>
    <t>132.17</t>
  </si>
  <si>
    <t>Diluted EPS Before Extra, 5 Yr. CAGR %</t>
  </si>
  <si>
    <t>51.64</t>
  </si>
  <si>
    <t>Net Property, Plant and Equip., 5 Yr. CAGR %</t>
  </si>
  <si>
    <t>218.01</t>
  </si>
  <si>
    <t>Total Assets, 5 Yr. CAGR %</t>
  </si>
  <si>
    <t>288.31</t>
  </si>
  <si>
    <t>Tangible Book Value, 5 Yr. CAGR %</t>
  </si>
  <si>
    <t>133.95</t>
  </si>
  <si>
    <t>Common Equity, 5 Yr. CAGR %</t>
  </si>
  <si>
    <t>134.09</t>
  </si>
  <si>
    <t>Cash From Operations, 5 Yr. CAGR %</t>
  </si>
  <si>
    <t>119.67</t>
  </si>
  <si>
    <t>Capital Expenditures, 5 Yr. CAGR %</t>
  </si>
  <si>
    <t>154.79</t>
  </si>
  <si>
    <t>2022</t>
  </si>
  <si>
    <t>2023</t>
  </si>
  <si>
    <t>2024</t>
  </si>
  <si>
    <t>2025</t>
  </si>
  <si>
    <t>Capitalization
                                    1</t>
  </si>
  <si>
    <t>31.54</t>
  </si>
  <si>
    <t>4.023</t>
  </si>
  <si>
    <t>11.07</t>
  </si>
  <si>
    <t>Change</t>
  </si>
  <si>
    <t>-</t>
  </si>
  <si>
    <t>-87.25%</t>
  </si>
  <si>
    <t>175.07%</t>
  </si>
  <si>
    <t>0%</t>
  </si>
  <si>
    <t>Enterprise Value (EV)</t>
  </si>
  <si>
    <t>P/E ratio</t>
  </si>
  <si>
    <t>PBR</t>
  </si>
  <si>
    <t>PEG</t>
  </si>
  <si>
    <t>Capitalization / Revenue</t>
  </si>
  <si>
    <t>8.11x</t>
  </si>
  <si>
    <t>EV / Revenue</t>
  </si>
  <si>
    <t>0x</t>
  </si>
  <si>
    <t>EV / EBITDA</t>
  </si>
  <si>
    <t>-0x</t>
  </si>
  <si>
    <t>-0.89x</t>
  </si>
  <si>
    <t>-1.42x</t>
  </si>
  <si>
    <t>EV / EBIT</t>
  </si>
  <si>
    <t>-0.56x</t>
  </si>
  <si>
    <t>-0.78x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</si>
  <si>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</si>
  <si>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</si>
  <si>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</si>
  <si>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</si>
  <si>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</si>
  <si>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</si>
  <si>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</si>
  <si>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0.496</t>
  </si>
  <si>
    <t>EBITDA
                                    1</t>
  </si>
  <si>
    <t>-26.95</t>
  </si>
  <si>
    <t>-27</t>
  </si>
  <si>
    <t>-12.4</t>
  </si>
  <si>
    <t>-7.8</t>
  </si>
  <si>
    <t>EBIT
                                    1</t>
  </si>
  <si>
    <t>-68.8</t>
  </si>
  <si>
    <t>-47.4</t>
  </si>
  <si>
    <t>-19.6</t>
  </si>
  <si>
    <t>-14.1</t>
  </si>
  <si>
    <t>Net income</t>
  </si>
  <si>
    <t>Reference price
                                    2</t>
  </si>
  <si>
    <t>487.4976</t>
  </si>
  <si>
    <t>2.3000</t>
  </si>
  <si>
    <t>0.6869</t>
  </si>
  <si>
    <t>Nbr of stocks (in thousands)</t>
  </si>
  <si>
    <t>9,706</t>
  </si>
  <si>
    <t>1,749</t>
  </si>
  <si>
    <t>16,111</t>
  </si>
  <si>
    <t>Announcement Date</t>
  </si>
  <si>
    <t>3/16/23</t>
  </si>
  <si>
    <t>4/1/24</t>
  </si>
  <si>
    <t>address1</t>
  </si>
  <si>
    <t>1828 North Higley Road</t>
  </si>
  <si>
    <t>address2</t>
  </si>
  <si>
    <t>Suite 116</t>
  </si>
  <si>
    <t>city</t>
  </si>
  <si>
    <t>Mesa</t>
  </si>
  <si>
    <t>state</t>
  </si>
  <si>
    <t>AZ</t>
  </si>
  <si>
    <t>zip</t>
  </si>
  <si>
    <t>85205</t>
  </si>
  <si>
    <t>country</t>
  </si>
  <si>
    <t>phone</t>
  </si>
  <si>
    <t>760 515 1133</t>
  </si>
  <si>
    <t>website</t>
  </si>
  <si>
    <t>https://www.nxuenergy.com</t>
  </si>
  <si>
    <t>industry</t>
  </si>
  <si>
    <t>Electrical Equipment &amp; Parts</t>
  </si>
  <si>
    <t>industryKey</t>
  </si>
  <si>
    <t>electrical-equipment-parts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</si>
  <si>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</si>
  <si>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</si>
  <si>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</si>
  <si>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</si>
  <si>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</si>
  <si>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</si>
  <si>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</si>
  <si>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Nxu, Inc, a technology company, engages in the developing of next-generation electric vehicle charging, battery, and vehicle technologies for mobility customers in the United States. The company offers NxuOne, a charging technology provides repeatable, consistent power delivery, designed to meet the needs of electric vehicles; Nxu battery cell and packs designed to leverage an in-house developed NMC-811 chemistry, combined with proprietary mechanical construction to improve thermal management and reduce electrical resistance. It also provides Nxu EV platform, a modular vehicle system or electric skateboard, which provides technology, software, and mobility technology for vehicle by third parties; and Nxu pickup truck, a flagship vehicle and 100% electric full-sized truck. Nxu, Inc. was incorporated in 2016 and is headquartered in Mesa, Arizona.</t>
  </si>
  <si>
    <t>fullTimeEmployees</t>
  </si>
  <si>
    <t>companyOfficers</t>
  </si>
  <si>
    <t>[{'maxAge': 1, 'name': 'Mr. Mark Aaron Hanchett', 'age': 41, 'title': 'Founder, CEO &amp; Chairman of the Board', 'yearBorn': 1982, 'fiscalYear': 2023, 'totalPay': 200000, 'exercisedValue': 0, 'unexercisedValue': 0}, {'maxAge': 1, 'name': 'Ms. Annie  Pratt', 'age': 30, 'title': 'President &amp; Director', 'yearBorn': 1993, 'fiscalYear': 2023, 'totalPay': 200000, 'exercisedValue': 0, 'unexercisedValue': 0}, {'maxAge': 1, 'name': 'Ms. Sarah  Wyant', 'age': 38, 'title': 'Interim Chief Financial Officer', 'yearBorn': 1985, 'fiscalYear': 2023, 'totalPay': 193184, 'exercisedValue': 0, 'unexercisedValue': 0}, {'maxAge': 1, 'name': 'Mr. Jordan  Christensen', 'title': 'Chief Legal Officer &amp; Secretary', 'fiscalYear': 2023, 'exercisedValue': 0, 'unexercisedValue': 0}, {'maxAge': 1, 'name': 'Ms. Kate  Sieker', 'age': 43, 'title': 'Vice President of People', 'yearBorn': 1980,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</si>
  <si>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</si>
  <si>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</si>
  <si>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</si>
  <si>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</si>
  <si>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</si>
  <si>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</si>
  <si>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</si>
  <si>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</si>
  <si>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</si>
  <si>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</si>
  <si>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</si>
  <si>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</si>
  <si>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</si>
  <si>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</si>
  <si>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</si>
  <si>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</si>
  <si>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</si>
  <si>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</si>
  <si>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</si>
  <si>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</si>
  <si>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</si>
  <si>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</si>
  <si>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</si>
  <si>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</si>
  <si>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</si>
  <si>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</si>
  <si>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</si>
  <si>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</si>
  <si>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</si>
  <si>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</si>
  <si>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</si>
  <si>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</si>
  <si>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</si>
  <si>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</si>
  <si>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</si>
  <si>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</si>
  <si>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</si>
  <si>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</si>
  <si>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</si>
  <si>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</si>
  <si>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</si>
  <si>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</si>
  <si>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</si>
  <si>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</si>
  <si>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</si>
  <si>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</si>
  <si>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</si>
  <si>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</si>
  <si>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</si>
  <si>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</si>
  <si>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</si>
  <si>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</si>
  <si>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</si>
  <si>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</si>
  <si>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</si>
  <si>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</si>
  <si>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</si>
  <si>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</si>
  <si>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</si>
  <si>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</si>
  <si>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</si>
  <si>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</si>
  <si>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</si>
  <si>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</si>
  <si>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</si>
  <si>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</si>
  <si>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Nxu,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</si>
  <si>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</si>
  <si>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</si>
  <si>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</si>
  <si>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</si>
  <si>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</si>
  <si>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</si>
  <si>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</si>
  <si>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e84fa0ff-5871-3dfe-84ba-b0082190df6f</t>
  </si>
  <si>
    <t>messageBoardId</t>
  </si>
  <si>
    <t>finmb_556353116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</si>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</sst>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xuenerg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-6.698873676516015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1.6087267E7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2.374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-1.4018368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-59.0</v>
      </c>
      <c r="C2" s="1">
        <v>-2.0</v>
      </c>
      <c r="D2" s="1">
        <v>-23.0</v>
      </c>
      <c r="E2" s="1">
        <v>-134.0</v>
      </c>
      <c r="F2" s="1">
        <v>-70.0</v>
      </c>
      <c r="G2" s="1">
        <v>-40.0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0.0</v>
      </c>
      <c r="C3" s="1">
        <v>0.0</v>
      </c>
      <c r="D3" s="1">
        <v>0.0</v>
      </c>
      <c r="E3" s="1">
        <v>8.0</v>
      </c>
      <c r="F3" s="1">
        <v>34.0</v>
      </c>
      <c r="G3" s="1">
        <v>68.0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481.0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0.0</v>
      </c>
      <c r="E5" s="1">
        <v>8.0</v>
      </c>
      <c r="F5" s="1">
        <v>34.0</v>
      </c>
      <c r="G5" s="1">
        <v>68.0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15.0</v>
      </c>
      <c r="G6" s="1">
        <v>-1.0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19.0</v>
      </c>
      <c r="E7" s="1">
        <v>123.0</v>
      </c>
      <c r="F7" s="1">
        <v>42.0</v>
      </c>
      <c r="G7" s="1">
        <v>19.0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-1.0</v>
      </c>
      <c r="C8" s="1">
        <v>0.0</v>
      </c>
      <c r="D8" s="1">
        <v>0.0</v>
      </c>
      <c r="E8" s="1">
        <v>-9.0</v>
      </c>
      <c r="F8" s="1">
        <v>1.0</v>
      </c>
      <c r="G8" s="1">
        <v>-6.0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-78.0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12.0</v>
      </c>
      <c r="E11" s="1">
        <v>-5.0</v>
      </c>
      <c r="F11" s="1">
        <v>1.0</v>
      </c>
      <c r="G11" s="1">
        <v>21.0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0.0</v>
      </c>
      <c r="E12" s="1">
        <v>0.0</v>
      </c>
      <c r="F12" s="1">
        <v>52.0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4.0</v>
      </c>
      <c r="C13" s="1">
        <v>0.0</v>
      </c>
      <c r="D13" s="1">
        <v>1.0</v>
      </c>
      <c r="E13" s="1">
        <v>-78.0</v>
      </c>
      <c r="F13" s="1">
        <v>83.0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-54.0</v>
      </c>
      <c r="C14" s="1">
        <v>-2.0</v>
      </c>
      <c r="D14" s="1">
        <v>-3.0</v>
      </c>
      <c r="E14" s="1">
        <v>-11.0</v>
      </c>
      <c r="F14" s="1">
        <v>-23.0</v>
      </c>
      <c r="G14" s="1">
        <v>-27.0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-2.0</v>
      </c>
      <c r="C15" s="1">
        <v>0.0</v>
      </c>
      <c r="D15" s="1">
        <v>-4.0</v>
      </c>
      <c r="E15" s="1">
        <v>-1.0</v>
      </c>
      <c r="F15" s="1">
        <v>-1.0</v>
      </c>
      <c r="G15" s="1">
        <v>-2.0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0.0</v>
      </c>
      <c r="F16" s="1">
        <v>23.0</v>
      </c>
      <c r="G16" s="1">
        <v>55.0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-1.0</v>
      </c>
      <c r="F17" s="1">
        <v>0.0</v>
      </c>
      <c r="G17" s="1">
        <v>-1.0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-14.0</v>
      </c>
      <c r="E18" s="1">
        <v>-4.0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-2.0</v>
      </c>
      <c r="C19" s="1">
        <v>0.0</v>
      </c>
      <c r="D19" s="1">
        <v>-19.0</v>
      </c>
      <c r="E19" s="1">
        <v>-1.0</v>
      </c>
      <c r="F19" s="1">
        <v>-1.0</v>
      </c>
      <c r="G19" s="1">
        <v>-1.0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9.0</v>
      </c>
      <c r="E20" s="1">
        <v>39.0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4.0</v>
      </c>
      <c r="C21" s="1">
        <v>0.0</v>
      </c>
      <c r="D21" s="1">
        <v>0.0</v>
      </c>
      <c r="E21" s="1">
        <v>0.0</v>
      </c>
      <c r="F21" s="1">
        <v>9.0</v>
      </c>
      <c r="G21" s="1">
        <v>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4.0</v>
      </c>
      <c r="C22" s="1">
        <v>0.0</v>
      </c>
      <c r="D22" s="1">
        <v>9.0</v>
      </c>
      <c r="E22" s="1">
        <v>39.0</v>
      </c>
      <c r="F22" s="1">
        <v>9.0</v>
      </c>
      <c r="G22" s="1">
        <v>7.0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-2.0</v>
      </c>
      <c r="C23" s="1">
        <v>-4.0</v>
      </c>
      <c r="D23" s="1">
        <v>-1.0</v>
      </c>
      <c r="E23" s="1">
        <v>0.0</v>
      </c>
      <c r="F23" s="1">
        <v>0.0</v>
      </c>
      <c r="G23" s="1">
        <v>-2.0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-2.0</v>
      </c>
      <c r="C24" s="1">
        <v>-4.0</v>
      </c>
      <c r="D24" s="1">
        <v>-1.0</v>
      </c>
      <c r="E24" s="1">
        <v>0.0</v>
      </c>
      <c r="F24" s="1">
        <v>0.0</v>
      </c>
      <c r="G24" s="1">
        <v>-2.0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55.0</v>
      </c>
      <c r="C25" s="1">
        <v>2.0</v>
      </c>
      <c r="D25" s="1">
        <v>3.0</v>
      </c>
      <c r="E25" s="1">
        <v>14.0</v>
      </c>
      <c r="F25" s="1">
        <v>15.0</v>
      </c>
      <c r="G25" s="1">
        <v>25.0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56.0</v>
      </c>
      <c r="C27" s="1">
        <v>2.0</v>
      </c>
      <c r="D27" s="1">
        <v>3.0</v>
      </c>
      <c r="E27" s="1">
        <v>15.0</v>
      </c>
      <c r="F27" s="1">
        <v>24.0</v>
      </c>
      <c r="G27" s="1">
        <v>29.0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3.0</v>
      </c>
      <c r="E28" s="1">
        <v>3.0</v>
      </c>
      <c r="F28" s="1">
        <v>-44.0</v>
      </c>
      <c r="G28" s="1">
        <v>14.0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291.0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1.0</v>
      </c>
      <c r="E31" s="1">
        <v>800.0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33.0</v>
      </c>
      <c r="D32" s="1">
        <v>5.0</v>
      </c>
      <c r="E32" s="1">
        <v>38.0</v>
      </c>
      <c r="F32" s="1">
        <v>58.0</v>
      </c>
      <c r="G32" s="1">
        <v>-10.0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33.0</v>
      </c>
      <c r="D33" s="1">
        <v>5.0</v>
      </c>
      <c r="E33" s="1">
        <v>38.0</v>
      </c>
      <c r="F33" s="1">
        <v>58.0</v>
      </c>
      <c r="G33" s="1">
        <v>-10.0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1.0</v>
      </c>
      <c r="D34" s="1">
        <v>-1.0</v>
      </c>
      <c r="E34" s="1">
        <v>81.0</v>
      </c>
      <c r="F34" s="1">
        <v>-2.0</v>
      </c>
      <c r="G34" s="1">
        <v>-52.0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1.0</v>
      </c>
      <c r="C35" s="1">
        <v>-4.0</v>
      </c>
      <c r="D35" s="1">
        <v>7.0</v>
      </c>
      <c r="E35" s="1">
        <v>39.0</v>
      </c>
      <c r="F35" s="1">
        <v>9.0</v>
      </c>
      <c r="G35" s="1">
        <v>4.0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0.0</v>
      </c>
      <c r="C3" s="1">
        <v>0.0</v>
      </c>
      <c r="D3" s="1">
        <v>4.0</v>
      </c>
      <c r="E3" s="1">
        <v>3.0</v>
      </c>
      <c r="F3" s="1">
        <v>2.0</v>
      </c>
      <c r="G3" s="1">
        <v>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0.0</v>
      </c>
      <c r="D4" s="1">
        <v>4.0</v>
      </c>
      <c r="E4" s="1">
        <v>3.0</v>
      </c>
      <c r="F4" s="1">
        <v>2.0</v>
      </c>
      <c r="G4" s="1">
        <v>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0.0</v>
      </c>
      <c r="C5" s="1">
        <v>0.0</v>
      </c>
      <c r="D5" s="1">
        <v>0.0</v>
      </c>
      <c r="E5" s="1">
        <v>342.0</v>
      </c>
      <c r="F5" s="1">
        <v>0.0</v>
      </c>
      <c r="G5" s="1">
        <v>37.0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25.0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0.0</v>
      </c>
      <c r="C7" s="1">
        <v>0.0</v>
      </c>
      <c r="D7" s="1">
        <v>0.0</v>
      </c>
      <c r="E7" s="1">
        <v>342.0</v>
      </c>
      <c r="F7" s="1">
        <v>0.0</v>
      </c>
      <c r="G7" s="1">
        <v>62.0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0.0</v>
      </c>
      <c r="D8" s="1">
        <v>0.0</v>
      </c>
      <c r="E8" s="1">
        <v>29.0</v>
      </c>
      <c r="F8" s="1">
        <v>96.0</v>
      </c>
      <c r="G8" s="1">
        <v>52.0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0.0</v>
      </c>
      <c r="D10" s="1">
        <v>4.0</v>
      </c>
      <c r="E10" s="1">
        <v>3.0</v>
      </c>
      <c r="F10" s="1">
        <v>3.0</v>
      </c>
      <c r="G10" s="1">
        <v>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2.0</v>
      </c>
      <c r="C11" s="1">
        <v>2.0</v>
      </c>
      <c r="D11" s="1">
        <v>0.0</v>
      </c>
      <c r="E11" s="1">
        <v>1.0</v>
      </c>
      <c r="F11" s="1">
        <v>3.0</v>
      </c>
      <c r="G11" s="1">
        <v>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0.0</v>
      </c>
      <c r="D12" s="1">
        <v>0.0</v>
      </c>
      <c r="E12" s="1">
        <v>-10.0</v>
      </c>
      <c r="F12" s="1">
        <v>-35.0</v>
      </c>
      <c r="G12" s="1">
        <v>-89.0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1.0</v>
      </c>
      <c r="C13" s="1">
        <v>1.0</v>
      </c>
      <c r="D13" s="1">
        <v>4.0</v>
      </c>
      <c r="E13" s="1">
        <v>98.0</v>
      </c>
      <c r="F13" s="1">
        <v>3.0</v>
      </c>
      <c r="G13" s="1">
        <v>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0.0</v>
      </c>
      <c r="E15" s="1">
        <v>1.0</v>
      </c>
      <c r="F15" s="1">
        <v>1.0</v>
      </c>
      <c r="G15" s="1">
        <v>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</v>
      </c>
      <c r="C16" s="1">
        <v>0.0</v>
      </c>
      <c r="D16" s="1">
        <v>14.0</v>
      </c>
      <c r="E16" s="1">
        <v>18.0</v>
      </c>
      <c r="F16" s="1">
        <v>12.0</v>
      </c>
      <c r="G16" s="1">
        <v>77.0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1.0</v>
      </c>
      <c r="C17" s="1">
        <v>1.0</v>
      </c>
      <c r="D17" s="1">
        <v>24.0</v>
      </c>
      <c r="E17" s="1">
        <v>4.0</v>
      </c>
      <c r="F17" s="1">
        <v>7.0</v>
      </c>
      <c r="G17" s="1">
        <v>13.0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0.0</v>
      </c>
      <c r="C19" s="1">
        <v>0.0</v>
      </c>
      <c r="D19" s="1">
        <v>12.0</v>
      </c>
      <c r="E19" s="1">
        <v>6.0</v>
      </c>
      <c r="F19" s="1">
        <v>1.0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4.0</v>
      </c>
      <c r="C20" s="1">
        <v>3.0</v>
      </c>
      <c r="D20" s="1">
        <v>1.0</v>
      </c>
      <c r="E20" s="1">
        <v>22.0</v>
      </c>
      <c r="F20" s="1">
        <v>1.0</v>
      </c>
      <c r="G20" s="1">
        <v>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0.0</v>
      </c>
      <c r="D21" s="1">
        <v>9.0</v>
      </c>
      <c r="E21" s="1">
        <v>39.0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0.0</v>
      </c>
      <c r="D22" s="1">
        <v>0.0</v>
      </c>
      <c r="E22" s="1">
        <v>0.0</v>
      </c>
      <c r="F22" s="1">
        <v>50.0</v>
      </c>
      <c r="G22" s="1">
        <v>90.0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0.0</v>
      </c>
      <c r="E23" s="1">
        <v>0.0</v>
      </c>
      <c r="F23" s="1">
        <v>52.0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1.0</v>
      </c>
      <c r="E24" s="1">
        <v>2.0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4.0</v>
      </c>
      <c r="C25" s="1">
        <v>3.0</v>
      </c>
      <c r="D25" s="1">
        <v>1.0</v>
      </c>
      <c r="E25" s="1">
        <v>70.0</v>
      </c>
      <c r="F25" s="1">
        <v>4.0</v>
      </c>
      <c r="G25" s="1">
        <v>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6.0</v>
      </c>
      <c r="C26" s="1">
        <v>1.0</v>
      </c>
      <c r="D26" s="1">
        <v>0.0</v>
      </c>
      <c r="E26" s="1">
        <v>0.0</v>
      </c>
      <c r="F26" s="1">
        <v>10.0</v>
      </c>
      <c r="G26" s="1">
        <v>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0.0</v>
      </c>
      <c r="E27" s="1">
        <v>0.0</v>
      </c>
      <c r="F27" s="1">
        <v>55.0</v>
      </c>
      <c r="G27" s="1">
        <v>68.0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0.0</v>
      </c>
      <c r="D28" s="1">
        <v>12.0</v>
      </c>
      <c r="E28" s="1">
        <v>10.0</v>
      </c>
      <c r="F28" s="1">
        <v>37.0</v>
      </c>
      <c r="G28" s="1">
        <v>28.0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11.0</v>
      </c>
      <c r="C29" s="1">
        <v>5.0</v>
      </c>
      <c r="D29" s="1">
        <v>1.0</v>
      </c>
      <c r="E29" s="1">
        <v>81.0</v>
      </c>
      <c r="F29" s="1">
        <v>16.0</v>
      </c>
      <c r="G29" s="1">
        <v>6.0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55.0</v>
      </c>
      <c r="C31" s="1">
        <v>1.0</v>
      </c>
      <c r="D31" s="1">
        <v>29.0</v>
      </c>
      <c r="E31" s="1">
        <v>152.0</v>
      </c>
      <c r="F31" s="1">
        <v>210.0</v>
      </c>
      <c r="G31" s="1">
        <v>266.0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-64.0</v>
      </c>
      <c r="C32" s="1">
        <v>-2.0</v>
      </c>
      <c r="D32" s="1">
        <v>-31.0</v>
      </c>
      <c r="E32" s="1">
        <v>-148.0</v>
      </c>
      <c r="F32" s="1">
        <v>-219.0</v>
      </c>
      <c r="G32" s="1">
        <v>-260.0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1.0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-9.0</v>
      </c>
      <c r="C34" s="1">
        <v>-3.0</v>
      </c>
      <c r="D34" s="1">
        <v>-1.0</v>
      </c>
      <c r="E34" s="1">
        <v>3.0</v>
      </c>
      <c r="F34" s="1">
        <v>-9.0</v>
      </c>
      <c r="G34" s="1">
        <v>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-9.0</v>
      </c>
      <c r="C35" s="1">
        <v>-3.0</v>
      </c>
      <c r="D35" s="1">
        <v>-1.0</v>
      </c>
      <c r="E35" s="1">
        <v>3.0</v>
      </c>
      <c r="F35" s="1">
        <v>-9.0</v>
      </c>
      <c r="G35" s="1">
        <v>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1.0</v>
      </c>
      <c r="C36" s="1">
        <v>1.0</v>
      </c>
      <c r="D36" s="1">
        <v>24.0</v>
      </c>
      <c r="E36" s="1">
        <v>4.0</v>
      </c>
      <c r="F36" s="1">
        <v>7.0</v>
      </c>
      <c r="G36" s="1">
        <v>13.0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6.0</v>
      </c>
      <c r="C38" s="1">
        <v>4.0</v>
      </c>
      <c r="D38" s="1">
        <v>14.0</v>
      </c>
      <c r="E38" s="1">
        <v>6.0</v>
      </c>
      <c r="F38" s="1">
        <v>30.0</v>
      </c>
      <c r="G38" s="1">
        <v>12.0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6.0</v>
      </c>
      <c r="C39" s="1">
        <v>16.0</v>
      </c>
      <c r="D39" s="1">
        <v>14.0</v>
      </c>
      <c r="E39" s="1">
        <v>6.0</v>
      </c>
      <c r="F39" s="1">
        <v>9.0</v>
      </c>
      <c r="G39" s="1">
        <v>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 t="s">
        <v>97</v>
      </c>
      <c r="C40" s="1">
        <v>0.0</v>
      </c>
      <c r="D40" s="1" t="s">
        <v>98</v>
      </c>
      <c r="E40" s="1" t="s">
        <v>99</v>
      </c>
      <c r="F40" s="1" t="s">
        <v>100</v>
      </c>
      <c r="G40" s="1" t="s">
        <v>101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-9.0</v>
      </c>
      <c r="C41" s="1">
        <v>-3.0</v>
      </c>
      <c r="D41" s="1">
        <v>-1.0</v>
      </c>
      <c r="E41" s="1">
        <v>3.0</v>
      </c>
      <c r="F41" s="1">
        <v>-9.0</v>
      </c>
      <c r="G41" s="1">
        <v>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 t="s">
        <v>97</v>
      </c>
      <c r="C42" s="1">
        <v>0.0</v>
      </c>
      <c r="D42" s="1" t="s">
        <v>98</v>
      </c>
      <c r="E42" s="1" t="s">
        <v>99</v>
      </c>
      <c r="F42" s="1" t="s">
        <v>100</v>
      </c>
      <c r="G42" s="1" t="s">
        <v>101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6.0</v>
      </c>
      <c r="C43" s="1">
        <v>1.0</v>
      </c>
      <c r="D43" s="1">
        <v>9.0</v>
      </c>
      <c r="E43" s="1">
        <v>39.0</v>
      </c>
      <c r="F43" s="1">
        <v>11.0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6.0</v>
      </c>
      <c r="C44" s="1">
        <v>1.0</v>
      </c>
      <c r="D44" s="1">
        <v>4.0</v>
      </c>
      <c r="E44" s="1">
        <v>-2.0</v>
      </c>
      <c r="F44" s="1">
        <v>9.0</v>
      </c>
      <c r="G44" s="1">
        <v>-1.0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0.0</v>
      </c>
      <c r="D45" s="1">
        <v>2.0</v>
      </c>
      <c r="E45" s="1">
        <v>3.0</v>
      </c>
      <c r="F45" s="1">
        <v>0.0</v>
      </c>
      <c r="G45" s="1">
        <v>5.0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0.0</v>
      </c>
      <c r="C46" s="1">
        <v>3.0</v>
      </c>
      <c r="D46" s="1">
        <v>3.0</v>
      </c>
      <c r="E46" s="1">
        <v>3.0</v>
      </c>
      <c r="F46" s="1">
        <v>0.0</v>
      </c>
      <c r="G46" s="1">
        <v>5.0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0.0</v>
      </c>
      <c r="D47" s="1">
        <v>0.0</v>
      </c>
      <c r="E47" s="1">
        <v>12.0</v>
      </c>
      <c r="F47" s="1">
        <v>2.0</v>
      </c>
      <c r="G47" s="1">
        <v>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0.0</v>
      </c>
      <c r="C48" s="1">
        <v>15.0</v>
      </c>
      <c r="D48" s="1">
        <v>0.0</v>
      </c>
      <c r="E48" s="1">
        <v>0.0</v>
      </c>
      <c r="F48" s="1">
        <v>93.0</v>
      </c>
      <c r="G48" s="1">
        <v>36.0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49.0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49.0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0.0</v>
      </c>
      <c r="C5" s="1">
        <v>12.0</v>
      </c>
      <c r="D5" s="1">
        <v>0.0</v>
      </c>
      <c r="E5" s="1">
        <v>0.0</v>
      </c>
      <c r="F5" s="1">
        <v>0.0</v>
      </c>
      <c r="G5" s="1">
        <v>-51.0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46.0</v>
      </c>
      <c r="C6" s="1">
        <v>39.0</v>
      </c>
      <c r="D6" s="1">
        <v>3.0</v>
      </c>
      <c r="E6" s="1">
        <v>8.0</v>
      </c>
      <c r="F6" s="1">
        <v>17.0</v>
      </c>
      <c r="G6" s="1">
        <v>15.0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0.0</v>
      </c>
      <c r="C7" s="1">
        <v>1.0</v>
      </c>
      <c r="D7" s="1">
        <v>18.0</v>
      </c>
      <c r="E7" s="1">
        <v>123.0</v>
      </c>
      <c r="F7" s="1">
        <v>41.0</v>
      </c>
      <c r="G7" s="1">
        <v>19.0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10.0</v>
      </c>
      <c r="C8" s="1">
        <v>5.0</v>
      </c>
      <c r="D8" s="1">
        <v>57.0</v>
      </c>
      <c r="E8" s="1">
        <v>1.0</v>
      </c>
      <c r="F8" s="1">
        <v>9.0</v>
      </c>
      <c r="G8" s="1">
        <v>11.0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0.0</v>
      </c>
      <c r="C9" s="1">
        <v>0.0</v>
      </c>
      <c r="D9" s="1">
        <v>0.0</v>
      </c>
      <c r="E9" s="1">
        <v>8.0</v>
      </c>
      <c r="F9" s="1">
        <v>0.0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1.0</v>
      </c>
      <c r="C10" s="1">
        <v>1.0</v>
      </c>
      <c r="D10" s="1">
        <v>71.0</v>
      </c>
      <c r="E10" s="1">
        <v>42.0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59.0</v>
      </c>
      <c r="C11" s="1">
        <v>2.0</v>
      </c>
      <c r="D11" s="1">
        <v>23.0</v>
      </c>
      <c r="E11" s="1">
        <v>134.0</v>
      </c>
      <c r="F11" s="1">
        <v>68.0</v>
      </c>
      <c r="G11" s="1">
        <v>46.0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-59.0</v>
      </c>
      <c r="C12" s="1">
        <v>-2.0</v>
      </c>
      <c r="D12" s="1">
        <v>-23.0</v>
      </c>
      <c r="E12" s="1">
        <v>-134.0</v>
      </c>
      <c r="F12" s="1">
        <v>-68.0</v>
      </c>
      <c r="G12" s="1">
        <v>-47.0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0.0</v>
      </c>
      <c r="C13" s="1">
        <v>0.0</v>
      </c>
      <c r="D13" s="1">
        <v>-291.0</v>
      </c>
      <c r="E13" s="1">
        <v>0.0</v>
      </c>
      <c r="F13" s="1">
        <v>0.0</v>
      </c>
      <c r="G13" s="1">
        <v>-7.0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0.0</v>
      </c>
      <c r="C14" s="1">
        <v>0.0</v>
      </c>
      <c r="D14" s="1">
        <v>-291.0</v>
      </c>
      <c r="E14" s="1">
        <v>0.0</v>
      </c>
      <c r="F14" s="1">
        <v>0.0</v>
      </c>
      <c r="G14" s="1">
        <v>-7.0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1.0</v>
      </c>
      <c r="C15" s="1">
        <v>0.0</v>
      </c>
      <c r="D15" s="1">
        <v>-1.0</v>
      </c>
      <c r="E15" s="1">
        <v>-5.0</v>
      </c>
      <c r="F15" s="1">
        <v>-2.0</v>
      </c>
      <c r="G15" s="1">
        <v>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-59.0</v>
      </c>
      <c r="C16" s="1">
        <v>-2.0</v>
      </c>
      <c r="D16" s="1">
        <v>-23.0</v>
      </c>
      <c r="E16" s="1">
        <v>-134.0</v>
      </c>
      <c r="F16" s="1">
        <v>-70.0</v>
      </c>
      <c r="G16" s="1">
        <v>-40.0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0.0</v>
      </c>
      <c r="C17" s="1">
        <v>0.0</v>
      </c>
      <c r="D17" s="1">
        <v>0.0</v>
      </c>
      <c r="E17" s="1">
        <v>0.0</v>
      </c>
      <c r="F17" s="1">
        <v>-15.0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0.0</v>
      </c>
      <c r="C18" s="1">
        <v>0.0</v>
      </c>
      <c r="D18" s="1">
        <v>0.0</v>
      </c>
      <c r="E18" s="1">
        <v>0.0</v>
      </c>
      <c r="F18" s="1">
        <v>39.0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-59.0</v>
      </c>
      <c r="C19" s="1">
        <v>-2.0</v>
      </c>
      <c r="D19" s="1">
        <v>-23.0</v>
      </c>
      <c r="E19" s="1">
        <v>-134.0</v>
      </c>
      <c r="F19" s="1">
        <v>-70.0</v>
      </c>
      <c r="G19" s="1">
        <v>-40.0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-59.0</v>
      </c>
      <c r="C20" s="1">
        <v>-2.0</v>
      </c>
      <c r="D20" s="1">
        <v>-23.0</v>
      </c>
      <c r="E20" s="1">
        <v>-134.0</v>
      </c>
      <c r="F20" s="1">
        <v>-70.0</v>
      </c>
      <c r="G20" s="1">
        <v>-40.0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-59.0</v>
      </c>
      <c r="C21" s="1">
        <v>-2.0</v>
      </c>
      <c r="D21" s="1">
        <v>-23.0</v>
      </c>
      <c r="E21" s="1">
        <v>-134.0</v>
      </c>
      <c r="F21" s="1">
        <v>-70.0</v>
      </c>
      <c r="G21" s="1">
        <v>-40.0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-59.0</v>
      </c>
      <c r="C22" s="1">
        <v>-2.0</v>
      </c>
      <c r="D22" s="1">
        <v>-23.0</v>
      </c>
      <c r="E22" s="1">
        <v>-134.0</v>
      </c>
      <c r="F22" s="1">
        <v>-70.0</v>
      </c>
      <c r="G22" s="1">
        <v>-40.0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-59.0</v>
      </c>
      <c r="C23" s="1">
        <v>-2.0</v>
      </c>
      <c r="D23" s="1">
        <v>-23.0</v>
      </c>
      <c r="E23" s="1">
        <v>-134.0</v>
      </c>
      <c r="F23" s="1">
        <v>-70.0</v>
      </c>
      <c r="G23" s="1">
        <v>-40.0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>
        <v>-59.0</v>
      </c>
      <c r="C24" s="1">
        <v>-2.0</v>
      </c>
      <c r="D24" s="1">
        <v>-23.0</v>
      </c>
      <c r="E24" s="1">
        <v>-134.0</v>
      </c>
      <c r="F24" s="1">
        <v>-70.0</v>
      </c>
      <c r="G24" s="1">
        <v>-40.0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-9.0</v>
      </c>
      <c r="C26" s="1">
        <v>-21.0</v>
      </c>
      <c r="D26" s="1" t="s">
        <v>135</v>
      </c>
      <c r="E26" s="1" t="s">
        <v>136</v>
      </c>
      <c r="F26" s="1">
        <v>0.0</v>
      </c>
      <c r="G26" s="1" t="s">
        <v>137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>
        <v>-9.0</v>
      </c>
      <c r="C27" s="1">
        <v>-21.0</v>
      </c>
      <c r="D27" s="1" t="s">
        <v>135</v>
      </c>
      <c r="E27" s="1" t="s">
        <v>136</v>
      </c>
      <c r="F27" s="1">
        <v>0.0</v>
      </c>
      <c r="G27" s="1" t="s">
        <v>137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>
        <v>6.0</v>
      </c>
      <c r="C28" s="1">
        <v>10.0</v>
      </c>
      <c r="D28" s="1">
        <v>9.0</v>
      </c>
      <c r="E28" s="1">
        <v>6.0</v>
      </c>
      <c r="F28" s="1">
        <v>5.0</v>
      </c>
      <c r="G28" s="1">
        <v>55.0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-9.0</v>
      </c>
      <c r="C29" s="1">
        <v>-21.0</v>
      </c>
      <c r="D29" s="1" t="s">
        <v>135</v>
      </c>
      <c r="E29" s="1" t="s">
        <v>136</v>
      </c>
      <c r="F29" s="1">
        <v>0.0</v>
      </c>
      <c r="G29" s="1" t="s">
        <v>137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-9.0</v>
      </c>
      <c r="C30" s="1">
        <v>-21.0</v>
      </c>
      <c r="D30" s="1" t="s">
        <v>135</v>
      </c>
      <c r="E30" s="1" t="s">
        <v>136</v>
      </c>
      <c r="F30" s="1">
        <v>0.0</v>
      </c>
      <c r="G30" s="1" t="s">
        <v>137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6.0</v>
      </c>
      <c r="C31" s="1">
        <v>10.0</v>
      </c>
      <c r="D31" s="1">
        <v>9.0</v>
      </c>
      <c r="E31" s="1">
        <v>6.0</v>
      </c>
      <c r="F31" s="1">
        <v>5.0</v>
      </c>
      <c r="G31" s="1">
        <v>55.0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 t="s">
        <v>144</v>
      </c>
      <c r="C32" s="1" t="s">
        <v>145</v>
      </c>
      <c r="D32" s="1" t="s">
        <v>146</v>
      </c>
      <c r="E32" s="1" t="s">
        <v>147</v>
      </c>
      <c r="F32" s="1" t="s">
        <v>148</v>
      </c>
      <c r="G32" s="1" t="s">
        <v>149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 t="s">
        <v>144</v>
      </c>
      <c r="C33" s="1" t="s">
        <v>145</v>
      </c>
      <c r="D33" s="1" t="s">
        <v>146</v>
      </c>
      <c r="E33" s="1" t="s">
        <v>147</v>
      </c>
      <c r="F33" s="1" t="s">
        <v>148</v>
      </c>
      <c r="G33" s="1" t="s">
        <v>149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-58.0</v>
      </c>
      <c r="C35" s="1">
        <v>-2.0</v>
      </c>
      <c r="D35" s="1">
        <v>-23.0</v>
      </c>
      <c r="E35" s="1">
        <v>-134.0</v>
      </c>
      <c r="F35" s="1">
        <v>-68.0</v>
      </c>
      <c r="G35" s="1">
        <v>-46.0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-59.0</v>
      </c>
      <c r="C36" s="1">
        <v>-2.0</v>
      </c>
      <c r="D36" s="1">
        <v>-23.0</v>
      </c>
      <c r="E36" s="1">
        <v>-134.0</v>
      </c>
      <c r="F36" s="1">
        <v>-68.0</v>
      </c>
      <c r="G36" s="1">
        <v>-47.0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-59.0</v>
      </c>
      <c r="C37" s="1">
        <v>-2.0</v>
      </c>
      <c r="D37" s="1">
        <v>-23.0</v>
      </c>
      <c r="E37" s="1">
        <v>-134.0</v>
      </c>
      <c r="F37" s="1">
        <v>-68.0</v>
      </c>
      <c r="G37" s="1">
        <v>-47.0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0.0</v>
      </c>
      <c r="C38" s="1">
        <v>-2.0</v>
      </c>
      <c r="D38" s="1">
        <v>-23.0</v>
      </c>
      <c r="E38" s="1">
        <v>-133.0</v>
      </c>
      <c r="F38" s="1">
        <v>0.0</v>
      </c>
      <c r="G38" s="1">
        <v>-46.0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-37.0</v>
      </c>
      <c r="C39" s="1">
        <v>-1.0</v>
      </c>
      <c r="D39" s="1">
        <v>-14.0</v>
      </c>
      <c r="E39" s="1">
        <v>-83.0</v>
      </c>
      <c r="F39" s="1">
        <v>-44.0</v>
      </c>
      <c r="G39" s="1">
        <v>-25.0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14.0</v>
      </c>
      <c r="C42" s="1">
        <v>3.0</v>
      </c>
      <c r="D42" s="1">
        <v>39.0</v>
      </c>
      <c r="E42" s="1">
        <v>2.0</v>
      </c>
      <c r="F42" s="1">
        <v>5.0</v>
      </c>
      <c r="G42" s="1">
        <v>31.0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14.0</v>
      </c>
      <c r="C43" s="1">
        <v>3.0</v>
      </c>
      <c r="D43" s="1">
        <v>39.0</v>
      </c>
      <c r="E43" s="1">
        <v>2.0</v>
      </c>
      <c r="F43" s="1">
        <v>5.0</v>
      </c>
      <c r="G43" s="1">
        <v>31.0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10.0</v>
      </c>
      <c r="C44" s="1">
        <v>17.0</v>
      </c>
      <c r="D44" s="1">
        <v>83.0</v>
      </c>
      <c r="E44" s="1">
        <v>1.0</v>
      </c>
      <c r="F44" s="1">
        <v>12.0</v>
      </c>
      <c r="G44" s="1">
        <v>14.0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10.0</v>
      </c>
      <c r="C45" s="1">
        <v>5.0</v>
      </c>
      <c r="D45" s="1">
        <v>57.0</v>
      </c>
      <c r="E45" s="1">
        <v>1.0</v>
      </c>
      <c r="F45" s="1">
        <v>9.0</v>
      </c>
      <c r="G45" s="1">
        <v>11.0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0.0</v>
      </c>
      <c r="C46" s="1">
        <v>630.0</v>
      </c>
      <c r="D46" s="1">
        <v>32.0</v>
      </c>
      <c r="E46" s="1">
        <v>45.0</v>
      </c>
      <c r="F46" s="1">
        <v>0.0</v>
      </c>
      <c r="G46" s="1">
        <v>65.0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0.0</v>
      </c>
      <c r="C47" s="1">
        <v>751.0</v>
      </c>
      <c r="D47" s="1">
        <v>1.0</v>
      </c>
      <c r="E47" s="1">
        <v>0.0</v>
      </c>
      <c r="F47" s="1">
        <v>0.0</v>
      </c>
      <c r="G47" s="1">
        <v>5.0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1">
        <v>0.0</v>
      </c>
      <c r="C48" s="1">
        <v>-121.0</v>
      </c>
      <c r="D48" s="1">
        <v>31.0</v>
      </c>
      <c r="E48" s="1">
        <v>0.0</v>
      </c>
      <c r="F48" s="1">
        <v>0.0</v>
      </c>
      <c r="G48" s="1">
        <v>59.0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165</v>
      </c>
      <c r="B49" s="1">
        <v>0.0</v>
      </c>
      <c r="C49" s="1">
        <v>1.0</v>
      </c>
      <c r="D49" s="1">
        <v>19.0</v>
      </c>
      <c r="E49" s="1">
        <v>123.0</v>
      </c>
      <c r="F49" s="1">
        <v>42.0</v>
      </c>
      <c r="G49" s="1">
        <v>19.0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166</v>
      </c>
      <c r="B50" s="1">
        <v>0.0</v>
      </c>
      <c r="C50" s="1">
        <v>1.0</v>
      </c>
      <c r="D50" s="1">
        <v>19.0</v>
      </c>
      <c r="E50" s="1">
        <v>123.0</v>
      </c>
      <c r="F50" s="1">
        <v>42.0</v>
      </c>
      <c r="G50" s="1">
        <v>19.0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>
        <v>0.0</v>
      </c>
      <c r="D3" s="1">
        <v>-1.0</v>
      </c>
      <c r="E3" s="1">
        <v>0.0</v>
      </c>
      <c r="F3" s="1" t="s">
        <v>169</v>
      </c>
      <c r="G3" s="1" t="s">
        <v>170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171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 t="s">
        <v>172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173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174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176</v>
      </c>
      <c r="B8" s="1">
        <v>0.0</v>
      </c>
      <c r="C8" s="1" t="s">
        <v>177</v>
      </c>
      <c r="D8" s="1">
        <v>0.0</v>
      </c>
      <c r="E8" s="1">
        <v>0.0</v>
      </c>
      <c r="F8" s="1">
        <v>0.0</v>
      </c>
      <c r="G8" s="1" t="s">
        <v>178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179</v>
      </c>
      <c r="B9" s="1">
        <v>0.0</v>
      </c>
      <c r="C9" s="1">
        <v>1.0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180</v>
      </c>
      <c r="B10" s="1">
        <v>0.0</v>
      </c>
      <c r="C10" s="1">
        <v>-9.0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181</v>
      </c>
      <c r="B11" s="1">
        <v>0.0</v>
      </c>
      <c r="C11" s="1">
        <v>-9.0</v>
      </c>
      <c r="D11" s="1">
        <v>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182</v>
      </c>
      <c r="B12" s="1">
        <v>0.0</v>
      </c>
      <c r="C12" s="1">
        <v>-9.0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183</v>
      </c>
      <c r="B13" s="1">
        <v>0.0</v>
      </c>
      <c r="C13" s="1">
        <v>-9.0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184</v>
      </c>
      <c r="B14" s="1">
        <v>0.0</v>
      </c>
      <c r="C14" s="1">
        <v>-9.0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185</v>
      </c>
      <c r="B15" s="1">
        <v>0.0</v>
      </c>
      <c r="C15" s="1">
        <v>-9.0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186</v>
      </c>
      <c r="B16" s="1">
        <v>0.0</v>
      </c>
      <c r="C16" s="1">
        <v>-5.0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187</v>
      </c>
      <c r="B17" s="1">
        <v>0.0</v>
      </c>
      <c r="C17" s="1">
        <v>1.0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188</v>
      </c>
      <c r="B18" s="1">
        <v>0.0</v>
      </c>
      <c r="C18" s="1">
        <v>1.0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189</v>
      </c>
      <c r="B20" s="1">
        <v>0.0</v>
      </c>
      <c r="C20" s="1" t="s">
        <v>190</v>
      </c>
      <c r="D20" s="1">
        <v>0.0</v>
      </c>
      <c r="E20" s="1">
        <v>0.0</v>
      </c>
      <c r="F20" s="1">
        <v>0.0</v>
      </c>
      <c r="G20" s="1" t="s">
        <v>191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192</v>
      </c>
      <c r="B21" s="1">
        <v>0.0</v>
      </c>
      <c r="C21" s="1" t="s">
        <v>193</v>
      </c>
      <c r="D21" s="1">
        <v>0.0</v>
      </c>
      <c r="E21" s="1">
        <v>0.0</v>
      </c>
      <c r="F21" s="1">
        <v>0.0</v>
      </c>
      <c r="G21" s="1" t="s">
        <v>194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196</v>
      </c>
      <c r="B23" s="1" t="s">
        <v>197</v>
      </c>
      <c r="C23" s="1" t="s">
        <v>193</v>
      </c>
      <c r="D23" s="1" t="s">
        <v>198</v>
      </c>
      <c r="E23" s="1" t="s">
        <v>199</v>
      </c>
      <c r="F23" s="1" t="s">
        <v>200</v>
      </c>
      <c r="G23" s="1" t="s">
        <v>201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202</v>
      </c>
      <c r="B24" s="1" t="s">
        <v>197</v>
      </c>
      <c r="C24" s="1" t="s">
        <v>193</v>
      </c>
      <c r="D24" s="1" t="s">
        <v>198</v>
      </c>
      <c r="E24" s="1" t="s">
        <v>203</v>
      </c>
      <c r="F24" s="1" t="s">
        <v>204</v>
      </c>
      <c r="G24" s="1" t="s">
        <v>205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206</v>
      </c>
      <c r="B25" s="1" t="s">
        <v>207</v>
      </c>
      <c r="C25" s="1" t="s">
        <v>208</v>
      </c>
      <c r="D25" s="1" t="s">
        <v>209</v>
      </c>
      <c r="E25" s="1" t="s">
        <v>210</v>
      </c>
      <c r="F25" s="1" t="s">
        <v>211</v>
      </c>
      <c r="G25" s="1" t="s">
        <v>212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214</v>
      </c>
      <c r="B27" s="1" t="s">
        <v>215</v>
      </c>
      <c r="C27" s="1" t="s">
        <v>216</v>
      </c>
      <c r="D27" s="1" t="s">
        <v>217</v>
      </c>
      <c r="E27" s="1" t="s">
        <v>218</v>
      </c>
      <c r="F27" s="1" t="s">
        <v>219</v>
      </c>
      <c r="G27" s="1" t="s">
        <v>220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221</v>
      </c>
      <c r="B28" s="1" t="s">
        <v>222</v>
      </c>
      <c r="C28" s="1" t="s">
        <v>223</v>
      </c>
      <c r="D28" s="1" t="s">
        <v>224</v>
      </c>
      <c r="E28" s="1" t="s">
        <v>225</v>
      </c>
      <c r="F28" s="1" t="s">
        <v>226</v>
      </c>
      <c r="G28" s="1" t="s">
        <v>227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228</v>
      </c>
      <c r="B29" s="1" t="s">
        <v>215</v>
      </c>
      <c r="C29" s="1" t="s">
        <v>216</v>
      </c>
      <c r="D29" s="1">
        <v>0.0</v>
      </c>
      <c r="E29" s="1">
        <v>0.0</v>
      </c>
      <c r="F29" s="1" t="s">
        <v>229</v>
      </c>
      <c r="G29" s="1" t="s">
        <v>230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231</v>
      </c>
      <c r="B30" s="1" t="s">
        <v>222</v>
      </c>
      <c r="C30" s="1" t="s">
        <v>223</v>
      </c>
      <c r="D30" s="1">
        <v>0.0</v>
      </c>
      <c r="E30" s="1">
        <v>0.0</v>
      </c>
      <c r="F30" s="1" t="s">
        <v>232</v>
      </c>
      <c r="G30" s="1" t="s">
        <v>233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234</v>
      </c>
      <c r="B31" s="1" t="s">
        <v>235</v>
      </c>
      <c r="C31" s="1" t="s">
        <v>236</v>
      </c>
      <c r="D31" s="1" t="s">
        <v>237</v>
      </c>
      <c r="E31" s="1" t="s">
        <v>238</v>
      </c>
      <c r="F31" s="1" t="s">
        <v>239</v>
      </c>
      <c r="G31" s="1" t="s">
        <v>240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241</v>
      </c>
      <c r="B32" s="1" t="s">
        <v>242</v>
      </c>
      <c r="C32" s="1" t="s">
        <v>243</v>
      </c>
      <c r="D32" s="1">
        <v>-8.0</v>
      </c>
      <c r="E32" s="1">
        <v>0.0</v>
      </c>
      <c r="F32" s="1">
        <v>0.0</v>
      </c>
      <c r="G32" s="1" t="s">
        <v>244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245</v>
      </c>
      <c r="B33" s="1" t="s">
        <v>246</v>
      </c>
      <c r="C33" s="1" t="s">
        <v>247</v>
      </c>
      <c r="D33" s="1">
        <v>-8.0</v>
      </c>
      <c r="E33" s="1">
        <v>0.0</v>
      </c>
      <c r="F33" s="1">
        <v>0.0</v>
      </c>
      <c r="G33" s="1" t="s">
        <v>248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249</v>
      </c>
      <c r="B34" s="1" t="s">
        <v>250</v>
      </c>
      <c r="C34" s="1" t="s">
        <v>247</v>
      </c>
      <c r="D34" s="1">
        <v>-8.0</v>
      </c>
      <c r="E34" s="1">
        <v>0.0</v>
      </c>
      <c r="F34" s="1">
        <v>0.0</v>
      </c>
      <c r="G34" s="1" t="s">
        <v>251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252</v>
      </c>
      <c r="B35" s="1" t="s">
        <v>98</v>
      </c>
      <c r="C35" s="1" t="s">
        <v>253</v>
      </c>
      <c r="D35" s="1">
        <v>0.0</v>
      </c>
      <c r="E35" s="1">
        <v>0.0</v>
      </c>
      <c r="F35" s="1" t="s">
        <v>254</v>
      </c>
      <c r="G35" s="1" t="s">
        <v>197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255</v>
      </c>
      <c r="B36" s="1" t="s">
        <v>98</v>
      </c>
      <c r="C36" s="1" t="s">
        <v>253</v>
      </c>
      <c r="D36" s="1">
        <v>0.0</v>
      </c>
      <c r="E36" s="1" t="s">
        <v>256</v>
      </c>
      <c r="F36" s="1" t="s">
        <v>257</v>
      </c>
      <c r="G36" s="1" t="s">
        <v>198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258</v>
      </c>
      <c r="B37" s="1" t="s">
        <v>98</v>
      </c>
      <c r="C37" s="1" t="s">
        <v>253</v>
      </c>
      <c r="D37" s="1">
        <v>0.0</v>
      </c>
      <c r="E37" s="1">
        <v>0.0</v>
      </c>
      <c r="F37" s="1" t="s">
        <v>259</v>
      </c>
      <c r="G37" s="1" t="s">
        <v>197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260</v>
      </c>
      <c r="B38" s="1" t="s">
        <v>98</v>
      </c>
      <c r="C38" s="1" t="s">
        <v>253</v>
      </c>
      <c r="D38" s="1">
        <v>0.0</v>
      </c>
      <c r="E38" s="1" t="s">
        <v>256</v>
      </c>
      <c r="F38" s="1" t="s">
        <v>261</v>
      </c>
      <c r="G38" s="1" t="s">
        <v>198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263</v>
      </c>
      <c r="B40" s="1">
        <v>0.0</v>
      </c>
      <c r="C40" s="1" t="s">
        <v>264</v>
      </c>
      <c r="D40" s="1" t="s">
        <v>265</v>
      </c>
      <c r="E40" s="1">
        <v>0.0</v>
      </c>
      <c r="F40" s="1" t="s">
        <v>266</v>
      </c>
      <c r="G40" s="1" t="s">
        <v>267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268</v>
      </c>
      <c r="B41" s="1">
        <v>0.0</v>
      </c>
      <c r="C41" s="1" t="s">
        <v>269</v>
      </c>
      <c r="D41" s="1" t="s">
        <v>270</v>
      </c>
      <c r="E41" s="1">
        <v>0.0</v>
      </c>
      <c r="F41" s="1" t="s">
        <v>271</v>
      </c>
      <c r="G41" s="1" t="s">
        <v>272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273</v>
      </c>
      <c r="B42" s="1">
        <v>0.0</v>
      </c>
      <c r="C42" s="1" t="s">
        <v>269</v>
      </c>
      <c r="D42" s="1" t="s">
        <v>270</v>
      </c>
      <c r="E42" s="1">
        <v>0.0</v>
      </c>
      <c r="F42" s="1" t="s">
        <v>271</v>
      </c>
      <c r="G42" s="1" t="s">
        <v>272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274</v>
      </c>
      <c r="B43" s="1">
        <v>0.0</v>
      </c>
      <c r="C43" s="1">
        <v>264.0</v>
      </c>
      <c r="D43" s="1" t="s">
        <v>275</v>
      </c>
      <c r="E43" s="1">
        <v>0.0</v>
      </c>
      <c r="F43" s="1" t="s">
        <v>276</v>
      </c>
      <c r="G43" s="1" t="s">
        <v>277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278</v>
      </c>
      <c r="B44" s="1">
        <v>0.0</v>
      </c>
      <c r="C44" s="1">
        <v>264.0</v>
      </c>
      <c r="D44" s="1" t="s">
        <v>275</v>
      </c>
      <c r="E44" s="1">
        <v>0.0</v>
      </c>
      <c r="F44" s="1" t="s">
        <v>276</v>
      </c>
      <c r="G44" s="1" t="s">
        <v>277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279</v>
      </c>
      <c r="B45" s="1">
        <v>0.0</v>
      </c>
      <c r="C45" s="1">
        <v>264.0</v>
      </c>
      <c r="D45" s="1" t="s">
        <v>275</v>
      </c>
      <c r="E45" s="1">
        <v>0.0</v>
      </c>
      <c r="F45" s="1" t="s">
        <v>280</v>
      </c>
      <c r="G45" s="1" t="s">
        <v>281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282</v>
      </c>
      <c r="B46" s="1">
        <v>0.0</v>
      </c>
      <c r="C46" s="1" t="s">
        <v>283</v>
      </c>
      <c r="D46" s="1" t="s">
        <v>284</v>
      </c>
      <c r="E46" s="1" t="s">
        <v>285</v>
      </c>
      <c r="F46" s="1" t="s">
        <v>286</v>
      </c>
      <c r="G46" s="1" t="s">
        <v>287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288</v>
      </c>
      <c r="B47" s="1">
        <v>0.0</v>
      </c>
      <c r="C47" s="1">
        <v>-25.0</v>
      </c>
      <c r="D47" s="1" t="s">
        <v>289</v>
      </c>
      <c r="E47" s="1">
        <v>0.0</v>
      </c>
      <c r="F47" s="1" t="s">
        <v>290</v>
      </c>
      <c r="G47" s="1" t="s">
        <v>291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292</v>
      </c>
      <c r="B48" s="1">
        <v>0.0</v>
      </c>
      <c r="C48" s="1" t="s">
        <v>293</v>
      </c>
      <c r="D48" s="1">
        <v>0.0</v>
      </c>
      <c r="E48" s="1">
        <v>0.0</v>
      </c>
      <c r="F48" s="1" t="s">
        <v>294</v>
      </c>
      <c r="G48" s="1" t="s">
        <v>295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296</v>
      </c>
      <c r="B49" s="1">
        <v>0.0</v>
      </c>
      <c r="C49" s="1" t="s">
        <v>297</v>
      </c>
      <c r="D49" s="1" t="s">
        <v>298</v>
      </c>
      <c r="E49" s="1" t="s">
        <v>299</v>
      </c>
      <c r="F49" s="1" t="s">
        <v>300</v>
      </c>
      <c r="G49" s="1" t="s">
        <v>301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302</v>
      </c>
      <c r="B50" s="1">
        <v>0.0</v>
      </c>
      <c r="C50" s="1" t="s">
        <v>297</v>
      </c>
      <c r="D50" s="1" t="s">
        <v>298</v>
      </c>
      <c r="E50" s="1" t="s">
        <v>303</v>
      </c>
      <c r="F50" s="1" t="s">
        <v>304</v>
      </c>
      <c r="G50" s="1" t="s">
        <v>305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306</v>
      </c>
      <c r="B51" s="1">
        <v>0.0</v>
      </c>
      <c r="C51" s="1" t="s">
        <v>307</v>
      </c>
      <c r="D51" s="1" t="s">
        <v>308</v>
      </c>
      <c r="E51" s="1" t="s">
        <v>309</v>
      </c>
      <c r="F51" s="1" t="s">
        <v>310</v>
      </c>
      <c r="G51" s="1" t="s">
        <v>311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312</v>
      </c>
      <c r="B52" s="1">
        <v>0.0</v>
      </c>
      <c r="C52" s="1">
        <v>0.0</v>
      </c>
      <c r="D52" s="1">
        <v>0.0</v>
      </c>
      <c r="E52" s="1">
        <v>0.0</v>
      </c>
      <c r="F52" s="1" t="s">
        <v>313</v>
      </c>
      <c r="G52" s="1" t="s">
        <v>314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315</v>
      </c>
      <c r="B53" s="1">
        <v>0.0</v>
      </c>
      <c r="C53" s="1">
        <v>0.0</v>
      </c>
      <c r="D53" s="1" t="s">
        <v>316</v>
      </c>
      <c r="E53" s="1">
        <v>0.0</v>
      </c>
      <c r="F53" s="1" t="s">
        <v>317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318</v>
      </c>
      <c r="B54" s="1">
        <v>0.0</v>
      </c>
      <c r="C54" s="1">
        <v>0.0</v>
      </c>
      <c r="D54" s="1" t="s">
        <v>319</v>
      </c>
      <c r="E54" s="1">
        <v>0.0</v>
      </c>
      <c r="F54" s="1" t="s">
        <v>320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321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322</v>
      </c>
      <c r="B56" s="1">
        <v>0.0</v>
      </c>
      <c r="C56" s="1">
        <v>0.0</v>
      </c>
      <c r="D56" s="1" t="s">
        <v>323</v>
      </c>
      <c r="E56" s="1" t="s">
        <v>324</v>
      </c>
      <c r="F56" s="1" t="s">
        <v>325</v>
      </c>
      <c r="G56" s="1" t="s">
        <v>326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327</v>
      </c>
      <c r="B57" s="1">
        <v>0.0</v>
      </c>
      <c r="C57" s="1">
        <v>0.0</v>
      </c>
      <c r="D57" s="1" t="s">
        <v>328</v>
      </c>
      <c r="E57" s="1" t="s">
        <v>329</v>
      </c>
      <c r="F57" s="1">
        <v>143.0</v>
      </c>
      <c r="G57" s="1" t="s">
        <v>330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331</v>
      </c>
      <c r="B58" s="1">
        <v>0.0</v>
      </c>
      <c r="C58" s="1">
        <v>0.0</v>
      </c>
      <c r="D58" s="1" t="s">
        <v>328</v>
      </c>
      <c r="E58" s="1" t="s">
        <v>329</v>
      </c>
      <c r="F58" s="1" t="s">
        <v>332</v>
      </c>
      <c r="G58" s="1" t="s">
        <v>330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333</v>
      </c>
      <c r="B59" s="1">
        <v>0.0</v>
      </c>
      <c r="C59" s="1">
        <v>0.0</v>
      </c>
      <c r="D59" s="1" t="s">
        <v>334</v>
      </c>
      <c r="E59" s="1" t="s">
        <v>335</v>
      </c>
      <c r="F59" s="1" t="s">
        <v>336</v>
      </c>
      <c r="G59" s="1" t="s">
        <v>337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338</v>
      </c>
      <c r="B60" s="1">
        <v>0.0</v>
      </c>
      <c r="C60" s="1">
        <v>0.0</v>
      </c>
      <c r="D60" s="1" t="s">
        <v>334</v>
      </c>
      <c r="E60" s="1" t="s">
        <v>335</v>
      </c>
      <c r="F60" s="1" t="s">
        <v>336</v>
      </c>
      <c r="G60" s="1" t="s">
        <v>337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339</v>
      </c>
      <c r="B61" s="1">
        <v>0.0</v>
      </c>
      <c r="C61" s="1">
        <v>0.0</v>
      </c>
      <c r="D61" s="1" t="s">
        <v>334</v>
      </c>
      <c r="E61" s="1" t="s">
        <v>335</v>
      </c>
      <c r="F61" s="1" t="s">
        <v>340</v>
      </c>
      <c r="G61" s="1" t="s">
        <v>341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342</v>
      </c>
      <c r="B62" s="1">
        <v>0.0</v>
      </c>
      <c r="C62" s="1">
        <v>0.0</v>
      </c>
      <c r="D62" s="1" t="s">
        <v>343</v>
      </c>
      <c r="E62" s="1" t="s">
        <v>344</v>
      </c>
      <c r="F62" s="1" t="s">
        <v>345</v>
      </c>
      <c r="G62" s="1" t="s">
        <v>346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347</v>
      </c>
      <c r="B63" s="1">
        <v>0.0</v>
      </c>
      <c r="C63" s="1">
        <v>0.0</v>
      </c>
      <c r="D63" s="1" t="s">
        <v>348</v>
      </c>
      <c r="E63" s="1" t="s">
        <v>349</v>
      </c>
      <c r="F63" s="1" t="s">
        <v>350</v>
      </c>
      <c r="G63" s="1" t="s">
        <v>351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352</v>
      </c>
      <c r="B64" s="1">
        <v>0.0</v>
      </c>
      <c r="C64" s="1">
        <v>0.0</v>
      </c>
      <c r="D64" s="1" t="s">
        <v>353</v>
      </c>
      <c r="E64" s="1">
        <v>0.0</v>
      </c>
      <c r="F64" s="1" t="s">
        <v>354</v>
      </c>
      <c r="G64" s="1" t="s">
        <v>355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356</v>
      </c>
      <c r="B65" s="1">
        <v>0.0</v>
      </c>
      <c r="C65" s="1">
        <v>0.0</v>
      </c>
      <c r="D65" s="1" t="s">
        <v>357</v>
      </c>
      <c r="E65" s="1" t="s">
        <v>358</v>
      </c>
      <c r="F65" s="1" t="s">
        <v>359</v>
      </c>
      <c r="G65" s="1" t="s">
        <v>360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361</v>
      </c>
      <c r="B66" s="1">
        <v>0.0</v>
      </c>
      <c r="C66" s="1">
        <v>0.0</v>
      </c>
      <c r="D66" s="1" t="s">
        <v>357</v>
      </c>
      <c r="E66" s="1" t="s">
        <v>362</v>
      </c>
      <c r="F66" s="1" t="s">
        <v>363</v>
      </c>
      <c r="G66" s="1" t="s">
        <v>364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365</v>
      </c>
      <c r="B67" s="1">
        <v>0.0</v>
      </c>
      <c r="C67" s="1">
        <v>0.0</v>
      </c>
      <c r="D67" s="1" t="s">
        <v>366</v>
      </c>
      <c r="E67" s="1" t="s">
        <v>367</v>
      </c>
      <c r="F67" s="1" t="s">
        <v>368</v>
      </c>
      <c r="G67" s="1" t="s">
        <v>369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370</v>
      </c>
      <c r="B68" s="1">
        <v>0.0</v>
      </c>
      <c r="C68" s="1">
        <v>0.0</v>
      </c>
      <c r="D68" s="1" t="s">
        <v>371</v>
      </c>
      <c r="E68" s="1">
        <v>0.0</v>
      </c>
      <c r="F68" s="1" t="s">
        <v>372</v>
      </c>
      <c r="G68" s="1" t="s">
        <v>373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374</v>
      </c>
      <c r="B69" s="1">
        <v>0.0</v>
      </c>
      <c r="C69" s="1">
        <v>0.0</v>
      </c>
      <c r="D69" s="1">
        <v>0.0</v>
      </c>
      <c r="E69" s="1" t="s">
        <v>375</v>
      </c>
      <c r="F69" s="1" t="s">
        <v>376</v>
      </c>
      <c r="G69" s="1" t="s">
        <v>377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378</v>
      </c>
      <c r="B70" s="1">
        <v>0.0</v>
      </c>
      <c r="C70" s="1">
        <v>0.0</v>
      </c>
      <c r="D70" s="1">
        <v>0.0</v>
      </c>
      <c r="E70" s="1" t="s">
        <v>379</v>
      </c>
      <c r="F70" s="1" t="s">
        <v>380</v>
      </c>
      <c r="G70" s="1" t="s">
        <v>381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382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383</v>
      </c>
      <c r="B72" s="1">
        <v>0.0</v>
      </c>
      <c r="C72" s="1">
        <v>0.0</v>
      </c>
      <c r="D72" s="1">
        <v>0.0</v>
      </c>
      <c r="E72" s="1" t="s">
        <v>384</v>
      </c>
      <c r="F72" s="1" t="s">
        <v>385</v>
      </c>
      <c r="G72" s="1" t="s">
        <v>386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387</v>
      </c>
      <c r="B73" s="1">
        <v>0.0</v>
      </c>
      <c r="C73" s="1">
        <v>0.0</v>
      </c>
      <c r="D73" s="1">
        <v>0.0</v>
      </c>
      <c r="E73" s="1" t="s">
        <v>388</v>
      </c>
      <c r="F73" s="1" t="s">
        <v>389</v>
      </c>
      <c r="G73" s="1" t="s">
        <v>390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391</v>
      </c>
      <c r="B74" s="1">
        <v>0.0</v>
      </c>
      <c r="C74" s="1">
        <v>0.0</v>
      </c>
      <c r="D74" s="1">
        <v>0.0</v>
      </c>
      <c r="E74" s="1" t="s">
        <v>388</v>
      </c>
      <c r="F74" s="1" t="s">
        <v>389</v>
      </c>
      <c r="G74" s="1" t="s">
        <v>390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392</v>
      </c>
      <c r="B75" s="1">
        <v>0.0</v>
      </c>
      <c r="C75" s="1">
        <v>0.0</v>
      </c>
      <c r="D75" s="1">
        <v>0.0</v>
      </c>
      <c r="E75" s="1" t="s">
        <v>393</v>
      </c>
      <c r="F75" s="1">
        <v>119.0</v>
      </c>
      <c r="G75" s="1" t="s">
        <v>394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395</v>
      </c>
      <c r="B76" s="1">
        <v>0.0</v>
      </c>
      <c r="C76" s="1">
        <v>0.0</v>
      </c>
      <c r="D76" s="1">
        <v>0.0</v>
      </c>
      <c r="E76" s="1" t="s">
        <v>393</v>
      </c>
      <c r="F76" s="1">
        <v>119.0</v>
      </c>
      <c r="G76" s="1" t="s">
        <v>394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396</v>
      </c>
      <c r="B77" s="1">
        <v>0.0</v>
      </c>
      <c r="C77" s="1">
        <v>0.0</v>
      </c>
      <c r="D77" s="1">
        <v>0.0</v>
      </c>
      <c r="E77" s="1" t="s">
        <v>393</v>
      </c>
      <c r="F77" s="1" t="s">
        <v>397</v>
      </c>
      <c r="G77" s="1" t="s">
        <v>398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399</v>
      </c>
      <c r="B78" s="1">
        <v>0.0</v>
      </c>
      <c r="C78" s="1">
        <v>0.0</v>
      </c>
      <c r="D78" s="1">
        <v>0.0</v>
      </c>
      <c r="E78" s="1" t="s">
        <v>400</v>
      </c>
      <c r="F78" s="1" t="s">
        <v>401</v>
      </c>
      <c r="G78" s="1" t="s">
        <v>402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403</v>
      </c>
      <c r="B79" s="1">
        <v>0.0</v>
      </c>
      <c r="C79" s="1">
        <v>0.0</v>
      </c>
      <c r="D79" s="1">
        <v>0.0</v>
      </c>
      <c r="E79" s="1" t="s">
        <v>404</v>
      </c>
      <c r="F79" s="1" t="s">
        <v>405</v>
      </c>
      <c r="G79" s="1">
        <v>376.0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406</v>
      </c>
      <c r="B80" s="1">
        <v>0.0</v>
      </c>
      <c r="C80" s="1">
        <v>0.0</v>
      </c>
      <c r="D80" s="1">
        <v>0.0</v>
      </c>
      <c r="E80" s="1" t="s">
        <v>407</v>
      </c>
      <c r="F80" s="1" t="s">
        <v>408</v>
      </c>
      <c r="G80" s="1" t="s">
        <v>409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410</v>
      </c>
      <c r="B81" s="1">
        <v>0.0</v>
      </c>
      <c r="C81" s="1">
        <v>0.0</v>
      </c>
      <c r="D81" s="1">
        <v>0.0</v>
      </c>
      <c r="E81" s="1" t="s">
        <v>411</v>
      </c>
      <c r="F81" s="1" t="s">
        <v>412</v>
      </c>
      <c r="G81" s="1" t="s">
        <v>413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414</v>
      </c>
      <c r="B82" s="1">
        <v>0.0</v>
      </c>
      <c r="C82" s="1">
        <v>0.0</v>
      </c>
      <c r="D82" s="1">
        <v>0.0</v>
      </c>
      <c r="E82" s="1" t="s">
        <v>415</v>
      </c>
      <c r="F82" s="1" t="s">
        <v>416</v>
      </c>
      <c r="G82" s="1" t="s">
        <v>417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418</v>
      </c>
      <c r="B83" s="1">
        <v>0.0</v>
      </c>
      <c r="C83" s="1">
        <v>0.0</v>
      </c>
      <c r="D83" s="1">
        <v>0.0</v>
      </c>
      <c r="E83" s="1" t="s">
        <v>419</v>
      </c>
      <c r="F83" s="1" t="s">
        <v>420</v>
      </c>
      <c r="G83" s="1" t="s">
        <v>421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422</v>
      </c>
      <c r="B84" s="1">
        <v>0.0</v>
      </c>
      <c r="C84" s="1">
        <v>0.0</v>
      </c>
      <c r="D84" s="1">
        <v>0.0</v>
      </c>
      <c r="E84" s="1" t="s">
        <v>423</v>
      </c>
      <c r="F84" s="1">
        <v>0.0</v>
      </c>
      <c r="G84" s="1" t="s">
        <v>424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425</v>
      </c>
      <c r="B85" s="1">
        <v>0.0</v>
      </c>
      <c r="C85" s="1">
        <v>0.0</v>
      </c>
      <c r="D85" s="1">
        <v>0.0</v>
      </c>
      <c r="E85" s="1">
        <v>0.0</v>
      </c>
      <c r="F85" s="1" t="s">
        <v>426</v>
      </c>
      <c r="G85" s="1" t="s">
        <v>427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428</v>
      </c>
      <c r="B86" s="1">
        <v>0.0</v>
      </c>
      <c r="C86" s="1">
        <v>0.0</v>
      </c>
      <c r="D86" s="1">
        <v>0.0</v>
      </c>
      <c r="E86" s="1">
        <v>0.0</v>
      </c>
      <c r="F86" s="1" t="s">
        <v>429</v>
      </c>
      <c r="G86" s="1" t="s">
        <v>430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432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433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434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435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436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435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437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438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439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438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440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441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442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443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444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445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446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447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448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449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450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451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452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453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454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455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456</v>
      </c>
      <c r="C1" s="1" t="s">
        <v>457</v>
      </c>
      <c r="D1" s="1" t="s">
        <v>458</v>
      </c>
      <c r="E1" s="1" t="s">
        <v>459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460</v>
      </c>
      <c r="B2" s="1" t="s">
        <v>461</v>
      </c>
      <c r="C2" s="1" t="s">
        <v>462</v>
      </c>
      <c r="D2" s="1" t="s">
        <v>463</v>
      </c>
      <c r="E2" s="1" t="s">
        <v>463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464</v>
      </c>
      <c r="B3" s="1" t="s">
        <v>465</v>
      </c>
      <c r="C3" s="1" t="s">
        <v>466</v>
      </c>
      <c r="D3" s="1" t="s">
        <v>467</v>
      </c>
      <c r="E3" s="1" t="s">
        <v>468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469</v>
      </c>
      <c r="B4" s="1" t="s">
        <v>461</v>
      </c>
      <c r="C4" s="1" t="s">
        <v>462</v>
      </c>
      <c r="D4" s="1" t="s">
        <v>463</v>
      </c>
      <c r="E4" s="1" t="s">
        <v>463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464</v>
      </c>
      <c r="B5" s="1" t="s">
        <v>465</v>
      </c>
      <c r="C5" s="1" t="s">
        <v>466</v>
      </c>
      <c r="D5" s="1" t="s">
        <v>467</v>
      </c>
      <c r="E5" s="1" t="s">
        <v>468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470</v>
      </c>
      <c r="B6" s="1" t="s">
        <v>465</v>
      </c>
      <c r="C6" s="1" t="s">
        <v>465</v>
      </c>
      <c r="D6" s="1" t="s">
        <v>465</v>
      </c>
      <c r="E6" s="1" t="s">
        <v>465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471</v>
      </c>
      <c r="B7" s="1" t="s">
        <v>465</v>
      </c>
      <c r="C7" s="1" t="s">
        <v>465</v>
      </c>
      <c r="D7" s="1" t="s">
        <v>465</v>
      </c>
      <c r="E7" s="1" t="s">
        <v>465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472</v>
      </c>
      <c r="B8" s="1" t="s">
        <v>465</v>
      </c>
      <c r="C8" s="1" t="s">
        <v>465</v>
      </c>
      <c r="D8" s="1" t="s">
        <v>465</v>
      </c>
      <c r="E8" s="1" t="s">
        <v>465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473</v>
      </c>
      <c r="B9" s="1" t="s">
        <v>465</v>
      </c>
      <c r="C9" s="1" t="s">
        <v>474</v>
      </c>
      <c r="D9" s="1" t="s">
        <v>465</v>
      </c>
      <c r="E9" s="1" t="s">
        <v>465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475</v>
      </c>
      <c r="B10" s="1" t="s">
        <v>465</v>
      </c>
      <c r="C10" s="1" t="s">
        <v>476</v>
      </c>
      <c r="D10" s="1" t="s">
        <v>465</v>
      </c>
      <c r="E10" s="1" t="s">
        <v>465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477</v>
      </c>
      <c r="B11" s="1" t="s">
        <v>478</v>
      </c>
      <c r="C11" s="1" t="s">
        <v>478</v>
      </c>
      <c r="D11" s="1" t="s">
        <v>479</v>
      </c>
      <c r="E11" s="1" t="s">
        <v>480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481</v>
      </c>
      <c r="B12" s="1" t="s">
        <v>478</v>
      </c>
      <c r="C12" s="1" t="s">
        <v>478</v>
      </c>
      <c r="D12" s="1" t="s">
        <v>482</v>
      </c>
      <c r="E12" s="1" t="s">
        <v>483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484</v>
      </c>
      <c r="B13" s="1" t="s">
        <v>465</v>
      </c>
      <c r="C13" s="1" t="s">
        <v>465</v>
      </c>
      <c r="D13" s="1" t="s">
        <v>465</v>
      </c>
      <c r="E13" s="1" t="s">
        <v>465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485</v>
      </c>
      <c r="B14" s="1" t="s">
        <v>465</v>
      </c>
      <c r="C14" s="1" t="s">
        <v>465</v>
      </c>
      <c r="D14" s="1" t="s">
        <v>465</v>
      </c>
      <c r="E14" s="1" t="s">
        <v>465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486</v>
      </c>
      <c r="B15" s="1" t="s">
        <v>465</v>
      </c>
      <c r="C15" s="1" t="s">
        <v>465</v>
      </c>
      <c r="D15" s="1" t="s">
        <v>465</v>
      </c>
      <c r="E15" s="1" t="s">
        <v>465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487</v>
      </c>
      <c r="B16" s="1" t="s">
        <v>465</v>
      </c>
      <c r="C16" s="1" t="s">
        <v>465</v>
      </c>
      <c r="D16" s="1" t="s">
        <v>465</v>
      </c>
      <c r="E16" s="1" t="s">
        <v>465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488</v>
      </c>
      <c r="B17" s="1" t="s">
        <v>465</v>
      </c>
      <c r="C17" s="1" t="s">
        <v>465</v>
      </c>
      <c r="D17" s="1" t="s">
        <v>465</v>
      </c>
      <c r="E17" s="1" t="s">
        <v>465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489</v>
      </c>
      <c r="B18" s="1" t="s">
        <v>465</v>
      </c>
      <c r="C18" s="1" t="s">
        <v>465</v>
      </c>
      <c r="D18" s="1" t="s">
        <v>465</v>
      </c>
      <c r="E18" s="1" t="s">
        <v>465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490</v>
      </c>
      <c r="B19" s="1" t="s">
        <v>465</v>
      </c>
      <c r="C19" s="1" t="s">
        <v>491</v>
      </c>
      <c r="D19" s="1" t="s">
        <v>465</v>
      </c>
      <c r="E19" s="1" t="s">
        <v>465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492</v>
      </c>
      <c r="B20" s="1" t="s">
        <v>493</v>
      </c>
      <c r="C20" s="1" t="s">
        <v>494</v>
      </c>
      <c r="D20" s="1" t="s">
        <v>495</v>
      </c>
      <c r="E20" s="1" t="s">
        <v>496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497</v>
      </c>
      <c r="B21" s="1" t="s">
        <v>498</v>
      </c>
      <c r="C21" s="1" t="s">
        <v>499</v>
      </c>
      <c r="D21" s="1" t="s">
        <v>500</v>
      </c>
      <c r="E21" s="1" t="s">
        <v>501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502</v>
      </c>
      <c r="B22" s="1" t="s">
        <v>465</v>
      </c>
      <c r="C22" s="1" t="s">
        <v>465</v>
      </c>
      <c r="D22" s="1" t="s">
        <v>465</v>
      </c>
      <c r="E22" s="1" t="s">
        <v>465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465</v>
      </c>
      <c r="C23" s="1" t="s">
        <v>465</v>
      </c>
      <c r="D23" s="1" t="s">
        <v>465</v>
      </c>
      <c r="E23" s="1" t="s">
        <v>465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503</v>
      </c>
      <c r="B24" s="1" t="s">
        <v>504</v>
      </c>
      <c r="C24" s="1" t="s">
        <v>505</v>
      </c>
      <c r="D24" s="1" t="s">
        <v>506</v>
      </c>
      <c r="E24" s="1" t="s">
        <v>506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507</v>
      </c>
      <c r="B25" s="1" t="s">
        <v>508</v>
      </c>
      <c r="C25" s="1" t="s">
        <v>509</v>
      </c>
      <c r="D25" s="1" t="s">
        <v>510</v>
      </c>
      <c r="E25" s="1" t="s">
        <v>510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511</v>
      </c>
      <c r="B26" s="1" t="s">
        <v>512</v>
      </c>
      <c r="C26" s="1" t="s">
        <v>513</v>
      </c>
      <c r="D26" s="1" t="s">
        <v>465</v>
      </c>
      <c r="E26" s="1" t="s">
        <v>465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514</v>
      </c>
      <c r="B2" s="1" t="s">
        <v>515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516</v>
      </c>
      <c r="B3" s="1" t="s">
        <v>517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518</v>
      </c>
      <c r="B4" s="1" t="s">
        <v>519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520</v>
      </c>
      <c r="B5" s="1" t="s">
        <v>521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522</v>
      </c>
      <c r="B6" s="1" t="s">
        <v>523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524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525</v>
      </c>
      <c r="B8" s="1" t="s">
        <v>526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527</v>
      </c>
      <c r="B9" s="4" t="s">
        <v>528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529</v>
      </c>
      <c r="B10" s="1" t="s">
        <v>530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531</v>
      </c>
      <c r="B11" s="1" t="s">
        <v>532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533</v>
      </c>
      <c r="B12" s="1" t="s">
        <v>530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534</v>
      </c>
      <c r="B13" s="1" t="s">
        <v>535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536</v>
      </c>
      <c r="B14" s="1" t="s">
        <v>537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538</v>
      </c>
      <c r="B15" s="1" t="s">
        <v>535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539</v>
      </c>
      <c r="B16" s="1" t="s">
        <v>540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541</v>
      </c>
      <c r="B17" s="1">
        <v>36.0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542</v>
      </c>
      <c r="B18" s="1" t="s">
        <v>543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544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545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546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547</v>
      </c>
      <c r="B22" s="1">
        <v>0.745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548</v>
      </c>
      <c r="B23" s="1">
        <v>0.68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549</v>
      </c>
      <c r="B24" s="1">
        <v>0.6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550</v>
      </c>
      <c r="B25" s="1">
        <v>0.7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551</v>
      </c>
      <c r="B26" s="1">
        <v>0.745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552</v>
      </c>
      <c r="B27" s="1">
        <v>0.68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553</v>
      </c>
      <c r="B28" s="1">
        <v>0.6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554</v>
      </c>
      <c r="B29" s="1">
        <v>0.7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555</v>
      </c>
      <c r="B30" s="1">
        <v>1.225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556</v>
      </c>
      <c r="B31" s="1">
        <v>0.007923636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557</v>
      </c>
      <c r="B32" s="1">
        <v>-1.4018368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558</v>
      </c>
      <c r="B33" s="1">
        <v>1634440.0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559</v>
      </c>
      <c r="B34" s="1">
        <v>1634440.0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560</v>
      </c>
      <c r="B35" s="1">
        <v>1.857665E7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561</v>
      </c>
      <c r="B36" s="1">
        <v>6.955493E7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562</v>
      </c>
      <c r="B37" s="1">
        <v>6.955493E7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563</v>
      </c>
      <c r="B38" s="1">
        <v>0.6357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564</v>
      </c>
      <c r="B39" s="1">
        <v>0.7109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565</v>
      </c>
      <c r="B40" s="1">
        <v>1000.0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566</v>
      </c>
      <c r="B41" s="1">
        <v>3100.0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567</v>
      </c>
      <c r="B42" s="1">
        <v>1.6087267E7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568</v>
      </c>
      <c r="B43" s="1">
        <v>0.209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569</v>
      </c>
      <c r="B44" s="1">
        <v>2.25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570</v>
      </c>
      <c r="B45" s="1">
        <v>31.73031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571</v>
      </c>
      <c r="B46" s="1">
        <v>0.4207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572</v>
      </c>
      <c r="B47" s="1">
        <v>0.39948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573</v>
      </c>
      <c r="B48" s="1" t="s">
        <v>574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575</v>
      </c>
      <c r="B49" s="1">
        <v>2226506.0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576</v>
      </c>
      <c r="B50" s="1">
        <v>1.1191163E7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577</v>
      </c>
      <c r="B51" s="1">
        <v>2.34201E7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578</v>
      </c>
      <c r="B52" s="1">
        <v>1772285.0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579</v>
      </c>
      <c r="B53" s="1">
        <v>212261.0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580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581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582</v>
      </c>
      <c r="B56" s="1">
        <v>0.14850001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583</v>
      </c>
      <c r="B57" s="1">
        <v>0.02989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584</v>
      </c>
      <c r="B58" s="1">
        <v>0.01849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585</v>
      </c>
      <c r="B59" s="1">
        <v>0.1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586</v>
      </c>
      <c r="B60" s="1">
        <v>0.1531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587</v>
      </c>
      <c r="B61" s="1">
        <v>2.51522E7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588</v>
      </c>
      <c r="B62" s="1">
        <v>2.374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589</v>
      </c>
      <c r="B63" s="1">
        <v>0.28934288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590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591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592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593</v>
      </c>
      <c r="B67" s="1">
        <v>-2.6355E7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594</v>
      </c>
      <c r="B68" s="1">
        <v>86.69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595</v>
      </c>
      <c r="B69" s="1">
        <v>-0.49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596</v>
      </c>
      <c r="B70" s="1" t="s">
        <v>597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598</v>
      </c>
      <c r="B71" s="1">
        <v>1.7036352E9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599</v>
      </c>
      <c r="B72" s="1">
        <v>4.392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600</v>
      </c>
      <c r="B73" s="1">
        <v>-0.075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601</v>
      </c>
      <c r="B74" s="1">
        <v>-0.55654764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602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603</v>
      </c>
      <c r="B76" s="1" t="s">
        <v>604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605</v>
      </c>
      <c r="B77" s="1" t="s">
        <v>606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607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608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609</v>
      </c>
      <c r="B80" s="1" t="s">
        <v>610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611</v>
      </c>
      <c r="B81" s="1" t="s">
        <v>610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612</v>
      </c>
      <c r="B82" s="1">
        <v>1.6643718E9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613</v>
      </c>
      <c r="B83" s="1" t="s">
        <v>614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615</v>
      </c>
      <c r="B84" s="1" t="s">
        <v>616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617</v>
      </c>
      <c r="B85" s="1" t="s">
        <v>618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619</v>
      </c>
      <c r="B86" s="1" t="s">
        <v>620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621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622</v>
      </c>
      <c r="B88" s="1">
        <v>0.6869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623</v>
      </c>
      <c r="B89" s="1" t="s">
        <v>624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625</v>
      </c>
      <c r="B90" s="1">
        <v>4599000.0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626</v>
      </c>
      <c r="B91" s="1">
        <v>0.377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627</v>
      </c>
      <c r="B92" s="1">
        <v>-2.956E7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628</v>
      </c>
      <c r="B93" s="1">
        <v>2594000.0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629</v>
      </c>
      <c r="B94" s="1">
        <v>0.868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630</v>
      </c>
      <c r="B95" s="1">
        <v>1.024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631</v>
      </c>
      <c r="B96" s="1">
        <v>507000.0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632</v>
      </c>
      <c r="B97" s="1">
        <v>33.9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633</v>
      </c>
      <c r="B98" s="1">
        <v>0.097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634</v>
      </c>
      <c r="B99" s="1">
        <v>-1.6526401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635</v>
      </c>
      <c r="B100" s="1">
        <v>-6.43197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636</v>
      </c>
      <c r="B101" s="1">
        <v>-515000.0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637</v>
      </c>
      <c r="B102" s="1">
        <v>311375.0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638</v>
      </c>
      <c r="B103" s="1">
        <v>-1.7145E7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639</v>
      </c>
      <c r="B104" s="1">
        <v>-1.01578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640</v>
      </c>
      <c r="B105" s="1">
        <v>-659.0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641</v>
      </c>
      <c r="B106" s="1" t="s">
        <v>574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642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33.0</v>
      </c>
      <c r="D3" s="1">
        <v>5.0</v>
      </c>
      <c r="E3" s="1">
        <v>38.0</v>
      </c>
      <c r="F3" s="1">
        <v>58.0</v>
      </c>
      <c r="G3" s="1">
        <v>-10.0</v>
      </c>
      <c r="H3" s="1">
        <f>IF(G3*FORECAST(H2,B3:G3,B2:G2)&gt;0,FORECAST(H2,B3:G3,B2:G2),G3)*$X$1</f>
        <v>-10</v>
      </c>
      <c r="I3" s="1">
        <f>IF(H3*FORECAST(I2,B3:H3,B2:H2)&gt;0,FORECAST(I2,B3:H3,B2:H2),H3)*$X$1</f>
        <v>-10</v>
      </c>
      <c r="J3" s="1">
        <f>IF(I3*FORECAST(J2,B3:I3,B2:I2)&gt;0,FORECAST(J2,B3:I3,B2:I2),I3)*$X$1</f>
        <v>-3.607142857</v>
      </c>
      <c r="K3" s="1">
        <f>IF(J3*FORECAST(K2,B3:J3,B2:J2)&gt;0,FORECAST(K2,B3:J3,B2:J2),J3)*$X$1</f>
        <v>-7.297619048</v>
      </c>
      <c r="L3" s="1">
        <f>IF(K3*FORECAST(L2,B3:K3,B2:K2)&gt;0,FORECAST(L2,B3:K3,B2:K2),K3)*$X$1</f>
        <v>-10.98809524</v>
      </c>
      <c r="M3" s="1">
        <f>IF(L3*FORECAST(M2,B3:L3,B2:L2)&gt;0,FORECAST(M2,B3:L3,B2:L2),L3)*$X$1</f>
        <v>-14.67857143</v>
      </c>
      <c r="N3" s="1">
        <f>IF(M3*FORECAST(N2,B3:M3,B2:M2)&gt;0,FORECAST(N2,B3:M3,B2:M2),M3)*$X$1</f>
        <v>-18.36904762</v>
      </c>
      <c r="O3" s="5">
        <f>IF(N3*FORECAST(O2,B3:N3,B2:N2)&gt;0,FORECAST(O2,B3:N3,B2:N2),N3)*$X$1</f>
        <v>-22.05952381</v>
      </c>
      <c r="P3" s="5">
        <f>IF(O3*FORECAST(P2,B3:O3,B2:O2)&gt;0,FORECAST(P2,B3:O3,B2:O2),O3)*$X$1</f>
        <v>-25.75</v>
      </c>
      <c r="Q3" s="5">
        <f>IF(P3*FORECAST(Q2,B3:P3,B2:P2)&gt;0,FORECAST(Q2,B3:P3,B2:P2),P3)*$X$1</f>
        <v>-29.44047619</v>
      </c>
      <c r="R3" s="5">
        <f>IF(Q3*FORECAST(R2,B3:Q3,B2:Q2)&gt;0,FORECAST(R2,B3:Q3,B2:Q2),Q3)*$X$1</f>
        <v>-33.13095238</v>
      </c>
      <c r="S3" s="5">
        <f>IF(R3*FORECAST(S2,B3:R3,B2:R2)&gt;0,FORECAST(S2,B3:R3,B2:R2),R3)*$X$1</f>
        <v>-36.82142857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6.0</v>
      </c>
      <c r="C4" s="1">
        <v>1.0</v>
      </c>
      <c r="D4" s="1">
        <v>4.0</v>
      </c>
      <c r="E4" s="1">
        <v>-2.0</v>
      </c>
      <c r="F4" s="1">
        <v>9.0</v>
      </c>
      <c r="G4" s="1">
        <v>-1.0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643</v>
      </c>
      <c r="B5" s="1">
        <v>6.0</v>
      </c>
      <c r="C5" s="1">
        <v>10.0</v>
      </c>
      <c r="D5" s="1">
        <v>9.0</v>
      </c>
      <c r="E5" s="1">
        <v>6.0</v>
      </c>
      <c r="F5" s="1">
        <v>5.0</v>
      </c>
      <c r="G5" s="1">
        <v>55.0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644</v>
      </c>
      <c r="L7" s="1">
        <f>IF(S3*FORECAST(S2,B3:S3,B2:S2)&gt;0,FORECAST(S2,B3:S3,B2:S2),R3)*$X$1 * (1+0.02)/(0.0818-0.02)</f>
        <v>-607.7323162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645</v>
      </c>
      <c r="L8" s="6">
        <f t="array" ref="L8">NPV(0.0818,I3:S3)</f>
        <v>-119.0376566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646</v>
      </c>
      <c r="L9" s="6">
        <f t="array" ref="L9">NPV(0.0818,I16:S16)</f>
        <v>-255.914906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647</v>
      </c>
      <c r="L10" s="6">
        <f>L8 + L9</f>
        <v>-374.9525626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648</v>
      </c>
      <c r="L12" s="6">
        <f>L10 - L11</f>
        <v>-373.9525626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649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-6.799137501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(1+0.02)/(0.0818-0.02)</f>
        <v>-607.7323162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-59.0</v>
      </c>
      <c r="C3" s="1">
        <v>-2.0</v>
      </c>
      <c r="D3" s="1">
        <v>-23.0</v>
      </c>
      <c r="E3" s="1">
        <v>-134.0</v>
      </c>
      <c r="F3" s="1">
        <v>-70.0</v>
      </c>
      <c r="G3" s="1">
        <v>-40.0</v>
      </c>
      <c r="H3" s="1">
        <f>IF(G3*FORECAST(H2,B3:G3,B2:G2)&gt;0,FORECAST(H2,B3:G3,B2:G2),G3)*$X$1</f>
        <v>-76.66666667</v>
      </c>
      <c r="I3" s="1">
        <f>IF(H3*FORECAST(I2,B3:H3,B2:H2)&gt;0,FORECAST(I2,B3:H3,B2:H2),H3)*$X$1</f>
        <v>-82.95238095</v>
      </c>
      <c r="J3" s="1">
        <f>IF(I3*FORECAST(J2,B3:I3,B2:I2)&gt;0,FORECAST(J2,B3:I3,B2:I2),I3)*$X$1</f>
        <v>-89.23809524</v>
      </c>
      <c r="K3" s="1">
        <f>IF(J3*FORECAST(K2,B3:J3,B2:J2)&gt;0,FORECAST(K2,B3:J3,B2:J2),J3)*$X$1</f>
        <v>-95.52380952</v>
      </c>
      <c r="L3" s="1">
        <f>IF(K3*FORECAST(L2,B3:K3,B2:K2)&gt;0,FORECAST(L2,B3:K3,B2:K2),K3)*$X$1</f>
        <v>-101.8095238</v>
      </c>
      <c r="M3" s="1">
        <f>IF(L3*FORECAST(M2,B3:L3,B2:L2)&gt;0,FORECAST(M2,B3:L3,B2:L2),L3)*$X$1</f>
        <v>-108.0952381</v>
      </c>
      <c r="N3" s="1">
        <f>IF(M3*FORECAST(N2,B3:M3,B2:M2)&gt;0,FORECAST(N2,B3:M3,B2:M2),M3)*$X$1</f>
        <v>-114.3809524</v>
      </c>
      <c r="O3" s="5">
        <f>IF(N3*FORECAST(O2,B3:N3,B2:N2)&gt;0,FORECAST(O2,B3:N3,B2:N2),N3)*$X$1</f>
        <v>-120.6666667</v>
      </c>
      <c r="P3" s="5">
        <f>IF(O3*FORECAST(P2,B3:O3,B2:O2)&gt;0,FORECAST(P2,B3:O3,B2:O2),O3)*$X$1</f>
        <v>-126.952381</v>
      </c>
      <c r="Q3" s="5">
        <f>IF(P3*FORECAST(Q2,B3:P3,B2:P2)&gt;0,FORECAST(Q2,B3:P3,B2:P2),P3)*$X$1</f>
        <v>-133.2380952</v>
      </c>
      <c r="R3" s="5">
        <f>IF(Q3*FORECAST(R2,B3:Q3,B2:Q2)&gt;0,FORECAST(R2,B3:Q3,B2:Q2),Q3)*$X$1</f>
        <v>-139.5238095</v>
      </c>
      <c r="S3" s="5">
        <f>IF(R3*FORECAST(S2,B3:R3,B2:R2)&gt;0,FORECAST(S2,B3:R3,B2:R2),R3)*$X$1</f>
        <v>-145.8095238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6.0</v>
      </c>
      <c r="C4" s="1">
        <v>1.0</v>
      </c>
      <c r="D4" s="1">
        <v>4.0</v>
      </c>
      <c r="E4" s="1">
        <v>-2.0</v>
      </c>
      <c r="F4" s="1">
        <v>9.0</v>
      </c>
      <c r="G4" s="1">
        <v>-1.0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643</v>
      </c>
      <c r="B5" s="1">
        <v>6.0</v>
      </c>
      <c r="C5" s="1">
        <v>10.0</v>
      </c>
      <c r="D5" s="1">
        <v>9.0</v>
      </c>
      <c r="E5" s="1">
        <v>6.0</v>
      </c>
      <c r="F5" s="1">
        <v>5.0</v>
      </c>
      <c r="G5" s="1">
        <v>55.0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644</v>
      </c>
      <c r="L7" s="1">
        <f>IF(S3*FORECAST(S2,B3:S3,B2:S2)&gt;0,FORECAST(S2,B3:S3,B2:S2),R3)*$X$1 * (1+0.02)/(0.0818-0.02)</f>
        <v>-2406.564956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645</v>
      </c>
      <c r="L8" s="6">
        <f t="array" ref="L8">NPV(0.0818,I3:S3)</f>
        <v>-774.9342961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646</v>
      </c>
      <c r="L9" s="6">
        <f t="array" ref="L9">NPV(0.0818,I16:S16)</f>
        <v>-1013.39986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647</v>
      </c>
      <c r="L10" s="6">
        <f>L8 + L9</f>
        <v>-1788.334157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648</v>
      </c>
      <c r="L12" s="6">
        <f>L10 - L11</f>
        <v>-1787.334157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649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-32.49698466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(1+0.02)/(0.0818-0.02)</f>
        <v>-2406.564956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