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<sst xmlns="http://schemas.openxmlformats.org/spreadsheetml/2006/main" count="1447" uniqueCount="1208">
  <si>
    <t>ticker</t>
  </si>
  <si>
    <t>NXE</t>
  </si>
  <si>
    <t>nombre</t>
  </si>
  <si>
    <t>NEXGEN ENERGY LTD</t>
  </si>
  <si>
    <t>empresa</t>
  </si>
  <si>
    <t>Uranium</t>
  </si>
  <si>
    <t>Open</t>
  </si>
  <si>
    <t>Target Price</t>
  </si>
  <si>
    <t>Upside</t>
  </si>
  <si>
    <t>-156.19%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</si>
  <si>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</si>
  <si>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</si>
  <si>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</si>
  <si>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</si>
  <si>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</si>
  <si>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</si>
  <si>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</si>
  <si>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Net Debt Growth</t>
  </si>
  <si>
    <t>-64.71%</t>
  </si>
  <si>
    <t>Total Assets Growth</t>
  </si>
  <si>
    <t>-43.56%</t>
  </si>
  <si>
    <t>Net Property, Plant and Equipment Growth</t>
  </si>
  <si>
    <t>-36.36%</t>
  </si>
  <si>
    <t>EBITDA Growth</t>
  </si>
  <si>
    <t>150.39%</t>
  </si>
  <si>
    <t>Fiscal Period: December</t>
  </si>
  <si>
    <t>Net Income</t>
  </si>
  <si>
    <t>Depreciation &amp; Amortization - CF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</si>
  <si>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</si>
  <si>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</si>
  <si>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</si>
  <si>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</si>
  <si>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(Income) Loss On Equity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</si>
  <si>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</si>
  <si>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</si>
  <si>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</si>
  <si>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</si>
  <si>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</si>
  <si>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</si>
  <si>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</si>
  <si>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</si>
  <si>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Divestitures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</si>
  <si>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</si>
  <si>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</si>
  <si>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</si>
  <si>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</si>
  <si>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</si>
  <si>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</si>
  <si>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</si>
  <si>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</si>
  <si>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</si>
  <si>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</si>
  <si>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</si>
  <si>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</si>
  <si>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</si>
  <si>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</si>
  <si>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</si>
  <si>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</si>
  <si>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</si>
  <si>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</si>
  <si>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</si>
  <si>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</si>
  <si>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</si>
  <si>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</si>
  <si>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</si>
  <si>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</si>
  <si>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</si>
  <si>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</si>
  <si>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</si>
  <si>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</si>
  <si>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</si>
  <si>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</si>
  <si>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</si>
  <si>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</si>
  <si>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</si>
  <si>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</si>
  <si>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</si>
  <si>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</si>
  <si>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</si>
  <si>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</si>
  <si>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</si>
  <si>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</si>
  <si>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</si>
  <si>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</si>
  <si>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</si>
  <si>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</si>
  <si>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</si>
  <si>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</si>
  <si>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</si>
  <si>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</si>
  <si>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</si>
  <si>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</si>
  <si>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</si>
  <si>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</si>
  <si>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</si>
  <si>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</si>
  <si>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</si>
  <si>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</si>
  <si>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</si>
  <si>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</si>
  <si>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0.28</t>
  </si>
  <si>
    <t>0.35</t>
  </si>
  <si>
    <t>0.36</t>
  </si>
  <si>
    <t>0.4</t>
  </si>
  <si>
    <t>0.47</t>
  </si>
  <si>
    <t>0.46</t>
  </si>
  <si>
    <t>0.25</t>
  </si>
  <si>
    <t>0.9</t>
  </si>
  <si>
    <t>0.87</t>
  </si>
  <si>
    <t>1.56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</si>
  <si>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</si>
  <si>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</si>
  <si>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</si>
  <si>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</si>
  <si>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</si>
  <si>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</si>
  <si>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</si>
  <si>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</si>
  <si>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</si>
  <si>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Buildings, Total</t>
  </si>
  <si>
    <t>Machinery, Total</t>
  </si>
  <si>
    <t>Full Time Employees</t>
  </si>
  <si>
    <t>Selling General &amp; Admin Expenses, Total</t>
  </si>
  <si>
    <t>Stock-Based Compensation (IS)</t>
  </si>
  <si>
    <t>Depreciation &amp; Amortization - (IS)</t>
  </si>
  <si>
    <t>Impairment of Oil, Gas &amp; Mineral Properties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</si>
  <si>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</si>
  <si>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</si>
  <si>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</si>
  <si>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</si>
  <si>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</si>
  <si>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</si>
  <si>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</si>
  <si>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</si>
  <si>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</si>
  <si>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</si>
  <si>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Merger &amp; Related 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</si>
  <si>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</si>
  <si>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</si>
  <si>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</si>
  <si>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</si>
  <si>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</si>
  <si>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</si>
  <si>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</si>
  <si>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</si>
  <si>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</si>
  <si>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</si>
  <si>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</si>
  <si>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-0.06</t>
  </si>
  <si>
    <t>-0.02</t>
  </si>
  <si>
    <t>-0.17</t>
  </si>
  <si>
    <t>0.01</t>
  </si>
  <si>
    <t>-0.04</t>
  </si>
  <si>
    <t>-0.3</t>
  </si>
  <si>
    <t>-0.26</t>
  </si>
  <si>
    <t>-0.12</t>
  </si>
  <si>
    <t>0.16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</si>
  <si>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</si>
  <si>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</si>
  <si>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</si>
  <si>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</si>
  <si>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</si>
  <si>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</si>
  <si>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-0.01</t>
  </si>
  <si>
    <t>-0.05</t>
  </si>
  <si>
    <t>-0.07</t>
  </si>
  <si>
    <t>-0.09</t>
  </si>
  <si>
    <t>Normalized Diluted EPS</t>
  </si>
  <si>
    <t>-0.08</t>
  </si>
  <si>
    <t>American Depositary Receipts Ratio (ADR)</t>
  </si>
  <si>
    <t>EBITDA</t>
  </si>
  <si>
    <t>EBITA</t>
  </si>
  <si>
    <t>EBIT</t>
  </si>
  <si>
    <t>EBITDAR</t>
  </si>
  <si>
    <t>Effective Tax Rate - (Ratio)</t>
  </si>
  <si>
    <t>-1.68</t>
  </si>
  <si>
    <t>0.06</t>
  </si>
  <si>
    <t>-26.16</t>
  </si>
  <si>
    <t>-5.97</t>
  </si>
  <si>
    <t>-0.62</t>
  </si>
  <si>
    <t>-0.89</t>
  </si>
  <si>
    <t>1.7</t>
  </si>
  <si>
    <t>-2.05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</si>
  <si>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</si>
  <si>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</si>
  <si>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</si>
  <si>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</si>
  <si>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</si>
  <si>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</si>
  <si>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</si>
  <si>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</si>
  <si>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</si>
  <si>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</si>
  <si>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</si>
  <si>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</si>
  <si>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</si>
  <si>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-11.28</t>
  </si>
  <si>
    <t>-4.07</t>
  </si>
  <si>
    <t>-6.61</t>
  </si>
  <si>
    <t>-4.34</t>
  </si>
  <si>
    <t>-4.99</t>
  </si>
  <si>
    <t>-4.4</t>
  </si>
  <si>
    <t>-7.08</t>
  </si>
  <si>
    <t>-6.79</t>
  </si>
  <si>
    <t>-6.78</t>
  </si>
  <si>
    <t>Return on Total Capital</t>
  </si>
  <si>
    <t>-11.4</t>
  </si>
  <si>
    <t>-4.11</t>
  </si>
  <si>
    <t>-6.7</t>
  </si>
  <si>
    <t>-4.39</t>
  </si>
  <si>
    <t>-5.07</t>
  </si>
  <si>
    <t>-5.08</t>
  </si>
  <si>
    <t>-4.48</t>
  </si>
  <si>
    <t>-7.21</t>
  </si>
  <si>
    <t>-6.95</t>
  </si>
  <si>
    <t>-6.98</t>
  </si>
  <si>
    <t>Return On Equity %</t>
  </si>
  <si>
    <t>-18.11</t>
  </si>
  <si>
    <t>-5.99</t>
  </si>
  <si>
    <t>-42.51</t>
  </si>
  <si>
    <t>-8.99</t>
  </si>
  <si>
    <t>-74.93</t>
  </si>
  <si>
    <t>-43.73</t>
  </si>
  <si>
    <t>-13.15</t>
  </si>
  <si>
    <t>Return on Common Equity</t>
  </si>
  <si>
    <t>-16.08</t>
  </si>
  <si>
    <t>-45.5</t>
  </si>
  <si>
    <t>1.5</t>
  </si>
  <si>
    <t>-9.41</t>
  </si>
  <si>
    <t>-85.77</t>
  </si>
  <si>
    <t>-45.12</t>
  </si>
  <si>
    <t>-13.29</t>
  </si>
  <si>
    <t>13.06</t>
  </si>
  <si>
    <t>Short Term Liquidity</t>
  </si>
  <si>
    <t>Current Ratio</t>
  </si>
  <si>
    <t>8.13</t>
  </si>
  <si>
    <t>34.82</t>
  </si>
  <si>
    <t>32.71</t>
  </si>
  <si>
    <t>54.95</t>
  </si>
  <si>
    <t>19.29</t>
  </si>
  <si>
    <t>11.17</t>
  </si>
  <si>
    <t>10.24</t>
  </si>
  <si>
    <t>8.7</t>
  </si>
  <si>
    <t>Quick Ratio</t>
  </si>
  <si>
    <t>8.03</t>
  </si>
  <si>
    <t>34.62</t>
  </si>
  <si>
    <t>32.68</t>
  </si>
  <si>
    <t>54.9</t>
  </si>
  <si>
    <t>19.25</t>
  </si>
  <si>
    <t>11.02</t>
  </si>
  <si>
    <t>10.15</t>
  </si>
  <si>
    <t>25.87</t>
  </si>
  <si>
    <t>8.57</t>
  </si>
  <si>
    <t>10.5</t>
  </si>
  <si>
    <t>Operating Cash Flow to Current Liabilities</t>
  </si>
  <si>
    <t>-1.17</t>
  </si>
  <si>
    <t>-2.7</t>
  </si>
  <si>
    <t>-3.3</t>
  </si>
  <si>
    <t>-3.7</t>
  </si>
  <si>
    <t>-1.3</t>
  </si>
  <si>
    <t>-2.68</t>
  </si>
  <si>
    <t>-1.45</t>
  </si>
  <si>
    <t>-1.22</t>
  </si>
  <si>
    <t>-1.89</t>
  </si>
  <si>
    <t>Long Term Solvency</t>
  </si>
  <si>
    <t>Total Debt/Equity</t>
  </si>
  <si>
    <t>2.46</t>
  </si>
  <si>
    <t>59.5</t>
  </si>
  <si>
    <t>115.52</t>
  </si>
  <si>
    <t>75.96</t>
  </si>
  <si>
    <t>65.59</t>
  </si>
  <si>
    <t>193.61</t>
  </si>
  <si>
    <t>16.3</t>
  </si>
  <si>
    <t>18.11</t>
  </si>
  <si>
    <t>19.56</t>
  </si>
  <si>
    <t>Total Debt / Total Capital</t>
  </si>
  <si>
    <t>2.4</t>
  </si>
  <si>
    <t>37.3</t>
  </si>
  <si>
    <t>53.6</t>
  </si>
  <si>
    <t>43.17</t>
  </si>
  <si>
    <t>39.61</t>
  </si>
  <si>
    <t>65.94</t>
  </si>
  <si>
    <t>14.01</t>
  </si>
  <si>
    <t>15.33</t>
  </si>
  <si>
    <t>16.36</t>
  </si>
  <si>
    <t>LT Debt/Equity</t>
  </si>
  <si>
    <t>65.29</t>
  </si>
  <si>
    <t>192.96</t>
  </si>
  <si>
    <t>16.14</t>
  </si>
  <si>
    <t>17.94</t>
  </si>
  <si>
    <t>19.45</t>
  </si>
  <si>
    <t>Long-Term Debt / Total Capital</t>
  </si>
  <si>
    <t>39.43</t>
  </si>
  <si>
    <t>65.72</t>
  </si>
  <si>
    <t>13.88</t>
  </si>
  <si>
    <t>15.19</t>
  </si>
  <si>
    <t>16.27</t>
  </si>
  <si>
    <t>Total Liabilities / Total Assets</t>
  </si>
  <si>
    <t>3.41</t>
  </si>
  <si>
    <t>0.99</t>
  </si>
  <si>
    <t>38.18</t>
  </si>
  <si>
    <t>54.09</t>
  </si>
  <si>
    <t>44.34</t>
  </si>
  <si>
    <t>40.56</t>
  </si>
  <si>
    <t>66.63</t>
  </si>
  <si>
    <t>15.59</t>
  </si>
  <si>
    <t>17.88</t>
  </si>
  <si>
    <t>18.6</t>
  </si>
  <si>
    <t>EBIT / Interest Expense</t>
  </si>
  <si>
    <t>-2.06</t>
  </si>
  <si>
    <t>-1.56</t>
  </si>
  <si>
    <t>-2.17</t>
  </si>
  <si>
    <t>-2.13</t>
  </si>
  <si>
    <t>-1.73</t>
  </si>
  <si>
    <t>-12.81</t>
  </si>
  <si>
    <t>-25.05</t>
  </si>
  <si>
    <t>-13.56</t>
  </si>
  <si>
    <t>EBITDA / Interest Expense</t>
  </si>
  <si>
    <t>-1.86</t>
  </si>
  <si>
    <t>-1.49</t>
  </si>
  <si>
    <t>-1.95</t>
  </si>
  <si>
    <t>-1.58</t>
  </si>
  <si>
    <t>-12.33</t>
  </si>
  <si>
    <t>-24.37</t>
  </si>
  <si>
    <t>-13.28</t>
  </si>
  <si>
    <t>(EBITDA - Capex) / Interest Expense</t>
  </si>
  <si>
    <t>-7.7</t>
  </si>
  <si>
    <t>-4.78</t>
  </si>
  <si>
    <t>-5.22</t>
  </si>
  <si>
    <t>-6.74</t>
  </si>
  <si>
    <t>-2.92</t>
  </si>
  <si>
    <t>-24.08</t>
  </si>
  <si>
    <t>-52.89</t>
  </si>
  <si>
    <t>-31.81</t>
  </si>
  <si>
    <t>Total Debt / EBITDA</t>
  </si>
  <si>
    <t>-0.4</t>
  </si>
  <si>
    <t>-5.05</t>
  </si>
  <si>
    <t>-9.99</t>
  </si>
  <si>
    <t>-5.62</t>
  </si>
  <si>
    <t>-10.73</t>
  </si>
  <si>
    <t>-1.53</t>
  </si>
  <si>
    <t>-1.42</t>
  </si>
  <si>
    <t>-1.93</t>
  </si>
  <si>
    <t>Net Debt / EBITDA</t>
  </si>
  <si>
    <t>3.69</t>
  </si>
  <si>
    <t>6.96</t>
  </si>
  <si>
    <t>0.55</t>
  </si>
  <si>
    <t>-0.37</t>
  </si>
  <si>
    <t>-0.53</t>
  </si>
  <si>
    <t>-7.29</t>
  </si>
  <si>
    <t>2.76</t>
  </si>
  <si>
    <t>1.57</t>
  </si>
  <si>
    <t>Total Debt / (EBITDA - Capex)</t>
  </si>
  <si>
    <t>-3.12</t>
  </si>
  <si>
    <t>-2.22</t>
  </si>
  <si>
    <t>-1.51</t>
  </si>
  <si>
    <t>-5.81</t>
  </si>
  <si>
    <t>-0.78</t>
  </si>
  <si>
    <t>-0.65</t>
  </si>
  <si>
    <t>-0.81</t>
  </si>
  <si>
    <t>Net Debt / (EBITDA - Capex)</t>
  </si>
  <si>
    <t>0.77</t>
  </si>
  <si>
    <t>1.24</t>
  </si>
  <si>
    <t>0.13</t>
  </si>
  <si>
    <t>-0.21</t>
  </si>
  <si>
    <t>-0.86</t>
  </si>
  <si>
    <t>-3.94</t>
  </si>
  <si>
    <t>1.41</t>
  </si>
  <si>
    <t>0.66</t>
  </si>
  <si>
    <t>Growth Over Prior Year</t>
  </si>
  <si>
    <t>EBITDA, 1 Yr. Growth %</t>
  </si>
  <si>
    <t>-3.98</t>
  </si>
  <si>
    <t>45.75</t>
  </si>
  <si>
    <t>184.7</t>
  </si>
  <si>
    <t>22.34</t>
  </si>
  <si>
    <t>43.32</t>
  </si>
  <si>
    <t>-2.35</t>
  </si>
  <si>
    <t>-7.28</t>
  </si>
  <si>
    <t>124.7</t>
  </si>
  <si>
    <t>17.6</t>
  </si>
  <si>
    <t>42.26</t>
  </si>
  <si>
    <t>EBITA, 1 Yr. Growth %</t>
  </si>
  <si>
    <t>145.17</t>
  </si>
  <si>
    <t>-40.7</t>
  </si>
  <si>
    <t>201.94</t>
  </si>
  <si>
    <t>15.16</t>
  </si>
  <si>
    <t>45.03</t>
  </si>
  <si>
    <t>-1.46</t>
  </si>
  <si>
    <t>-7.63</t>
  </si>
  <si>
    <t>116.69</t>
  </si>
  <si>
    <t>16.81</t>
  </si>
  <si>
    <t>41.74</t>
  </si>
  <si>
    <t>EBIT, 1 Yr. Growth %</t>
  </si>
  <si>
    <t>Earnings From Cont. Operations, 1 Yr. Growth %</t>
  </si>
  <si>
    <t>148.18</t>
  </si>
  <si>
    <t>-44.5</t>
  </si>
  <si>
    <t>277.24</t>
  </si>
  <si>
    <t>224.16</t>
  </si>
  <si>
    <t>-102.62</t>
  </si>
  <si>
    <t>591.86</t>
  </si>
  <si>
    <t>10.88</t>
  </si>
  <si>
    <t>-52.53</t>
  </si>
  <si>
    <t>-216.43</t>
  </si>
  <si>
    <t>Net Income, 1 Yr. Growth %</t>
  </si>
  <si>
    <t>263.51</t>
  </si>
  <si>
    <t>231.72</t>
  </si>
  <si>
    <t>-104.05</t>
  </si>
  <si>
    <t>-784.32</t>
  </si>
  <si>
    <t>607.11</t>
  </si>
  <si>
    <t>8.43</t>
  </si>
  <si>
    <t>-52.48</t>
  </si>
  <si>
    <t>-242.82</t>
  </si>
  <si>
    <t>Normalized Net Income, 1 Yr. Growth %</t>
  </si>
  <si>
    <t>-43.31</t>
  </si>
  <si>
    <t>299.61</t>
  </si>
  <si>
    <t>46.23</t>
  </si>
  <si>
    <t>7.47</t>
  </si>
  <si>
    <t>18.8</t>
  </si>
  <si>
    <t>-16.69</t>
  </si>
  <si>
    <t>39.83</t>
  </si>
  <si>
    <t>25.77</t>
  </si>
  <si>
    <t>32.24</t>
  </si>
  <si>
    <t>Diluted EPS Before Extra, 1 Yr. Growth %</t>
  </si>
  <si>
    <t>71.52</t>
  </si>
  <si>
    <t>-66.54</t>
  </si>
  <si>
    <t>181.46</t>
  </si>
  <si>
    <t>209.44</t>
  </si>
  <si>
    <t>-68.19</t>
  </si>
  <si>
    <t>36.08</t>
  </si>
  <si>
    <t>373.17</t>
  </si>
  <si>
    <t>-13.33</t>
  </si>
  <si>
    <t>-53.85</t>
  </si>
  <si>
    <t>-233.33</t>
  </si>
  <si>
    <t>Net Property, Plant and Equip., 1 Yr. Growth %</t>
  </si>
  <si>
    <t>37.5</t>
  </si>
  <si>
    <t>54.48</t>
  </si>
  <si>
    <t>70.35</t>
  </si>
  <si>
    <t>39.3</t>
  </si>
  <si>
    <t>27.38</t>
  </si>
  <si>
    <t>29.64</t>
  </si>
  <si>
    <t>8.63</t>
  </si>
  <si>
    <t>23.22</t>
  </si>
  <si>
    <t>11.35</t>
  </si>
  <si>
    <t>Total Assets, 1 Yr. Growth %</t>
  </si>
  <si>
    <t>45.71</t>
  </si>
  <si>
    <t>77.45</t>
  </si>
  <si>
    <t>90.3</t>
  </si>
  <si>
    <t>67.84</t>
  </si>
  <si>
    <t>1.17</t>
  </si>
  <si>
    <t>-4.08</t>
  </si>
  <si>
    <t>13.99</t>
  </si>
  <si>
    <t>52.93</t>
  </si>
  <si>
    <t>1.46</t>
  </si>
  <si>
    <t>81.66</t>
  </si>
  <si>
    <t>Tangible Book Value, 1 Yr. Growth %</t>
  </si>
  <si>
    <t>47.17</t>
  </si>
  <si>
    <t>81.86</t>
  </si>
  <si>
    <t>9.73</t>
  </si>
  <si>
    <t>23.98</t>
  </si>
  <si>
    <t>21.13</t>
  </si>
  <si>
    <t>-0.33</t>
  </si>
  <si>
    <t>-41.79</t>
  </si>
  <si>
    <t>360.8</t>
  </si>
  <si>
    <t>-3.59</t>
  </si>
  <si>
    <t>96.29</t>
  </si>
  <si>
    <t>Common Equity, 1 Yr. Growth %</t>
  </si>
  <si>
    <t>47.18</t>
  </si>
  <si>
    <t>81.91</t>
  </si>
  <si>
    <t>9.83</t>
  </si>
  <si>
    <t>23.93</t>
  </si>
  <si>
    <t>21.25</t>
  </si>
  <si>
    <t>-0.36</t>
  </si>
  <si>
    <t>-41.76</t>
  </si>
  <si>
    <t>360.06</t>
  </si>
  <si>
    <t>-3.63</t>
  </si>
  <si>
    <t>96.24</t>
  </si>
  <si>
    <t>Cash From Operations, 1 Yr. Growth %</t>
  </si>
  <si>
    <t>-29.81</t>
  </si>
  <si>
    <t>32.97</t>
  </si>
  <si>
    <t>197.46</t>
  </si>
  <si>
    <t>38.87</t>
  </si>
  <si>
    <t>-24.16</t>
  </si>
  <si>
    <t>51.51</t>
  </si>
  <si>
    <t>-17.09</t>
  </si>
  <si>
    <t>57.96</t>
  </si>
  <si>
    <t>20.18</t>
  </si>
  <si>
    <t>160.78</t>
  </si>
  <si>
    <t>Capital Expenditures, 1 Yr. Growth %</t>
  </si>
  <si>
    <t>132.47</t>
  </si>
  <si>
    <t>75.25</t>
  </si>
  <si>
    <t>94.5</t>
  </si>
  <si>
    <t>-14.11</t>
  </si>
  <si>
    <t>-0.14</t>
  </si>
  <si>
    <t>52.72</t>
  </si>
  <si>
    <t>-68.37</t>
  </si>
  <si>
    <t>157.16</t>
  </si>
  <si>
    <t>45.06</t>
  </si>
  <si>
    <t>70.17</t>
  </si>
  <si>
    <t>Levered Free Cash Flow, 1 Yr. Growth %</t>
  </si>
  <si>
    <t>62.58</t>
  </si>
  <si>
    <t>101.34</t>
  </si>
  <si>
    <t>106.19</t>
  </si>
  <si>
    <t>-4.82</t>
  </si>
  <si>
    <t>-6.11</t>
  </si>
  <si>
    <t>66.31</t>
  </si>
  <si>
    <t>-62.68</t>
  </si>
  <si>
    <t>81.98</t>
  </si>
  <si>
    <t>31.71</t>
  </si>
  <si>
    <t>112.56</t>
  </si>
  <si>
    <t>Unlevered Free Cash Flow, 1 Yr. Growth %</t>
  </si>
  <si>
    <t>85.82</t>
  </si>
  <si>
    <t>-11.12</t>
  </si>
  <si>
    <t>80.27</t>
  </si>
  <si>
    <t>-71.13</t>
  </si>
  <si>
    <t>149.51</t>
  </si>
  <si>
    <t>35.65</t>
  </si>
  <si>
    <t>111.36</t>
  </si>
  <si>
    <t>Compound Annual Growth Rate Over Two Years</t>
  </si>
  <si>
    <t>EBITDA, 2 Yr. CAGR %</t>
  </si>
  <si>
    <t>84.85</t>
  </si>
  <si>
    <t>18.3</t>
  </si>
  <si>
    <t>103.7</t>
  </si>
  <si>
    <t>86.63</t>
  </si>
  <si>
    <t>32.42</t>
  </si>
  <si>
    <t>-4.84</t>
  </si>
  <si>
    <t>62.56</t>
  </si>
  <si>
    <t>29.35</t>
  </si>
  <si>
    <t>EBITA, 2 Yr. CAGR %</t>
  </si>
  <si>
    <t>196.08</t>
  </si>
  <si>
    <t>20.58</t>
  </si>
  <si>
    <t>33.81</t>
  </si>
  <si>
    <t>86.47</t>
  </si>
  <si>
    <t>29.23</t>
  </si>
  <si>
    <t>19.55</t>
  </si>
  <si>
    <t>-4.59</t>
  </si>
  <si>
    <t>41.47</t>
  </si>
  <si>
    <t>59.1</t>
  </si>
  <si>
    <t>28.68</t>
  </si>
  <si>
    <t>EBIT, 2 Yr. CAGR %</t>
  </si>
  <si>
    <t>Earnings From Cont. Operations, 2 Yr. CAGR %</t>
  </si>
  <si>
    <t>194.69</t>
  </si>
  <si>
    <t>17.37</t>
  </si>
  <si>
    <t>44.7</t>
  </si>
  <si>
    <t>249.7</t>
  </si>
  <si>
    <t>-70.83</t>
  </si>
  <si>
    <t>-46.04</t>
  </si>
  <si>
    <t>776.11</t>
  </si>
  <si>
    <t>176.97</t>
  </si>
  <si>
    <t>-27.45</t>
  </si>
  <si>
    <t>-25.65</t>
  </si>
  <si>
    <t>Net Income, 2 Yr. CAGR %</t>
  </si>
  <si>
    <t>42.04</t>
  </si>
  <si>
    <t>247.25</t>
  </si>
  <si>
    <t>-63.35</t>
  </si>
  <si>
    <t>-47.35</t>
  </si>
  <si>
    <t>595.62</t>
  </si>
  <si>
    <t>176.9</t>
  </si>
  <si>
    <t>-28.22</t>
  </si>
  <si>
    <t>-17.62</t>
  </si>
  <si>
    <t>Normalized Net Income, 2 Yr. CAGR %</t>
  </si>
  <si>
    <t>18.61</t>
  </si>
  <si>
    <t>50.51</t>
  </si>
  <si>
    <t>143.09</t>
  </si>
  <si>
    <t>25.36</t>
  </si>
  <si>
    <t>12.99</t>
  </si>
  <si>
    <t>-0.51</t>
  </si>
  <si>
    <t>7.93</t>
  </si>
  <si>
    <t>32.62</t>
  </si>
  <si>
    <t>29.07</t>
  </si>
  <si>
    <t>Diluted EPS Before Extra, 2 Yr. CAGR %</t>
  </si>
  <si>
    <t>7.15</t>
  </si>
  <si>
    <t>-24.24</t>
  </si>
  <si>
    <t>-2.95</t>
  </si>
  <si>
    <t>195.12</t>
  </si>
  <si>
    <t>-39.65</t>
  </si>
  <si>
    <t>153.75</t>
  </si>
  <si>
    <t>102.5</t>
  </si>
  <si>
    <t>-36.75</t>
  </si>
  <si>
    <t>-21.55</t>
  </si>
  <si>
    <t>Net Property, Plant and Equip., 2 Yr. CAGR %</t>
  </si>
  <si>
    <t>71.8</t>
  </si>
  <si>
    <t>45.74</t>
  </si>
  <si>
    <t>62.22</t>
  </si>
  <si>
    <t>54.04</t>
  </si>
  <si>
    <t>33.2</t>
  </si>
  <si>
    <t>28.5</t>
  </si>
  <si>
    <t>18.67</t>
  </si>
  <si>
    <t>13.22</t>
  </si>
  <si>
    <t>17.14</t>
  </si>
  <si>
    <t>Total Assets, 2 Yr. CAGR %</t>
  </si>
  <si>
    <t>80.9</t>
  </si>
  <si>
    <t>60.8</t>
  </si>
  <si>
    <t>83.76</t>
  </si>
  <si>
    <t>78.71</t>
  </si>
  <si>
    <t>30.31</t>
  </si>
  <si>
    <t>4.56</t>
  </si>
  <si>
    <t>32.03</t>
  </si>
  <si>
    <t>24.57</t>
  </si>
  <si>
    <t>35.76</t>
  </si>
  <si>
    <t>Tangible Book Value, 2 Yr. CAGR %</t>
  </si>
  <si>
    <t>88.54</t>
  </si>
  <si>
    <t>63.6</t>
  </si>
  <si>
    <t>41.26</t>
  </si>
  <si>
    <t>16.64</t>
  </si>
  <si>
    <t>22.55</t>
  </si>
  <si>
    <t>9.88</t>
  </si>
  <si>
    <t>-24.5</t>
  </si>
  <si>
    <t>63.77</t>
  </si>
  <si>
    <t>110.77</t>
  </si>
  <si>
    <t>37.56</t>
  </si>
  <si>
    <t>Common Equity, 2 Yr. CAGR %</t>
  </si>
  <si>
    <t>88.57</t>
  </si>
  <si>
    <t>63.62</t>
  </si>
  <si>
    <t>41.35</t>
  </si>
  <si>
    <t>16.67</t>
  </si>
  <si>
    <t>22.59</t>
  </si>
  <si>
    <t>9.92</t>
  </si>
  <si>
    <t>-24.49</t>
  </si>
  <si>
    <t>63.68</t>
  </si>
  <si>
    <t>110.56</t>
  </si>
  <si>
    <t>37.52</t>
  </si>
  <si>
    <t>Cash From Operations, 2 Yr. CAGR %</t>
  </si>
  <si>
    <t>94.1</t>
  </si>
  <si>
    <t>-3.39</t>
  </si>
  <si>
    <t>98.88</t>
  </si>
  <si>
    <t>103.25</t>
  </si>
  <si>
    <t>2.63</t>
  </si>
  <si>
    <t>7.2</t>
  </si>
  <si>
    <t>12.08</t>
  </si>
  <si>
    <t>14.5</t>
  </si>
  <si>
    <t>37.78</t>
  </si>
  <si>
    <t>77.04</t>
  </si>
  <si>
    <t>Capital Expenditures, 2 Yr. CAGR %</t>
  </si>
  <si>
    <t>190.42</t>
  </si>
  <si>
    <t>101.84</t>
  </si>
  <si>
    <t>84.62</t>
  </si>
  <si>
    <t>29.25</t>
  </si>
  <si>
    <t>-7.39</t>
  </si>
  <si>
    <t>23.49</t>
  </si>
  <si>
    <t>-30.5</t>
  </si>
  <si>
    <t>-9.81</t>
  </si>
  <si>
    <t>93.14</t>
  </si>
  <si>
    <t>57.11</t>
  </si>
  <si>
    <t>Levered Free Cash Flow, 2 Yr. CAGR %</t>
  </si>
  <si>
    <t>80.93</t>
  </si>
  <si>
    <t>103.75</t>
  </si>
  <si>
    <t>40.09</t>
  </si>
  <si>
    <t>-5.47</t>
  </si>
  <si>
    <t>24.96</t>
  </si>
  <si>
    <t>-21.22</t>
  </si>
  <si>
    <t>-17.59</t>
  </si>
  <si>
    <t>54.82</t>
  </si>
  <si>
    <t>67.32</t>
  </si>
  <si>
    <t>Unlevered Free Cash Flow, 2 Yr. CAGR %</t>
  </si>
  <si>
    <t>93.43</t>
  </si>
  <si>
    <t>28.52</t>
  </si>
  <si>
    <t>-9.57</t>
  </si>
  <si>
    <t>28.78</t>
  </si>
  <si>
    <t>-27.86</t>
  </si>
  <si>
    <t>-15.13</t>
  </si>
  <si>
    <t>83.97</t>
  </si>
  <si>
    <t>69.32</t>
  </si>
  <si>
    <t>Compound Annual Growth Rate Over Three Years</t>
  </si>
  <si>
    <t>EBITDA, 3 Yr. CAGR %</t>
  </si>
  <si>
    <t>70.77</t>
  </si>
  <si>
    <t>58.53</t>
  </si>
  <si>
    <t>71.87</t>
  </si>
  <si>
    <t>70.91</t>
  </si>
  <si>
    <t>19.64</t>
  </si>
  <si>
    <t>9.08</t>
  </si>
  <si>
    <t>26.71</t>
  </si>
  <si>
    <t>34.81</t>
  </si>
  <si>
    <t>55.49</t>
  </si>
  <si>
    <t>EBITA, 3 Yr. CAGR %</t>
  </si>
  <si>
    <t>161.83</t>
  </si>
  <si>
    <t>73.23</t>
  </si>
  <si>
    <t>63.74</t>
  </si>
  <si>
    <t>27.28</t>
  </si>
  <si>
    <t>71.48</t>
  </si>
  <si>
    <t>18.07</t>
  </si>
  <si>
    <t>9.7</t>
  </si>
  <si>
    <t>25.41</t>
  </si>
  <si>
    <t>32.72</t>
  </si>
  <si>
    <t>53.09</t>
  </si>
  <si>
    <t>EBIT, 3 Yr. CAGR %</t>
  </si>
  <si>
    <t>Earnings From Cont. Operations, 3 Yr. CAGR %</t>
  </si>
  <si>
    <t>158.74</t>
  </si>
  <si>
    <t>68.92</t>
  </si>
  <si>
    <t>73.21</t>
  </si>
  <si>
    <t>89.33</t>
  </si>
  <si>
    <t>-31.53</t>
  </si>
  <si>
    <t>-1.91</t>
  </si>
  <si>
    <t>26.3</t>
  </si>
  <si>
    <t>339.87</t>
  </si>
  <si>
    <t>53.86</t>
  </si>
  <si>
    <t>-15.06</t>
  </si>
  <si>
    <t>Net Income, 3 Yr. CAGR %</t>
  </si>
  <si>
    <t>71.08</t>
  </si>
  <si>
    <t>88.45</t>
  </si>
  <si>
    <t>-21.25</t>
  </si>
  <si>
    <t>-2.76</t>
  </si>
  <si>
    <t>25.14</t>
  </si>
  <si>
    <t>274.37</t>
  </si>
  <si>
    <t>53.87</t>
  </si>
  <si>
    <t>-9.72</t>
  </si>
  <si>
    <t>Normalized Net Income, 3 Yr. CAGR %</t>
  </si>
  <si>
    <t>70.11</t>
  </si>
  <si>
    <t>77.81</t>
  </si>
  <si>
    <t>49.62</t>
  </si>
  <si>
    <t>85.19</t>
  </si>
  <si>
    <t>23.14</t>
  </si>
  <si>
    <t>2.08</t>
  </si>
  <si>
    <t>11.44</t>
  </si>
  <si>
    <t>13.58</t>
  </si>
  <si>
    <t>32.56</t>
  </si>
  <si>
    <t>Diluted EPS Before Extra, 3 Yr. CAGR %</t>
  </si>
  <si>
    <t>-27.31</t>
  </si>
  <si>
    <t>17.34</t>
  </si>
  <si>
    <t>42.84</t>
  </si>
  <si>
    <t>40.46</t>
  </si>
  <si>
    <t>4.07</t>
  </si>
  <si>
    <t>19.89</t>
  </si>
  <si>
    <t>77.38</t>
  </si>
  <si>
    <t>23.7</t>
  </si>
  <si>
    <t>-18.9</t>
  </si>
  <si>
    <t>Net Property, Plant and Equip., 3 Yr. CAGR %</t>
  </si>
  <si>
    <t>65.82</t>
  </si>
  <si>
    <t>53.52</t>
  </si>
  <si>
    <t>54.19</t>
  </si>
  <si>
    <t>44.59</t>
  </si>
  <si>
    <t>32.01</t>
  </si>
  <si>
    <t>21.5</t>
  </si>
  <si>
    <t>18.45</t>
  </si>
  <si>
    <t>16.46</t>
  </si>
  <si>
    <t>17.42</t>
  </si>
  <si>
    <t>Total Assets, 3 Yr. CAGR %</t>
  </si>
  <si>
    <t>79.74</t>
  </si>
  <si>
    <t>70.09</t>
  </si>
  <si>
    <t>78.29</t>
  </si>
  <si>
    <t>47.84</t>
  </si>
  <si>
    <t>17.66</t>
  </si>
  <si>
    <t>3.42</t>
  </si>
  <si>
    <t>18.69</t>
  </si>
  <si>
    <t>20.94</t>
  </si>
  <si>
    <t>Tangible Book Value, 3 Yr. CAGR %</t>
  </si>
  <si>
    <t>86.29</t>
  </si>
  <si>
    <t>43.21</t>
  </si>
  <si>
    <t>35.25</t>
  </si>
  <si>
    <t>18.12</t>
  </si>
  <si>
    <t>14.39</t>
  </si>
  <si>
    <t>-11.61</t>
  </si>
  <si>
    <t>37.98</t>
  </si>
  <si>
    <t>37.26</t>
  </si>
  <si>
    <t>105.83</t>
  </si>
  <si>
    <t>Common Equity, 3 Yr. CAGR %</t>
  </si>
  <si>
    <t>86.32</t>
  </si>
  <si>
    <t>43.26</t>
  </si>
  <si>
    <t>35.28</t>
  </si>
  <si>
    <t>18.18</t>
  </si>
  <si>
    <t>14.4</t>
  </si>
  <si>
    <t>-11.58</t>
  </si>
  <si>
    <t>37.92</t>
  </si>
  <si>
    <t>37.19</t>
  </si>
  <si>
    <t>105.67</t>
  </si>
  <si>
    <t>Cash From Operations, 3 Yr. CAGR %</t>
  </si>
  <si>
    <t>61.3</t>
  </si>
  <si>
    <t>71.11</t>
  </si>
  <si>
    <t>40.55</t>
  </si>
  <si>
    <t>76.44</t>
  </si>
  <si>
    <t>46.32</t>
  </si>
  <si>
    <t>16.86</t>
  </si>
  <si>
    <t>-1.6</t>
  </si>
  <si>
    <t>25.7</t>
  </si>
  <si>
    <t>70.43</t>
  </si>
  <si>
    <t>Capital Expenditures, 3 Yr. CAGR %</t>
  </si>
  <si>
    <t>145.42</t>
  </si>
  <si>
    <t>99.36</t>
  </si>
  <si>
    <t>43.06</t>
  </si>
  <si>
    <t>9.42</t>
  </si>
  <si>
    <t>-21.58</t>
  </si>
  <si>
    <t>7.5</t>
  </si>
  <si>
    <t>5.67</t>
  </si>
  <si>
    <t>85.16</t>
  </si>
  <si>
    <t>Levered Free Cash Flow, 3 Yr. CAGR %</t>
  </si>
  <si>
    <t>88.98</t>
  </si>
  <si>
    <t>58.09</t>
  </si>
  <si>
    <t>22.6</t>
  </si>
  <si>
    <t>14.12</t>
  </si>
  <si>
    <t>-16.48</t>
  </si>
  <si>
    <t>4.14</t>
  </si>
  <si>
    <t>-3.65</t>
  </si>
  <si>
    <t>72.07</t>
  </si>
  <si>
    <t>Unlevered Free Cash Flow, 3 Yr. CAGR %</t>
  </si>
  <si>
    <t>82.54</t>
  </si>
  <si>
    <t>49.26</t>
  </si>
  <si>
    <t>14.97</t>
  </si>
  <si>
    <t>13.81</t>
  </si>
  <si>
    <t>-21.77</t>
  </si>
  <si>
    <t>9.1</t>
  </si>
  <si>
    <t>-0.77</t>
  </si>
  <si>
    <t>92.68</t>
  </si>
  <si>
    <t>Compound Annual Growth Rate Over Five Years</t>
  </si>
  <si>
    <t>EBITDA, 5 Yr. CAGR %</t>
  </si>
  <si>
    <t>76.94</t>
  </si>
  <si>
    <t>47.52</t>
  </si>
  <si>
    <t>48.02</t>
  </si>
  <si>
    <t>35.22</t>
  </si>
  <si>
    <t>28.96</t>
  </si>
  <si>
    <t>27.95</t>
  </si>
  <si>
    <t>27.76</t>
  </si>
  <si>
    <t>EBITA, 5 Yr. CAGR %</t>
  </si>
  <si>
    <t>100.17</t>
  </si>
  <si>
    <t>78.41</t>
  </si>
  <si>
    <t>48.95</t>
  </si>
  <si>
    <t>24.13</t>
  </si>
  <si>
    <t>35.63</t>
  </si>
  <si>
    <t>26.92</t>
  </si>
  <si>
    <t>27.29</t>
  </si>
  <si>
    <t>26.7</t>
  </si>
  <si>
    <t>EBIT, 5 Yr. CAGR %</t>
  </si>
  <si>
    <t>Earnings From Cont. Operations, 5 Yr. CAGR %</t>
  </si>
  <si>
    <t>105.07</t>
  </si>
  <si>
    <t>125.99</t>
  </si>
  <si>
    <t>14.6</t>
  </si>
  <si>
    <t>89.81</t>
  </si>
  <si>
    <t>48.58</t>
  </si>
  <si>
    <t>1.18</t>
  </si>
  <si>
    <t>116.02</t>
  </si>
  <si>
    <t>Net Income, 5 Yr. CAGR %</t>
  </si>
  <si>
    <t>103.55</t>
  </si>
  <si>
    <t>125.35</t>
  </si>
  <si>
    <t>-7.62</t>
  </si>
  <si>
    <t>13.15</t>
  </si>
  <si>
    <t>88.24</t>
  </si>
  <si>
    <t>47.78</t>
  </si>
  <si>
    <t>0.2</t>
  </si>
  <si>
    <t>104.32</t>
  </si>
  <si>
    <t>Normalized Net Income, 5 Yr. CAGR %</t>
  </si>
  <si>
    <t>108.32</t>
  </si>
  <si>
    <t>96.22</t>
  </si>
  <si>
    <t>54.96</t>
  </si>
  <si>
    <t>33.73</t>
  </si>
  <si>
    <t>44.44</t>
  </si>
  <si>
    <t>13.35</t>
  </si>
  <si>
    <t>Diluted EPS Before Extra, 5 Yr. CAGR %</t>
  </si>
  <si>
    <t>27.32</t>
  </si>
  <si>
    <t>9.72</t>
  </si>
  <si>
    <t>1.2</t>
  </si>
  <si>
    <t>71.9</t>
  </si>
  <si>
    <t>35.82</t>
  </si>
  <si>
    <t>-7.17</t>
  </si>
  <si>
    <t>27.99</t>
  </si>
  <si>
    <t>Net Property, Plant and Equip., 5 Yr. CAGR %</t>
  </si>
  <si>
    <t>61.01</t>
  </si>
  <si>
    <t>45.05</t>
  </si>
  <si>
    <t>43.35</t>
  </si>
  <si>
    <t>33.6</t>
  </si>
  <si>
    <t>24.14</t>
  </si>
  <si>
    <t>17.92</t>
  </si>
  <si>
    <t>Total Assets, 5 Yr. CAGR %</t>
  </si>
  <si>
    <t>79.33</t>
  </si>
  <si>
    <t>52.89</t>
  </si>
  <si>
    <t>40.63</t>
  </si>
  <si>
    <t>28.72</t>
  </si>
  <si>
    <t>23.21</t>
  </si>
  <si>
    <t>11.41</t>
  </si>
  <si>
    <t>25.25</t>
  </si>
  <si>
    <t>Tangible Book Value, 5 Yr. CAGR %</t>
  </si>
  <si>
    <t>386.54</t>
  </si>
  <si>
    <t>54.47</t>
  </si>
  <si>
    <t>34.56</t>
  </si>
  <si>
    <t>24.46</t>
  </si>
  <si>
    <t>-1.24</t>
  </si>
  <si>
    <t>31.58</t>
  </si>
  <si>
    <t>25.13</t>
  </si>
  <si>
    <t>37.81</t>
  </si>
  <si>
    <t>Common Equity, 5 Yr. CAGR %</t>
  </si>
  <si>
    <t>386.68</t>
  </si>
  <si>
    <t>54.5</t>
  </si>
  <si>
    <t>34.6</t>
  </si>
  <si>
    <t>24.5</t>
  </si>
  <si>
    <t>-1.21</t>
  </si>
  <si>
    <t>31.57</t>
  </si>
  <si>
    <t>25.11</t>
  </si>
  <si>
    <t>37.76</t>
  </si>
  <si>
    <t>Cash From Operations, 5 Yr. CAGR %</t>
  </si>
  <si>
    <t>75.4</t>
  </si>
  <si>
    <t>83.3</t>
  </si>
  <si>
    <t>23.94</t>
  </si>
  <si>
    <t>44.55</t>
  </si>
  <si>
    <t>31.52</t>
  </si>
  <si>
    <t>15.91</t>
  </si>
  <si>
    <t>12.6</t>
  </si>
  <si>
    <t>44.16</t>
  </si>
  <si>
    <t>Capital Expenditures, 5 Yr. CAGR %</t>
  </si>
  <si>
    <t>89.9</t>
  </si>
  <si>
    <t>46.71</t>
  </si>
  <si>
    <t>34.88</t>
  </si>
  <si>
    <t>-4.23</t>
  </si>
  <si>
    <t>1.28</t>
  </si>
  <si>
    <t>12.47</t>
  </si>
  <si>
    <t>25.12</t>
  </si>
  <si>
    <t>Levered Free Cash Flow, 5 Yr. CAGR %</t>
  </si>
  <si>
    <t>43.25</t>
  </si>
  <si>
    <t>43.9</t>
  </si>
  <si>
    <t>2.72</t>
  </si>
  <si>
    <t>0.18</t>
  </si>
  <si>
    <t>6.91</t>
  </si>
  <si>
    <t>25.89</t>
  </si>
  <si>
    <t>Unlevered Free Cash Flow, 5 Yr. CAGR %</t>
  </si>
  <si>
    <t>37.83</t>
  </si>
  <si>
    <t>40.71</t>
  </si>
  <si>
    <t>1.21</t>
  </si>
  <si>
    <t>10.14</t>
  </si>
  <si>
    <t>30.07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</si>
  <si>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</si>
  <si>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</si>
  <si>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</si>
  <si>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</si>
  <si>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</si>
  <si>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</si>
  <si>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</si>
  <si>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</si>
  <si>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</si>
  <si>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596.2</t>
  </si>
  <si>
    <t>1,323</t>
  </si>
  <si>
    <t>2,643</t>
  </si>
  <si>
    <t>2,890</t>
  </si>
  <si>
    <t>4,864</t>
  </si>
  <si>
    <t>5,583</t>
  </si>
  <si>
    <t>-</t>
  </si>
  <si>
    <t>Change</t>
  </si>
  <si>
    <t>121.92%</t>
  </si>
  <si>
    <t>99.77%</t>
  </si>
  <si>
    <t>9.35%</t>
  </si>
  <si>
    <t>68.28%</t>
  </si>
  <si>
    <t>14.78%</t>
  </si>
  <si>
    <t>0%</t>
  </si>
  <si>
    <t>Enterprise Value (EV)
                                    1</t>
  </si>
  <si>
    <t>1,480</t>
  </si>
  <si>
    <t>2,507</t>
  </si>
  <si>
    <t>2,833</t>
  </si>
  <si>
    <t>4,733</t>
  </si>
  <si>
    <t>5,150</t>
  </si>
  <si>
    <t>5,187</t>
  </si>
  <si>
    <t>5,765</t>
  </si>
  <si>
    <t>148.23%</t>
  </si>
  <si>
    <t>69.41%</t>
  </si>
  <si>
    <t>12.98%</t>
  </si>
  <si>
    <t>67.1%</t>
  </si>
  <si>
    <t>8.81%</t>
  </si>
  <si>
    <t>0.71%</t>
  </si>
  <si>
    <t>11.14%</t>
  </si>
  <si>
    <t>P/E ratio</t>
  </si>
  <si>
    <t>-41.8x</t>
  </si>
  <si>
    <t>-11.7x</t>
  </si>
  <si>
    <t>-21.3x</t>
  </si>
  <si>
    <t>-49.9x</t>
  </si>
  <si>
    <t>57.9x</t>
  </si>
  <si>
    <t>-116x</t>
  </si>
  <si>
    <t>-68.6x</t>
  </si>
  <si>
    <t>-71.5x</t>
  </si>
  <si>
    <t>PBR</t>
  </si>
  <si>
    <t>5.94x</t>
  </si>
  <si>
    <t>5.64x</t>
  </si>
  <si>
    <t>4.09x</t>
  </si>
  <si>
    <t>3.29x</t>
  </si>
  <si>
    <t>PEG</t>
  </si>
  <si>
    <t>-0x</t>
  </si>
  <si>
    <t>1.6x</t>
  </si>
  <si>
    <t>0.9x</t>
  </si>
  <si>
    <t>1x</t>
  </si>
  <si>
    <t>-1x</t>
  </si>
  <si>
    <t>17.65x</t>
  </si>
  <si>
    <t>Capitalization / Revenue</t>
  </si>
  <si>
    <t>2,791x</t>
  </si>
  <si>
    <t>EV / Revenue</t>
  </si>
  <si>
    <t>2,575x</t>
  </si>
  <si>
    <t>EV / EBITDA</t>
  </si>
  <si>
    <t>-25.7x</t>
  </si>
  <si>
    <t>-69.4x</t>
  </si>
  <si>
    <t>-51.1x</t>
  </si>
  <si>
    <t>-48.9x</t>
  </si>
  <si>
    <t>-57.1x</t>
  </si>
  <si>
    <t>-190x</t>
  </si>
  <si>
    <t>-82.4x</t>
  </si>
  <si>
    <t>-99.2x</t>
  </si>
  <si>
    <t>EV / EBIT</t>
  </si>
  <si>
    <t>-62.7x</t>
  </si>
  <si>
    <t>-49x</t>
  </si>
  <si>
    <t>-47.4x</t>
  </si>
  <si>
    <t>-55.9x</t>
  </si>
  <si>
    <t>-98.9x</t>
  </si>
  <si>
    <t>-88.1x</t>
  </si>
  <si>
    <t>-79x</t>
  </si>
  <si>
    <t>EV / FCF</t>
  </si>
  <si>
    <t>-51.3x</t>
  </si>
  <si>
    <t>-39.4x</t>
  </si>
  <si>
    <t>-32.1x</t>
  </si>
  <si>
    <t>-28.1x</t>
  </si>
  <si>
    <t>-31.2x</t>
  </si>
  <si>
    <t>-18.4x</t>
  </si>
  <si>
    <t>-9.9x</t>
  </si>
  <si>
    <t>FCF Yield</t>
  </si>
  <si>
    <t>-1.95%</t>
  </si>
  <si>
    <t>-2.54%</t>
  </si>
  <si>
    <t>-3.11%</t>
  </si>
  <si>
    <t>-3.56%</t>
  </si>
  <si>
    <t>-3.21%</t>
  </si>
  <si>
    <t>-5.43%</t>
  </si>
  <si>
    <t>-10.1%</t>
  </si>
  <si>
    <t>Dividend per Share
                                    2</t>
  </si>
  <si>
    <t>Rate of return</t>
  </si>
  <si>
    <t>EPS
                                    2</t>
  </si>
  <si>
    <t>-0.0832</t>
  </si>
  <si>
    <t>-0.1404</t>
  </si>
  <si>
    <t>-0.1347</t>
  </si>
  <si>
    <t>Distribution rate</t>
  </si>
  <si>
    <t>Net sales
                                    1</t>
  </si>
  <si>
    <t>2</t>
  </si>
  <si>
    <t>EBITDA
                                    1</t>
  </si>
  <si>
    <t>-23.2</t>
  </si>
  <si>
    <t>-21.34</t>
  </si>
  <si>
    <t>-49.05</t>
  </si>
  <si>
    <t>-57.97</t>
  </si>
  <si>
    <t>-82.93</t>
  </si>
  <si>
    <t>-27.09</t>
  </si>
  <si>
    <t>-62.93</t>
  </si>
  <si>
    <t>-58.09</t>
  </si>
  <si>
    <t>EBIT
                                    1</t>
  </si>
  <si>
    <t>-23.62</t>
  </si>
  <si>
    <t>-51.18</t>
  </si>
  <si>
    <t>-59.78</t>
  </si>
  <si>
    <t>-84.74</t>
  </si>
  <si>
    <t>-52.08</t>
  </si>
  <si>
    <t>-58.89</t>
  </si>
  <si>
    <t>-72.98</t>
  </si>
  <si>
    <t>Net income
                                    1</t>
  </si>
  <si>
    <t>-15.53</t>
  </si>
  <si>
    <t>-109.8</t>
  </si>
  <si>
    <t>-119.1</t>
  </si>
  <si>
    <t>-56.59</t>
  </si>
  <si>
    <t>80.82</t>
  </si>
  <si>
    <t>-36.5</t>
  </si>
  <si>
    <t>-73.05</t>
  </si>
  <si>
    <t>-95.97</t>
  </si>
  <si>
    <t>Net Debt
                                    1</t>
  </si>
  <si>
    <t>156.9</t>
  </si>
  <si>
    <t>-135.9</t>
  </si>
  <si>
    <t>-57.74</t>
  </si>
  <si>
    <t>-130.3</t>
  </si>
  <si>
    <t>-432.5</t>
  </si>
  <si>
    <t>-396</t>
  </si>
  <si>
    <t>182</t>
  </si>
  <si>
    <t>Reference price
                                    2</t>
  </si>
  <si>
    <t>1.670</t>
  </si>
  <si>
    <t>3.510</t>
  </si>
  <si>
    <t>5.540</t>
  </si>
  <si>
    <t>5.990</t>
  </si>
  <si>
    <t>9.270</t>
  </si>
  <si>
    <t>9.630</t>
  </si>
  <si>
    <t>Nbr of stocks (in thousands)</t>
  </si>
  <si>
    <t>357,001</t>
  </si>
  <si>
    <t>376,949</t>
  </si>
  <si>
    <t>477,111</t>
  </si>
  <si>
    <t>482,530</t>
  </si>
  <si>
    <t>524,677</t>
  </si>
  <si>
    <t>569,089</t>
  </si>
  <si>
    <t>Announcement Date</t>
  </si>
  <si>
    <t>3/11/20</t>
  </si>
  <si>
    <t>3/19/21</t>
  </si>
  <si>
    <t>2/25/22</t>
  </si>
  <si>
    <t>2/24/23</t>
  </si>
  <si>
    <t>3/7/24</t>
  </si>
  <si>
    <t>address1</t>
  </si>
  <si>
    <t>1021 West Hastings Street</t>
  </si>
  <si>
    <t>address2</t>
  </si>
  <si>
    <t>Suite 3150</t>
  </si>
  <si>
    <t>city</t>
  </si>
  <si>
    <t>Vancouver</t>
  </si>
  <si>
    <t>state</t>
  </si>
  <si>
    <t>BC</t>
  </si>
  <si>
    <t>zip</t>
  </si>
  <si>
    <t>V6E 0C3</t>
  </si>
  <si>
    <t>country</t>
  </si>
  <si>
    <t>phone</t>
  </si>
  <si>
    <t>604-428-4112</t>
  </si>
  <si>
    <t>fax</t>
  </si>
  <si>
    <t>604-259-0321</t>
  </si>
  <si>
    <t>website</t>
  </si>
  <si>
    <t>https://www.nexgenenergy.ca</t>
  </si>
  <si>
    <t>industry</t>
  </si>
  <si>
    <t>industryKey</t>
  </si>
  <si>
    <t>uranium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</si>
  <si>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</si>
  <si>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</si>
  <si>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</si>
  <si>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</si>
  <si>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</si>
  <si>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</si>
  <si>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</si>
  <si>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NexGen Energy Ltd., an exploration and development stage company, engages in the acquisition, exploration, and evaluation and development of uranium properties in Canada. It holds a 100% interest in the Rook I project that consists of 32 contiguous mineral claims totaling an area of 35,065 hectares located in the southwestern Athabasca Basin of Saskatchewan. The company is headquartered in Vancouver, Canada.</t>
  </si>
  <si>
    <t>fullTimeEmployees</t>
  </si>
  <si>
    <t>companyOfficers</t>
  </si>
  <si>
    <t>[{'maxAge': 1, 'name': 'Mr. Leigh Robert Curyer ACA, BA (Acc)', 'age': 52, 'title': 'Founder, President, CEO &amp; Director', 'yearBorn': 1972, 'fiscalYear': 2023, 'totalPay': 1740166, 'exercisedValue': 0, 'unexercisedValue': 0}, {'maxAge': 1, 'name': 'Mr. Benjamin  Salter', 'title': 'Chief Financial Officer', 'fiscalYear': 2023, 'totalPay': 263497, 'exercisedValue': 0, 'unexercisedValue': 0}, {'maxAge': 1, 'name': 'Ms. Monica  Kras', 'title': 'Vice President of Corporate Development', 'fiscalYear': 2023, 'totalPay': 471256, 'exercisedValue': 0, 'unexercisedValue': 0}, {'maxAge': 1, 'name': 'Mr. Travis G. McPherson C.F.A.', 'title': 'Chief Commercial Officer', 'fiscalYear': 2023, 'totalPay': 784735, 'exercisedValue': 0, 'unexercisedValue': 0}, {'maxAge': 1, 'name': 'Mr. Kevin  Small B.Sc., P.Eng.', 'title': 'Senior Vice President of Engineering &amp; Operations', 'fiscalYear': 2023, 'exercisedValue': 0, 'unexercisedValue': 0}, {'maxAge': 1, 'name': 'Ms. Mary  Fraser', 'title': 'Vice President of Communications', 'fiscalYear': 2023, 'exercisedValue': 0, 'unexercisedValue': 0}, {'maxAge': 1, 'name': 'Ms. Kelly  Cardwell', 'title': 'Senior Vice President of Human Resources',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</si>
  <si>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</si>
  <si>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</si>
  <si>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</si>
  <si>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</si>
  <si>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</si>
  <si>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</si>
  <si>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</si>
  <si>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</si>
  <si>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</si>
  <si>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</si>
  <si>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</si>
  <si>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</si>
  <si>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</si>
  <si>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</si>
  <si>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</si>
  <si>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</si>
  <si>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</si>
  <si>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</si>
  <si>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</si>
  <si>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</si>
  <si>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</si>
  <si>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</si>
  <si>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</si>
  <si>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</si>
  <si>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</si>
  <si>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</si>
  <si>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</si>
  <si>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</si>
  <si>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</si>
  <si>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</si>
  <si>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</si>
  <si>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</si>
  <si>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</si>
  <si>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</si>
  <si>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</si>
  <si>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</si>
  <si>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</si>
  <si>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</si>
  <si>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</si>
  <si>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</si>
  <si>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</si>
  <si>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</si>
  <si>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</si>
  <si>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</si>
  <si>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</si>
  <si>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</si>
  <si>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</si>
  <si>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</si>
  <si>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</si>
  <si>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</si>
  <si>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</si>
  <si>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</si>
  <si>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</si>
  <si>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</si>
  <si>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</si>
  <si>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</si>
  <si>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</si>
  <si>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</si>
  <si>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</si>
  <si>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</si>
  <si>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</si>
  <si>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</si>
  <si>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</si>
  <si>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</si>
  <si>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</si>
  <si>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</si>
  <si>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Nexgen Energy Ltd.</t>
  </si>
  <si>
    <t>longName</t>
  </si>
  <si>
    <t>NexGen Energy Ltd.</t>
  </si>
  <si>
    <t>firstTradeDateEpochUtc</t>
  </si>
  <si>
    <t>timeZoneFullName</t>
  </si>
  <si>
    <t>America/New_York</t>
  </si>
  <si>
    <t>timeZoneShortName</t>
  </si>
  <si>
    <t>EST</t>
  </si>
  <si>
    <t>uuid</t>
  </si>
  <si>
    <t>556f3ed9-d0f8-3aec-8dad-a383a0345223</t>
  </si>
  <si>
    <t>messageBoardId</t>
  </si>
  <si>
    <t>finmb_213675164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</si>
  <si>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</si>
  <si>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</si>
  <si>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</si>
  <si>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</si>
  <si>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</si>
  <si>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</si>
  <si>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</si>
  <si>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</si>
  <si>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</si>
  <si>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</si>
  <si>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</si>
  <si>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</si>
  <si>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</si>
  <si>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</si>
  <si>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</si>
  <si>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</si>
  <si>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CAD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</si>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</sst>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xgenenergy.ca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-3.758990150116161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3.802926848E9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2.15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-60.90909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-5.552</v>
      </c>
      <c r="C2" s="1">
        <v>-2.776</v>
      </c>
      <c r="D2" s="1">
        <v>-11.104</v>
      </c>
      <c r="E2" s="1">
        <v>-38.864</v>
      </c>
      <c r="F2" s="1">
        <v>1.388</v>
      </c>
      <c r="G2" s="1">
        <v>-10.41</v>
      </c>
      <c r="H2" s="1">
        <v>-76.33999999999999</v>
      </c>
      <c r="I2" s="1">
        <v>-82.586</v>
      </c>
      <c r="J2" s="1">
        <v>-38.864</v>
      </c>
      <c r="K2" s="1">
        <v>55.52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8.328</v>
      </c>
      <c r="C3" s="1">
        <v>14.574</v>
      </c>
      <c r="D3" s="1">
        <v>37.476</v>
      </c>
      <c r="E3" s="1">
        <v>44.416</v>
      </c>
      <c r="F3" s="1">
        <v>0.694</v>
      </c>
      <c r="G3" s="1">
        <v>1.388</v>
      </c>
      <c r="H3" s="1">
        <v>1.388</v>
      </c>
      <c r="I3" s="1">
        <v>0.694</v>
      </c>
      <c r="J3" s="1">
        <v>0.694</v>
      </c>
      <c r="K3" s="1">
        <v>0.694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3.47</v>
      </c>
      <c r="C4" s="1">
        <v>0.0</v>
      </c>
      <c r="D4" s="1">
        <v>66.624</v>
      </c>
      <c r="E4" s="1">
        <v>5.552</v>
      </c>
      <c r="F4" s="1">
        <v>0.0</v>
      </c>
      <c r="G4" s="1">
        <v>0.694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3.47</v>
      </c>
      <c r="C5" s="1">
        <v>14.574</v>
      </c>
      <c r="D5" s="1">
        <v>0.694</v>
      </c>
      <c r="E5" s="1">
        <v>50.662</v>
      </c>
      <c r="F5" s="1">
        <v>0.694</v>
      </c>
      <c r="G5" s="1">
        <v>1.388</v>
      </c>
      <c r="H5" s="1">
        <v>1.388</v>
      </c>
      <c r="I5" s="1">
        <v>0.694</v>
      </c>
      <c r="J5" s="1">
        <v>0.694</v>
      </c>
      <c r="K5" s="1">
        <v>0.694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1.388</v>
      </c>
      <c r="D6" s="1">
        <v>5.552</v>
      </c>
      <c r="E6" s="1">
        <v>7.633999999999999</v>
      </c>
      <c r="F6" s="1">
        <v>12.492</v>
      </c>
      <c r="G6" s="1">
        <v>15.962</v>
      </c>
      <c r="H6" s="1">
        <v>37.476</v>
      </c>
      <c r="I6" s="1">
        <v>13.88</v>
      </c>
      <c r="J6" s="1">
        <v>11.798</v>
      </c>
      <c r="K6" s="1">
        <v>4.858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1.388</v>
      </c>
      <c r="F7" s="1">
        <v>0.0</v>
      </c>
      <c r="G7" s="1">
        <v>0.0</v>
      </c>
      <c r="H7" s="1">
        <v>0.0</v>
      </c>
      <c r="I7" s="1">
        <v>-2.082</v>
      </c>
      <c r="J7" s="1">
        <v>5.552</v>
      </c>
      <c r="K7" s="1">
        <v>-141.576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-63.848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0.694</v>
      </c>
      <c r="C9" s="1">
        <v>1.388</v>
      </c>
      <c r="D9" s="1">
        <v>5.552</v>
      </c>
      <c r="E9" s="1">
        <v>6.246</v>
      </c>
      <c r="F9" s="1">
        <v>9.021999999999998</v>
      </c>
      <c r="G9" s="1">
        <v>6.94</v>
      </c>
      <c r="H9" s="1">
        <v>6.246</v>
      </c>
      <c r="I9" s="1">
        <v>21.514</v>
      </c>
      <c r="J9" s="1">
        <v>24.29</v>
      </c>
      <c r="K9" s="1">
        <v>25.678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-9.716</v>
      </c>
      <c r="C10" s="1">
        <v>-21.514</v>
      </c>
      <c r="D10" s="1">
        <v>-0.694</v>
      </c>
      <c r="E10" s="1">
        <v>24.29</v>
      </c>
      <c r="F10" s="1">
        <v>-17.35</v>
      </c>
      <c r="G10" s="1">
        <v>-5.552</v>
      </c>
      <c r="H10" s="1">
        <v>59.684</v>
      </c>
      <c r="I10" s="1">
        <v>49.968</v>
      </c>
      <c r="J10" s="1">
        <v>-34.006</v>
      </c>
      <c r="K10" s="1">
        <v>31.23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-14.574</v>
      </c>
      <c r="D11" s="1">
        <v>-34.7</v>
      </c>
      <c r="E11" s="1">
        <v>17.35</v>
      </c>
      <c r="F11" s="1">
        <v>11.104</v>
      </c>
      <c r="G11" s="1">
        <v>1.388</v>
      </c>
      <c r="H11" s="1">
        <v>20.82</v>
      </c>
      <c r="I11" s="1">
        <v>-60.37799999999999</v>
      </c>
      <c r="J11" s="1">
        <v>-43.028</v>
      </c>
      <c r="K11" s="1">
        <v>-9.021999999999998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-15.962</v>
      </c>
      <c r="C12" s="1">
        <v>11.104</v>
      </c>
      <c r="D12" s="1">
        <v>44.416</v>
      </c>
      <c r="E12" s="1">
        <v>-28.454</v>
      </c>
      <c r="F12" s="1">
        <v>5.552</v>
      </c>
      <c r="G12" s="1">
        <v>-0.694</v>
      </c>
      <c r="H12" s="1">
        <v>-11.104</v>
      </c>
      <c r="I12" s="1">
        <v>0.694</v>
      </c>
      <c r="J12" s="1">
        <v>0.694</v>
      </c>
      <c r="K12" s="1">
        <v>0.694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6.94</v>
      </c>
      <c r="C13" s="1">
        <v>-2.776</v>
      </c>
      <c r="D13" s="1">
        <v>8.328</v>
      </c>
      <c r="E13" s="1">
        <v>-6.246</v>
      </c>
      <c r="F13" s="1">
        <v>-40.252</v>
      </c>
      <c r="G13" s="1">
        <v>-2.776</v>
      </c>
      <c r="H13" s="1">
        <v>4.164</v>
      </c>
      <c r="I13" s="1">
        <v>-22.208</v>
      </c>
      <c r="J13" s="1">
        <v>-0.694</v>
      </c>
      <c r="K13" s="1">
        <v>-9.021999999999998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-1.388</v>
      </c>
      <c r="C14" s="1">
        <v>-1.388</v>
      </c>
      <c r="D14" s="1">
        <v>-5.552</v>
      </c>
      <c r="E14" s="1">
        <v>-7.633999999999999</v>
      </c>
      <c r="F14" s="1">
        <v>-5.552</v>
      </c>
      <c r="G14" s="1">
        <v>-8.328</v>
      </c>
      <c r="H14" s="1">
        <v>-6.94</v>
      </c>
      <c r="I14" s="1">
        <v>-11.104</v>
      </c>
      <c r="J14" s="1">
        <v>-13.88</v>
      </c>
      <c r="K14" s="1">
        <v>-36.08799999999999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-8.328</v>
      </c>
      <c r="C15" s="1">
        <v>-15.268</v>
      </c>
      <c r="D15" s="1">
        <v>-30.536</v>
      </c>
      <c r="E15" s="1">
        <v>-25.678</v>
      </c>
      <c r="F15" s="1">
        <v>-25.678</v>
      </c>
      <c r="G15" s="1">
        <v>-39.558</v>
      </c>
      <c r="H15" s="1">
        <v>-12.492</v>
      </c>
      <c r="I15" s="1">
        <v>-31.924</v>
      </c>
      <c r="J15" s="1">
        <v>-47.19199999999999</v>
      </c>
      <c r="K15" s="1">
        <v>-80.50399999999999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13.186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-29.148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-32.61799999999999</v>
      </c>
      <c r="E18" s="1">
        <v>32.61799999999999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-1.388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13.88</v>
      </c>
      <c r="D19" s="1">
        <v>13.186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-8.328</v>
      </c>
      <c r="C20" s="1">
        <v>-15.268</v>
      </c>
      <c r="D20" s="1">
        <v>-63.154</v>
      </c>
      <c r="E20" s="1">
        <v>6.246</v>
      </c>
      <c r="F20" s="1">
        <v>-25.678</v>
      </c>
      <c r="G20" s="1">
        <v>-39.558</v>
      </c>
      <c r="H20" s="1">
        <v>-12.492</v>
      </c>
      <c r="I20" s="1">
        <v>-31.924</v>
      </c>
      <c r="J20" s="1">
        <v>-47.19199999999999</v>
      </c>
      <c r="K20" s="1">
        <v>-111.04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51.35599999999999</v>
      </c>
      <c r="E21" s="1">
        <v>50.662</v>
      </c>
      <c r="F21" s="1">
        <v>0.0</v>
      </c>
      <c r="G21" s="1">
        <v>0.0</v>
      </c>
      <c r="H21" s="1">
        <v>19.432</v>
      </c>
      <c r="I21" s="1">
        <v>0.0</v>
      </c>
      <c r="J21" s="1">
        <v>3.47</v>
      </c>
      <c r="K21" s="1">
        <v>102.712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51.35599999999999</v>
      </c>
      <c r="E22" s="1">
        <v>50.662</v>
      </c>
      <c r="F22" s="1">
        <v>0.0</v>
      </c>
      <c r="G22" s="1">
        <v>0.0</v>
      </c>
      <c r="H22" s="1">
        <v>19.432</v>
      </c>
      <c r="I22" s="1">
        <v>0.0</v>
      </c>
      <c r="J22" s="1">
        <v>3.47</v>
      </c>
      <c r="K22" s="1">
        <v>102.712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-54.132</v>
      </c>
      <c r="H23" s="1">
        <v>-65.92999999999999</v>
      </c>
      <c r="I23" s="1">
        <v>-0.694</v>
      </c>
      <c r="J23" s="1">
        <v>-63.154</v>
      </c>
      <c r="K23" s="1">
        <v>-63.848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-54.132</v>
      </c>
      <c r="H24" s="1">
        <v>-65.92999999999999</v>
      </c>
      <c r="I24" s="1">
        <v>-0.694</v>
      </c>
      <c r="J24" s="1">
        <v>-63.154</v>
      </c>
      <c r="K24" s="1">
        <v>-63.848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15.268</v>
      </c>
      <c r="C25" s="1">
        <v>34.006</v>
      </c>
      <c r="D25" s="1">
        <v>8.328</v>
      </c>
      <c r="E25" s="1">
        <v>45.80399999999999</v>
      </c>
      <c r="F25" s="1">
        <v>3.47</v>
      </c>
      <c r="G25" s="1">
        <v>2.082</v>
      </c>
      <c r="H25" s="1">
        <v>4.858</v>
      </c>
      <c r="I25" s="1">
        <v>135.33</v>
      </c>
      <c r="J25" s="1">
        <v>11.104</v>
      </c>
      <c r="K25" s="1">
        <v>156.15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-0.694</v>
      </c>
      <c r="C26" s="1">
        <v>-2.082</v>
      </c>
      <c r="D26" s="1">
        <v>5.552</v>
      </c>
      <c r="E26" s="1">
        <v>-2.776</v>
      </c>
      <c r="F26" s="1">
        <v>-1.388</v>
      </c>
      <c r="G26" s="1">
        <v>-2.776</v>
      </c>
      <c r="H26" s="1">
        <v>10.41</v>
      </c>
      <c r="I26" s="1">
        <v>-1.388</v>
      </c>
      <c r="J26" s="1">
        <v>-0.694</v>
      </c>
      <c r="K26" s="1">
        <v>-2.082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14.574</v>
      </c>
      <c r="C27" s="1">
        <v>31.23</v>
      </c>
      <c r="D27" s="1">
        <v>65.92999999999999</v>
      </c>
      <c r="E27" s="1">
        <v>93.69</v>
      </c>
      <c r="F27" s="1">
        <v>1.388</v>
      </c>
      <c r="G27" s="1">
        <v>-0.694</v>
      </c>
      <c r="H27" s="1">
        <v>35.394</v>
      </c>
      <c r="I27" s="1">
        <v>132.554</v>
      </c>
      <c r="J27" s="1">
        <v>13.186</v>
      </c>
      <c r="K27" s="1">
        <v>256.086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66.624</v>
      </c>
      <c r="E28" s="1">
        <v>17.35</v>
      </c>
      <c r="F28" s="1">
        <v>2.082</v>
      </c>
      <c r="G28" s="1">
        <v>-0.694</v>
      </c>
      <c r="H28" s="1">
        <v>-31.924</v>
      </c>
      <c r="I28" s="1">
        <v>-4.164</v>
      </c>
      <c r="J28" s="1">
        <v>0.694</v>
      </c>
      <c r="K28" s="1">
        <v>10.41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4.164</v>
      </c>
      <c r="C29" s="1">
        <v>13.88</v>
      </c>
      <c r="D29" s="1">
        <v>-2.082</v>
      </c>
      <c r="E29" s="1">
        <v>92.996</v>
      </c>
      <c r="F29" s="1">
        <v>-27.066</v>
      </c>
      <c r="G29" s="1">
        <v>-49.968</v>
      </c>
      <c r="H29" s="1">
        <v>14.574</v>
      </c>
      <c r="I29" s="1">
        <v>88.832</v>
      </c>
      <c r="J29" s="1">
        <v>-46.498</v>
      </c>
      <c r="K29" s="1">
        <v>108.264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0.694</v>
      </c>
      <c r="E31" s="1">
        <v>3.47</v>
      </c>
      <c r="F31" s="1">
        <v>4.858</v>
      </c>
      <c r="G31" s="1">
        <v>5.552</v>
      </c>
      <c r="H31" s="1">
        <v>5.552</v>
      </c>
      <c r="I31" s="1">
        <v>1.388</v>
      </c>
      <c r="J31" s="1">
        <v>0.694</v>
      </c>
      <c r="K31" s="1">
        <v>2.082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-7.633999999999999</v>
      </c>
      <c r="C32" s="1">
        <v>-15.962</v>
      </c>
      <c r="D32" s="1">
        <v>-32.61799999999999</v>
      </c>
      <c r="E32" s="1">
        <v>-31.23</v>
      </c>
      <c r="F32" s="1">
        <v>-29.148</v>
      </c>
      <c r="G32" s="1">
        <v>-48.58</v>
      </c>
      <c r="H32" s="1">
        <v>-18.044</v>
      </c>
      <c r="I32" s="1">
        <v>-33.312</v>
      </c>
      <c r="J32" s="1">
        <v>-43.72199999999999</v>
      </c>
      <c r="K32" s="1">
        <v>-93.69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-7.633999999999999</v>
      </c>
      <c r="C33" s="1">
        <v>-15.962</v>
      </c>
      <c r="D33" s="1">
        <v>-29.148</v>
      </c>
      <c r="E33" s="1">
        <v>-26.372</v>
      </c>
      <c r="F33" s="1">
        <v>-24.29</v>
      </c>
      <c r="G33" s="1">
        <v>-43.72199999999999</v>
      </c>
      <c r="H33" s="1">
        <v>-12.492</v>
      </c>
      <c r="I33" s="1">
        <v>-31.23</v>
      </c>
      <c r="J33" s="1">
        <v>-42.334</v>
      </c>
      <c r="K33" s="1">
        <v>-90.91399999999999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-15.268</v>
      </c>
      <c r="C34" s="1">
        <v>-24.984</v>
      </c>
      <c r="D34" s="1">
        <v>-0.694</v>
      </c>
      <c r="E34" s="1">
        <v>-52.05</v>
      </c>
      <c r="F34" s="1">
        <v>-2.082</v>
      </c>
      <c r="G34" s="1">
        <v>1.388</v>
      </c>
      <c r="H34" s="1">
        <v>-1.388</v>
      </c>
      <c r="I34" s="1">
        <v>18.044</v>
      </c>
      <c r="J34" s="1">
        <v>-4.164</v>
      </c>
      <c r="K34" s="1">
        <v>0.694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51.35599999999999</v>
      </c>
      <c r="E35" s="1">
        <v>50.662</v>
      </c>
      <c r="F35" s="1">
        <v>0.0</v>
      </c>
      <c r="G35" s="1">
        <v>-54.132</v>
      </c>
      <c r="H35" s="1">
        <v>18.738</v>
      </c>
      <c r="I35" s="1">
        <v>-0.694</v>
      </c>
      <c r="J35" s="1">
        <v>2.776</v>
      </c>
      <c r="K35" s="1">
        <v>102.018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9.021999999999998</v>
      </c>
      <c r="C3" s="1">
        <v>23.596</v>
      </c>
      <c r="D3" s="1">
        <v>21.514</v>
      </c>
      <c r="E3" s="1">
        <v>114.51</v>
      </c>
      <c r="F3" s="1">
        <v>86.75</v>
      </c>
      <c r="G3" s="1">
        <v>36.08799999999999</v>
      </c>
      <c r="H3" s="1">
        <v>51.35599999999999</v>
      </c>
      <c r="I3" s="1">
        <v>140.188</v>
      </c>
      <c r="J3" s="1">
        <v>92.996</v>
      </c>
      <c r="K3" s="1">
        <v>201.954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32.61799999999999</v>
      </c>
      <c r="E4" s="1">
        <v>0.0</v>
      </c>
      <c r="F4" s="1">
        <v>0.0</v>
      </c>
      <c r="G4" s="1">
        <v>0.0</v>
      </c>
      <c r="H4" s="1">
        <v>0.0</v>
      </c>
      <c r="I4" s="1">
        <v>6.246</v>
      </c>
      <c r="J4" s="1">
        <v>3.47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9.021999999999998</v>
      </c>
      <c r="C5" s="1">
        <v>23.596</v>
      </c>
      <c r="D5" s="1">
        <v>54.132</v>
      </c>
      <c r="E5" s="1">
        <v>114.51</v>
      </c>
      <c r="F5" s="1">
        <v>86.75</v>
      </c>
      <c r="G5" s="1">
        <v>36.08799999999999</v>
      </c>
      <c r="H5" s="1">
        <v>51.35599999999999</v>
      </c>
      <c r="I5" s="1">
        <v>146.434</v>
      </c>
      <c r="J5" s="1">
        <v>97.16</v>
      </c>
      <c r="K5" s="1">
        <v>201.954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35.394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6.246</v>
      </c>
      <c r="C7" s="1">
        <v>20.82</v>
      </c>
      <c r="D7" s="1">
        <v>55.52</v>
      </c>
      <c r="E7" s="1">
        <v>37.476</v>
      </c>
      <c r="F7" s="1">
        <v>26.372</v>
      </c>
      <c r="G7" s="1">
        <v>42.334</v>
      </c>
      <c r="H7" s="1">
        <v>20.82</v>
      </c>
      <c r="I7" s="1">
        <v>0.694</v>
      </c>
      <c r="J7" s="1">
        <v>0.694</v>
      </c>
      <c r="K7" s="1">
        <v>0.694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6.246</v>
      </c>
      <c r="C8" s="1">
        <v>20.82</v>
      </c>
      <c r="D8" s="1">
        <v>55.52</v>
      </c>
      <c r="E8" s="1">
        <v>37.476</v>
      </c>
      <c r="F8" s="1">
        <v>26.372</v>
      </c>
      <c r="G8" s="1">
        <v>42.334</v>
      </c>
      <c r="H8" s="1">
        <v>20.82</v>
      </c>
      <c r="I8" s="1">
        <v>0.694</v>
      </c>
      <c r="J8" s="1">
        <v>0.694</v>
      </c>
      <c r="K8" s="1">
        <v>1.388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10.41</v>
      </c>
      <c r="C9" s="1">
        <v>13.88</v>
      </c>
      <c r="D9" s="1">
        <v>4.858</v>
      </c>
      <c r="E9" s="1">
        <v>10.41</v>
      </c>
      <c r="F9" s="1">
        <v>18.044</v>
      </c>
      <c r="G9" s="1">
        <v>50.662</v>
      </c>
      <c r="H9" s="1">
        <v>47.19199999999999</v>
      </c>
      <c r="I9" s="1">
        <v>0.694</v>
      </c>
      <c r="J9" s="1">
        <v>1.388</v>
      </c>
      <c r="K9" s="1">
        <v>9.021999999999998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9.716</v>
      </c>
      <c r="C10" s="1">
        <v>23.596</v>
      </c>
      <c r="D10" s="1">
        <v>54.82599999999999</v>
      </c>
      <c r="E10" s="1">
        <v>115.204</v>
      </c>
      <c r="F10" s="1">
        <v>87.44399999999999</v>
      </c>
      <c r="G10" s="1">
        <v>36.782</v>
      </c>
      <c r="H10" s="1">
        <v>52.05</v>
      </c>
      <c r="I10" s="1">
        <v>147.822</v>
      </c>
      <c r="J10" s="1">
        <v>99.93599999999999</v>
      </c>
      <c r="K10" s="1">
        <v>213.058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29.842</v>
      </c>
      <c r="C11" s="1">
        <v>45.80399999999999</v>
      </c>
      <c r="D11" s="1">
        <v>79.116</v>
      </c>
      <c r="E11" s="1">
        <v>110.346</v>
      </c>
      <c r="F11" s="1">
        <v>140.882</v>
      </c>
      <c r="G11" s="1">
        <v>183.91</v>
      </c>
      <c r="H11" s="1">
        <v>200.566</v>
      </c>
      <c r="I11" s="1">
        <v>237.348</v>
      </c>
      <c r="J11" s="1">
        <v>292.174</v>
      </c>
      <c r="K11" s="1">
        <v>325.486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-9.021999999999998</v>
      </c>
      <c r="C12" s="1">
        <v>-24.29</v>
      </c>
      <c r="D12" s="1">
        <v>-63.848</v>
      </c>
      <c r="E12" s="1">
        <v>-0.694</v>
      </c>
      <c r="F12" s="1">
        <v>-1.388</v>
      </c>
      <c r="G12" s="1">
        <v>-3.47</v>
      </c>
      <c r="H12" s="1">
        <v>-4.858</v>
      </c>
      <c r="I12" s="1">
        <v>-5.552</v>
      </c>
      <c r="J12" s="1">
        <v>-6.94</v>
      </c>
      <c r="K12" s="1">
        <v>-7.633999999999999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29.148</v>
      </c>
      <c r="C13" s="1">
        <v>45.80399999999999</v>
      </c>
      <c r="D13" s="1">
        <v>78.422</v>
      </c>
      <c r="E13" s="1">
        <v>108.958</v>
      </c>
      <c r="F13" s="1">
        <v>138.8</v>
      </c>
      <c r="G13" s="1">
        <v>180.44</v>
      </c>
      <c r="H13" s="1">
        <v>195.708</v>
      </c>
      <c r="I13" s="1">
        <v>231.102</v>
      </c>
      <c r="J13" s="1">
        <v>284.54</v>
      </c>
      <c r="K13" s="1">
        <v>317.158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166.56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0.694</v>
      </c>
      <c r="C15" s="1">
        <v>3.47</v>
      </c>
      <c r="D15" s="1">
        <v>10.41</v>
      </c>
      <c r="E15" s="1">
        <v>9.716</v>
      </c>
      <c r="F15" s="1">
        <v>22.902</v>
      </c>
      <c r="G15" s="1">
        <v>19.432</v>
      </c>
      <c r="H15" s="1">
        <v>14.574</v>
      </c>
      <c r="I15" s="1">
        <v>21.514</v>
      </c>
      <c r="J15" s="1">
        <v>9.716</v>
      </c>
      <c r="K15" s="1">
        <v>4.164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2.082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0.694</v>
      </c>
      <c r="D17" s="1">
        <v>1.388</v>
      </c>
      <c r="E17" s="1">
        <v>2.082</v>
      </c>
      <c r="F17" s="1">
        <v>35.394</v>
      </c>
      <c r="G17" s="1">
        <v>6.246</v>
      </c>
      <c r="H17" s="1">
        <v>5.552</v>
      </c>
      <c r="I17" s="1">
        <v>4.858</v>
      </c>
      <c r="J17" s="1">
        <v>4.858</v>
      </c>
      <c r="K17" s="1">
        <v>5.552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39.558</v>
      </c>
      <c r="C18" s="1">
        <v>70.094</v>
      </c>
      <c r="D18" s="1">
        <v>133.248</v>
      </c>
      <c r="E18" s="1">
        <v>224.162</v>
      </c>
      <c r="F18" s="1">
        <v>226.938</v>
      </c>
      <c r="G18" s="1">
        <v>217.916</v>
      </c>
      <c r="H18" s="1">
        <v>247.758</v>
      </c>
      <c r="I18" s="1">
        <v>379.618</v>
      </c>
      <c r="J18" s="1">
        <v>385.17</v>
      </c>
      <c r="K18" s="1">
        <v>700.9399999999999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24.984</v>
      </c>
      <c r="C20" s="1">
        <v>68.70599999999999</v>
      </c>
      <c r="D20" s="1">
        <v>0.694</v>
      </c>
      <c r="E20" s="1">
        <v>1.388</v>
      </c>
      <c r="F20" s="1">
        <v>2.082</v>
      </c>
      <c r="G20" s="1">
        <v>2.082</v>
      </c>
      <c r="H20" s="1">
        <v>3.47</v>
      </c>
      <c r="I20" s="1">
        <v>4.858</v>
      </c>
      <c r="J20" s="1">
        <v>9.021999999999998</v>
      </c>
      <c r="K20" s="1">
        <v>18.044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0.694</v>
      </c>
      <c r="C21" s="1">
        <v>0.694</v>
      </c>
      <c r="D21" s="1">
        <v>26.372</v>
      </c>
      <c r="E21" s="1">
        <v>61.766</v>
      </c>
      <c r="F21" s="1">
        <v>1.388</v>
      </c>
      <c r="G21" s="1">
        <v>54.82599999999999</v>
      </c>
      <c r="H21" s="1">
        <v>57.602</v>
      </c>
      <c r="I21" s="1">
        <v>3.47</v>
      </c>
      <c r="J21" s="1">
        <v>2.776</v>
      </c>
      <c r="K21" s="1">
        <v>2.776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0.694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38.16999999999999</v>
      </c>
      <c r="H23" s="1">
        <v>53.438</v>
      </c>
      <c r="I23" s="1">
        <v>48.58</v>
      </c>
      <c r="J23" s="1">
        <v>53.438</v>
      </c>
      <c r="K23" s="1">
        <v>63.848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11.798</v>
      </c>
      <c r="E24" s="1">
        <v>6.94</v>
      </c>
      <c r="F24" s="1">
        <v>38.16999999999999</v>
      </c>
      <c r="G24" s="1">
        <v>15.268</v>
      </c>
      <c r="H24" s="1">
        <v>0.0</v>
      </c>
      <c r="I24" s="1">
        <v>0.0</v>
      </c>
      <c r="J24" s="1">
        <v>1.388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0.694</v>
      </c>
      <c r="C25" s="1">
        <v>0.694</v>
      </c>
      <c r="D25" s="1">
        <v>1.388</v>
      </c>
      <c r="E25" s="1">
        <v>2.082</v>
      </c>
      <c r="F25" s="1">
        <v>4.164</v>
      </c>
      <c r="G25" s="1">
        <v>2.776</v>
      </c>
      <c r="H25" s="1">
        <v>4.858</v>
      </c>
      <c r="I25" s="1">
        <v>5.552</v>
      </c>
      <c r="J25" s="1">
        <v>11.104</v>
      </c>
      <c r="K25" s="1">
        <v>18.738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0.0</v>
      </c>
      <c r="C26" s="1">
        <v>0.0</v>
      </c>
      <c r="D26" s="1">
        <v>48.58</v>
      </c>
      <c r="E26" s="1">
        <v>118.674</v>
      </c>
      <c r="F26" s="1">
        <v>95.77199999999999</v>
      </c>
      <c r="G26" s="1">
        <v>83.28</v>
      </c>
      <c r="H26" s="1">
        <v>157.538</v>
      </c>
      <c r="I26" s="1">
        <v>49.968</v>
      </c>
      <c r="J26" s="1">
        <v>55.52</v>
      </c>
      <c r="K26" s="1">
        <v>109.652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1.388</v>
      </c>
      <c r="H27" s="1">
        <v>2.082</v>
      </c>
      <c r="I27" s="1">
        <v>1.388</v>
      </c>
      <c r="J27" s="1">
        <v>0.694</v>
      </c>
      <c r="K27" s="1">
        <v>0.694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14.574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0.0</v>
      </c>
      <c r="D29" s="1">
        <v>9.021999999999998</v>
      </c>
      <c r="E29" s="1">
        <v>19.432</v>
      </c>
      <c r="F29" s="1">
        <v>13.186</v>
      </c>
      <c r="G29" s="1">
        <v>49.968</v>
      </c>
      <c r="H29" s="1">
        <v>49.27399999999999</v>
      </c>
      <c r="I29" s="1">
        <v>1.388</v>
      </c>
      <c r="J29" s="1">
        <v>59.684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0.0</v>
      </c>
      <c r="D30" s="1">
        <v>7.633999999999999</v>
      </c>
      <c r="E30" s="1">
        <v>4.858</v>
      </c>
      <c r="F30" s="1">
        <v>2.082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0.694</v>
      </c>
      <c r="C31" s="1">
        <v>0.694</v>
      </c>
      <c r="D31" s="1">
        <v>50.662</v>
      </c>
      <c r="E31" s="1">
        <v>121.45</v>
      </c>
      <c r="F31" s="1">
        <v>100.63</v>
      </c>
      <c r="G31" s="1">
        <v>88.13799999999999</v>
      </c>
      <c r="H31" s="1">
        <v>165.172</v>
      </c>
      <c r="I31" s="1">
        <v>58.98999999999999</v>
      </c>
      <c r="J31" s="1">
        <v>68.70599999999999</v>
      </c>
      <c r="K31" s="1">
        <v>129.778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43.028</v>
      </c>
      <c r="C32" s="1">
        <v>76.33999999999999</v>
      </c>
      <c r="D32" s="1">
        <v>87.44399999999999</v>
      </c>
      <c r="E32" s="1">
        <v>136.024</v>
      </c>
      <c r="F32" s="1">
        <v>145.046</v>
      </c>
      <c r="G32" s="1">
        <v>151.986</v>
      </c>
      <c r="H32" s="1">
        <v>177.664</v>
      </c>
      <c r="I32" s="1">
        <v>483.0239999999999</v>
      </c>
      <c r="J32" s="1">
        <v>494.8219999999999</v>
      </c>
      <c r="K32" s="1">
        <v>700.9399999999999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-8.328</v>
      </c>
      <c r="C33" s="1">
        <v>-11.798</v>
      </c>
      <c r="D33" s="1">
        <v>-22.208</v>
      </c>
      <c r="E33" s="1">
        <v>-61.072</v>
      </c>
      <c r="F33" s="1">
        <v>-58.98999999999999</v>
      </c>
      <c r="G33" s="1">
        <v>-71.482</v>
      </c>
      <c r="H33" s="1">
        <v>-147.128</v>
      </c>
      <c r="I33" s="1">
        <v>-231.102</v>
      </c>
      <c r="J33" s="1">
        <v>-270.66</v>
      </c>
      <c r="K33" s="1">
        <v>-210.976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2.776</v>
      </c>
      <c r="C34" s="1">
        <v>4.858</v>
      </c>
      <c r="D34" s="1">
        <v>11.798</v>
      </c>
      <c r="E34" s="1">
        <v>19.432</v>
      </c>
      <c r="F34" s="1">
        <v>28.454</v>
      </c>
      <c r="G34" s="1">
        <v>34.006</v>
      </c>
      <c r="H34" s="1">
        <v>34.7</v>
      </c>
      <c r="I34" s="1">
        <v>48.58</v>
      </c>
      <c r="J34" s="1">
        <v>65.92999999999999</v>
      </c>
      <c r="K34" s="1">
        <v>79.80999999999999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38.16999999999999</v>
      </c>
      <c r="C35" s="1">
        <v>69.39999999999999</v>
      </c>
      <c r="D35" s="1">
        <v>76.33999999999999</v>
      </c>
      <c r="E35" s="1">
        <v>94.38399999999999</v>
      </c>
      <c r="F35" s="1">
        <v>114.51</v>
      </c>
      <c r="G35" s="1">
        <v>114.51</v>
      </c>
      <c r="H35" s="1">
        <v>65.23599999999999</v>
      </c>
      <c r="I35" s="1">
        <v>301.196</v>
      </c>
      <c r="J35" s="1">
        <v>290.092</v>
      </c>
      <c r="K35" s="1">
        <v>569.0799999999999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0.0</v>
      </c>
      <c r="D36" s="1">
        <v>6.246</v>
      </c>
      <c r="E36" s="1">
        <v>8.328</v>
      </c>
      <c r="F36" s="1">
        <v>11.104</v>
      </c>
      <c r="G36" s="1">
        <v>14.574</v>
      </c>
      <c r="H36" s="1">
        <v>17.35</v>
      </c>
      <c r="I36" s="1">
        <v>18.738</v>
      </c>
      <c r="J36" s="1">
        <v>25.678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38.16999999999999</v>
      </c>
      <c r="C37" s="1">
        <v>69.39999999999999</v>
      </c>
      <c r="D37" s="1">
        <v>82.586</v>
      </c>
      <c r="E37" s="1">
        <v>102.712</v>
      </c>
      <c r="F37" s="1">
        <v>126.308</v>
      </c>
      <c r="G37" s="1">
        <v>129.084</v>
      </c>
      <c r="H37" s="1">
        <v>82.586</v>
      </c>
      <c r="I37" s="1">
        <v>319.934</v>
      </c>
      <c r="J37" s="1">
        <v>315.77</v>
      </c>
      <c r="K37" s="1">
        <v>569.0799999999999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39.558</v>
      </c>
      <c r="C38" s="1">
        <v>70.094</v>
      </c>
      <c r="D38" s="1">
        <v>133.248</v>
      </c>
      <c r="E38" s="1">
        <v>224.162</v>
      </c>
      <c r="F38" s="1">
        <v>226.938</v>
      </c>
      <c r="G38" s="1">
        <v>217.916</v>
      </c>
      <c r="H38" s="1">
        <v>247.758</v>
      </c>
      <c r="I38" s="1">
        <v>379.618</v>
      </c>
      <c r="J38" s="1">
        <v>385.17</v>
      </c>
      <c r="K38" s="1">
        <v>700.9399999999999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136.024</v>
      </c>
      <c r="C40" s="1">
        <v>201.954</v>
      </c>
      <c r="D40" s="1">
        <v>212.364</v>
      </c>
      <c r="E40" s="1">
        <v>235.266</v>
      </c>
      <c r="F40" s="1">
        <v>244.288</v>
      </c>
      <c r="G40" s="1">
        <v>249.84</v>
      </c>
      <c r="H40" s="1">
        <v>325.486</v>
      </c>
      <c r="I40" s="1">
        <v>332.426</v>
      </c>
      <c r="J40" s="1">
        <v>337.978</v>
      </c>
      <c r="K40" s="1">
        <v>374.76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136.024</v>
      </c>
      <c r="C41" s="1">
        <v>199.178</v>
      </c>
      <c r="D41" s="1">
        <v>212.364</v>
      </c>
      <c r="E41" s="1">
        <v>235.266</v>
      </c>
      <c r="F41" s="1">
        <v>243.594</v>
      </c>
      <c r="G41" s="1">
        <v>249.84</v>
      </c>
      <c r="H41" s="1">
        <v>265.108</v>
      </c>
      <c r="I41" s="1">
        <v>332.426</v>
      </c>
      <c r="J41" s="1">
        <v>335.202</v>
      </c>
      <c r="K41" s="1">
        <v>364.35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 t="s">
        <v>100</v>
      </c>
      <c r="C42" s="1" t="s">
        <v>101</v>
      </c>
      <c r="D42" s="1" t="s">
        <v>102</v>
      </c>
      <c r="E42" s="1" t="s">
        <v>103</v>
      </c>
      <c r="F42" s="1" t="s">
        <v>104</v>
      </c>
      <c r="G42" s="1" t="s">
        <v>105</v>
      </c>
      <c r="H42" s="1" t="s">
        <v>106</v>
      </c>
      <c r="I42" s="1" t="s">
        <v>107</v>
      </c>
      <c r="J42" s="1" t="s">
        <v>108</v>
      </c>
      <c r="K42" s="1" t="s">
        <v>109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38.16999999999999</v>
      </c>
      <c r="C43" s="1">
        <v>69.39999999999999</v>
      </c>
      <c r="D43" s="1">
        <v>76.33999999999999</v>
      </c>
      <c r="E43" s="1">
        <v>94.38399999999999</v>
      </c>
      <c r="F43" s="1">
        <v>114.51</v>
      </c>
      <c r="G43" s="1">
        <v>113.816</v>
      </c>
      <c r="H43" s="1">
        <v>65.23599999999999</v>
      </c>
      <c r="I43" s="1">
        <v>300.502</v>
      </c>
      <c r="J43" s="1">
        <v>290.092</v>
      </c>
      <c r="K43" s="1">
        <v>569.0799999999999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 t="s">
        <v>100</v>
      </c>
      <c r="C44" s="1" t="s">
        <v>101</v>
      </c>
      <c r="D44" s="1" t="s">
        <v>102</v>
      </c>
      <c r="E44" s="1" t="s">
        <v>103</v>
      </c>
      <c r="F44" s="1" t="s">
        <v>104</v>
      </c>
      <c r="G44" s="1" t="s">
        <v>105</v>
      </c>
      <c r="H44" s="1" t="s">
        <v>106</v>
      </c>
      <c r="I44" s="1" t="s">
        <v>107</v>
      </c>
      <c r="J44" s="1" t="s">
        <v>108</v>
      </c>
      <c r="K44" s="1" t="s">
        <v>109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0.694</v>
      </c>
      <c r="C45" s="1" t="s">
        <v>113</v>
      </c>
      <c r="D45" s="1">
        <v>48.58</v>
      </c>
      <c r="E45" s="1">
        <v>118.674</v>
      </c>
      <c r="F45" s="1">
        <v>95.77199999999999</v>
      </c>
      <c r="G45" s="1">
        <v>84.66799999999999</v>
      </c>
      <c r="H45" s="1">
        <v>160.314</v>
      </c>
      <c r="I45" s="1">
        <v>52.05</v>
      </c>
      <c r="J45" s="1">
        <v>56.90799999999999</v>
      </c>
      <c r="K45" s="1">
        <v>111.04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-8.328</v>
      </c>
      <c r="C46" s="1">
        <v>-23.596</v>
      </c>
      <c r="D46" s="1">
        <v>-4.858</v>
      </c>
      <c r="E46" s="1">
        <v>4.164</v>
      </c>
      <c r="F46" s="1">
        <v>9.021999999999998</v>
      </c>
      <c r="G46" s="1">
        <v>48.58</v>
      </c>
      <c r="H46" s="1">
        <v>108.958</v>
      </c>
      <c r="I46" s="1">
        <v>-94.38399999999999</v>
      </c>
      <c r="J46" s="1">
        <v>-39.558</v>
      </c>
      <c r="K46" s="1">
        <v>-90.22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13.186</v>
      </c>
      <c r="J47" s="1">
        <v>19.432</v>
      </c>
      <c r="K47" s="1">
        <v>12.492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0.0</v>
      </c>
      <c r="C48" s="1">
        <v>0.0</v>
      </c>
      <c r="D48" s="1">
        <v>6.246</v>
      </c>
      <c r="E48" s="1">
        <v>8.328</v>
      </c>
      <c r="F48" s="1">
        <v>11.104</v>
      </c>
      <c r="G48" s="1">
        <v>14.574</v>
      </c>
      <c r="H48" s="1">
        <v>17.35</v>
      </c>
      <c r="I48" s="1">
        <v>18.738</v>
      </c>
      <c r="J48" s="1">
        <v>25.678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166.56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2.082</v>
      </c>
      <c r="C50" s="1">
        <v>2.082</v>
      </c>
      <c r="D50" s="1">
        <v>2.082</v>
      </c>
      <c r="E50" s="1">
        <v>2.082</v>
      </c>
      <c r="F50" s="1">
        <v>2.082</v>
      </c>
      <c r="G50" s="1">
        <v>2.082</v>
      </c>
      <c r="H50" s="1">
        <v>2.082</v>
      </c>
      <c r="I50" s="1">
        <v>2.082</v>
      </c>
      <c r="J50" s="1">
        <v>2.082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119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36.782</v>
      </c>
      <c r="H51" s="1">
        <v>3.47</v>
      </c>
      <c r="I51" s="1">
        <v>3.47</v>
      </c>
      <c r="J51" s="1">
        <v>3.47</v>
      </c>
      <c r="K51" s="1">
        <v>4.164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120</v>
      </c>
      <c r="B52" s="1">
        <v>68.012</v>
      </c>
      <c r="C52" s="1">
        <v>0.694</v>
      </c>
      <c r="D52" s="1">
        <v>1.388</v>
      </c>
      <c r="E52" s="1">
        <v>2.776</v>
      </c>
      <c r="F52" s="1">
        <v>4.164</v>
      </c>
      <c r="G52" s="1">
        <v>4.164</v>
      </c>
      <c r="H52" s="1">
        <v>4.858</v>
      </c>
      <c r="I52" s="1">
        <v>4.858</v>
      </c>
      <c r="J52" s="1">
        <v>4.858</v>
      </c>
      <c r="K52" s="1">
        <v>6.246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121</v>
      </c>
      <c r="B53" s="1">
        <v>9.716</v>
      </c>
      <c r="C53" s="1">
        <v>10.41</v>
      </c>
      <c r="D53" s="1">
        <v>15.268</v>
      </c>
      <c r="E53" s="1">
        <v>0.0</v>
      </c>
      <c r="F53" s="1">
        <v>22.208</v>
      </c>
      <c r="G53" s="1">
        <v>29.148</v>
      </c>
      <c r="H53" s="1">
        <v>22.208</v>
      </c>
      <c r="I53" s="1">
        <v>29.842</v>
      </c>
      <c r="J53" s="1">
        <v>38.864</v>
      </c>
      <c r="K53" s="1">
        <v>53.438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1.388</v>
      </c>
      <c r="C2" s="1">
        <v>1.388</v>
      </c>
      <c r="D2" s="1">
        <v>3.47</v>
      </c>
      <c r="E2" s="1">
        <v>4.858</v>
      </c>
      <c r="F2" s="1">
        <v>6.94</v>
      </c>
      <c r="G2" s="1">
        <v>8.328</v>
      </c>
      <c r="H2" s="1">
        <v>7.633999999999999</v>
      </c>
      <c r="I2" s="1">
        <v>11.798</v>
      </c>
      <c r="J2" s="1">
        <v>15.268</v>
      </c>
      <c r="K2" s="1">
        <v>31.23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0.694</v>
      </c>
      <c r="C3" s="1">
        <v>1.388</v>
      </c>
      <c r="D3" s="1">
        <v>5.552</v>
      </c>
      <c r="E3" s="1">
        <v>6.246</v>
      </c>
      <c r="F3" s="1">
        <v>9.021999999999998</v>
      </c>
      <c r="G3" s="1">
        <v>6.94</v>
      </c>
      <c r="H3" s="1">
        <v>6.246</v>
      </c>
      <c r="I3" s="1">
        <v>21.514</v>
      </c>
      <c r="J3" s="1">
        <v>24.29</v>
      </c>
      <c r="K3" s="1">
        <v>25.678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9.021999999999998</v>
      </c>
      <c r="C4" s="1">
        <v>16.656</v>
      </c>
      <c r="D4" s="1">
        <v>43.028</v>
      </c>
      <c r="E4" s="1">
        <v>52.05</v>
      </c>
      <c r="F4" s="1">
        <v>0.694</v>
      </c>
      <c r="G4" s="1">
        <v>1.388</v>
      </c>
      <c r="H4" s="1">
        <v>1.388</v>
      </c>
      <c r="I4" s="1">
        <v>1.388</v>
      </c>
      <c r="J4" s="1">
        <v>0.694</v>
      </c>
      <c r="K4" s="1">
        <v>0.694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3.47</v>
      </c>
      <c r="C5" s="1">
        <v>0.0</v>
      </c>
      <c r="D5" s="1">
        <v>66.624</v>
      </c>
      <c r="E5" s="1">
        <v>5.552</v>
      </c>
      <c r="F5" s="1">
        <v>0.0</v>
      </c>
      <c r="G5" s="1">
        <v>0.694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0.0</v>
      </c>
      <c r="C6" s="1">
        <v>0.0</v>
      </c>
      <c r="D6" s="1">
        <v>6.246</v>
      </c>
      <c r="E6" s="1">
        <v>0.0</v>
      </c>
      <c r="F6" s="1">
        <v>0.0</v>
      </c>
      <c r="G6" s="1">
        <v>-2.082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5.552</v>
      </c>
      <c r="C7" s="1">
        <v>3.47</v>
      </c>
      <c r="D7" s="1">
        <v>10.41</v>
      </c>
      <c r="E7" s="1">
        <v>11.798</v>
      </c>
      <c r="F7" s="1">
        <v>17.35</v>
      </c>
      <c r="G7" s="1">
        <v>17.35</v>
      </c>
      <c r="H7" s="1">
        <v>15.962</v>
      </c>
      <c r="I7" s="1">
        <v>35.394</v>
      </c>
      <c r="J7" s="1">
        <v>40.946</v>
      </c>
      <c r="K7" s="1">
        <v>58.29599999999999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-5.552</v>
      </c>
      <c r="C8" s="1">
        <v>-3.47</v>
      </c>
      <c r="D8" s="1">
        <v>-10.41</v>
      </c>
      <c r="E8" s="1">
        <v>-11.798</v>
      </c>
      <c r="F8" s="1">
        <v>-17.35</v>
      </c>
      <c r="G8" s="1">
        <v>-17.35</v>
      </c>
      <c r="H8" s="1">
        <v>-15.962</v>
      </c>
      <c r="I8" s="1">
        <v>-35.394</v>
      </c>
      <c r="J8" s="1">
        <v>-40.946</v>
      </c>
      <c r="K8" s="1">
        <v>-58.29599999999999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0.0</v>
      </c>
      <c r="C9" s="1">
        <v>0.0</v>
      </c>
      <c r="D9" s="1">
        <v>-4.858</v>
      </c>
      <c r="E9" s="1">
        <v>-7.633999999999999</v>
      </c>
      <c r="F9" s="1">
        <v>-7.633999999999999</v>
      </c>
      <c r="G9" s="1">
        <v>-8.328</v>
      </c>
      <c r="H9" s="1">
        <v>-9.021999999999998</v>
      </c>
      <c r="I9" s="1">
        <v>-2.082</v>
      </c>
      <c r="J9" s="1">
        <v>-1.388</v>
      </c>
      <c r="K9" s="1">
        <v>-4.164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8.328</v>
      </c>
      <c r="C10" s="1">
        <v>13.186</v>
      </c>
      <c r="D10" s="1">
        <v>31.924</v>
      </c>
      <c r="E10" s="1">
        <v>0.694</v>
      </c>
      <c r="F10" s="1">
        <v>1.388</v>
      </c>
      <c r="G10" s="1">
        <v>0.694</v>
      </c>
      <c r="H10" s="1">
        <v>28.454</v>
      </c>
      <c r="I10" s="1">
        <v>63.154</v>
      </c>
      <c r="J10" s="1">
        <v>1.388</v>
      </c>
      <c r="K10" s="1">
        <v>4.164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8.328</v>
      </c>
      <c r="C11" s="1">
        <v>13.186</v>
      </c>
      <c r="D11" s="1">
        <v>-4.858</v>
      </c>
      <c r="E11" s="1">
        <v>-6.94</v>
      </c>
      <c r="F11" s="1">
        <v>-6.246</v>
      </c>
      <c r="G11" s="1">
        <v>-6.94</v>
      </c>
      <c r="H11" s="1">
        <v>-9.021999999999998</v>
      </c>
      <c r="I11" s="1">
        <v>-2.082</v>
      </c>
      <c r="J11" s="1">
        <v>27.76</v>
      </c>
      <c r="K11" s="1">
        <v>-15.268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63.848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0.694</v>
      </c>
      <c r="C13" s="1">
        <v>0.0</v>
      </c>
      <c r="D13" s="1">
        <v>1.388</v>
      </c>
      <c r="E13" s="1">
        <v>-0.694</v>
      </c>
      <c r="F13" s="1">
        <v>2.776</v>
      </c>
      <c r="G13" s="1">
        <v>-0.694</v>
      </c>
      <c r="H13" s="1">
        <v>-31.924</v>
      </c>
      <c r="I13" s="1">
        <v>-4.164</v>
      </c>
      <c r="J13" s="1">
        <v>0.694</v>
      </c>
      <c r="K13" s="1">
        <v>-0.694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11.104</v>
      </c>
      <c r="C14" s="1">
        <v>14.574</v>
      </c>
      <c r="D14" s="1">
        <v>14.574</v>
      </c>
      <c r="E14" s="1">
        <v>0.0</v>
      </c>
      <c r="F14" s="1">
        <v>0.0</v>
      </c>
      <c r="G14" s="1">
        <v>0.0</v>
      </c>
      <c r="H14" s="1">
        <v>0.0</v>
      </c>
      <c r="I14" s="1">
        <v>1.388</v>
      </c>
      <c r="J14" s="1">
        <v>0.0</v>
      </c>
      <c r="K14" s="1">
        <v>-0.694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-5.552</v>
      </c>
      <c r="C15" s="1">
        <v>-2.776</v>
      </c>
      <c r="D15" s="1">
        <v>-13.186</v>
      </c>
      <c r="E15" s="1">
        <v>-20.126</v>
      </c>
      <c r="F15" s="1">
        <v>-21.514</v>
      </c>
      <c r="G15" s="1">
        <v>-25.678</v>
      </c>
      <c r="H15" s="1">
        <v>-25.678</v>
      </c>
      <c r="I15" s="1">
        <v>-37.476</v>
      </c>
      <c r="J15" s="1">
        <v>-40.252</v>
      </c>
      <c r="K15" s="1">
        <v>-59.684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0.0</v>
      </c>
      <c r="C16" s="1">
        <v>0.0</v>
      </c>
      <c r="D16" s="1">
        <v>-38.864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0.0</v>
      </c>
      <c r="C17" s="1">
        <v>0.0</v>
      </c>
      <c r="D17" s="1">
        <v>0.0</v>
      </c>
      <c r="E17" s="1">
        <v>-1.388</v>
      </c>
      <c r="F17" s="1">
        <v>0.0</v>
      </c>
      <c r="G17" s="1">
        <v>0.0</v>
      </c>
      <c r="H17" s="1">
        <v>0.0</v>
      </c>
      <c r="I17" s="1">
        <v>2.082</v>
      </c>
      <c r="J17" s="1">
        <v>-5.552</v>
      </c>
      <c r="K17" s="1">
        <v>141.576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0.0</v>
      </c>
      <c r="C18" s="1">
        <v>6.246</v>
      </c>
      <c r="D18" s="1">
        <v>2.082</v>
      </c>
      <c r="E18" s="1">
        <v>-18.738</v>
      </c>
      <c r="F18" s="1">
        <v>22.208</v>
      </c>
      <c r="G18" s="1">
        <v>14.574</v>
      </c>
      <c r="H18" s="1">
        <v>-52.744</v>
      </c>
      <c r="I18" s="1">
        <v>-52.05</v>
      </c>
      <c r="J18" s="1">
        <v>-1.388</v>
      </c>
      <c r="K18" s="1">
        <v>-33.312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-5.552</v>
      </c>
      <c r="C19" s="1">
        <v>-2.776</v>
      </c>
      <c r="D19" s="1">
        <v>-11.798</v>
      </c>
      <c r="E19" s="1">
        <v>-38.864</v>
      </c>
      <c r="F19" s="1">
        <v>0.694</v>
      </c>
      <c r="G19" s="1">
        <v>-10.41</v>
      </c>
      <c r="H19" s="1">
        <v>-79.116</v>
      </c>
      <c r="I19" s="1">
        <v>-87.44399999999999</v>
      </c>
      <c r="J19" s="1">
        <v>-42.334</v>
      </c>
      <c r="K19" s="1">
        <v>47.19199999999999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0.0</v>
      </c>
      <c r="C20" s="1">
        <v>0.0</v>
      </c>
      <c r="D20" s="1">
        <v>20.126</v>
      </c>
      <c r="E20" s="1">
        <v>-2.082</v>
      </c>
      <c r="F20" s="1">
        <v>-20.82</v>
      </c>
      <c r="G20" s="1">
        <v>64.542</v>
      </c>
      <c r="H20" s="1">
        <v>48.58</v>
      </c>
      <c r="I20" s="1">
        <v>0.694</v>
      </c>
      <c r="J20" s="1">
        <v>-0.694</v>
      </c>
      <c r="K20" s="1">
        <v>-0.694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-5.552</v>
      </c>
      <c r="C21" s="1">
        <v>-2.776</v>
      </c>
      <c r="D21" s="1">
        <v>-11.798</v>
      </c>
      <c r="E21" s="1">
        <v>-38.864</v>
      </c>
      <c r="F21" s="1">
        <v>0.694</v>
      </c>
      <c r="G21" s="1">
        <v>-11.104</v>
      </c>
      <c r="H21" s="1">
        <v>-79.116</v>
      </c>
      <c r="I21" s="1">
        <v>-88.13799999999999</v>
      </c>
      <c r="J21" s="1">
        <v>-41.64</v>
      </c>
      <c r="K21" s="1">
        <v>48.58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-5.552</v>
      </c>
      <c r="C22" s="1">
        <v>-2.776</v>
      </c>
      <c r="D22" s="1">
        <v>-11.798</v>
      </c>
      <c r="E22" s="1">
        <v>-38.864</v>
      </c>
      <c r="F22" s="1">
        <v>0.694</v>
      </c>
      <c r="G22" s="1">
        <v>-11.104</v>
      </c>
      <c r="H22" s="1">
        <v>-79.116</v>
      </c>
      <c r="I22" s="1">
        <v>-88.13799999999999</v>
      </c>
      <c r="J22" s="1">
        <v>-41.64</v>
      </c>
      <c r="K22" s="1">
        <v>48.58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>
        <v>0.0</v>
      </c>
      <c r="C23" s="1">
        <v>0.0</v>
      </c>
      <c r="D23" s="1">
        <v>43.72199999999999</v>
      </c>
      <c r="E23" s="1">
        <v>54.82599999999999</v>
      </c>
      <c r="F23" s="1">
        <v>53.438</v>
      </c>
      <c r="G23" s="1">
        <v>0.694</v>
      </c>
      <c r="H23" s="1">
        <v>2.776</v>
      </c>
      <c r="I23" s="1">
        <v>4.858</v>
      </c>
      <c r="J23" s="1">
        <v>2.082</v>
      </c>
      <c r="K23" s="1">
        <v>6.94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-5.552</v>
      </c>
      <c r="C24" s="1">
        <v>-2.776</v>
      </c>
      <c r="D24" s="1">
        <v>-11.104</v>
      </c>
      <c r="E24" s="1">
        <v>-38.864</v>
      </c>
      <c r="F24" s="1">
        <v>1.388</v>
      </c>
      <c r="G24" s="1">
        <v>-10.41</v>
      </c>
      <c r="H24" s="1">
        <v>-76.33999999999999</v>
      </c>
      <c r="I24" s="1">
        <v>-82.586</v>
      </c>
      <c r="J24" s="1">
        <v>-38.864</v>
      </c>
      <c r="K24" s="1">
        <v>55.52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</v>
      </c>
      <c r="B25" s="1">
        <v>-5.552</v>
      </c>
      <c r="C25" s="1">
        <v>-2.776</v>
      </c>
      <c r="D25" s="1">
        <v>-11.104</v>
      </c>
      <c r="E25" s="1">
        <v>-38.864</v>
      </c>
      <c r="F25" s="1">
        <v>1.388</v>
      </c>
      <c r="G25" s="1">
        <v>-10.41</v>
      </c>
      <c r="H25" s="1">
        <v>-76.33999999999999</v>
      </c>
      <c r="I25" s="1">
        <v>-82.586</v>
      </c>
      <c r="J25" s="1">
        <v>-38.864</v>
      </c>
      <c r="K25" s="1">
        <v>55.52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>
        <v>-5.552</v>
      </c>
      <c r="C26" s="1">
        <v>-2.776</v>
      </c>
      <c r="D26" s="1">
        <v>-11.104</v>
      </c>
      <c r="E26" s="1">
        <v>-38.864</v>
      </c>
      <c r="F26" s="1">
        <v>1.388</v>
      </c>
      <c r="G26" s="1">
        <v>-10.41</v>
      </c>
      <c r="H26" s="1">
        <v>-76.33999999999999</v>
      </c>
      <c r="I26" s="1">
        <v>-82.586</v>
      </c>
      <c r="J26" s="1">
        <v>-38.864</v>
      </c>
      <c r="K26" s="1">
        <v>55.52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1" t="s">
        <v>148</v>
      </c>
      <c r="C28" s="1" t="s">
        <v>149</v>
      </c>
      <c r="D28" s="1" t="s">
        <v>148</v>
      </c>
      <c r="E28" s="1" t="s">
        <v>150</v>
      </c>
      <c r="F28" s="1" t="s">
        <v>151</v>
      </c>
      <c r="G28" s="1" t="s">
        <v>152</v>
      </c>
      <c r="H28" s="1" t="s">
        <v>153</v>
      </c>
      <c r="I28" s="1" t="s">
        <v>154</v>
      </c>
      <c r="J28" s="1" t="s">
        <v>155</v>
      </c>
      <c r="K28" s="1" t="s">
        <v>156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 t="s">
        <v>148</v>
      </c>
      <c r="C29" s="1" t="s">
        <v>149</v>
      </c>
      <c r="D29" s="1" t="s">
        <v>148</v>
      </c>
      <c r="E29" s="1" t="s">
        <v>150</v>
      </c>
      <c r="F29" s="1" t="s">
        <v>151</v>
      </c>
      <c r="G29" s="1" t="s">
        <v>152</v>
      </c>
      <c r="H29" s="1" t="s">
        <v>153</v>
      </c>
      <c r="I29" s="1" t="s">
        <v>154</v>
      </c>
      <c r="J29" s="1" t="s">
        <v>155</v>
      </c>
      <c r="K29" s="1" t="s">
        <v>156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>
        <v>140.0</v>
      </c>
      <c r="C30" s="1">
        <v>233.0</v>
      </c>
      <c r="D30" s="1">
        <v>300.0</v>
      </c>
      <c r="E30" s="1">
        <v>322.0</v>
      </c>
      <c r="F30" s="1">
        <v>346.0</v>
      </c>
      <c r="G30" s="1">
        <v>355.0</v>
      </c>
      <c r="H30" s="1">
        <v>371.0</v>
      </c>
      <c r="I30" s="1">
        <v>459.0</v>
      </c>
      <c r="J30" s="1">
        <v>480.0</v>
      </c>
      <c r="K30" s="1">
        <v>498.0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 t="s">
        <v>148</v>
      </c>
      <c r="C31" s="1" t="s">
        <v>149</v>
      </c>
      <c r="D31" s="1" t="s">
        <v>148</v>
      </c>
      <c r="E31" s="1" t="s">
        <v>150</v>
      </c>
      <c r="F31" s="1" t="s">
        <v>148</v>
      </c>
      <c r="G31" s="1" t="s">
        <v>148</v>
      </c>
      <c r="H31" s="1" t="s">
        <v>153</v>
      </c>
      <c r="I31" s="1" t="s">
        <v>154</v>
      </c>
      <c r="J31" s="1" t="s">
        <v>155</v>
      </c>
      <c r="K31" s="1" t="s">
        <v>156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 t="s">
        <v>148</v>
      </c>
      <c r="C32" s="1" t="s">
        <v>149</v>
      </c>
      <c r="D32" s="1" t="s">
        <v>148</v>
      </c>
      <c r="E32" s="1" t="s">
        <v>150</v>
      </c>
      <c r="F32" s="1" t="s">
        <v>148</v>
      </c>
      <c r="G32" s="1" t="s">
        <v>148</v>
      </c>
      <c r="H32" s="1" t="s">
        <v>153</v>
      </c>
      <c r="I32" s="1" t="s">
        <v>154</v>
      </c>
      <c r="J32" s="1" t="s">
        <v>155</v>
      </c>
      <c r="K32" s="1" t="s">
        <v>156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140.0</v>
      </c>
      <c r="C33" s="1">
        <v>233.0</v>
      </c>
      <c r="D33" s="1">
        <v>300.0</v>
      </c>
      <c r="E33" s="1">
        <v>322.0</v>
      </c>
      <c r="F33" s="1">
        <v>413.0</v>
      </c>
      <c r="G33" s="1">
        <v>403.0</v>
      </c>
      <c r="H33" s="1">
        <v>371.0</v>
      </c>
      <c r="I33" s="1">
        <v>459.0</v>
      </c>
      <c r="J33" s="1">
        <v>480.0</v>
      </c>
      <c r="K33" s="1">
        <v>529.0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 t="s">
        <v>152</v>
      </c>
      <c r="C34" s="1" t="s">
        <v>163</v>
      </c>
      <c r="D34" s="1" t="s">
        <v>152</v>
      </c>
      <c r="E34" s="1" t="s">
        <v>164</v>
      </c>
      <c r="F34" s="1" t="s">
        <v>164</v>
      </c>
      <c r="G34" s="1" t="s">
        <v>148</v>
      </c>
      <c r="H34" s="1" t="s">
        <v>164</v>
      </c>
      <c r="I34" s="1" t="s">
        <v>148</v>
      </c>
      <c r="J34" s="1" t="s">
        <v>165</v>
      </c>
      <c r="K34" s="1" t="s">
        <v>166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167</v>
      </c>
      <c r="B35" s="1" t="s">
        <v>152</v>
      </c>
      <c r="C35" s="1" t="s">
        <v>163</v>
      </c>
      <c r="D35" s="1" t="s">
        <v>152</v>
      </c>
      <c r="E35" s="1" t="s">
        <v>164</v>
      </c>
      <c r="F35" s="1" t="s">
        <v>164</v>
      </c>
      <c r="G35" s="1" t="s">
        <v>148</v>
      </c>
      <c r="H35" s="1" t="s">
        <v>164</v>
      </c>
      <c r="I35" s="1" t="s">
        <v>148</v>
      </c>
      <c r="J35" s="1" t="s">
        <v>165</v>
      </c>
      <c r="K35" s="1" t="s">
        <v>168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1.0</v>
      </c>
      <c r="C36" s="1">
        <v>1.0</v>
      </c>
      <c r="D36" s="1">
        <v>1.0</v>
      </c>
      <c r="E36" s="1">
        <v>1.0</v>
      </c>
      <c r="F36" s="1">
        <v>1.0</v>
      </c>
      <c r="G36" s="1">
        <v>1.0</v>
      </c>
      <c r="H36" s="1">
        <v>1.0</v>
      </c>
      <c r="I36" s="1">
        <v>1.0</v>
      </c>
      <c r="J36" s="1">
        <v>1.0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>
        <v>-2.082</v>
      </c>
      <c r="C38" s="1">
        <v>-2.776</v>
      </c>
      <c r="D38" s="1">
        <v>-9.716</v>
      </c>
      <c r="E38" s="1">
        <v>-11.798</v>
      </c>
      <c r="F38" s="1">
        <v>-16.656</v>
      </c>
      <c r="G38" s="1">
        <v>-16.656</v>
      </c>
      <c r="H38" s="1">
        <v>-15.268</v>
      </c>
      <c r="I38" s="1">
        <v>-34.7</v>
      </c>
      <c r="J38" s="1">
        <v>-40.252</v>
      </c>
      <c r="K38" s="1">
        <v>-57.602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171</v>
      </c>
      <c r="B39" s="1">
        <v>-5.552</v>
      </c>
      <c r="C39" s="1">
        <v>-3.47</v>
      </c>
      <c r="D39" s="1">
        <v>-10.41</v>
      </c>
      <c r="E39" s="1">
        <v>-11.798</v>
      </c>
      <c r="F39" s="1">
        <v>-17.35</v>
      </c>
      <c r="G39" s="1">
        <v>-17.35</v>
      </c>
      <c r="H39" s="1">
        <v>-15.962</v>
      </c>
      <c r="I39" s="1">
        <v>-35.394</v>
      </c>
      <c r="J39" s="1">
        <v>-40.946</v>
      </c>
      <c r="K39" s="1">
        <v>-58.29599999999999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-5.552</v>
      </c>
      <c r="C40" s="1">
        <v>-3.47</v>
      </c>
      <c r="D40" s="1">
        <v>-10.41</v>
      </c>
      <c r="E40" s="1">
        <v>-11.798</v>
      </c>
      <c r="F40" s="1">
        <v>-17.35</v>
      </c>
      <c r="G40" s="1">
        <v>-17.35</v>
      </c>
      <c r="H40" s="1">
        <v>-15.962</v>
      </c>
      <c r="I40" s="1">
        <v>-35.394</v>
      </c>
      <c r="J40" s="1">
        <v>-40.946</v>
      </c>
      <c r="K40" s="1">
        <v>-58.29599999999999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-32.61799999999999</v>
      </c>
      <c r="J41" s="1">
        <v>-38.16999999999999</v>
      </c>
      <c r="K41" s="1">
        <v>-56.214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0.0</v>
      </c>
      <c r="C42" s="1">
        <v>0.0</v>
      </c>
      <c r="D42" s="1" t="s">
        <v>175</v>
      </c>
      <c r="E42" s="1" t="s">
        <v>176</v>
      </c>
      <c r="F42" s="1" t="s">
        <v>177</v>
      </c>
      <c r="G42" s="1" t="s">
        <v>178</v>
      </c>
      <c r="H42" s="1" t="s">
        <v>179</v>
      </c>
      <c r="I42" s="1" t="s">
        <v>180</v>
      </c>
      <c r="J42" s="1" t="s">
        <v>181</v>
      </c>
      <c r="K42" s="1" t="s">
        <v>182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183</v>
      </c>
      <c r="B43" s="1">
        <v>0.0</v>
      </c>
      <c r="C43" s="1">
        <v>0.0</v>
      </c>
      <c r="D43" s="1">
        <v>20.126</v>
      </c>
      <c r="E43" s="1">
        <v>-2.082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184</v>
      </c>
      <c r="B44" s="1">
        <v>0.0</v>
      </c>
      <c r="C44" s="1">
        <v>0.0</v>
      </c>
      <c r="D44" s="1">
        <v>20.126</v>
      </c>
      <c r="E44" s="1">
        <v>-2.082</v>
      </c>
      <c r="F44" s="1">
        <v>-20.82</v>
      </c>
      <c r="G44" s="1">
        <v>64.542</v>
      </c>
      <c r="H44" s="1">
        <v>48.58</v>
      </c>
      <c r="I44" s="1">
        <v>0.694</v>
      </c>
      <c r="J44" s="1">
        <v>-0.694</v>
      </c>
      <c r="K44" s="1">
        <v>-0.694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185</v>
      </c>
      <c r="B45" s="1">
        <v>-3.47</v>
      </c>
      <c r="C45" s="1">
        <v>-1.388</v>
      </c>
      <c r="D45" s="1">
        <v>-7.633999999999999</v>
      </c>
      <c r="E45" s="1">
        <v>-11.798</v>
      </c>
      <c r="F45" s="1">
        <v>-12.492</v>
      </c>
      <c r="G45" s="1">
        <v>-15.268</v>
      </c>
      <c r="H45" s="1">
        <v>-12.492</v>
      </c>
      <c r="I45" s="1">
        <v>-18.044</v>
      </c>
      <c r="J45" s="1">
        <v>-22.208</v>
      </c>
      <c r="K45" s="1">
        <v>-29.842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186</v>
      </c>
      <c r="B46" s="1">
        <v>0.0</v>
      </c>
      <c r="C46" s="1">
        <v>0.0</v>
      </c>
      <c r="D46" s="1">
        <v>4.858</v>
      </c>
      <c r="E46" s="1">
        <v>7.633999999999999</v>
      </c>
      <c r="F46" s="1">
        <v>7.633999999999999</v>
      </c>
      <c r="G46" s="1">
        <v>8.328</v>
      </c>
      <c r="H46" s="1">
        <v>9.021999999999998</v>
      </c>
      <c r="I46" s="1">
        <v>2.082</v>
      </c>
      <c r="J46" s="1">
        <v>1.388</v>
      </c>
      <c r="K46" s="1">
        <v>4.164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187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188</v>
      </c>
      <c r="B48" s="1">
        <v>52.05</v>
      </c>
      <c r="C48" s="1">
        <v>0.694</v>
      </c>
      <c r="D48" s="1">
        <v>1.388</v>
      </c>
      <c r="E48" s="1">
        <v>2.082</v>
      </c>
      <c r="F48" s="1">
        <v>2.082</v>
      </c>
      <c r="G48" s="1">
        <v>3.47</v>
      </c>
      <c r="H48" s="1">
        <v>3.47</v>
      </c>
      <c r="I48" s="1">
        <v>4.858</v>
      </c>
      <c r="J48" s="1">
        <v>9.021999999999998</v>
      </c>
      <c r="K48" s="1">
        <v>22.902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1.388</v>
      </c>
      <c r="J49" s="1">
        <v>2.082</v>
      </c>
      <c r="K49" s="1">
        <v>1.388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190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34.006</v>
      </c>
      <c r="J50" s="1">
        <v>60.37799999999999</v>
      </c>
      <c r="K50" s="1">
        <v>65.92999999999999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191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0.694</v>
      </c>
      <c r="J51" s="1">
        <v>1.388</v>
      </c>
      <c r="K51" s="1">
        <v>0.694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192</v>
      </c>
      <c r="B52" s="1">
        <v>0.694</v>
      </c>
      <c r="C52" s="1">
        <v>1.388</v>
      </c>
      <c r="D52" s="1">
        <v>5.552</v>
      </c>
      <c r="E52" s="1">
        <v>6.246</v>
      </c>
      <c r="F52" s="1">
        <v>9.021999999999998</v>
      </c>
      <c r="G52" s="1">
        <v>6.94</v>
      </c>
      <c r="H52" s="1">
        <v>6.246</v>
      </c>
      <c r="I52" s="1">
        <v>21.514</v>
      </c>
      <c r="J52" s="1">
        <v>24.29</v>
      </c>
      <c r="K52" s="1">
        <v>25.678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193</v>
      </c>
      <c r="B53" s="1">
        <v>0.694</v>
      </c>
      <c r="C53" s="1">
        <v>1.388</v>
      </c>
      <c r="D53" s="1">
        <v>5.552</v>
      </c>
      <c r="E53" s="1">
        <v>6.246</v>
      </c>
      <c r="F53" s="1">
        <v>9.021999999999998</v>
      </c>
      <c r="G53" s="1">
        <v>6.94</v>
      </c>
      <c r="H53" s="1">
        <v>6.246</v>
      </c>
      <c r="I53" s="1">
        <v>21.514</v>
      </c>
      <c r="J53" s="1">
        <v>24.29</v>
      </c>
      <c r="K53" s="1">
        <v>25.678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195</v>
      </c>
      <c r="B3" s="1" t="s">
        <v>196</v>
      </c>
      <c r="C3" s="1" t="s">
        <v>197</v>
      </c>
      <c r="D3" s="1" t="s">
        <v>198</v>
      </c>
      <c r="E3" s="1" t="s">
        <v>199</v>
      </c>
      <c r="F3" s="1" t="s">
        <v>200</v>
      </c>
      <c r="G3" s="1" t="s">
        <v>200</v>
      </c>
      <c r="H3" s="1" t="s">
        <v>201</v>
      </c>
      <c r="I3" s="1" t="s">
        <v>202</v>
      </c>
      <c r="J3" s="1" t="s">
        <v>203</v>
      </c>
      <c r="K3" s="1" t="s">
        <v>204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205</v>
      </c>
      <c r="B4" s="1" t="s">
        <v>206</v>
      </c>
      <c r="C4" s="1" t="s">
        <v>207</v>
      </c>
      <c r="D4" s="1" t="s">
        <v>208</v>
      </c>
      <c r="E4" s="1" t="s">
        <v>209</v>
      </c>
      <c r="F4" s="1" t="s">
        <v>210</v>
      </c>
      <c r="G4" s="1" t="s">
        <v>211</v>
      </c>
      <c r="H4" s="1" t="s">
        <v>212</v>
      </c>
      <c r="I4" s="1" t="s">
        <v>213</v>
      </c>
      <c r="J4" s="1" t="s">
        <v>214</v>
      </c>
      <c r="K4" s="1" t="s">
        <v>215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 t="s">
        <v>217</v>
      </c>
      <c r="C5" s="1" t="s">
        <v>218</v>
      </c>
      <c r="D5" s="1">
        <v>-11.104</v>
      </c>
      <c r="E5" s="1" t="s">
        <v>219</v>
      </c>
      <c r="F5" s="1" t="s">
        <v>107</v>
      </c>
      <c r="G5" s="1" t="s">
        <v>220</v>
      </c>
      <c r="H5" s="1" t="s">
        <v>221</v>
      </c>
      <c r="I5" s="1" t="s">
        <v>222</v>
      </c>
      <c r="J5" s="1" t="s">
        <v>223</v>
      </c>
      <c r="K5" s="1">
        <v>7.633999999999999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224</v>
      </c>
      <c r="B6" s="1" t="s">
        <v>217</v>
      </c>
      <c r="C6" s="1" t="s">
        <v>218</v>
      </c>
      <c r="D6" s="1" t="s">
        <v>225</v>
      </c>
      <c r="E6" s="1" t="s">
        <v>226</v>
      </c>
      <c r="F6" s="1" t="s">
        <v>227</v>
      </c>
      <c r="G6" s="1" t="s">
        <v>228</v>
      </c>
      <c r="H6" s="1" t="s">
        <v>229</v>
      </c>
      <c r="I6" s="1" t="s">
        <v>230</v>
      </c>
      <c r="J6" s="1" t="s">
        <v>231</v>
      </c>
      <c r="K6" s="1" t="s">
        <v>232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234</v>
      </c>
      <c r="B8" s="1" t="s">
        <v>235</v>
      </c>
      <c r="C8" s="1" t="s">
        <v>236</v>
      </c>
      <c r="D8" s="1" t="s">
        <v>237</v>
      </c>
      <c r="E8" s="1" t="s">
        <v>238</v>
      </c>
      <c r="F8" s="1" t="s">
        <v>239</v>
      </c>
      <c r="G8" s="1" t="s">
        <v>240</v>
      </c>
      <c r="H8" s="1" t="s">
        <v>241</v>
      </c>
      <c r="I8" s="1">
        <v>18.044</v>
      </c>
      <c r="J8" s="1" t="s">
        <v>242</v>
      </c>
      <c r="K8" s="1">
        <v>7.633999999999999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243</v>
      </c>
      <c r="B9" s="1" t="s">
        <v>244</v>
      </c>
      <c r="C9" s="1" t="s">
        <v>245</v>
      </c>
      <c r="D9" s="1" t="s">
        <v>246</v>
      </c>
      <c r="E9" s="1" t="s">
        <v>247</v>
      </c>
      <c r="F9" s="1" t="s">
        <v>248</v>
      </c>
      <c r="G9" s="1" t="s">
        <v>249</v>
      </c>
      <c r="H9" s="1" t="s">
        <v>250</v>
      </c>
      <c r="I9" s="1" t="s">
        <v>251</v>
      </c>
      <c r="J9" s="1" t="s">
        <v>252</v>
      </c>
      <c r="K9" s="1" t="s">
        <v>253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254</v>
      </c>
      <c r="B10" s="1" t="s">
        <v>255</v>
      </c>
      <c r="C10" s="1" t="s">
        <v>256</v>
      </c>
      <c r="D10" s="1" t="s">
        <v>257</v>
      </c>
      <c r="E10" s="1" t="s">
        <v>258</v>
      </c>
      <c r="F10" s="1" t="s">
        <v>259</v>
      </c>
      <c r="G10" s="1" t="s">
        <v>260</v>
      </c>
      <c r="H10" s="1" t="s">
        <v>261</v>
      </c>
      <c r="I10" s="1" t="s">
        <v>182</v>
      </c>
      <c r="J10" s="1" t="s">
        <v>262</v>
      </c>
      <c r="K10" s="1" t="s">
        <v>263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265</v>
      </c>
      <c r="B12" s="1" t="s">
        <v>266</v>
      </c>
      <c r="C12" s="1">
        <v>0.0</v>
      </c>
      <c r="D12" s="1" t="s">
        <v>267</v>
      </c>
      <c r="E12" s="1" t="s">
        <v>268</v>
      </c>
      <c r="F12" s="1" t="s">
        <v>269</v>
      </c>
      <c r="G12" s="1" t="s">
        <v>270</v>
      </c>
      <c r="H12" s="1" t="s">
        <v>271</v>
      </c>
      <c r="I12" s="1" t="s">
        <v>272</v>
      </c>
      <c r="J12" s="1" t="s">
        <v>273</v>
      </c>
      <c r="K12" s="1" t="s">
        <v>274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275</v>
      </c>
      <c r="B13" s="1" t="s">
        <v>276</v>
      </c>
      <c r="C13" s="1">
        <v>0.0</v>
      </c>
      <c r="D13" s="1" t="s">
        <v>277</v>
      </c>
      <c r="E13" s="1" t="s">
        <v>278</v>
      </c>
      <c r="F13" s="1" t="s">
        <v>279</v>
      </c>
      <c r="G13" s="1" t="s">
        <v>280</v>
      </c>
      <c r="H13" s="1" t="s">
        <v>281</v>
      </c>
      <c r="I13" s="1" t="s">
        <v>282</v>
      </c>
      <c r="J13" s="1" t="s">
        <v>283</v>
      </c>
      <c r="K13" s="1" t="s">
        <v>284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285</v>
      </c>
      <c r="B14" s="1">
        <v>0.0</v>
      </c>
      <c r="C14" s="1">
        <v>0.0</v>
      </c>
      <c r="D14" s="1" t="s">
        <v>267</v>
      </c>
      <c r="E14" s="1" t="s">
        <v>268</v>
      </c>
      <c r="F14" s="1" t="s">
        <v>269</v>
      </c>
      <c r="G14" s="1" t="s">
        <v>286</v>
      </c>
      <c r="H14" s="1" t="s">
        <v>287</v>
      </c>
      <c r="I14" s="1" t="s">
        <v>288</v>
      </c>
      <c r="J14" s="1" t="s">
        <v>289</v>
      </c>
      <c r="K14" s="1" t="s">
        <v>290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291</v>
      </c>
      <c r="B15" s="1">
        <v>0.0</v>
      </c>
      <c r="C15" s="1">
        <v>0.0</v>
      </c>
      <c r="D15" s="1" t="s">
        <v>277</v>
      </c>
      <c r="E15" s="1" t="s">
        <v>278</v>
      </c>
      <c r="F15" s="1" t="s">
        <v>279</v>
      </c>
      <c r="G15" s="1" t="s">
        <v>292</v>
      </c>
      <c r="H15" s="1" t="s">
        <v>293</v>
      </c>
      <c r="I15" s="1" t="s">
        <v>294</v>
      </c>
      <c r="J15" s="1" t="s">
        <v>295</v>
      </c>
      <c r="K15" s="1" t="s">
        <v>296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297</v>
      </c>
      <c r="B16" s="1" t="s">
        <v>298</v>
      </c>
      <c r="C16" s="1" t="s">
        <v>299</v>
      </c>
      <c r="D16" s="1" t="s">
        <v>300</v>
      </c>
      <c r="E16" s="1" t="s">
        <v>301</v>
      </c>
      <c r="F16" s="1" t="s">
        <v>302</v>
      </c>
      <c r="G16" s="1" t="s">
        <v>303</v>
      </c>
      <c r="H16" s="1" t="s">
        <v>304</v>
      </c>
      <c r="I16" s="1" t="s">
        <v>305</v>
      </c>
      <c r="J16" s="1" t="s">
        <v>306</v>
      </c>
      <c r="K16" s="1" t="s">
        <v>307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308</v>
      </c>
      <c r="B17" s="1">
        <v>0.0</v>
      </c>
      <c r="C17" s="1">
        <v>0.0</v>
      </c>
      <c r="D17" s="1" t="s">
        <v>309</v>
      </c>
      <c r="E17" s="1" t="s">
        <v>310</v>
      </c>
      <c r="F17" s="1" t="s">
        <v>311</v>
      </c>
      <c r="G17" s="1" t="s">
        <v>312</v>
      </c>
      <c r="H17" s="1" t="s">
        <v>313</v>
      </c>
      <c r="I17" s="1" t="s">
        <v>314</v>
      </c>
      <c r="J17" s="1" t="s">
        <v>315</v>
      </c>
      <c r="K17" s="1" t="s">
        <v>316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317</v>
      </c>
      <c r="B18" s="1">
        <v>0.0</v>
      </c>
      <c r="C18" s="1">
        <v>0.0</v>
      </c>
      <c r="D18" s="1" t="s">
        <v>318</v>
      </c>
      <c r="E18" s="1" t="s">
        <v>319</v>
      </c>
      <c r="F18" s="1" t="s">
        <v>309</v>
      </c>
      <c r="G18" s="1" t="s">
        <v>320</v>
      </c>
      <c r="H18" s="1" t="s">
        <v>321</v>
      </c>
      <c r="I18" s="1" t="s">
        <v>322</v>
      </c>
      <c r="J18" s="1" t="s">
        <v>323</v>
      </c>
      <c r="K18" s="1" t="s">
        <v>324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325</v>
      </c>
      <c r="B19" s="1">
        <v>0.0</v>
      </c>
      <c r="C19" s="1">
        <v>0.0</v>
      </c>
      <c r="D19" s="1" t="s">
        <v>326</v>
      </c>
      <c r="E19" s="1" t="s">
        <v>327</v>
      </c>
      <c r="F19" s="1" t="s">
        <v>328</v>
      </c>
      <c r="G19" s="1" t="s">
        <v>329</v>
      </c>
      <c r="H19" s="1" t="s">
        <v>330</v>
      </c>
      <c r="I19" s="1" t="s">
        <v>331</v>
      </c>
      <c r="J19" s="1" t="s">
        <v>332</v>
      </c>
      <c r="K19" s="1" t="s">
        <v>333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334</v>
      </c>
      <c r="B20" s="1" t="s">
        <v>335</v>
      </c>
      <c r="C20" s="1">
        <v>0.0</v>
      </c>
      <c r="D20" s="1" t="s">
        <v>336</v>
      </c>
      <c r="E20" s="1" t="s">
        <v>337</v>
      </c>
      <c r="F20" s="1" t="s">
        <v>338</v>
      </c>
      <c r="G20" s="1" t="s">
        <v>328</v>
      </c>
      <c r="H20" s="1" t="s">
        <v>339</v>
      </c>
      <c r="I20" s="1" t="s">
        <v>340</v>
      </c>
      <c r="J20" s="1" t="s">
        <v>341</v>
      </c>
      <c r="K20" s="1" t="s">
        <v>342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343</v>
      </c>
      <c r="B21" s="1" t="s">
        <v>344</v>
      </c>
      <c r="C21" s="1" t="s">
        <v>345</v>
      </c>
      <c r="D21" s="1" t="s">
        <v>346</v>
      </c>
      <c r="E21" s="1" t="s">
        <v>347</v>
      </c>
      <c r="F21" s="1" t="s">
        <v>348</v>
      </c>
      <c r="G21" s="1">
        <v>-2.082</v>
      </c>
      <c r="H21" s="1" t="s">
        <v>349</v>
      </c>
      <c r="I21" s="1" t="s">
        <v>350</v>
      </c>
      <c r="J21" s="1" t="s">
        <v>299</v>
      </c>
      <c r="K21" s="1" t="s">
        <v>351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352</v>
      </c>
      <c r="B22" s="1" t="s">
        <v>168</v>
      </c>
      <c r="C22" s="1">
        <v>0.0</v>
      </c>
      <c r="D22" s="1" t="s">
        <v>262</v>
      </c>
      <c r="E22" s="1" t="s">
        <v>353</v>
      </c>
      <c r="F22" s="1" t="s">
        <v>354</v>
      </c>
      <c r="G22" s="1" t="s">
        <v>355</v>
      </c>
      <c r="H22" s="1" t="s">
        <v>356</v>
      </c>
      <c r="I22" s="1" t="s">
        <v>357</v>
      </c>
      <c r="J22" s="1" t="s">
        <v>358</v>
      </c>
      <c r="K22" s="1" t="s">
        <v>359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360</v>
      </c>
      <c r="B23" s="1" t="s">
        <v>361</v>
      </c>
      <c r="C23" s="1" t="s">
        <v>362</v>
      </c>
      <c r="D23" s="1" t="s">
        <v>363</v>
      </c>
      <c r="E23" s="1" t="s">
        <v>155</v>
      </c>
      <c r="F23" s="1" t="s">
        <v>364</v>
      </c>
      <c r="G23" s="1" t="s">
        <v>365</v>
      </c>
      <c r="H23" s="1" t="s">
        <v>366</v>
      </c>
      <c r="I23" s="1" t="s">
        <v>367</v>
      </c>
      <c r="J23" s="1" t="s">
        <v>105</v>
      </c>
      <c r="K23" s="1" t="s">
        <v>368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370</v>
      </c>
      <c r="B25" s="1" t="s">
        <v>371</v>
      </c>
      <c r="C25" s="1" t="s">
        <v>372</v>
      </c>
      <c r="D25" s="1" t="s">
        <v>373</v>
      </c>
      <c r="E25" s="1" t="s">
        <v>374</v>
      </c>
      <c r="F25" s="1" t="s">
        <v>375</v>
      </c>
      <c r="G25" s="1" t="s">
        <v>376</v>
      </c>
      <c r="H25" s="1" t="s">
        <v>377</v>
      </c>
      <c r="I25" s="1" t="s">
        <v>378</v>
      </c>
      <c r="J25" s="1" t="s">
        <v>379</v>
      </c>
      <c r="K25" s="1" t="s">
        <v>380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381</v>
      </c>
      <c r="B26" s="1" t="s">
        <v>382</v>
      </c>
      <c r="C26" s="1" t="s">
        <v>383</v>
      </c>
      <c r="D26" s="1" t="s">
        <v>384</v>
      </c>
      <c r="E26" s="1" t="s">
        <v>385</v>
      </c>
      <c r="F26" s="1" t="s">
        <v>386</v>
      </c>
      <c r="G26" s="1" t="s">
        <v>387</v>
      </c>
      <c r="H26" s="1" t="s">
        <v>388</v>
      </c>
      <c r="I26" s="1" t="s">
        <v>389</v>
      </c>
      <c r="J26" s="1" t="s">
        <v>390</v>
      </c>
      <c r="K26" s="1" t="s">
        <v>391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392</v>
      </c>
      <c r="B27" s="1" t="s">
        <v>382</v>
      </c>
      <c r="C27" s="1" t="s">
        <v>383</v>
      </c>
      <c r="D27" s="1" t="s">
        <v>384</v>
      </c>
      <c r="E27" s="1" t="s">
        <v>385</v>
      </c>
      <c r="F27" s="1" t="s">
        <v>386</v>
      </c>
      <c r="G27" s="1" t="s">
        <v>387</v>
      </c>
      <c r="H27" s="1" t="s">
        <v>388</v>
      </c>
      <c r="I27" s="1" t="s">
        <v>389</v>
      </c>
      <c r="J27" s="1" t="s">
        <v>390</v>
      </c>
      <c r="K27" s="1" t="s">
        <v>391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393</v>
      </c>
      <c r="B28" s="1" t="s">
        <v>394</v>
      </c>
      <c r="C28" s="1" t="s">
        <v>395</v>
      </c>
      <c r="D28" s="1" t="s">
        <v>396</v>
      </c>
      <c r="E28" s="1" t="s">
        <v>397</v>
      </c>
      <c r="F28" s="1" t="s">
        <v>398</v>
      </c>
      <c r="G28" s="1">
        <v>0.0</v>
      </c>
      <c r="H28" s="1" t="s">
        <v>399</v>
      </c>
      <c r="I28" s="1" t="s">
        <v>400</v>
      </c>
      <c r="J28" s="1" t="s">
        <v>401</v>
      </c>
      <c r="K28" s="1" t="s">
        <v>402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403</v>
      </c>
      <c r="B29" s="1" t="s">
        <v>394</v>
      </c>
      <c r="C29" s="1" t="s">
        <v>395</v>
      </c>
      <c r="D29" s="1" t="s">
        <v>404</v>
      </c>
      <c r="E29" s="1" t="s">
        <v>405</v>
      </c>
      <c r="F29" s="1" t="s">
        <v>406</v>
      </c>
      <c r="G29" s="1" t="s">
        <v>407</v>
      </c>
      <c r="H29" s="1" t="s">
        <v>408</v>
      </c>
      <c r="I29" s="1" t="s">
        <v>409</v>
      </c>
      <c r="J29" s="1" t="s">
        <v>410</v>
      </c>
      <c r="K29" s="1" t="s">
        <v>411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412</v>
      </c>
      <c r="B30" s="1" t="s">
        <v>394</v>
      </c>
      <c r="C30" s="1" t="s">
        <v>413</v>
      </c>
      <c r="D30" s="1" t="s">
        <v>414</v>
      </c>
      <c r="E30" s="1" t="s">
        <v>415</v>
      </c>
      <c r="F30" s="1" t="s">
        <v>416</v>
      </c>
      <c r="G30" s="1" t="s">
        <v>417</v>
      </c>
      <c r="H30" s="1" t="s">
        <v>418</v>
      </c>
      <c r="I30" s="1" t="s">
        <v>419</v>
      </c>
      <c r="J30" s="1" t="s">
        <v>420</v>
      </c>
      <c r="K30" s="1" t="s">
        <v>421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422</v>
      </c>
      <c r="B31" s="1" t="s">
        <v>423</v>
      </c>
      <c r="C31" s="1" t="s">
        <v>424</v>
      </c>
      <c r="D31" s="1" t="s">
        <v>425</v>
      </c>
      <c r="E31" s="1" t="s">
        <v>426</v>
      </c>
      <c r="F31" s="1" t="s">
        <v>427</v>
      </c>
      <c r="G31" s="1" t="s">
        <v>428</v>
      </c>
      <c r="H31" s="1" t="s">
        <v>429</v>
      </c>
      <c r="I31" s="1" t="s">
        <v>430</v>
      </c>
      <c r="J31" s="1" t="s">
        <v>431</v>
      </c>
      <c r="K31" s="1" t="s">
        <v>432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433</v>
      </c>
      <c r="B32" s="1" t="s">
        <v>434</v>
      </c>
      <c r="C32" s="1" t="s">
        <v>435</v>
      </c>
      <c r="D32" s="1" t="s">
        <v>436</v>
      </c>
      <c r="E32" s="1" t="s">
        <v>437</v>
      </c>
      <c r="F32" s="1" t="s">
        <v>438</v>
      </c>
      <c r="G32" s="1" t="s">
        <v>439</v>
      </c>
      <c r="H32" s="1" t="s">
        <v>440</v>
      </c>
      <c r="I32" s="1">
        <v>12.492</v>
      </c>
      <c r="J32" s="1" t="s">
        <v>441</v>
      </c>
      <c r="K32" s="1" t="s">
        <v>442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443</v>
      </c>
      <c r="B33" s="1" t="s">
        <v>444</v>
      </c>
      <c r="C33" s="1" t="s">
        <v>445</v>
      </c>
      <c r="D33" s="1" t="s">
        <v>446</v>
      </c>
      <c r="E33" s="1" t="s">
        <v>447</v>
      </c>
      <c r="F33" s="1" t="s">
        <v>448</v>
      </c>
      <c r="G33" s="1" t="s">
        <v>449</v>
      </c>
      <c r="H33" s="1" t="s">
        <v>450</v>
      </c>
      <c r="I33" s="1" t="s">
        <v>451</v>
      </c>
      <c r="J33" s="1" t="s">
        <v>452</v>
      </c>
      <c r="K33" s="1" t="s">
        <v>453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454</v>
      </c>
      <c r="B34" s="1" t="s">
        <v>455</v>
      </c>
      <c r="C34" s="1" t="s">
        <v>456</v>
      </c>
      <c r="D34" s="1" t="s">
        <v>457</v>
      </c>
      <c r="E34" s="1" t="s">
        <v>458</v>
      </c>
      <c r="F34" s="1" t="s">
        <v>459</v>
      </c>
      <c r="G34" s="1" t="s">
        <v>460</v>
      </c>
      <c r="H34" s="1" t="s">
        <v>461</v>
      </c>
      <c r="I34" s="1" t="s">
        <v>462</v>
      </c>
      <c r="J34" s="1" t="s">
        <v>463</v>
      </c>
      <c r="K34" s="1" t="s">
        <v>464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465</v>
      </c>
      <c r="B35" s="1" t="s">
        <v>466</v>
      </c>
      <c r="C35" s="1" t="s">
        <v>467</v>
      </c>
      <c r="D35" s="1" t="s">
        <v>468</v>
      </c>
      <c r="E35" s="1" t="s">
        <v>469</v>
      </c>
      <c r="F35" s="1" t="s">
        <v>470</v>
      </c>
      <c r="G35" s="1" t="s">
        <v>471</v>
      </c>
      <c r="H35" s="1" t="s">
        <v>472</v>
      </c>
      <c r="I35" s="1" t="s">
        <v>473</v>
      </c>
      <c r="J35" s="1" t="s">
        <v>474</v>
      </c>
      <c r="K35" s="1" t="s">
        <v>475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476</v>
      </c>
      <c r="B36" s="1" t="s">
        <v>477</v>
      </c>
      <c r="C36" s="1" t="s">
        <v>478</v>
      </c>
      <c r="D36" s="1" t="s">
        <v>479</v>
      </c>
      <c r="E36" s="1" t="s">
        <v>480</v>
      </c>
      <c r="F36" s="1" t="s">
        <v>481</v>
      </c>
      <c r="G36" s="1" t="s">
        <v>482</v>
      </c>
      <c r="H36" s="1" t="s">
        <v>483</v>
      </c>
      <c r="I36" s="1" t="s">
        <v>484</v>
      </c>
      <c r="J36" s="1" t="s">
        <v>485</v>
      </c>
      <c r="K36" s="1" t="s">
        <v>486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487</v>
      </c>
      <c r="B37" s="1" t="s">
        <v>488</v>
      </c>
      <c r="C37" s="1" t="s">
        <v>489</v>
      </c>
      <c r="D37" s="1" t="s">
        <v>490</v>
      </c>
      <c r="E37" s="1" t="s">
        <v>491</v>
      </c>
      <c r="F37" s="1" t="s">
        <v>492</v>
      </c>
      <c r="G37" s="1" t="s">
        <v>493</v>
      </c>
      <c r="H37" s="1" t="s">
        <v>494</v>
      </c>
      <c r="I37" s="1" t="s">
        <v>495</v>
      </c>
      <c r="J37" s="1" t="s">
        <v>496</v>
      </c>
      <c r="K37" s="1" t="s">
        <v>497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498</v>
      </c>
      <c r="B38" s="1" t="s">
        <v>499</v>
      </c>
      <c r="C38" s="1" t="s">
        <v>500</v>
      </c>
      <c r="D38" s="1" t="s">
        <v>501</v>
      </c>
      <c r="E38" s="1" t="s">
        <v>502</v>
      </c>
      <c r="F38" s="1" t="s">
        <v>503</v>
      </c>
      <c r="G38" s="1" t="s">
        <v>504</v>
      </c>
      <c r="H38" s="1" t="s">
        <v>505</v>
      </c>
      <c r="I38" s="1" t="s">
        <v>506</v>
      </c>
      <c r="J38" s="1" t="s">
        <v>507</v>
      </c>
      <c r="K38" s="1" t="s">
        <v>508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509</v>
      </c>
      <c r="B39" s="1" t="s">
        <v>499</v>
      </c>
      <c r="C39" s="1" t="s">
        <v>500</v>
      </c>
      <c r="D39" s="1" t="s">
        <v>510</v>
      </c>
      <c r="E39" s="1" t="s">
        <v>511</v>
      </c>
      <c r="F39" s="1">
        <v>-5.552</v>
      </c>
      <c r="G39" s="1" t="s">
        <v>512</v>
      </c>
      <c r="H39" s="1" t="s">
        <v>513</v>
      </c>
      <c r="I39" s="1" t="s">
        <v>514</v>
      </c>
      <c r="J39" s="1" t="s">
        <v>515</v>
      </c>
      <c r="K39" s="1" t="s">
        <v>516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518</v>
      </c>
      <c r="B41" s="1" t="s">
        <v>519</v>
      </c>
      <c r="C41" s="1" t="s">
        <v>520</v>
      </c>
      <c r="D41" s="1" t="s">
        <v>521</v>
      </c>
      <c r="E41" s="1" t="s">
        <v>522</v>
      </c>
      <c r="F41" s="1" t="s">
        <v>523</v>
      </c>
      <c r="G41" s="1" t="s">
        <v>520</v>
      </c>
      <c r="H41" s="1" t="s">
        <v>524</v>
      </c>
      <c r="I41" s="1" t="s">
        <v>302</v>
      </c>
      <c r="J41" s="1" t="s">
        <v>525</v>
      </c>
      <c r="K41" s="1" t="s">
        <v>526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527</v>
      </c>
      <c r="B42" s="1" t="s">
        <v>528</v>
      </c>
      <c r="C42" s="1" t="s">
        <v>529</v>
      </c>
      <c r="D42" s="1" t="s">
        <v>530</v>
      </c>
      <c r="E42" s="1" t="s">
        <v>531</v>
      </c>
      <c r="F42" s="1" t="s">
        <v>532</v>
      </c>
      <c r="G42" s="1" t="s">
        <v>533</v>
      </c>
      <c r="H42" s="1" t="s">
        <v>534</v>
      </c>
      <c r="I42" s="1" t="s">
        <v>535</v>
      </c>
      <c r="J42" s="1" t="s">
        <v>536</v>
      </c>
      <c r="K42" s="1" t="s">
        <v>537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538</v>
      </c>
      <c r="B43" s="1" t="s">
        <v>528</v>
      </c>
      <c r="C43" s="1" t="s">
        <v>529</v>
      </c>
      <c r="D43" s="1" t="s">
        <v>530</v>
      </c>
      <c r="E43" s="1" t="s">
        <v>531</v>
      </c>
      <c r="F43" s="1" t="s">
        <v>532</v>
      </c>
      <c r="G43" s="1" t="s">
        <v>533</v>
      </c>
      <c r="H43" s="1" t="s">
        <v>534</v>
      </c>
      <c r="I43" s="1" t="s">
        <v>535</v>
      </c>
      <c r="J43" s="1" t="s">
        <v>536</v>
      </c>
      <c r="K43" s="1" t="s">
        <v>537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539</v>
      </c>
      <c r="B44" s="1" t="s">
        <v>540</v>
      </c>
      <c r="C44" s="1" t="s">
        <v>541</v>
      </c>
      <c r="D44" s="1" t="s">
        <v>542</v>
      </c>
      <c r="E44" s="1" t="s">
        <v>543</v>
      </c>
      <c r="F44" s="1" t="s">
        <v>544</v>
      </c>
      <c r="G44" s="1" t="s">
        <v>545</v>
      </c>
      <c r="H44" s="1" t="s">
        <v>546</v>
      </c>
      <c r="I44" s="1" t="s">
        <v>547</v>
      </c>
      <c r="J44" s="1" t="s">
        <v>548</v>
      </c>
      <c r="K44" s="1" t="s">
        <v>549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550</v>
      </c>
      <c r="B45" s="1" t="s">
        <v>540</v>
      </c>
      <c r="C45" s="1" t="s">
        <v>541</v>
      </c>
      <c r="D45" s="1" t="s">
        <v>551</v>
      </c>
      <c r="E45" s="1" t="s">
        <v>552</v>
      </c>
      <c r="F45" s="1" t="s">
        <v>553</v>
      </c>
      <c r="G45" s="1" t="s">
        <v>554</v>
      </c>
      <c r="H45" s="1" t="s">
        <v>555</v>
      </c>
      <c r="I45" s="1" t="s">
        <v>556</v>
      </c>
      <c r="J45" s="1" t="s">
        <v>557</v>
      </c>
      <c r="K45" s="1" t="s">
        <v>558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559</v>
      </c>
      <c r="B46" s="1" t="s">
        <v>540</v>
      </c>
      <c r="C46" s="1" t="s">
        <v>560</v>
      </c>
      <c r="D46" s="1" t="s">
        <v>561</v>
      </c>
      <c r="E46" s="1" t="s">
        <v>562</v>
      </c>
      <c r="F46" s="1" t="s">
        <v>563</v>
      </c>
      <c r="G46" s="1" t="s">
        <v>564</v>
      </c>
      <c r="H46" s="1" t="s">
        <v>565</v>
      </c>
      <c r="I46" s="1" t="s">
        <v>566</v>
      </c>
      <c r="J46" s="1" t="s">
        <v>567</v>
      </c>
      <c r="K46" s="1" t="s">
        <v>568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569</v>
      </c>
      <c r="B47" s="1" t="s">
        <v>570</v>
      </c>
      <c r="C47" s="1" t="s">
        <v>571</v>
      </c>
      <c r="D47" s="1" t="s">
        <v>572</v>
      </c>
      <c r="E47" s="1" t="s">
        <v>573</v>
      </c>
      <c r="F47" s="1" t="s">
        <v>357</v>
      </c>
      <c r="G47" s="1" t="s">
        <v>574</v>
      </c>
      <c r="H47" s="1" t="s">
        <v>575</v>
      </c>
      <c r="I47" s="1" t="s">
        <v>576</v>
      </c>
      <c r="J47" s="1" t="s">
        <v>577</v>
      </c>
      <c r="K47" s="1" t="s">
        <v>578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579</v>
      </c>
      <c r="B48" s="1" t="s">
        <v>580</v>
      </c>
      <c r="C48" s="1" t="s">
        <v>581</v>
      </c>
      <c r="D48" s="1" t="s">
        <v>582</v>
      </c>
      <c r="E48" s="1" t="s">
        <v>583</v>
      </c>
      <c r="F48" s="1" t="s">
        <v>584</v>
      </c>
      <c r="G48" s="1" t="s">
        <v>585</v>
      </c>
      <c r="H48" s="1" t="s">
        <v>586</v>
      </c>
      <c r="I48" s="1" t="s">
        <v>587</v>
      </c>
      <c r="J48" s="1" t="s">
        <v>529</v>
      </c>
      <c r="K48" s="1" t="s">
        <v>588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589</v>
      </c>
      <c r="B49" s="1" t="s">
        <v>590</v>
      </c>
      <c r="C49" s="1" t="s">
        <v>591</v>
      </c>
      <c r="D49" s="1" t="s">
        <v>592</v>
      </c>
      <c r="E49" s="1" t="s">
        <v>593</v>
      </c>
      <c r="F49" s="1" t="s">
        <v>594</v>
      </c>
      <c r="G49" s="1" t="s">
        <v>319</v>
      </c>
      <c r="H49" s="1" t="s">
        <v>595</v>
      </c>
      <c r="I49" s="1" t="s">
        <v>596</v>
      </c>
      <c r="J49" s="1" t="s">
        <v>597</v>
      </c>
      <c r="K49" s="1" t="s">
        <v>598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599</v>
      </c>
      <c r="B50" s="1" t="s">
        <v>600</v>
      </c>
      <c r="C50" s="1" t="s">
        <v>601</v>
      </c>
      <c r="D50" s="1" t="s">
        <v>602</v>
      </c>
      <c r="E50" s="1" t="s">
        <v>603</v>
      </c>
      <c r="F50" s="1" t="s">
        <v>604</v>
      </c>
      <c r="G50" s="1" t="s">
        <v>605</v>
      </c>
      <c r="H50" s="1" t="s">
        <v>606</v>
      </c>
      <c r="I50" s="1" t="s">
        <v>607</v>
      </c>
      <c r="J50" s="1" t="s">
        <v>608</v>
      </c>
      <c r="K50" s="1" t="s">
        <v>609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610</v>
      </c>
      <c r="B51" s="1" t="s">
        <v>611</v>
      </c>
      <c r="C51" s="1" t="s">
        <v>612</v>
      </c>
      <c r="D51" s="1" t="s">
        <v>613</v>
      </c>
      <c r="E51" s="1" t="s">
        <v>614</v>
      </c>
      <c r="F51" s="1" t="s">
        <v>615</v>
      </c>
      <c r="G51" s="1" t="s">
        <v>616</v>
      </c>
      <c r="H51" s="1" t="s">
        <v>617</v>
      </c>
      <c r="I51" s="1" t="s">
        <v>618</v>
      </c>
      <c r="J51" s="1" t="s">
        <v>619</v>
      </c>
      <c r="K51" s="1" t="s">
        <v>620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621</v>
      </c>
      <c r="B52" s="1" t="s">
        <v>622</v>
      </c>
      <c r="C52" s="1" t="s">
        <v>623</v>
      </c>
      <c r="D52" s="1" t="s">
        <v>624</v>
      </c>
      <c r="E52" s="1" t="s">
        <v>625</v>
      </c>
      <c r="F52" s="1" t="s">
        <v>626</v>
      </c>
      <c r="G52" s="1" t="s">
        <v>627</v>
      </c>
      <c r="H52" s="1" t="s">
        <v>628</v>
      </c>
      <c r="I52" s="1" t="s">
        <v>629</v>
      </c>
      <c r="J52" s="1" t="s">
        <v>630</v>
      </c>
      <c r="K52" s="1" t="s">
        <v>631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632</v>
      </c>
      <c r="B53" s="1" t="s">
        <v>633</v>
      </c>
      <c r="C53" s="1" t="s">
        <v>634</v>
      </c>
      <c r="D53" s="1" t="s">
        <v>635</v>
      </c>
      <c r="E53" s="1" t="s">
        <v>636</v>
      </c>
      <c r="F53" s="1" t="s">
        <v>637</v>
      </c>
      <c r="G53" s="1" t="s">
        <v>638</v>
      </c>
      <c r="H53" s="1" t="s">
        <v>639</v>
      </c>
      <c r="I53" s="1" t="s">
        <v>640</v>
      </c>
      <c r="J53" s="1" t="s">
        <v>641</v>
      </c>
      <c r="K53" s="1" t="s">
        <v>642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643</v>
      </c>
      <c r="B54" s="1">
        <v>0.0</v>
      </c>
      <c r="C54" s="1" t="s">
        <v>644</v>
      </c>
      <c r="D54" s="1" t="s">
        <v>645</v>
      </c>
      <c r="E54" s="1" t="s">
        <v>646</v>
      </c>
      <c r="F54" s="1" t="s">
        <v>647</v>
      </c>
      <c r="G54" s="1" t="s">
        <v>648</v>
      </c>
      <c r="H54" s="1" t="s">
        <v>649</v>
      </c>
      <c r="I54" s="1" t="s">
        <v>650</v>
      </c>
      <c r="J54" s="1" t="s">
        <v>651</v>
      </c>
      <c r="K54" s="1" t="s">
        <v>652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653</v>
      </c>
      <c r="B55" s="1">
        <v>0.0</v>
      </c>
      <c r="C55" s="1" t="s">
        <v>644</v>
      </c>
      <c r="D55" s="1" t="s">
        <v>654</v>
      </c>
      <c r="E55" s="1" t="s">
        <v>655</v>
      </c>
      <c r="F55" s="1" t="s">
        <v>656</v>
      </c>
      <c r="G55" s="1" t="s">
        <v>657</v>
      </c>
      <c r="H55" s="1" t="s">
        <v>658</v>
      </c>
      <c r="I55" s="1" t="s">
        <v>659</v>
      </c>
      <c r="J55" s="1" t="s">
        <v>660</v>
      </c>
      <c r="K55" s="1" t="s">
        <v>661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662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663</v>
      </c>
      <c r="B57" s="1">
        <v>0.0</v>
      </c>
      <c r="C57" s="1" t="s">
        <v>664</v>
      </c>
      <c r="D57" s="1" t="s">
        <v>665</v>
      </c>
      <c r="E57" s="1" t="s">
        <v>666</v>
      </c>
      <c r="F57" s="1" t="s">
        <v>667</v>
      </c>
      <c r="G57" s="1" t="s">
        <v>668</v>
      </c>
      <c r="H57" s="1" t="s">
        <v>669</v>
      </c>
      <c r="I57" s="1" t="s">
        <v>670</v>
      </c>
      <c r="J57" s="1" t="s">
        <v>671</v>
      </c>
      <c r="K57" s="1" t="s">
        <v>672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673</v>
      </c>
      <c r="B58" s="1" t="s">
        <v>674</v>
      </c>
      <c r="C58" s="1" t="s">
        <v>675</v>
      </c>
      <c r="D58" s="1" t="s">
        <v>676</v>
      </c>
      <c r="E58" s="1" t="s">
        <v>677</v>
      </c>
      <c r="F58" s="1" t="s">
        <v>678</v>
      </c>
      <c r="G58" s="1" t="s">
        <v>679</v>
      </c>
      <c r="H58" s="1" t="s">
        <v>680</v>
      </c>
      <c r="I58" s="1" t="s">
        <v>681</v>
      </c>
      <c r="J58" s="1" t="s">
        <v>682</v>
      </c>
      <c r="K58" s="1" t="s">
        <v>683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684</v>
      </c>
      <c r="B59" s="1" t="s">
        <v>674</v>
      </c>
      <c r="C59" s="1" t="s">
        <v>675</v>
      </c>
      <c r="D59" s="1" t="s">
        <v>676</v>
      </c>
      <c r="E59" s="1" t="s">
        <v>677</v>
      </c>
      <c r="F59" s="1" t="s">
        <v>678</v>
      </c>
      <c r="G59" s="1" t="s">
        <v>679</v>
      </c>
      <c r="H59" s="1" t="s">
        <v>680</v>
      </c>
      <c r="I59" s="1" t="s">
        <v>681</v>
      </c>
      <c r="J59" s="1" t="s">
        <v>682</v>
      </c>
      <c r="K59" s="1" t="s">
        <v>683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685</v>
      </c>
      <c r="B60" s="1" t="s">
        <v>686</v>
      </c>
      <c r="C60" s="1" t="s">
        <v>687</v>
      </c>
      <c r="D60" s="1" t="s">
        <v>688</v>
      </c>
      <c r="E60" s="1" t="s">
        <v>689</v>
      </c>
      <c r="F60" s="1" t="s">
        <v>690</v>
      </c>
      <c r="G60" s="1" t="s">
        <v>691</v>
      </c>
      <c r="H60" s="1" t="s">
        <v>692</v>
      </c>
      <c r="I60" s="1" t="s">
        <v>693</v>
      </c>
      <c r="J60" s="1" t="s">
        <v>694</v>
      </c>
      <c r="K60" s="1" t="s">
        <v>695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696</v>
      </c>
      <c r="B61" s="1" t="s">
        <v>686</v>
      </c>
      <c r="C61" s="1" t="s">
        <v>687</v>
      </c>
      <c r="D61" s="1" t="s">
        <v>697</v>
      </c>
      <c r="E61" s="1" t="s">
        <v>698</v>
      </c>
      <c r="F61" s="1" t="s">
        <v>699</v>
      </c>
      <c r="G61" s="1" t="s">
        <v>700</v>
      </c>
      <c r="H61" s="1" t="s">
        <v>701</v>
      </c>
      <c r="I61" s="1" t="s">
        <v>702</v>
      </c>
      <c r="J61" s="1" t="s">
        <v>703</v>
      </c>
      <c r="K61" s="1" t="s">
        <v>704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705</v>
      </c>
      <c r="B62" s="1" t="s">
        <v>686</v>
      </c>
      <c r="C62" s="1" t="s">
        <v>706</v>
      </c>
      <c r="D62" s="1" t="s">
        <v>707</v>
      </c>
      <c r="E62" s="1" t="s">
        <v>708</v>
      </c>
      <c r="F62" s="1" t="s">
        <v>709</v>
      </c>
      <c r="G62" s="1" t="s">
        <v>710</v>
      </c>
      <c r="H62" s="1" t="s">
        <v>711</v>
      </c>
      <c r="I62" s="1" t="s">
        <v>712</v>
      </c>
      <c r="J62" s="1" t="s">
        <v>713</v>
      </c>
      <c r="K62" s="1" t="s">
        <v>714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715</v>
      </c>
      <c r="B63" s="1">
        <v>0.0</v>
      </c>
      <c r="C63" s="1" t="s">
        <v>716</v>
      </c>
      <c r="D63" s="1" t="s">
        <v>717</v>
      </c>
      <c r="E63" s="1" t="s">
        <v>718</v>
      </c>
      <c r="F63" s="1" t="s">
        <v>719</v>
      </c>
      <c r="G63" s="1" t="s">
        <v>720</v>
      </c>
      <c r="H63" s="1" t="s">
        <v>721</v>
      </c>
      <c r="I63" s="1" t="s">
        <v>722</v>
      </c>
      <c r="J63" s="1" t="s">
        <v>723</v>
      </c>
      <c r="K63" s="1" t="s">
        <v>724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725</v>
      </c>
      <c r="B64" s="1">
        <v>0.0</v>
      </c>
      <c r="C64" s="1" t="s">
        <v>726</v>
      </c>
      <c r="D64" s="1" t="s">
        <v>727</v>
      </c>
      <c r="E64" s="1" t="s">
        <v>728</v>
      </c>
      <c r="F64" s="1" t="s">
        <v>729</v>
      </c>
      <c r="G64" s="1" t="s">
        <v>730</v>
      </c>
      <c r="H64" s="1" t="s">
        <v>731</v>
      </c>
      <c r="I64" s="1" t="s">
        <v>732</v>
      </c>
      <c r="J64" s="1" t="s">
        <v>733</v>
      </c>
      <c r="K64" s="1" t="s">
        <v>734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735</v>
      </c>
      <c r="B65" s="1">
        <v>0.0</v>
      </c>
      <c r="C65" s="1" t="s">
        <v>736</v>
      </c>
      <c r="D65" s="1" t="s">
        <v>737</v>
      </c>
      <c r="E65" s="1" t="s">
        <v>738</v>
      </c>
      <c r="F65" s="1" t="s">
        <v>739</v>
      </c>
      <c r="G65" s="1" t="s">
        <v>740</v>
      </c>
      <c r="H65" s="1" t="s">
        <v>741</v>
      </c>
      <c r="I65" s="1" t="s">
        <v>742</v>
      </c>
      <c r="J65" s="1" t="s">
        <v>743</v>
      </c>
      <c r="K65" s="1" t="s">
        <v>602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744</v>
      </c>
      <c r="B66" s="1">
        <v>0.0</v>
      </c>
      <c r="C66" s="1" t="s">
        <v>745</v>
      </c>
      <c r="D66" s="1" t="s">
        <v>746</v>
      </c>
      <c r="E66" s="1" t="s">
        <v>747</v>
      </c>
      <c r="F66" s="1" t="s">
        <v>748</v>
      </c>
      <c r="G66" s="1" t="s">
        <v>749</v>
      </c>
      <c r="H66" s="1" t="s">
        <v>750</v>
      </c>
      <c r="I66" s="1" t="s">
        <v>751</v>
      </c>
      <c r="J66" s="1" t="s">
        <v>752</v>
      </c>
      <c r="K66" s="1" t="s">
        <v>753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754</v>
      </c>
      <c r="B67" s="1">
        <v>0.0</v>
      </c>
      <c r="C67" s="1" t="s">
        <v>755</v>
      </c>
      <c r="D67" s="1" t="s">
        <v>756</v>
      </c>
      <c r="E67" s="1" t="s">
        <v>757</v>
      </c>
      <c r="F67" s="1" t="s">
        <v>758</v>
      </c>
      <c r="G67" s="1" t="s">
        <v>759</v>
      </c>
      <c r="H67" s="1" t="s">
        <v>760</v>
      </c>
      <c r="I67" s="1" t="s">
        <v>761</v>
      </c>
      <c r="J67" s="1" t="s">
        <v>762</v>
      </c>
      <c r="K67" s="1" t="s">
        <v>763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764</v>
      </c>
      <c r="B68" s="1" t="s">
        <v>765</v>
      </c>
      <c r="C68" s="1" t="s">
        <v>766</v>
      </c>
      <c r="D68" s="1" t="s">
        <v>767</v>
      </c>
      <c r="E68" s="1" t="s">
        <v>768</v>
      </c>
      <c r="F68" s="1" t="s">
        <v>769</v>
      </c>
      <c r="G68" s="1" t="s">
        <v>770</v>
      </c>
      <c r="H68" s="1" t="s">
        <v>771</v>
      </c>
      <c r="I68" s="1" t="s">
        <v>772</v>
      </c>
      <c r="J68" s="1" t="s">
        <v>284</v>
      </c>
      <c r="K68" s="1" t="s">
        <v>773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774</v>
      </c>
      <c r="B69" s="1">
        <v>0.0</v>
      </c>
      <c r="C69" s="1" t="s">
        <v>775</v>
      </c>
      <c r="D69" s="1" t="s">
        <v>776</v>
      </c>
      <c r="E69" s="1" t="s">
        <v>777</v>
      </c>
      <c r="F69" s="1" t="s">
        <v>307</v>
      </c>
      <c r="G69" s="1" t="s">
        <v>778</v>
      </c>
      <c r="H69" s="1" t="s">
        <v>779</v>
      </c>
      <c r="I69" s="1" t="s">
        <v>780</v>
      </c>
      <c r="J69" s="1" t="s">
        <v>781</v>
      </c>
      <c r="K69" s="1" t="s">
        <v>782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783</v>
      </c>
      <c r="B70" s="1">
        <v>0.0</v>
      </c>
      <c r="C70" s="1">
        <v>0.0</v>
      </c>
      <c r="D70" s="1" t="s">
        <v>784</v>
      </c>
      <c r="E70" s="1" t="s">
        <v>785</v>
      </c>
      <c r="F70" s="1" t="s">
        <v>786</v>
      </c>
      <c r="G70" s="1" t="s">
        <v>787</v>
      </c>
      <c r="H70" s="1" t="s">
        <v>788</v>
      </c>
      <c r="I70" s="1" t="s">
        <v>789</v>
      </c>
      <c r="J70" s="1" t="s">
        <v>790</v>
      </c>
      <c r="K70" s="1" t="s">
        <v>791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792</v>
      </c>
      <c r="B71" s="1">
        <v>0.0</v>
      </c>
      <c r="C71" s="1">
        <v>0.0</v>
      </c>
      <c r="D71" s="1" t="s">
        <v>793</v>
      </c>
      <c r="E71" s="1" t="s">
        <v>794</v>
      </c>
      <c r="F71" s="1" t="s">
        <v>795</v>
      </c>
      <c r="G71" s="1" t="s">
        <v>796</v>
      </c>
      <c r="H71" s="1" t="s">
        <v>797</v>
      </c>
      <c r="I71" s="1" t="s">
        <v>798</v>
      </c>
      <c r="J71" s="1" t="s">
        <v>799</v>
      </c>
      <c r="K71" s="1" t="s">
        <v>800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801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802</v>
      </c>
      <c r="B73" s="1">
        <v>0.0</v>
      </c>
      <c r="C73" s="1">
        <v>0.0</v>
      </c>
      <c r="D73" s="1">
        <v>0.0</v>
      </c>
      <c r="E73" s="1" t="s">
        <v>803</v>
      </c>
      <c r="F73" s="1" t="s">
        <v>804</v>
      </c>
      <c r="G73" s="1" t="s">
        <v>805</v>
      </c>
      <c r="H73" s="1" t="s">
        <v>806</v>
      </c>
      <c r="I73" s="1" t="s">
        <v>807</v>
      </c>
      <c r="J73" s="1" t="s">
        <v>808</v>
      </c>
      <c r="K73" s="1" t="s">
        <v>809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810</v>
      </c>
      <c r="B74" s="1">
        <v>0.0</v>
      </c>
      <c r="C74" s="1">
        <v>0.0</v>
      </c>
      <c r="D74" s="1" t="s">
        <v>811</v>
      </c>
      <c r="E74" s="1" t="s">
        <v>812</v>
      </c>
      <c r="F74" s="1" t="s">
        <v>813</v>
      </c>
      <c r="G74" s="1" t="s">
        <v>814</v>
      </c>
      <c r="H74" s="1" t="s">
        <v>815</v>
      </c>
      <c r="I74" s="1" t="s">
        <v>816</v>
      </c>
      <c r="J74" s="1" t="s">
        <v>817</v>
      </c>
      <c r="K74" s="1" t="s">
        <v>818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819</v>
      </c>
      <c r="B75" s="1">
        <v>0.0</v>
      </c>
      <c r="C75" s="1">
        <v>0.0</v>
      </c>
      <c r="D75" s="1" t="s">
        <v>811</v>
      </c>
      <c r="E75" s="1" t="s">
        <v>812</v>
      </c>
      <c r="F75" s="1" t="s">
        <v>813</v>
      </c>
      <c r="G75" s="1" t="s">
        <v>814</v>
      </c>
      <c r="H75" s="1" t="s">
        <v>815</v>
      </c>
      <c r="I75" s="1" t="s">
        <v>816</v>
      </c>
      <c r="J75" s="1" t="s">
        <v>817</v>
      </c>
      <c r="K75" s="1" t="s">
        <v>818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820</v>
      </c>
      <c r="B76" s="1">
        <v>0.0</v>
      </c>
      <c r="C76" s="1">
        <v>0.0</v>
      </c>
      <c r="D76" s="1" t="s">
        <v>821</v>
      </c>
      <c r="E76" s="1" t="s">
        <v>822</v>
      </c>
      <c r="F76" s="1" t="s">
        <v>695</v>
      </c>
      <c r="G76" s="1" t="s">
        <v>823</v>
      </c>
      <c r="H76" s="1" t="s">
        <v>824</v>
      </c>
      <c r="I76" s="1" t="s">
        <v>825</v>
      </c>
      <c r="J76" s="1" t="s">
        <v>826</v>
      </c>
      <c r="K76" s="1" t="s">
        <v>827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828</v>
      </c>
      <c r="B77" s="1">
        <v>0.0</v>
      </c>
      <c r="C77" s="1">
        <v>0.0</v>
      </c>
      <c r="D77" s="1" t="s">
        <v>829</v>
      </c>
      <c r="E77" s="1" t="s">
        <v>830</v>
      </c>
      <c r="F77" s="1" t="s">
        <v>831</v>
      </c>
      <c r="G77" s="1" t="s">
        <v>832</v>
      </c>
      <c r="H77" s="1" t="s">
        <v>833</v>
      </c>
      <c r="I77" s="1" t="s">
        <v>834</v>
      </c>
      <c r="J77" s="1" t="s">
        <v>835</v>
      </c>
      <c r="K77" s="1" t="s">
        <v>836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837</v>
      </c>
      <c r="B78" s="1">
        <v>0.0</v>
      </c>
      <c r="C78" s="1">
        <v>0.0</v>
      </c>
      <c r="D78" s="1" t="s">
        <v>838</v>
      </c>
      <c r="E78" s="1" t="s">
        <v>839</v>
      </c>
      <c r="F78" s="1" t="s">
        <v>840</v>
      </c>
      <c r="G78" s="1" t="s">
        <v>841</v>
      </c>
      <c r="H78" s="1" t="s">
        <v>842</v>
      </c>
      <c r="I78" s="1" t="s">
        <v>390</v>
      </c>
      <c r="J78" s="1" t="s">
        <v>843</v>
      </c>
      <c r="K78" s="1" t="s">
        <v>758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844</v>
      </c>
      <c r="B79" s="1">
        <v>0.0</v>
      </c>
      <c r="C79" s="1">
        <v>0.0</v>
      </c>
      <c r="D79" s="1">
        <v>0.0</v>
      </c>
      <c r="E79" s="1" t="s">
        <v>845</v>
      </c>
      <c r="F79" s="1" t="s">
        <v>846</v>
      </c>
      <c r="G79" s="1" t="s">
        <v>847</v>
      </c>
      <c r="H79" s="1" t="s">
        <v>848</v>
      </c>
      <c r="I79" s="1" t="s">
        <v>849</v>
      </c>
      <c r="J79" s="1" t="s">
        <v>850</v>
      </c>
      <c r="K79" s="1" t="s">
        <v>851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852</v>
      </c>
      <c r="B80" s="1">
        <v>0.0</v>
      </c>
      <c r="C80" s="1">
        <v>0.0</v>
      </c>
      <c r="D80" s="1">
        <v>0.0</v>
      </c>
      <c r="E80" s="1" t="s">
        <v>853</v>
      </c>
      <c r="F80" s="1" t="s">
        <v>854</v>
      </c>
      <c r="G80" s="1" t="s">
        <v>855</v>
      </c>
      <c r="H80" s="1" t="s">
        <v>856</v>
      </c>
      <c r="I80" s="1" t="s">
        <v>857</v>
      </c>
      <c r="J80" s="1" t="s">
        <v>459</v>
      </c>
      <c r="K80" s="1" t="s">
        <v>858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859</v>
      </c>
      <c r="B81" s="1">
        <v>0.0</v>
      </c>
      <c r="C81" s="1">
        <v>0.0</v>
      </c>
      <c r="D81" s="1">
        <v>0.0</v>
      </c>
      <c r="E81" s="1" t="s">
        <v>860</v>
      </c>
      <c r="F81" s="1" t="s">
        <v>861</v>
      </c>
      <c r="G81" s="1" t="s">
        <v>862</v>
      </c>
      <c r="H81" s="1" t="s">
        <v>863</v>
      </c>
      <c r="I81" s="1" t="s">
        <v>864</v>
      </c>
      <c r="J81" s="1" t="s">
        <v>865</v>
      </c>
      <c r="K81" s="1" t="s">
        <v>866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867</v>
      </c>
      <c r="B82" s="1">
        <v>0.0</v>
      </c>
      <c r="C82" s="1">
        <v>0.0</v>
      </c>
      <c r="D82" s="1" t="s">
        <v>868</v>
      </c>
      <c r="E82" s="1" t="s">
        <v>869</v>
      </c>
      <c r="F82" s="1" t="s">
        <v>870</v>
      </c>
      <c r="G82" s="1" t="s">
        <v>871</v>
      </c>
      <c r="H82" s="1" t="s">
        <v>872</v>
      </c>
      <c r="I82" s="1" t="s">
        <v>873</v>
      </c>
      <c r="J82" s="1" t="s">
        <v>874</v>
      </c>
      <c r="K82" s="1" t="s">
        <v>875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876</v>
      </c>
      <c r="B83" s="1">
        <v>0.0</v>
      </c>
      <c r="C83" s="1">
        <v>0.0</v>
      </c>
      <c r="D83" s="1" t="s">
        <v>877</v>
      </c>
      <c r="E83" s="1" t="s">
        <v>878</v>
      </c>
      <c r="F83" s="1" t="s">
        <v>879</v>
      </c>
      <c r="G83" s="1" t="s">
        <v>880</v>
      </c>
      <c r="H83" s="1" t="s">
        <v>881</v>
      </c>
      <c r="I83" s="1" t="s">
        <v>882</v>
      </c>
      <c r="J83" s="1" t="s">
        <v>883</v>
      </c>
      <c r="K83" s="1" t="s">
        <v>884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885</v>
      </c>
      <c r="B84" s="1">
        <v>0.0</v>
      </c>
      <c r="C84" s="1">
        <v>0.0</v>
      </c>
      <c r="D84" s="1" t="s">
        <v>886</v>
      </c>
      <c r="E84" s="1" t="s">
        <v>887</v>
      </c>
      <c r="F84" s="1" t="s">
        <v>888</v>
      </c>
      <c r="G84" s="1" t="s">
        <v>889</v>
      </c>
      <c r="H84" s="1" t="s">
        <v>890</v>
      </c>
      <c r="I84" s="1" t="s">
        <v>891</v>
      </c>
      <c r="J84" s="1" t="s">
        <v>892</v>
      </c>
      <c r="K84" s="1" t="s">
        <v>893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894</v>
      </c>
      <c r="B85" s="1">
        <v>0.0</v>
      </c>
      <c r="C85" s="1">
        <v>0.0</v>
      </c>
      <c r="D85" s="1">
        <v>0.0</v>
      </c>
      <c r="E85" s="1" t="s">
        <v>895</v>
      </c>
      <c r="F85" s="1" t="s">
        <v>896</v>
      </c>
      <c r="G85" s="1" t="s">
        <v>897</v>
      </c>
      <c r="H85" s="1" t="s">
        <v>898</v>
      </c>
      <c r="I85" s="1" t="s">
        <v>899</v>
      </c>
      <c r="J85" s="1" t="s">
        <v>900</v>
      </c>
      <c r="K85" s="1" t="s">
        <v>901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902</v>
      </c>
      <c r="B86" s="1">
        <v>0.0</v>
      </c>
      <c r="C86" s="1">
        <v>0.0</v>
      </c>
      <c r="D86" s="1">
        <v>0.0</v>
      </c>
      <c r="E86" s="1">
        <v>0.0</v>
      </c>
      <c r="F86" s="1" t="s">
        <v>903</v>
      </c>
      <c r="G86" s="1" t="s">
        <v>904</v>
      </c>
      <c r="H86" s="1" t="s">
        <v>905</v>
      </c>
      <c r="I86" s="1" t="s">
        <v>906</v>
      </c>
      <c r="J86" s="1" t="s">
        <v>907</v>
      </c>
      <c r="K86" s="1" t="s">
        <v>908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909</v>
      </c>
      <c r="B87" s="1">
        <v>0.0</v>
      </c>
      <c r="C87" s="1">
        <v>0.0</v>
      </c>
      <c r="D87" s="1">
        <v>0.0</v>
      </c>
      <c r="E87" s="1">
        <v>0.0</v>
      </c>
      <c r="F87" s="1" t="s">
        <v>910</v>
      </c>
      <c r="G87" s="1" t="s">
        <v>911</v>
      </c>
      <c r="H87" s="1" t="s">
        <v>534</v>
      </c>
      <c r="I87" s="1" t="s">
        <v>912</v>
      </c>
      <c r="J87" s="1" t="s">
        <v>913</v>
      </c>
      <c r="K87" s="1" t="s">
        <v>914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915</v>
      </c>
      <c r="C1" s="1" t="s">
        <v>916</v>
      </c>
      <c r="D1" s="1" t="s">
        <v>917</v>
      </c>
      <c r="E1" s="1" t="s">
        <v>918</v>
      </c>
      <c r="F1" s="1" t="s">
        <v>919</v>
      </c>
      <c r="G1" s="1" t="s">
        <v>920</v>
      </c>
      <c r="H1" s="1" t="s">
        <v>921</v>
      </c>
      <c r="I1" s="1" t="s">
        <v>922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923</v>
      </c>
      <c r="B2" s="1" t="s">
        <v>924</v>
      </c>
      <c r="C2" s="1" t="s">
        <v>925</v>
      </c>
      <c r="D2" s="1" t="s">
        <v>926</v>
      </c>
      <c r="E2" s="1" t="s">
        <v>927</v>
      </c>
      <c r="F2" s="1" t="s">
        <v>928</v>
      </c>
      <c r="G2" s="1" t="s">
        <v>929</v>
      </c>
      <c r="H2" s="1" t="s">
        <v>929</v>
      </c>
      <c r="I2" s="1" t="s">
        <v>930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931</v>
      </c>
      <c r="B3" s="1" t="s">
        <v>930</v>
      </c>
      <c r="C3" s="1" t="s">
        <v>932</v>
      </c>
      <c r="D3" s="1" t="s">
        <v>933</v>
      </c>
      <c r="E3" s="1" t="s">
        <v>934</v>
      </c>
      <c r="F3" s="1" t="s">
        <v>935</v>
      </c>
      <c r="G3" s="1" t="s">
        <v>936</v>
      </c>
      <c r="H3" s="1" t="s">
        <v>937</v>
      </c>
      <c r="I3" s="1" t="s">
        <v>930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938</v>
      </c>
      <c r="B4" s="1" t="s">
        <v>924</v>
      </c>
      <c r="C4" s="1" t="s">
        <v>939</v>
      </c>
      <c r="D4" s="1" t="s">
        <v>940</v>
      </c>
      <c r="E4" s="1" t="s">
        <v>941</v>
      </c>
      <c r="F4" s="1" t="s">
        <v>942</v>
      </c>
      <c r="G4" s="1" t="s">
        <v>943</v>
      </c>
      <c r="H4" s="1" t="s">
        <v>944</v>
      </c>
      <c r="I4" s="1" t="s">
        <v>945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931</v>
      </c>
      <c r="B5" s="1" t="s">
        <v>930</v>
      </c>
      <c r="C5" s="1" t="s">
        <v>946</v>
      </c>
      <c r="D5" s="1" t="s">
        <v>947</v>
      </c>
      <c r="E5" s="1" t="s">
        <v>948</v>
      </c>
      <c r="F5" s="1" t="s">
        <v>949</v>
      </c>
      <c r="G5" s="1" t="s">
        <v>950</v>
      </c>
      <c r="H5" s="1" t="s">
        <v>951</v>
      </c>
      <c r="I5" s="1" t="s">
        <v>952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953</v>
      </c>
      <c r="B6" s="1" t="s">
        <v>954</v>
      </c>
      <c r="C6" s="1" t="s">
        <v>955</v>
      </c>
      <c r="D6" s="1" t="s">
        <v>956</v>
      </c>
      <c r="E6" s="1" t="s">
        <v>957</v>
      </c>
      <c r="F6" s="1" t="s">
        <v>958</v>
      </c>
      <c r="G6" s="1" t="s">
        <v>959</v>
      </c>
      <c r="H6" s="1" t="s">
        <v>960</v>
      </c>
      <c r="I6" s="1" t="s">
        <v>961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962</v>
      </c>
      <c r="B7" s="1" t="s">
        <v>930</v>
      </c>
      <c r="C7" s="1" t="s">
        <v>930</v>
      </c>
      <c r="D7" s="1" t="s">
        <v>930</v>
      </c>
      <c r="E7" s="1" t="s">
        <v>930</v>
      </c>
      <c r="F7" s="1" t="s">
        <v>963</v>
      </c>
      <c r="G7" s="1" t="s">
        <v>964</v>
      </c>
      <c r="H7" s="1" t="s">
        <v>965</v>
      </c>
      <c r="I7" s="1" t="s">
        <v>966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967</v>
      </c>
      <c r="B8" s="1" t="s">
        <v>930</v>
      </c>
      <c r="C8" s="1" t="s">
        <v>968</v>
      </c>
      <c r="D8" s="1" t="s">
        <v>969</v>
      </c>
      <c r="E8" s="1" t="s">
        <v>970</v>
      </c>
      <c r="F8" s="1" t="s">
        <v>968</v>
      </c>
      <c r="G8" s="1" t="s">
        <v>971</v>
      </c>
      <c r="H8" s="1" t="s">
        <v>972</v>
      </c>
      <c r="I8" s="1" t="s">
        <v>973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974</v>
      </c>
      <c r="B9" s="1" t="s">
        <v>930</v>
      </c>
      <c r="C9" s="1" t="s">
        <v>930</v>
      </c>
      <c r="D9" s="1" t="s">
        <v>930</v>
      </c>
      <c r="E9" s="1" t="s">
        <v>930</v>
      </c>
      <c r="F9" s="1" t="s">
        <v>930</v>
      </c>
      <c r="G9" s="1" t="s">
        <v>975</v>
      </c>
      <c r="H9" s="1" t="s">
        <v>930</v>
      </c>
      <c r="I9" s="1" t="s">
        <v>930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976</v>
      </c>
      <c r="B10" s="1" t="s">
        <v>930</v>
      </c>
      <c r="C10" s="1" t="s">
        <v>930</v>
      </c>
      <c r="D10" s="1" t="s">
        <v>930</v>
      </c>
      <c r="E10" s="1" t="s">
        <v>930</v>
      </c>
      <c r="F10" s="1" t="s">
        <v>930</v>
      </c>
      <c r="G10" s="1" t="s">
        <v>977</v>
      </c>
      <c r="H10" s="1" t="s">
        <v>930</v>
      </c>
      <c r="I10" s="1" t="s">
        <v>930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978</v>
      </c>
      <c r="B11" s="1" t="s">
        <v>979</v>
      </c>
      <c r="C11" s="1" t="s">
        <v>980</v>
      </c>
      <c r="D11" s="1" t="s">
        <v>981</v>
      </c>
      <c r="E11" s="1" t="s">
        <v>982</v>
      </c>
      <c r="F11" s="1" t="s">
        <v>983</v>
      </c>
      <c r="G11" s="1" t="s">
        <v>984</v>
      </c>
      <c r="H11" s="1" t="s">
        <v>985</v>
      </c>
      <c r="I11" s="1" t="s">
        <v>986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987</v>
      </c>
      <c r="B12" s="1" t="s">
        <v>930</v>
      </c>
      <c r="C12" s="1" t="s">
        <v>988</v>
      </c>
      <c r="D12" s="1" t="s">
        <v>989</v>
      </c>
      <c r="E12" s="1" t="s">
        <v>990</v>
      </c>
      <c r="F12" s="1" t="s">
        <v>991</v>
      </c>
      <c r="G12" s="1" t="s">
        <v>992</v>
      </c>
      <c r="H12" s="1" t="s">
        <v>993</v>
      </c>
      <c r="I12" s="1" t="s">
        <v>994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995</v>
      </c>
      <c r="B13" s="1" t="s">
        <v>930</v>
      </c>
      <c r="C13" s="1" t="s">
        <v>996</v>
      </c>
      <c r="D13" s="1" t="s">
        <v>997</v>
      </c>
      <c r="E13" s="1" t="s">
        <v>998</v>
      </c>
      <c r="F13" s="1" t="s">
        <v>999</v>
      </c>
      <c r="G13" s="1" t="s">
        <v>1000</v>
      </c>
      <c r="H13" s="1" t="s">
        <v>1001</v>
      </c>
      <c r="I13" s="1" t="s">
        <v>1002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1003</v>
      </c>
      <c r="B14" s="1" t="s">
        <v>930</v>
      </c>
      <c r="C14" s="1" t="s">
        <v>1004</v>
      </c>
      <c r="D14" s="1" t="s">
        <v>1005</v>
      </c>
      <c r="E14" s="1" t="s">
        <v>1006</v>
      </c>
      <c r="F14" s="1" t="s">
        <v>1007</v>
      </c>
      <c r="G14" s="1" t="s">
        <v>1008</v>
      </c>
      <c r="H14" s="1" t="s">
        <v>1009</v>
      </c>
      <c r="I14" s="1" t="s">
        <v>1010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1011</v>
      </c>
      <c r="B15" s="1" t="s">
        <v>930</v>
      </c>
      <c r="C15" s="1" t="s">
        <v>930</v>
      </c>
      <c r="D15" s="1" t="s">
        <v>930</v>
      </c>
      <c r="E15" s="1" t="s">
        <v>930</v>
      </c>
      <c r="F15" s="1" t="s">
        <v>930</v>
      </c>
      <c r="G15" s="1" t="s">
        <v>930</v>
      </c>
      <c r="H15" s="1" t="s">
        <v>930</v>
      </c>
      <c r="I15" s="1" t="s">
        <v>930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1012</v>
      </c>
      <c r="B16" s="1" t="s">
        <v>930</v>
      </c>
      <c r="C16" s="1" t="s">
        <v>930</v>
      </c>
      <c r="D16" s="1" t="s">
        <v>930</v>
      </c>
      <c r="E16" s="1" t="s">
        <v>930</v>
      </c>
      <c r="F16" s="1" t="s">
        <v>930</v>
      </c>
      <c r="G16" s="1" t="s">
        <v>930</v>
      </c>
      <c r="H16" s="1" t="s">
        <v>930</v>
      </c>
      <c r="I16" s="1" t="s">
        <v>930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1013</v>
      </c>
      <c r="B17" s="1" t="s">
        <v>152</v>
      </c>
      <c r="C17" s="1" t="s">
        <v>153</v>
      </c>
      <c r="D17" s="1" t="s">
        <v>154</v>
      </c>
      <c r="E17" s="1" t="s">
        <v>155</v>
      </c>
      <c r="F17" s="1" t="s">
        <v>156</v>
      </c>
      <c r="G17" s="1" t="s">
        <v>1014</v>
      </c>
      <c r="H17" s="1" t="s">
        <v>1015</v>
      </c>
      <c r="I17" s="1" t="s">
        <v>1016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1017</v>
      </c>
      <c r="B18" s="1" t="s">
        <v>930</v>
      </c>
      <c r="C18" s="1" t="s">
        <v>930</v>
      </c>
      <c r="D18" s="1" t="s">
        <v>930</v>
      </c>
      <c r="E18" s="1" t="s">
        <v>930</v>
      </c>
      <c r="F18" s="1" t="s">
        <v>930</v>
      </c>
      <c r="G18" s="1" t="s">
        <v>930</v>
      </c>
      <c r="H18" s="1" t="s">
        <v>930</v>
      </c>
      <c r="I18" s="1" t="s">
        <v>930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1018</v>
      </c>
      <c r="B19" s="1" t="s">
        <v>930</v>
      </c>
      <c r="C19" s="1" t="s">
        <v>930</v>
      </c>
      <c r="D19" s="1" t="s">
        <v>930</v>
      </c>
      <c r="E19" s="1" t="s">
        <v>930</v>
      </c>
      <c r="F19" s="1" t="s">
        <v>930</v>
      </c>
      <c r="G19" s="1" t="s">
        <v>1019</v>
      </c>
      <c r="H19" s="1" t="s">
        <v>930</v>
      </c>
      <c r="I19" s="1" t="s">
        <v>930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1020</v>
      </c>
      <c r="B20" s="1" t="s">
        <v>1021</v>
      </c>
      <c r="C20" s="1" t="s">
        <v>1022</v>
      </c>
      <c r="D20" s="1" t="s">
        <v>1023</v>
      </c>
      <c r="E20" s="1" t="s">
        <v>1024</v>
      </c>
      <c r="F20" s="1" t="s">
        <v>1025</v>
      </c>
      <c r="G20" s="1" t="s">
        <v>1026</v>
      </c>
      <c r="H20" s="1" t="s">
        <v>1027</v>
      </c>
      <c r="I20" s="1" t="s">
        <v>1028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1029</v>
      </c>
      <c r="B21" s="1" t="s">
        <v>930</v>
      </c>
      <c r="C21" s="1" t="s">
        <v>1030</v>
      </c>
      <c r="D21" s="1" t="s">
        <v>1031</v>
      </c>
      <c r="E21" s="1" t="s">
        <v>1032</v>
      </c>
      <c r="F21" s="1" t="s">
        <v>1033</v>
      </c>
      <c r="G21" s="1" t="s">
        <v>1034</v>
      </c>
      <c r="H21" s="1" t="s">
        <v>1035</v>
      </c>
      <c r="I21" s="1" t="s">
        <v>1036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1037</v>
      </c>
      <c r="B22" s="1" t="s">
        <v>1038</v>
      </c>
      <c r="C22" s="1" t="s">
        <v>1039</v>
      </c>
      <c r="D22" s="1" t="s">
        <v>1040</v>
      </c>
      <c r="E22" s="1" t="s">
        <v>1041</v>
      </c>
      <c r="F22" s="1" t="s">
        <v>1042</v>
      </c>
      <c r="G22" s="1" t="s">
        <v>1043</v>
      </c>
      <c r="H22" s="1" t="s">
        <v>1044</v>
      </c>
      <c r="I22" s="1" t="s">
        <v>1045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1046</v>
      </c>
      <c r="B23" s="1" t="s">
        <v>930</v>
      </c>
      <c r="C23" s="1" t="s">
        <v>1047</v>
      </c>
      <c r="D23" s="1" t="s">
        <v>1048</v>
      </c>
      <c r="E23" s="1" t="s">
        <v>1049</v>
      </c>
      <c r="F23" s="1" t="s">
        <v>1050</v>
      </c>
      <c r="G23" s="1" t="s">
        <v>1051</v>
      </c>
      <c r="H23" s="1" t="s">
        <v>1052</v>
      </c>
      <c r="I23" s="1" t="s">
        <v>1053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1054</v>
      </c>
      <c r="B24" s="1" t="s">
        <v>1055</v>
      </c>
      <c r="C24" s="1" t="s">
        <v>1056</v>
      </c>
      <c r="D24" s="1" t="s">
        <v>1057</v>
      </c>
      <c r="E24" s="1" t="s">
        <v>1058</v>
      </c>
      <c r="F24" s="1" t="s">
        <v>1059</v>
      </c>
      <c r="G24" s="1" t="s">
        <v>1060</v>
      </c>
      <c r="H24" s="1" t="s">
        <v>1060</v>
      </c>
      <c r="I24" s="1" t="s">
        <v>1060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1061</v>
      </c>
      <c r="B25" s="1" t="s">
        <v>1062</v>
      </c>
      <c r="C25" s="1" t="s">
        <v>1063</v>
      </c>
      <c r="D25" s="1" t="s">
        <v>1064</v>
      </c>
      <c r="E25" s="1" t="s">
        <v>1065</v>
      </c>
      <c r="F25" s="1" t="s">
        <v>1066</v>
      </c>
      <c r="G25" s="1" t="s">
        <v>1067</v>
      </c>
      <c r="H25" s="1" t="s">
        <v>1067</v>
      </c>
      <c r="I25" s="1" t="s">
        <v>930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1068</v>
      </c>
      <c r="B26" s="1" t="s">
        <v>1069</v>
      </c>
      <c r="C26" s="1" t="s">
        <v>1070</v>
      </c>
      <c r="D26" s="1" t="s">
        <v>1071</v>
      </c>
      <c r="E26" s="1" t="s">
        <v>1072</v>
      </c>
      <c r="F26" s="1" t="s">
        <v>1073</v>
      </c>
      <c r="G26" s="1" t="s">
        <v>930</v>
      </c>
      <c r="H26" s="1" t="s">
        <v>930</v>
      </c>
      <c r="I26" s="1" t="s">
        <v>930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1074</v>
      </c>
      <c r="B2" s="1" t="s">
        <v>1075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1076</v>
      </c>
      <c r="B3" s="1" t="s">
        <v>1077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1078</v>
      </c>
      <c r="B4" s="1" t="s">
        <v>1079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1080</v>
      </c>
      <c r="B5" s="1" t="s">
        <v>1081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1082</v>
      </c>
      <c r="B6" s="1" t="s">
        <v>1083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1085</v>
      </c>
      <c r="B8" s="1" t="s">
        <v>1086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1087</v>
      </c>
      <c r="B9" s="1" t="s">
        <v>1088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1089</v>
      </c>
      <c r="B10" s="4" t="s">
        <v>1090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1091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1092</v>
      </c>
      <c r="B12" s="1" t="s">
        <v>1093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1094</v>
      </c>
      <c r="B13" s="1" t="s">
        <v>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1095</v>
      </c>
      <c r="B14" s="1" t="s">
        <v>1096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1097</v>
      </c>
      <c r="B15" s="1" t="s">
        <v>1098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1099</v>
      </c>
      <c r="B16" s="1" t="s">
        <v>1096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1100</v>
      </c>
      <c r="B17" s="1" t="s">
        <v>1101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1102</v>
      </c>
      <c r="B18" s="1">
        <v>77.0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1103</v>
      </c>
      <c r="B19" s="1" t="s">
        <v>1104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1105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1106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1107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1108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1109</v>
      </c>
      <c r="B24" s="1">
        <v>10.0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1110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1111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1112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1113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1114</v>
      </c>
      <c r="B29" s="1">
        <v>6.78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1115</v>
      </c>
      <c r="B30" s="1">
        <v>6.69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1116</v>
      </c>
      <c r="B31" s="1">
        <v>6.605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1117</v>
      </c>
      <c r="B32" s="1">
        <v>6.88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1118</v>
      </c>
      <c r="B33" s="1">
        <v>6.78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1119</v>
      </c>
      <c r="B34" s="1">
        <v>6.69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1120</v>
      </c>
      <c r="B35" s="1">
        <v>6.605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1121</v>
      </c>
      <c r="B36" s="1">
        <v>6.88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1122</v>
      </c>
      <c r="B37" s="1">
        <v>1.758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1123</v>
      </c>
      <c r="B38" s="1">
        <v>31.904762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1124</v>
      </c>
      <c r="B39" s="1">
        <v>-60.90909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1125</v>
      </c>
      <c r="B40" s="1">
        <v>5989293.0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1126</v>
      </c>
      <c r="B41" s="1">
        <v>5989293.0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1127</v>
      </c>
      <c r="B42" s="1">
        <v>6603842.0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1128</v>
      </c>
      <c r="B43" s="1">
        <v>7333170.0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1129</v>
      </c>
      <c r="B44" s="1">
        <v>7333170.0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1130</v>
      </c>
      <c r="B45" s="1">
        <v>6.6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1131</v>
      </c>
      <c r="B46" s="1">
        <v>6.8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1132</v>
      </c>
      <c r="B47" s="1">
        <v>3000.0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1133</v>
      </c>
      <c r="B48" s="1">
        <v>28000.0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1134</v>
      </c>
      <c r="B49" s="1">
        <v>3.802926848E9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1135</v>
      </c>
      <c r="B50" s="1">
        <v>4.95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1136</v>
      </c>
      <c r="B51" s="1">
        <v>8.96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1137</v>
      </c>
      <c r="B52" s="1">
        <v>7.5712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1138</v>
      </c>
      <c r="B53" s="1">
        <v>7.14235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1139</v>
      </c>
      <c r="B54" s="1" t="s">
        <v>1140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1141</v>
      </c>
      <c r="B55" s="1">
        <v>3.724084224E9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1142</v>
      </c>
      <c r="B56" s="1">
        <v>5.19778999E8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1143</v>
      </c>
      <c r="B57" s="1">
        <v>5.64995968E8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1144</v>
      </c>
      <c r="B58" s="1">
        <v>5.2743313E7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1145</v>
      </c>
      <c r="B59" s="1">
        <v>5.6407509E7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1146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1147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1148</v>
      </c>
      <c r="B62" s="1">
        <v>0.0923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1149</v>
      </c>
      <c r="B63" s="1">
        <v>0.080520004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1150</v>
      </c>
      <c r="B64" s="1">
        <v>0.53101003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1151</v>
      </c>
      <c r="B65" s="1">
        <v>7.34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1152</v>
      </c>
      <c r="B66" s="1">
        <v>5.67601024E8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1153</v>
      </c>
      <c r="B67" s="1">
        <v>2.15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1154</v>
      </c>
      <c r="B68" s="1">
        <v>3.116279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1155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1156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1157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1158</v>
      </c>
      <c r="B72" s="1">
        <v>1.47728992E8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1159</v>
      </c>
      <c r="B73" s="1">
        <v>0.21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1160</v>
      </c>
      <c r="B74" s="1">
        <v>-0.11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1161</v>
      </c>
      <c r="B75" s="1">
        <v>-44.577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1162</v>
      </c>
      <c r="B76" s="1">
        <v>-0.13076925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1163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1164</v>
      </c>
      <c r="B78" s="1" t="s">
        <v>1165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1166</v>
      </c>
      <c r="B79" s="1" t="s">
        <v>1167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1168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1169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1170</v>
      </c>
      <c r="B82" s="1" t="s">
        <v>1171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1172</v>
      </c>
      <c r="B83" s="1" t="s">
        <v>1173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1174</v>
      </c>
      <c r="B84" s="1">
        <v>1.376487E9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1175</v>
      </c>
      <c r="B85" s="1" t="s">
        <v>1176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1177</v>
      </c>
      <c r="B86" s="1" t="s">
        <v>1178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1179</v>
      </c>
      <c r="B87" s="1" t="s">
        <v>1180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1181</v>
      </c>
      <c r="B88" s="1" t="s">
        <v>1182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1183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1184</v>
      </c>
      <c r="B90" s="1">
        <v>6.7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1185</v>
      </c>
      <c r="B91" s="1" t="s">
        <v>1186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1187</v>
      </c>
      <c r="B92" s="1">
        <v>5.37766016E8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1188</v>
      </c>
      <c r="B93" s="1">
        <v>0.952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1189</v>
      </c>
      <c r="B94" s="1">
        <v>-8.3543E7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1190</v>
      </c>
      <c r="B95" s="1">
        <v>4.3118E8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1191</v>
      </c>
      <c r="B96" s="1">
        <v>1.151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1192</v>
      </c>
      <c r="B97" s="1">
        <v>1.162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1193</v>
      </c>
      <c r="B98" s="1">
        <v>35.493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1194</v>
      </c>
      <c r="B99" s="1">
        <v>-0.04104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1195</v>
      </c>
      <c r="B100" s="1">
        <v>0.15833999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1196</v>
      </c>
      <c r="B101" s="1">
        <v>-1.5437E8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1197</v>
      </c>
      <c r="B102" s="1">
        <v>-3.7166E7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1198</v>
      </c>
      <c r="B103" s="1" t="s">
        <v>1199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1200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-7.633999999999999</v>
      </c>
      <c r="C3" s="1">
        <v>-15.962</v>
      </c>
      <c r="D3" s="1">
        <v>-29.148</v>
      </c>
      <c r="E3" s="1">
        <v>-26.372</v>
      </c>
      <c r="F3" s="1">
        <v>-24.29</v>
      </c>
      <c r="G3" s="1">
        <v>-43.72199999999999</v>
      </c>
      <c r="H3" s="1">
        <v>-12.492</v>
      </c>
      <c r="I3" s="1">
        <v>-31.23</v>
      </c>
      <c r="J3" s="1">
        <v>-42.334</v>
      </c>
      <c r="K3" s="1">
        <v>-90.91399999999999</v>
      </c>
      <c r="L3" s="1">
        <f>IF(K3*FORECAST(L2,B3:K3,B2:K2)&gt;0,FORECAST(L2,B3:K3,B2:K2),K3)*$X$1</f>
        <v>-63.154</v>
      </c>
      <c r="M3" s="1">
        <f>IF(L3*FORECAST(M2,B3:L3,B2:L2)&gt;0,FORECAST(M2,B3:L3,B2:L2),L3)*$X$1</f>
        <v>-68.74385455</v>
      </c>
      <c r="N3" s="1">
        <f>IF(M3*FORECAST(N2,B3:M3,B2:M2)&gt;0,FORECAST(N2,B3:M3,B2:M2),M3)*$X$1</f>
        <v>-74.33370909</v>
      </c>
      <c r="O3" s="1">
        <f>IF(N3*FORECAST(O2,B3:N3,B2:N2)&gt;0,FORECAST(O2,B3:N3,B2:N2),N3)*$X$1</f>
        <v>-79.92356364</v>
      </c>
      <c r="P3" s="1">
        <f>IF(O3*FORECAST(P2,B3:O3,B2:O2)&gt;0,FORECAST(P2,B3:O3,B2:O2),O3)*$X$1</f>
        <v>-85.51341818</v>
      </c>
      <c r="Q3" s="1">
        <f>IF(P3*FORECAST(Q2,B3:P3,B2:P2)&gt;0,FORECAST(Q2,B3:P3,B2:P2),P3)*$X$1</f>
        <v>-91.10327273</v>
      </c>
      <c r="R3" s="1">
        <f>IF(Q3*FORECAST(R2,B3:Q3,B2:Q2)&gt;0,FORECAST(R2,B3:Q3,B2:Q2),Q3)*$X$1</f>
        <v>-96.69312727</v>
      </c>
      <c r="S3" s="5">
        <f>IF(R3*FORECAST(S2,B3:R3,B2:R2)&gt;0,FORECAST(S2,B3:R3,B2:R2),R3)*$X$1</f>
        <v>-102.2829818</v>
      </c>
      <c r="T3" s="5">
        <f>IF(S3*FORECAST(T2,B3:S3,B2:S2)&gt;0,FORECAST(T2,B3:S3,B2:S2),S3)*$X$1</f>
        <v>-107.8728364</v>
      </c>
      <c r="U3" s="5">
        <f>IF(T3*FORECAST(U2,B3:T3,B2:T2)&gt;0,FORECAST(U2,B3:T3,B2:T2),T3)*$X$1</f>
        <v>-113.4626909</v>
      </c>
      <c r="V3" s="5">
        <f>IF(U3*FORECAST(V2,B3:U3,B2:U2)&gt;0,FORECAST(V2,B3:U3,B2:U2),U3)*$X$1</f>
        <v>-119.0525455</v>
      </c>
      <c r="W3" s="5">
        <f>IF(V3*FORECAST(W2,B3:V3,B2:V2)&gt;0,FORECAST(W2,B3:V3,B2:V2),V3)*$X$1</f>
        <v>-124.6424</v>
      </c>
      <c r="X3" s="2"/>
      <c r="Y3" s="2"/>
      <c r="Z3" s="2"/>
    </row>
    <row r="4">
      <c r="A4" s="3" t="s">
        <v>112</v>
      </c>
      <c r="B4" s="1">
        <v>-8.328</v>
      </c>
      <c r="C4" s="1">
        <v>-23.596</v>
      </c>
      <c r="D4" s="1">
        <v>-4.858</v>
      </c>
      <c r="E4" s="1">
        <v>4.164</v>
      </c>
      <c r="F4" s="1">
        <v>9.021999999999998</v>
      </c>
      <c r="G4" s="1">
        <v>48.58</v>
      </c>
      <c r="H4" s="1">
        <v>108.958</v>
      </c>
      <c r="I4" s="1">
        <v>-94.38399999999999</v>
      </c>
      <c r="J4" s="1">
        <v>-39.558</v>
      </c>
      <c r="K4" s="1">
        <v>-90.22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1201</v>
      </c>
      <c r="B5" s="1">
        <v>140.0</v>
      </c>
      <c r="C5" s="1">
        <v>233.0</v>
      </c>
      <c r="D5" s="1">
        <v>300.0</v>
      </c>
      <c r="E5" s="1">
        <v>322.0</v>
      </c>
      <c r="F5" s="1">
        <v>413.0</v>
      </c>
      <c r="G5" s="1">
        <v>403.0</v>
      </c>
      <c r="H5" s="1">
        <v>371.0</v>
      </c>
      <c r="I5" s="1">
        <v>459.0</v>
      </c>
      <c r="J5" s="1">
        <v>480.0</v>
      </c>
      <c r="K5" s="1">
        <v>529.0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1202</v>
      </c>
      <c r="L7" s="1">
        <f>IF(W3*FORECAST(W2,B3:W3,B2:W2)&gt;0,FORECAST(W2,B3:W3,B2:W2),V3)*$X$1 * (1+0.02)/(0.0646-0.02)</f>
        <v>-2850.566099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1203</v>
      </c>
      <c r="L8" s="6">
        <f t="array" ref="L8">NPV(0.0646,M3:W3)</f>
        <v>-718.2333768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1204</v>
      </c>
      <c r="L9" s="6">
        <f t="array" ref="L9">NPV(0.0646,M16:W16)</f>
        <v>-1431.792343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1205</v>
      </c>
      <c r="L10" s="6">
        <f>L8 + L9</f>
        <v>-2150.02572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-90.22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1206</v>
      </c>
      <c r="L12" s="6">
        <f>L10 - L11</f>
        <v>-2059.80572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1207</v>
      </c>
      <c r="L13" s="1">
        <v>529.0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-3.893772628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(1+0.02)/(0.0646-0.02)</f>
        <v>-2850.566099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-5.552</v>
      </c>
      <c r="C3" s="1">
        <v>-2.776</v>
      </c>
      <c r="D3" s="1">
        <v>-11.798</v>
      </c>
      <c r="E3" s="1">
        <v>-38.864</v>
      </c>
      <c r="F3" s="1">
        <v>0.694</v>
      </c>
      <c r="G3" s="1">
        <v>-11.104</v>
      </c>
      <c r="H3" s="1">
        <v>-79.116</v>
      </c>
      <c r="I3" s="1">
        <v>-88.13799999999999</v>
      </c>
      <c r="J3" s="1">
        <v>-41.64</v>
      </c>
      <c r="K3" s="1">
        <v>48.58</v>
      </c>
      <c r="L3" s="1">
        <f>IF(K3*FORECAST(L2,B3:K3,B2:K2)&gt;0,FORECAST(L2,B3:K3,B2:K2),K3)*$X$1</f>
        <v>48.58</v>
      </c>
      <c r="M3" s="1">
        <f>IF(L3*FORECAST(M2,B3:L3,B2:L2)&gt;0,FORECAST(M2,B3:L3,B2:L2),L3)*$X$1</f>
        <v>48.58</v>
      </c>
      <c r="N3" s="1">
        <f>IF(M3*FORECAST(N2,B3:M3,B2:M2)&gt;0,FORECAST(N2,B3:M3,B2:M2),M3)*$X$1</f>
        <v>14.67915152</v>
      </c>
      <c r="O3" s="1">
        <f>IF(N3*FORECAST(O2,B3:N3,B2:N2)&gt;0,FORECAST(O2,B3:N3,B2:N2),N3)*$X$1</f>
        <v>18.63689277</v>
      </c>
      <c r="P3" s="1">
        <f>IF(O3*FORECAST(P2,B3:O3,B2:O2)&gt;0,FORECAST(P2,B3:O3,B2:O2),O3)*$X$1</f>
        <v>22.59463403</v>
      </c>
      <c r="Q3" s="1">
        <f>IF(P3*FORECAST(Q2,B3:P3,B2:P2)&gt;0,FORECAST(Q2,B3:P3,B2:P2),P3)*$X$1</f>
        <v>26.55237529</v>
      </c>
      <c r="R3" s="1">
        <f>IF(Q3*FORECAST(R2,B3:Q3,B2:Q2)&gt;0,FORECAST(R2,B3:Q3,B2:Q2),Q3)*$X$1</f>
        <v>30.51011655</v>
      </c>
      <c r="S3" s="5">
        <f>IF(R3*FORECAST(S2,B3:R3,B2:R2)&gt;0,FORECAST(S2,B3:R3,B2:R2),R3)*$X$1</f>
        <v>34.46785781</v>
      </c>
      <c r="T3" s="5">
        <f>IF(S3*FORECAST(T2,B3:S3,B2:S2)&gt;0,FORECAST(T2,B3:S3,B2:S2),S3)*$X$1</f>
        <v>38.42559907</v>
      </c>
      <c r="U3" s="5">
        <f>IF(T3*FORECAST(U2,B3:T3,B2:T2)&gt;0,FORECAST(U2,B3:T3,B2:T2),T3)*$X$1</f>
        <v>42.38334033</v>
      </c>
      <c r="V3" s="5">
        <f>IF(U3*FORECAST(V2,B3:U3,B2:U2)&gt;0,FORECAST(V2,B3:U3,B2:U2),U3)*$X$1</f>
        <v>46.34108159</v>
      </c>
      <c r="W3" s="5">
        <f>IF(V3*FORECAST(W2,B3:V3,B2:V2)&gt;0,FORECAST(W2,B3:V3,B2:V2),V3)*$X$1</f>
        <v>50.29882284</v>
      </c>
      <c r="X3" s="2"/>
      <c r="Y3" s="2"/>
      <c r="Z3" s="2"/>
    </row>
    <row r="4">
      <c r="A4" s="3" t="s">
        <v>112</v>
      </c>
      <c r="B4" s="1">
        <v>-8.328</v>
      </c>
      <c r="C4" s="1">
        <v>-23.596</v>
      </c>
      <c r="D4" s="1">
        <v>-4.858</v>
      </c>
      <c r="E4" s="1">
        <v>4.164</v>
      </c>
      <c r="F4" s="1">
        <v>9.021999999999998</v>
      </c>
      <c r="G4" s="1">
        <v>48.58</v>
      </c>
      <c r="H4" s="1">
        <v>108.958</v>
      </c>
      <c r="I4" s="1">
        <v>-94.38399999999999</v>
      </c>
      <c r="J4" s="1">
        <v>-39.558</v>
      </c>
      <c r="K4" s="1">
        <v>-90.22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1201</v>
      </c>
      <c r="B5" s="1">
        <v>140.0</v>
      </c>
      <c r="C5" s="1">
        <v>233.0</v>
      </c>
      <c r="D5" s="1">
        <v>300.0</v>
      </c>
      <c r="E5" s="1">
        <v>322.0</v>
      </c>
      <c r="F5" s="1">
        <v>413.0</v>
      </c>
      <c r="G5" s="1">
        <v>403.0</v>
      </c>
      <c r="H5" s="1">
        <v>371.0</v>
      </c>
      <c r="I5" s="1">
        <v>459.0</v>
      </c>
      <c r="J5" s="1">
        <v>480.0</v>
      </c>
      <c r="K5" s="1">
        <v>529.0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1202</v>
      </c>
      <c r="L7" s="1">
        <f>IF(W3*FORECAST(W2,B3:W3,B2:W2)&gt;0,FORECAST(W2,B3:W3,B2:W2),V3)*$X$1 * (1+0.02)/(0.0646-0.02)</f>
        <v>1150.331823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1203</v>
      </c>
      <c r="L8" s="6">
        <f t="array" ref="L8">NPV(0.0646,M3:W3)</f>
        <v>251.6914385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1204</v>
      </c>
      <c r="L9" s="6">
        <f t="array" ref="L9">NPV(0.0646,M16:W16)</f>
        <v>577.7927048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1205</v>
      </c>
      <c r="L10" s="6">
        <f>L8 + L9</f>
        <v>829.4841433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-90.22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1206</v>
      </c>
      <c r="L12" s="6">
        <f>L10 - L11</f>
        <v>919.7041433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1207</v>
      </c>
      <c r="L13" s="1">
        <v>529.0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1.738571159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(1+0.02)/(0.0646-0.02)</f>
        <v>1150.331823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