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<sst xmlns="http://schemas.openxmlformats.org/spreadsheetml/2006/main" count="1833" uniqueCount="1514">
  <si>
    <t>ticker</t>
  </si>
  <si>
    <t>NVRO</t>
  </si>
  <si>
    <t>nombre</t>
  </si>
  <si>
    <t>NEVRO CORP</t>
  </si>
  <si>
    <t>empresa</t>
  </si>
  <si>
    <t>Medical Equipment, Supplies &amp; Distribution</t>
  </si>
  <si>
    <t>Open</t>
  </si>
  <si>
    <t>Target Price</t>
  </si>
  <si>
    <t>Upside</t>
  </si>
  <si>
    <t>-59.05%</t>
  </si>
  <si>
    <t>Country</t>
  </si>
  <si>
    <t>United States</t>
  </si>
  <si>
    <t>Market Cap</t>
  </si>
  <si>
    <t>Book Value</t>
  </si>
  <si>
    <t>Pe ratio</t>
  </si>
  <si>
    <t>Dividend Ratio</t>
  </si>
  <si>
    <t>No encontrado</t>
  </si>
  <si>
    <t>Net Debt Growth</t>
  </si>
  <si>
    <t>-9.77%</t>
  </si>
  <si>
    <t>Total Assets Growth</t>
  </si>
  <si>
    <t>-30.58%</t>
  </si>
  <si>
    <t>Net Property, Plant and Equipment Growth</t>
  </si>
  <si>
    <t>1180.00%</t>
  </si>
  <si>
    <t>EBITDA Growth</t>
  </si>
  <si>
    <t>-109.01%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</si>
  <si>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</si>
  <si>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</si>
  <si>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</si>
  <si>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</si>
  <si>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</si>
  <si>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</si>
  <si>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</si>
  <si>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</si>
  <si>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</si>
  <si>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</si>
  <si>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</si>
  <si>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</si>
  <si>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</si>
  <si>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</si>
  <si>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</si>
  <si>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</si>
  <si>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</si>
  <si>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</si>
  <si>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</si>
  <si>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</si>
  <si>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</si>
  <si>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</si>
  <si>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</si>
  <si>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</si>
  <si>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</si>
  <si>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</si>
  <si>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</si>
  <si>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</si>
  <si>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</si>
  <si>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</si>
  <si>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</si>
  <si>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</si>
  <si>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</si>
  <si>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</si>
  <si>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</si>
  <si>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</si>
  <si>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</si>
  <si>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</si>
  <si>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</si>
  <si>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</si>
  <si>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</si>
  <si>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</si>
  <si>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</si>
  <si>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</si>
  <si>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</si>
  <si>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</si>
  <si>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</si>
  <si>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</si>
  <si>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</si>
  <si>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</si>
  <si>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</si>
  <si>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</si>
  <si>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</si>
  <si>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</si>
  <si>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</si>
  <si>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</si>
  <si>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</si>
  <si>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</si>
  <si>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</si>
  <si>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</si>
  <si>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</si>
  <si>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</si>
  <si>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</si>
  <si>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</si>
  <si>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</si>
  <si>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</si>
  <si>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</si>
  <si>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</si>
  <si>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</si>
  <si>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</si>
  <si>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</si>
  <si>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</si>
  <si>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</si>
  <si>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</si>
  <si>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</si>
  <si>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</si>
  <si>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</si>
  <si>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</si>
  <si>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6.92</t>
  </si>
  <si>
    <t>8.34</t>
  </si>
  <si>
    <t>8.62</t>
  </si>
  <si>
    <t>8.38</t>
  </si>
  <si>
    <t>8.11</t>
  </si>
  <si>
    <t>6.86</t>
  </si>
  <si>
    <t>11.23</t>
  </si>
  <si>
    <t>8.67</t>
  </si>
  <si>
    <t>9.12</t>
  </si>
  <si>
    <t>8.06</t>
  </si>
  <si>
    <t>Tangible Book Value</t>
  </si>
  <si>
    <t>Tangible Book Value Per Share</t>
  </si>
  <si>
    <t>6.26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</si>
  <si>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</si>
  <si>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</si>
  <si>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</si>
  <si>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</si>
  <si>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</si>
  <si>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</si>
  <si>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</si>
  <si>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</si>
  <si>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</si>
  <si>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</si>
  <si>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</si>
  <si>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</si>
  <si>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</si>
  <si>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</si>
  <si>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</si>
  <si>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</si>
  <si>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</si>
  <si>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</si>
  <si>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</si>
  <si>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</si>
  <si>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</si>
  <si>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</si>
  <si>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</si>
  <si>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</si>
  <si>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</si>
  <si>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</si>
  <si>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</si>
  <si>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</si>
  <si>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</si>
  <si>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</si>
  <si>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</si>
  <si>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</si>
  <si>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</si>
  <si>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</si>
  <si>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</si>
  <si>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</si>
  <si>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</si>
  <si>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-6.94</t>
  </si>
  <si>
    <t>-2.54</t>
  </si>
  <si>
    <t>-1.12</t>
  </si>
  <si>
    <t>-1.25</t>
  </si>
  <si>
    <t>-1.64</t>
  </si>
  <si>
    <t>-3.37</t>
  </si>
  <si>
    <t>-2.47</t>
  </si>
  <si>
    <t>-3.77</t>
  </si>
  <si>
    <t>0.08</t>
  </si>
  <si>
    <t>-2.56</t>
  </si>
  <si>
    <t>Basic EPS - Continuing Operations</t>
  </si>
  <si>
    <t>Basic Weighted Average Shares Outstanding</t>
  </si>
  <si>
    <t>Net EPS - Diluted</t>
  </si>
  <si>
    <t>Diluted EPS - Continuing Operations</t>
  </si>
  <si>
    <t>Diluted Weighted Average Shares Outstanding</t>
  </si>
  <si>
    <t>Normalized Basic EPS</t>
  </si>
  <si>
    <t>-4.25</t>
  </si>
  <si>
    <t>-1.56</t>
  </si>
  <si>
    <t>-0.63</t>
  </si>
  <si>
    <t>-0.37</t>
  </si>
  <si>
    <t>-1.01</t>
  </si>
  <si>
    <t>-2.07</t>
  </si>
  <si>
    <t>-1.52</t>
  </si>
  <si>
    <t>-1.99</t>
  </si>
  <si>
    <t>-1.78</t>
  </si>
  <si>
    <t>-1.77</t>
  </si>
  <si>
    <t>Normalized Diluted EPS</t>
  </si>
  <si>
    <t>EBITDA</t>
  </si>
  <si>
    <t>EBITA</t>
  </si>
  <si>
    <t>EBIT</t>
  </si>
  <si>
    <t>EBITDAR</t>
  </si>
  <si>
    <t>Effective Tax Rate - (Ratio)</t>
  </si>
  <si>
    <t>-1.58</t>
  </si>
  <si>
    <t>-1.76</t>
  </si>
  <si>
    <t>-5.38</t>
  </si>
  <si>
    <t>-3.99</t>
  </si>
  <si>
    <t>-1.59</t>
  </si>
  <si>
    <t>-1.57</t>
  </si>
  <si>
    <t>-1.06</t>
  </si>
  <si>
    <t>-0.41</t>
  </si>
  <si>
    <t>29.62</t>
  </si>
  <si>
    <t>5.77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</si>
  <si>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</si>
  <si>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</si>
  <si>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</si>
  <si>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</si>
  <si>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</si>
  <si>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</si>
  <si>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</si>
  <si>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</si>
  <si>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</si>
  <si>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</si>
  <si>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</si>
  <si>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</si>
  <si>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</si>
  <si>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</si>
  <si>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</si>
  <si>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</si>
  <si>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</si>
  <si>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</si>
  <si>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</si>
  <si>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</si>
  <si>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-12.73</t>
  </si>
  <si>
    <t>-15.79</t>
  </si>
  <si>
    <t>-1.66</t>
  </si>
  <si>
    <t>-5.69</t>
  </si>
  <si>
    <t>-12.93</t>
  </si>
  <si>
    <t>-6.24</t>
  </si>
  <si>
    <t>-8.33</t>
  </si>
  <si>
    <t>-10.5</t>
  </si>
  <si>
    <t>-10.03</t>
  </si>
  <si>
    <t>Return on Total Capital</t>
  </si>
  <si>
    <t>-13.66</t>
  </si>
  <si>
    <t>-17.48</t>
  </si>
  <si>
    <t>-4.5</t>
  </si>
  <si>
    <t>-1.88</t>
  </si>
  <si>
    <t>-6.59</t>
  </si>
  <si>
    <t>-15.1</t>
  </si>
  <si>
    <t>-7.01</t>
  </si>
  <si>
    <t>-9.52</t>
  </si>
  <si>
    <t>-12.34</t>
  </si>
  <si>
    <t>-11.92</t>
  </si>
  <si>
    <t>Return On Equity %</t>
  </si>
  <si>
    <t>-25.62</t>
  </si>
  <si>
    <t>-33.16</t>
  </si>
  <si>
    <t>-13.14</t>
  </si>
  <si>
    <t>-14.72</t>
  </si>
  <si>
    <t>-19.89</t>
  </si>
  <si>
    <t>-44.9</t>
  </si>
  <si>
    <t>-27.47</t>
  </si>
  <si>
    <t>-37.96</t>
  </si>
  <si>
    <t>0.96</t>
  </si>
  <si>
    <t>-29.89</t>
  </si>
  <si>
    <t>Return on Common Equity</t>
  </si>
  <si>
    <t>-71.46</t>
  </si>
  <si>
    <t>Margin Analysis</t>
  </si>
  <si>
    <t>Gross Profit Margin %</t>
  </si>
  <si>
    <t>65.38</t>
  </si>
  <si>
    <t>59.6</t>
  </si>
  <si>
    <t>66.99</t>
  </si>
  <si>
    <t>69.7</t>
  </si>
  <si>
    <t>70.57</t>
  </si>
  <si>
    <t>68.76</t>
  </si>
  <si>
    <t>69.02</t>
  </si>
  <si>
    <t>68.01</t>
  </si>
  <si>
    <t>68.22</t>
  </si>
  <si>
    <t>SG&amp;A Margin</t>
  </si>
  <si>
    <t>91.42</t>
  </si>
  <si>
    <t>118.48</t>
  </si>
  <si>
    <t>62.33</t>
  </si>
  <si>
    <t>61.81</t>
  </si>
  <si>
    <t>68.84</t>
  </si>
  <si>
    <t>78.36</t>
  </si>
  <si>
    <t>73.79</t>
  </si>
  <si>
    <t>79.94</t>
  </si>
  <si>
    <t>79.27</t>
  </si>
  <si>
    <t>78.72</t>
  </si>
  <si>
    <t>EBITDA Margin %</t>
  </si>
  <si>
    <t>-86.61</t>
  </si>
  <si>
    <t>-88.72</t>
  </si>
  <si>
    <t>-9.35</t>
  </si>
  <si>
    <t>-2.84</t>
  </si>
  <si>
    <t>-9.77</t>
  </si>
  <si>
    <t>-23.55</t>
  </si>
  <si>
    <t>-16.04</t>
  </si>
  <si>
    <t>-22.24</t>
  </si>
  <si>
    <t>-22.8</t>
  </si>
  <si>
    <t>-21.7</t>
  </si>
  <si>
    <t>EBITA Margin %</t>
  </si>
  <si>
    <t>-86.9</t>
  </si>
  <si>
    <t>-89.6</t>
  </si>
  <si>
    <t>-10.1</t>
  </si>
  <si>
    <t>-3.61</t>
  </si>
  <si>
    <t>-10.78</t>
  </si>
  <si>
    <t>-24.72</t>
  </si>
  <si>
    <t>-17.36</t>
  </si>
  <si>
    <t>-23.5</t>
  </si>
  <si>
    <t>-24.32</t>
  </si>
  <si>
    <t>-23.3</t>
  </si>
  <si>
    <t>EBIT Margin %</t>
  </si>
  <si>
    <t>-23.36</t>
  </si>
  <si>
    <t>Income From Continuing Operations Margin %</t>
  </si>
  <si>
    <t>-94.19</t>
  </si>
  <si>
    <t>-96.88</t>
  </si>
  <si>
    <t>-13.91</t>
  </si>
  <si>
    <t>-11.22</t>
  </si>
  <si>
    <t>-12.7</t>
  </si>
  <si>
    <t>-26.57</t>
  </si>
  <si>
    <t>-22.94</t>
  </si>
  <si>
    <t>-33.95</t>
  </si>
  <si>
    <t>0.74</t>
  </si>
  <si>
    <t>-21.69</t>
  </si>
  <si>
    <t>Net Income Margin %</t>
  </si>
  <si>
    <t>Net Avail. For Common Margin %</t>
  </si>
  <si>
    <t>-94.64</t>
  </si>
  <si>
    <t>Normalized Net Income Margin</t>
  </si>
  <si>
    <t>-57.95</t>
  </si>
  <si>
    <t>-59.5</t>
  </si>
  <si>
    <t>-7.9</t>
  </si>
  <si>
    <t>-3.34</t>
  </si>
  <si>
    <t>-7.82</t>
  </si>
  <si>
    <t>-16.35</t>
  </si>
  <si>
    <t>-14.12</t>
  </si>
  <si>
    <t>-17.9</t>
  </si>
  <si>
    <t>-15.49</t>
  </si>
  <si>
    <t>-14.96</t>
  </si>
  <si>
    <t>Levered Free Cash Flow Margin</t>
  </si>
  <si>
    <t>-59.6</t>
  </si>
  <si>
    <t>-110.35</t>
  </si>
  <si>
    <t>-23.4</t>
  </si>
  <si>
    <t>-0.42</t>
  </si>
  <si>
    <t>-0.86</t>
  </si>
  <si>
    <t>-5.47</t>
  </si>
  <si>
    <t>2.88</t>
  </si>
  <si>
    <t>-2.11</t>
  </si>
  <si>
    <t>-6.88</t>
  </si>
  <si>
    <t>-5.15</t>
  </si>
  <si>
    <t>Unlevered Free Cash Flow Margin</t>
  </si>
  <si>
    <t>-59.57</t>
  </si>
  <si>
    <t>-107.89</t>
  </si>
  <si>
    <t>-21.65</t>
  </si>
  <si>
    <t>1.48</t>
  </si>
  <si>
    <t>0.82</t>
  </si>
  <si>
    <t>-3.72</t>
  </si>
  <si>
    <t>6.64</t>
  </si>
  <si>
    <t>-2.34</t>
  </si>
  <si>
    <t>-6.19</t>
  </si>
  <si>
    <t>-4.3</t>
  </si>
  <si>
    <t>Asset Turnover</t>
  </si>
  <si>
    <t>0.23</t>
  </si>
  <si>
    <t>0.28</t>
  </si>
  <si>
    <t>0.63</t>
  </si>
  <si>
    <t>0.84</t>
  </si>
  <si>
    <t>0.58</t>
  </si>
  <si>
    <t>0.57</t>
  </si>
  <si>
    <t>0.69</t>
  </si>
  <si>
    <t>Fixed Assets Turnover</t>
  </si>
  <si>
    <t>85.27</t>
  </si>
  <si>
    <t>21.61</t>
  </si>
  <si>
    <t>35.36</t>
  </si>
  <si>
    <t>40.96</t>
  </si>
  <si>
    <t>35.83</t>
  </si>
  <si>
    <t>16.93</t>
  </si>
  <si>
    <t>11.14</t>
  </si>
  <si>
    <t>11.07</t>
  </si>
  <si>
    <t>10.99</t>
  </si>
  <si>
    <t>12.29</t>
  </si>
  <si>
    <t>Receivables Turnover (Average Receivables)</t>
  </si>
  <si>
    <t>4.93</t>
  </si>
  <si>
    <t>4.78</t>
  </si>
  <si>
    <t>6.07</t>
  </si>
  <si>
    <t>5.44</t>
  </si>
  <si>
    <t>5.24</t>
  </si>
  <si>
    <t>4.77</t>
  </si>
  <si>
    <t>4.51</t>
  </si>
  <si>
    <t>5.22</t>
  </si>
  <si>
    <t>5.37</t>
  </si>
  <si>
    <t>Inventory Turnover (Average Inventory)</t>
  </si>
  <si>
    <t>0.9</t>
  </si>
  <si>
    <t>0.73</t>
  </si>
  <si>
    <t>1.02</t>
  </si>
  <si>
    <t>1.08</t>
  </si>
  <si>
    <t>1.2</t>
  </si>
  <si>
    <t>1.33</t>
  </si>
  <si>
    <t>1.28</t>
  </si>
  <si>
    <t>1.37</t>
  </si>
  <si>
    <t>1.35</t>
  </si>
  <si>
    <t>1.24</t>
  </si>
  <si>
    <t>Short Term Liquidity</t>
  </si>
  <si>
    <t>Current Ratio</t>
  </si>
  <si>
    <t>18.63</t>
  </si>
  <si>
    <t>7.77</t>
  </si>
  <si>
    <t>9.96</t>
  </si>
  <si>
    <t>7.61</t>
  </si>
  <si>
    <t>7.11</t>
  </si>
  <si>
    <t>5.98</t>
  </si>
  <si>
    <t>3.15</t>
  </si>
  <si>
    <t>6.46</t>
  </si>
  <si>
    <t>6.37</t>
  </si>
  <si>
    <t>Quick Ratio</t>
  </si>
  <si>
    <t>16.99</t>
  </si>
  <si>
    <t>5.94</t>
  </si>
  <si>
    <t>7.8</t>
  </si>
  <si>
    <t>5.8</t>
  </si>
  <si>
    <t>5.53</t>
  </si>
  <si>
    <t>4.54</t>
  </si>
  <si>
    <t>2.78</t>
  </si>
  <si>
    <t>5.26</t>
  </si>
  <si>
    <t>5.72</t>
  </si>
  <si>
    <t>4.82</t>
  </si>
  <si>
    <t>Operating Cash Flow to Current Liabilities</t>
  </si>
  <si>
    <t>-2.88</t>
  </si>
  <si>
    <t>-2.76</t>
  </si>
  <si>
    <t>-1.39</t>
  </si>
  <si>
    <t>-0.25</t>
  </si>
  <si>
    <t>-0.09</t>
  </si>
  <si>
    <t>-0.71</t>
  </si>
  <si>
    <t>0</t>
  </si>
  <si>
    <t>-0.51</t>
  </si>
  <si>
    <t>0.31</t>
  </si>
  <si>
    <t>Days Sales Outstanding (Average Receivables)</t>
  </si>
  <si>
    <t>74.04</t>
  </si>
  <si>
    <t>76.38</t>
  </si>
  <si>
    <t>60.34</t>
  </si>
  <si>
    <t>67.1</t>
  </si>
  <si>
    <t>69.71</t>
  </si>
  <si>
    <t>76.45</t>
  </si>
  <si>
    <t>81.13</t>
  </si>
  <si>
    <t>69.88</t>
  </si>
  <si>
    <t>67.95</t>
  </si>
  <si>
    <t>Days Outstanding Inventory (Average Inventory)</t>
  </si>
  <si>
    <t>404.21</t>
  </si>
  <si>
    <t>501.59</t>
  </si>
  <si>
    <t>358.2</t>
  </si>
  <si>
    <t>338.04</t>
  </si>
  <si>
    <t>304.51</t>
  </si>
  <si>
    <t>274.88</t>
  </si>
  <si>
    <t>285.36</t>
  </si>
  <si>
    <t>266.98</t>
  </si>
  <si>
    <t>271.16</t>
  </si>
  <si>
    <t>294.88</t>
  </si>
  <si>
    <t>Average Days Payable Outstanding</t>
  </si>
  <si>
    <t>87.05</t>
  </si>
  <si>
    <t>63.52</t>
  </si>
  <si>
    <t>70.89</t>
  </si>
  <si>
    <t>56.53</t>
  </si>
  <si>
    <t>71.05</t>
  </si>
  <si>
    <t>59.44</t>
  </si>
  <si>
    <t>68.99</t>
  </si>
  <si>
    <t>76.72</t>
  </si>
  <si>
    <t>78.9</t>
  </si>
  <si>
    <t>58.45</t>
  </si>
  <si>
    <t>Cash Conversion Cycle (Average Days)</t>
  </si>
  <si>
    <t>391.2</t>
  </si>
  <si>
    <t>514.45</t>
  </si>
  <si>
    <t>347.65</t>
  </si>
  <si>
    <t>348.61</t>
  </si>
  <si>
    <t>303.18</t>
  </si>
  <si>
    <t>291.9</t>
  </si>
  <si>
    <t>297.49</t>
  </si>
  <si>
    <t>260.14</t>
  </si>
  <si>
    <t>259.36</t>
  </si>
  <si>
    <t>304.38</t>
  </si>
  <si>
    <t>Long Term Solvency</t>
  </si>
  <si>
    <t>Total Debt/Equity</t>
  </si>
  <si>
    <t>11.34</t>
  </si>
  <si>
    <t>8.41</t>
  </si>
  <si>
    <t>55.47</t>
  </si>
  <si>
    <t>58.2</t>
  </si>
  <si>
    <t>62.08</t>
  </si>
  <si>
    <t>85.16</t>
  </si>
  <si>
    <t>85.24</t>
  </si>
  <si>
    <t>56.42</t>
  </si>
  <si>
    <t>62.48</t>
  </si>
  <si>
    <t>75.67</t>
  </si>
  <si>
    <t>Total Debt / Total Capital</t>
  </si>
  <si>
    <t>10.18</t>
  </si>
  <si>
    <t>7.76</t>
  </si>
  <si>
    <t>35.68</t>
  </si>
  <si>
    <t>36.79</t>
  </si>
  <si>
    <t>38.3</t>
  </si>
  <si>
    <t>45.99</t>
  </si>
  <si>
    <t>46.02</t>
  </si>
  <si>
    <t>36.07</t>
  </si>
  <si>
    <t>38.45</t>
  </si>
  <si>
    <t>43.08</t>
  </si>
  <si>
    <t>LT Debt/Equity</t>
  </si>
  <si>
    <t>83.54</t>
  </si>
  <si>
    <t>40.79</t>
  </si>
  <si>
    <t>54.91</t>
  </si>
  <si>
    <t>60.88</t>
  </si>
  <si>
    <t>73.72</t>
  </si>
  <si>
    <t>Long-Term Debt / Total Capital</t>
  </si>
  <si>
    <t>45.12</t>
  </si>
  <si>
    <t>22.02</t>
  </si>
  <si>
    <t>35.1</t>
  </si>
  <si>
    <t>37.47</t>
  </si>
  <si>
    <t>41.96</t>
  </si>
  <si>
    <t>Total Liabilities / Total Assets</t>
  </si>
  <si>
    <t>15.03</t>
  </si>
  <si>
    <t>19.43</t>
  </si>
  <si>
    <t>42.16</t>
  </si>
  <si>
    <t>46.99</t>
  </si>
  <si>
    <t>53.93</t>
  </si>
  <si>
    <t>50.79</t>
  </si>
  <si>
    <t>47.16</t>
  </si>
  <si>
    <t>46.24</t>
  </si>
  <si>
    <t>53.89</t>
  </si>
  <si>
    <t>EBIT / Interest Expense</t>
  </si>
  <si>
    <t>-22.83</t>
  </si>
  <si>
    <t>-1.19</t>
  </si>
  <si>
    <t>-4.01</t>
  </si>
  <si>
    <t>-8.83</t>
  </si>
  <si>
    <t>-4.6</t>
  </si>
  <si>
    <t>-15.37</t>
  </si>
  <si>
    <t>-12.39</t>
  </si>
  <si>
    <t>EBITDA / Interest Expense</t>
  </si>
  <si>
    <t>-22.6</t>
  </si>
  <si>
    <t>-0.94</t>
  </si>
  <si>
    <t>-3.64</t>
  </si>
  <si>
    <t>-7.96</t>
  </si>
  <si>
    <t>-2.44</t>
  </si>
  <si>
    <t>-4.09</t>
  </si>
  <si>
    <t>-13.57</t>
  </si>
  <si>
    <t>-10.84</t>
  </si>
  <si>
    <t>(EBITDA - Capex) / Interest Expense</t>
  </si>
  <si>
    <t>-24.44</t>
  </si>
  <si>
    <t>-3.87</t>
  </si>
  <si>
    <t>-1.37</t>
  </si>
  <si>
    <t>-4.43</t>
  </si>
  <si>
    <t>-8.27</t>
  </si>
  <si>
    <t>-2.71</t>
  </si>
  <si>
    <t>-4.72</t>
  </si>
  <si>
    <t>-14.74</t>
  </si>
  <si>
    <t>-11.91</t>
  </si>
  <si>
    <t>Total Debt / EBITDA</t>
  </si>
  <si>
    <t>-0.69</t>
  </si>
  <si>
    <t>-0.32</t>
  </si>
  <si>
    <t>-6.47</t>
  </si>
  <si>
    <t>-15.64</t>
  </si>
  <si>
    <t>-4.03</t>
  </si>
  <si>
    <t>-2.12</t>
  </si>
  <si>
    <t>-6.23</t>
  </si>
  <si>
    <t>-2.32</t>
  </si>
  <si>
    <t>-2.55</t>
  </si>
  <si>
    <t>Net Debt / EBITDA</t>
  </si>
  <si>
    <t>5.58</t>
  </si>
  <si>
    <t>2.82</t>
  </si>
  <si>
    <t>6.47</t>
  </si>
  <si>
    <t>13.41</t>
  </si>
  <si>
    <t>2.96</t>
  </si>
  <si>
    <t>0.62</t>
  </si>
  <si>
    <t>4.84</t>
  </si>
  <si>
    <t>2.36</t>
  </si>
  <si>
    <t>1.97</t>
  </si>
  <si>
    <t>1.16</t>
  </si>
  <si>
    <t>Total Debt / (EBITDA - Capex)</t>
  </si>
  <si>
    <t>-0.68</t>
  </si>
  <si>
    <t>-0.3</t>
  </si>
  <si>
    <t>-5.59</t>
  </si>
  <si>
    <t>-10.66</t>
  </si>
  <si>
    <t>-3.31</t>
  </si>
  <si>
    <t>-2.04</t>
  </si>
  <si>
    <t>-5.6</t>
  </si>
  <si>
    <t>-1.84</t>
  </si>
  <si>
    <t>-2.13</t>
  </si>
  <si>
    <t>Net Debt / (EBITDA - Capex)</t>
  </si>
  <si>
    <t>5.46</t>
  </si>
  <si>
    <t>2.61</t>
  </si>
  <si>
    <t>5.59</t>
  </si>
  <si>
    <t>9.14</t>
  </si>
  <si>
    <t>2.43</t>
  </si>
  <si>
    <t>0.59</t>
  </si>
  <si>
    <t>4.34</t>
  </si>
  <si>
    <t>2.05</t>
  </si>
  <si>
    <t>1.81</t>
  </si>
  <si>
    <t>1.06</t>
  </si>
  <si>
    <t>Growth Over Prior Year</t>
  </si>
  <si>
    <t>Total Revenues, 1 Yr. Growth %</t>
  </si>
  <si>
    <t>38.61</t>
  </si>
  <si>
    <t>113.69</t>
  </si>
  <si>
    <t>228.28</t>
  </si>
  <si>
    <t>42.96</t>
  </si>
  <si>
    <t>18.56</t>
  </si>
  <si>
    <t>0.77</t>
  </si>
  <si>
    <t>-7.23</t>
  </si>
  <si>
    <t>6.87</t>
  </si>
  <si>
    <t>5.03</t>
  </si>
  <si>
    <t>4.63</t>
  </si>
  <si>
    <t>Gross Profit, 1 Yr. Growth %</t>
  </si>
  <si>
    <t>51.81</t>
  </si>
  <si>
    <t>94.82</t>
  </si>
  <si>
    <t>268.97</t>
  </si>
  <si>
    <t>48.75</t>
  </si>
  <si>
    <t>20.04</t>
  </si>
  <si>
    <t>-1.82</t>
  </si>
  <si>
    <t>-6.87</t>
  </si>
  <si>
    <t>3.88</t>
  </si>
  <si>
    <t>4.95</t>
  </si>
  <si>
    <t>EBITDA, 1 Yr. Growth %</t>
  </si>
  <si>
    <t>12.37</t>
  </si>
  <si>
    <t>118.9</t>
  </si>
  <si>
    <t>-65.4</t>
  </si>
  <si>
    <t>-56.6</t>
  </si>
  <si>
    <t>308.28</t>
  </si>
  <si>
    <t>142.8</t>
  </si>
  <si>
    <t>-36.84</t>
  </si>
  <si>
    <t>48.22</t>
  </si>
  <si>
    <t>7.67</t>
  </si>
  <si>
    <t>-0.43</t>
  </si>
  <si>
    <t>EBITA, 1 Yr. Growth %</t>
  </si>
  <si>
    <t>12.54</t>
  </si>
  <si>
    <t>120.33</t>
  </si>
  <si>
    <t>-62.99</t>
  </si>
  <si>
    <t>-48.97</t>
  </si>
  <si>
    <t>254.38</t>
  </si>
  <si>
    <t>131.13</t>
  </si>
  <si>
    <t>-34.85</t>
  </si>
  <si>
    <t>44.68</t>
  </si>
  <si>
    <t>8.69</t>
  </si>
  <si>
    <t>EBIT, 1 Yr. Growth %</t>
  </si>
  <si>
    <t>0.48</t>
  </si>
  <si>
    <t>Earnings From Cont. Operations, 1 Yr. Growth %</t>
  </si>
  <si>
    <t>17.94</t>
  </si>
  <si>
    <t>119.79</t>
  </si>
  <si>
    <t>-52.87</t>
  </si>
  <si>
    <t>15.36</t>
  </si>
  <si>
    <t>34.23</t>
  </si>
  <si>
    <t>110.72</t>
  </si>
  <si>
    <t>58.14</t>
  </si>
  <si>
    <t>-102.28</t>
  </si>
  <si>
    <t>Net Income, 1 Yr. Growth %</t>
  </si>
  <si>
    <t>Normalized Net Income, 1 Yr. Growth %</t>
  </si>
  <si>
    <t>17.74</t>
  </si>
  <si>
    <t>119.41</t>
  </si>
  <si>
    <t>-56.41</t>
  </si>
  <si>
    <t>-39.59</t>
  </si>
  <si>
    <t>177.58</t>
  </si>
  <si>
    <t>110.76</t>
  </si>
  <si>
    <t>-19.88</t>
  </si>
  <si>
    <t>35.49</t>
  </si>
  <si>
    <t>-9.1</t>
  </si>
  <si>
    <t>1.05</t>
  </si>
  <si>
    <t>Diluted EPS Before Extra, 1 Yr. Growth %</t>
  </si>
  <si>
    <t>-76.74</t>
  </si>
  <si>
    <t>-63.46</t>
  </si>
  <si>
    <t>-56.02</t>
  </si>
  <si>
    <t>11.68</t>
  </si>
  <si>
    <t>31.42</t>
  </si>
  <si>
    <t>105.58</t>
  </si>
  <si>
    <t>-26.72</t>
  </si>
  <si>
    <t>52.94</t>
  </si>
  <si>
    <t>-102.12</t>
  </si>
  <si>
    <t>Accounts Receivable, 1 Yr. Growth %</t>
  </si>
  <si>
    <t>240.73</t>
  </si>
  <si>
    <t>134.52</t>
  </si>
  <si>
    <t>27.39</t>
  </si>
  <si>
    <t>19.87</t>
  </si>
  <si>
    <t>2.7</t>
  </si>
  <si>
    <t>-9.26</t>
  </si>
  <si>
    <t>Inventory, 1 Yr. Growth %</t>
  </si>
  <si>
    <t>46.75</t>
  </si>
  <si>
    <t>320.23</t>
  </si>
  <si>
    <t>36.51</t>
  </si>
  <si>
    <t>15.13</t>
  </si>
  <si>
    <t>-6.2</t>
  </si>
  <si>
    <t>-0.5</t>
  </si>
  <si>
    <t>-9.04</t>
  </si>
  <si>
    <t>12.27</t>
  </si>
  <si>
    <t>6.55</t>
  </si>
  <si>
    <t>19.11</t>
  </si>
  <si>
    <t>Net Property, Plant and Equip., 1 Yr. Growth %</t>
  </si>
  <si>
    <t>452.99</t>
  </si>
  <si>
    <t>795.52</t>
  </si>
  <si>
    <t>23.09</t>
  </si>
  <si>
    <t>23.65</t>
  </si>
  <si>
    <t>45.15</t>
  </si>
  <si>
    <t>160.13</t>
  </si>
  <si>
    <t>-4.88</t>
  </si>
  <si>
    <t>20.74</t>
  </si>
  <si>
    <t>-6.64</t>
  </si>
  <si>
    <t>-6.13</t>
  </si>
  <si>
    <t>Total Assets, 1 Yr. Growth %</t>
  </si>
  <si>
    <t>168.52</t>
  </si>
  <si>
    <t>43.8</t>
  </si>
  <si>
    <t>47.87</t>
  </si>
  <si>
    <t>5.45</t>
  </si>
  <si>
    <t>1.41</t>
  </si>
  <si>
    <t>68.09</t>
  </si>
  <si>
    <t>-27.22</t>
  </si>
  <si>
    <t>4.85</t>
  </si>
  <si>
    <t>Tangible Book Value, 1 Yr. Growth %</t>
  </si>
  <si>
    <t>-300.57</t>
  </si>
  <si>
    <t>36.34</t>
  </si>
  <si>
    <t>6.16</t>
  </si>
  <si>
    <t>0.06</t>
  </si>
  <si>
    <t>-1.48</t>
  </si>
  <si>
    <t>-11.87</t>
  </si>
  <si>
    <t>79.55</t>
  </si>
  <si>
    <t>-21.84</t>
  </si>
  <si>
    <t>6.67</t>
  </si>
  <si>
    <t>-29.72</t>
  </si>
  <si>
    <t>Common Equity, 1 Yr. Growth %</t>
  </si>
  <si>
    <t>-9.49</t>
  </si>
  <si>
    <t>Cash From Operations, 1 Yr. Growth %</t>
  </si>
  <si>
    <t>47.66</t>
  </si>
  <si>
    <t>222.43</t>
  </si>
  <si>
    <t>-41.75</t>
  </si>
  <si>
    <t>-75.6</t>
  </si>
  <si>
    <t>-60.01</t>
  </si>
  <si>
    <t>779.91</t>
  </si>
  <si>
    <t>-102.37</t>
  </si>
  <si>
    <t>-158.92</t>
  </si>
  <si>
    <t>-338.42</t>
  </si>
  <si>
    <t>Capital Expenditures, 1 Yr. Growth %</t>
  </si>
  <si>
    <t>701.28</t>
  </si>
  <si>
    <t>-32.75</t>
  </si>
  <si>
    <t>28.47</t>
  </si>
  <si>
    <t>89.9</t>
  </si>
  <si>
    <t>-57.75</t>
  </si>
  <si>
    <t>73.53</t>
  </si>
  <si>
    <t>104.81</t>
  </si>
  <si>
    <t>-38.88</t>
  </si>
  <si>
    <t>13.95</t>
  </si>
  <si>
    <t>Levered Free Cash Flow, 1 Yr. Growth %</t>
  </si>
  <si>
    <t>68.35</t>
  </si>
  <si>
    <t>295.65</t>
  </si>
  <si>
    <t>-30.38</t>
  </si>
  <si>
    <t>-97.46</t>
  </si>
  <si>
    <t>144.43</t>
  </si>
  <si>
    <t>543.7</t>
  </si>
  <si>
    <t>-148.81</t>
  </si>
  <si>
    <t>-132.12</t>
  </si>
  <si>
    <t>243.27</t>
  </si>
  <si>
    <t>-21.74</t>
  </si>
  <si>
    <t>Unlevered Free Cash Flow, 1 Yr. Growth %</t>
  </si>
  <si>
    <t>68.26</t>
  </si>
  <si>
    <t>287.06</t>
  </si>
  <si>
    <t>-34.11</t>
  </si>
  <si>
    <t>-109.77</t>
  </si>
  <si>
    <t>-34.09</t>
  </si>
  <si>
    <t>-555.73</t>
  </si>
  <si>
    <t>-265.69</t>
  </si>
  <si>
    <t>-137.71</t>
  </si>
  <si>
    <t>177.49</t>
  </si>
  <si>
    <t>-27.39</t>
  </si>
  <si>
    <t>Compound Annual Growth Rate Over Two Years</t>
  </si>
  <si>
    <t>Total Revenues, 2 Yr. CAGR %</t>
  </si>
  <si>
    <t>33.96</t>
  </si>
  <si>
    <t>72.1</t>
  </si>
  <si>
    <t>164.86</t>
  </si>
  <si>
    <t>116.64</t>
  </si>
  <si>
    <t>30.19</t>
  </si>
  <si>
    <t>9.3</t>
  </si>
  <si>
    <t>4.83</t>
  </si>
  <si>
    <t>Gross Profit, 2 Yr. CAGR %</t>
  </si>
  <si>
    <t>41.58</t>
  </si>
  <si>
    <t>71.98</t>
  </si>
  <si>
    <t>168.11</t>
  </si>
  <si>
    <t>134.27</t>
  </si>
  <si>
    <t>33.63</t>
  </si>
  <si>
    <t>8.56</t>
  </si>
  <si>
    <t>-4.38</t>
  </si>
  <si>
    <t>5.16</t>
  </si>
  <si>
    <t>4.42</t>
  </si>
  <si>
    <t>EBITDA, 2 Yr. CAGR %</t>
  </si>
  <si>
    <t>21.56</t>
  </si>
  <si>
    <t>56.84</t>
  </si>
  <si>
    <t>-12.98</t>
  </si>
  <si>
    <t>-61.25</t>
  </si>
  <si>
    <t>33.11</t>
  </si>
  <si>
    <t>84.26</t>
  </si>
  <si>
    <t>23.84</t>
  </si>
  <si>
    <t>-3.24</t>
  </si>
  <si>
    <t>26.33</t>
  </si>
  <si>
    <t>3.54</t>
  </si>
  <si>
    <t>EBITA, 2 Yr. CAGR %</t>
  </si>
  <si>
    <t>21.64</t>
  </si>
  <si>
    <t>57.47</t>
  </si>
  <si>
    <t>-9.7</t>
  </si>
  <si>
    <t>-56.54</t>
  </si>
  <si>
    <t>34.48</t>
  </si>
  <si>
    <t>80.6</t>
  </si>
  <si>
    <t>22.71</t>
  </si>
  <si>
    <t>-2.92</t>
  </si>
  <si>
    <t>25.4</t>
  </si>
  <si>
    <t>4.37</t>
  </si>
  <si>
    <t>EBIT, 2 Yr. CAGR %</t>
  </si>
  <si>
    <t>4.5</t>
  </si>
  <si>
    <t>Earnings From Cont. Operations, 2 Yr. CAGR %</t>
  </si>
  <si>
    <t>27.18</t>
  </si>
  <si>
    <t>1.77</t>
  </si>
  <si>
    <t>-26.27</t>
  </si>
  <si>
    <t>24.43</t>
  </si>
  <si>
    <t>68.18</t>
  </si>
  <si>
    <t>29.93</t>
  </si>
  <si>
    <t>12.56</t>
  </si>
  <si>
    <t>-80.99</t>
  </si>
  <si>
    <t>-16.22</t>
  </si>
  <si>
    <t>Net Income, 2 Yr. CAGR %</t>
  </si>
  <si>
    <t>Normalized Net Income, 2 Yr. CAGR %</t>
  </si>
  <si>
    <t>26.73</t>
  </si>
  <si>
    <t>60.72</t>
  </si>
  <si>
    <t>-2.2</t>
  </si>
  <si>
    <t>-48.68</t>
  </si>
  <si>
    <t>29.49</t>
  </si>
  <si>
    <t>70.18</t>
  </si>
  <si>
    <t>29.95</t>
  </si>
  <si>
    <t>4.19</t>
  </si>
  <si>
    <t>10.97</t>
  </si>
  <si>
    <t>-4.16</t>
  </si>
  <si>
    <t>Diluted EPS Before Extra, 2 Yr. CAGR %</t>
  </si>
  <si>
    <t>-57.59</t>
  </si>
  <si>
    <t>-70.84</t>
  </si>
  <si>
    <t>-59.91</t>
  </si>
  <si>
    <t>-29.92</t>
  </si>
  <si>
    <t>21.15</t>
  </si>
  <si>
    <t>64.37</t>
  </si>
  <si>
    <t>22.74</t>
  </si>
  <si>
    <t>5.86</t>
  </si>
  <si>
    <t>-17.57</t>
  </si>
  <si>
    <t>Accounts Receivable, 2 Yr. CAGR %</t>
  </si>
  <si>
    <t>6.23</t>
  </si>
  <si>
    <t>84.66</t>
  </si>
  <si>
    <t>182.68</t>
  </si>
  <si>
    <t>72.85</t>
  </si>
  <si>
    <t>23.57</t>
  </si>
  <si>
    <t>10.95</t>
  </si>
  <si>
    <t>-1.87</t>
  </si>
  <si>
    <t>-7.76</t>
  </si>
  <si>
    <t>0.81</t>
  </si>
  <si>
    <t>6.13</t>
  </si>
  <si>
    <t>Inventory, 2 Yr. CAGR %</t>
  </si>
  <si>
    <t>24.47</t>
  </si>
  <si>
    <t>148.34</t>
  </si>
  <si>
    <t>139.51</t>
  </si>
  <si>
    <t>25.37</t>
  </si>
  <si>
    <t>3.92</t>
  </si>
  <si>
    <t>-3.39</t>
  </si>
  <si>
    <t>-4.87</t>
  </si>
  <si>
    <t>9.37</t>
  </si>
  <si>
    <t>12.65</t>
  </si>
  <si>
    <t>Net Property, Plant and Equip., 2 Yr. CAGR %</t>
  </si>
  <si>
    <t>144.76</t>
  </si>
  <si>
    <t>603.71</t>
  </si>
  <si>
    <t>232.01</t>
  </si>
  <si>
    <t>23.37</t>
  </si>
  <si>
    <t>33.97</t>
  </si>
  <si>
    <t>94.31</t>
  </si>
  <si>
    <t>57.3</t>
  </si>
  <si>
    <t>7.16</t>
  </si>
  <si>
    <t>6.17</t>
  </si>
  <si>
    <t>-6.39</t>
  </si>
  <si>
    <t>Total Assets, 2 Yr. CAGR %</t>
  </si>
  <si>
    <t>103.06</t>
  </si>
  <si>
    <t>96.5</t>
  </si>
  <si>
    <t>45.82</t>
  </si>
  <si>
    <t>24.87</t>
  </si>
  <si>
    <t>3.71</t>
  </si>
  <si>
    <t>1.7</t>
  </si>
  <si>
    <t>30.56</t>
  </si>
  <si>
    <t>10.61</t>
  </si>
  <si>
    <t>-12.64</t>
  </si>
  <si>
    <t>5.19</t>
  </si>
  <si>
    <t>Tangible Book Value, 2 Yr. CAGR %</t>
  </si>
  <si>
    <t>66.87</t>
  </si>
  <si>
    <t>65.36</t>
  </si>
  <si>
    <t>20.3</t>
  </si>
  <si>
    <t>3.06</t>
  </si>
  <si>
    <t>-0.72</t>
  </si>
  <si>
    <t>-6.82</t>
  </si>
  <si>
    <t>25.79</t>
  </si>
  <si>
    <t>18.46</t>
  </si>
  <si>
    <t>-8.69</t>
  </si>
  <si>
    <t>-13.41</t>
  </si>
  <si>
    <t>Common Equity, 2 Yr. CAGR %</t>
  </si>
  <si>
    <t>-1.74</t>
  </si>
  <si>
    <t>Cash From Operations, 2 Yr. CAGR %</t>
  </si>
  <si>
    <t>118.19</t>
  </si>
  <si>
    <t>37.05</t>
  </si>
  <si>
    <t>-62.3</t>
  </si>
  <si>
    <t>-68.76</t>
  </si>
  <si>
    <t>87.59</t>
  </si>
  <si>
    <t>-54.32</t>
  </si>
  <si>
    <t>-8.68</t>
  </si>
  <si>
    <t>355.17</t>
  </si>
  <si>
    <t>18.52</t>
  </si>
  <si>
    <t>Capital Expenditures, 2 Yr. CAGR %</t>
  </si>
  <si>
    <t>356.44</t>
  </si>
  <si>
    <t>854.23</t>
  </si>
  <si>
    <t>132.14</t>
  </si>
  <si>
    <t>-7.05</t>
  </si>
  <si>
    <t>56.2</t>
  </si>
  <si>
    <t>-10.42</t>
  </si>
  <si>
    <t>-14.37</t>
  </si>
  <si>
    <t>88.52</t>
  </si>
  <si>
    <t>11.88</t>
  </si>
  <si>
    <t>-16.55</t>
  </si>
  <si>
    <t>Levered Free Cash Flow, 2 Yr. CAGR %</t>
  </si>
  <si>
    <t>158.09</t>
  </si>
  <si>
    <t>65.6</t>
  </si>
  <si>
    <t>-86.71</t>
  </si>
  <si>
    <t>-75.1</t>
  </si>
  <si>
    <t>30.77</t>
  </si>
  <si>
    <t>77.26</t>
  </si>
  <si>
    <t>-22.12</t>
  </si>
  <si>
    <t>5.01</t>
  </si>
  <si>
    <t>63.91</t>
  </si>
  <si>
    <t>Unlevered Free Cash Flow, 2 Yr. CAGR %</t>
  </si>
  <si>
    <t>155.2</t>
  </si>
  <si>
    <t>59.69</t>
  </si>
  <si>
    <t>-74.63</t>
  </si>
  <si>
    <t>51.87</t>
  </si>
  <si>
    <t>174.79</t>
  </si>
  <si>
    <t>-20.96</t>
  </si>
  <si>
    <t>2.29</t>
  </si>
  <si>
    <t>41.95</t>
  </si>
  <si>
    <t>Compound Annual Growth Rate Over Three Years</t>
  </si>
  <si>
    <t>Total Revenues, 3 Yr. CAGR %</t>
  </si>
  <si>
    <t>113.44</t>
  </si>
  <si>
    <t>115.65</t>
  </si>
  <si>
    <t>77.2</t>
  </si>
  <si>
    <t>19.53</t>
  </si>
  <si>
    <t>3.49</t>
  </si>
  <si>
    <t>-0.03</t>
  </si>
  <si>
    <t>1.36</t>
  </si>
  <si>
    <t>5.5</t>
  </si>
  <si>
    <t>Gross Profit, 3 Yr. CAGR %</t>
  </si>
  <si>
    <t>57.48</t>
  </si>
  <si>
    <t>121.81</t>
  </si>
  <si>
    <t>120.3</t>
  </si>
  <si>
    <t>87.47</t>
  </si>
  <si>
    <t>20.58</t>
  </si>
  <si>
    <t>-0.9</t>
  </si>
  <si>
    <t>0.99</t>
  </si>
  <si>
    <t>5.09</t>
  </si>
  <si>
    <t>EBITDA, 3 Yr. CAGR %</t>
  </si>
  <si>
    <t>47.89</t>
  </si>
  <si>
    <t>-5.24</t>
  </si>
  <si>
    <t>-30.99</t>
  </si>
  <si>
    <t>-15.05</t>
  </si>
  <si>
    <t>62.64</t>
  </si>
  <si>
    <t>28.96</t>
  </si>
  <si>
    <t>31.48</t>
  </si>
  <si>
    <t>0.27</t>
  </si>
  <si>
    <t>16.69</t>
  </si>
  <si>
    <t>EBITA, 3 Yr. CAGR %</t>
  </si>
  <si>
    <t>48.28</t>
  </si>
  <si>
    <t>-2.82</t>
  </si>
  <si>
    <t>-25.34</t>
  </si>
  <si>
    <t>-12.53</t>
  </si>
  <si>
    <t>61.09</t>
  </si>
  <si>
    <t>28.56</t>
  </si>
  <si>
    <t>29.63</t>
  </si>
  <si>
    <t>16.38</t>
  </si>
  <si>
    <t>EBIT, 3 Yr. CAGR %</t>
  </si>
  <si>
    <t>16.47</t>
  </si>
  <si>
    <t>Earnings From Cont. Operations, 3 Yr. CAGR %</t>
  </si>
  <si>
    <t>52.62</t>
  </si>
  <si>
    <t>6.9</t>
  </si>
  <si>
    <t>6.11</t>
  </si>
  <si>
    <t>-9.97</t>
  </si>
  <si>
    <t>48.32</t>
  </si>
  <si>
    <t>31.35</t>
  </si>
  <si>
    <t>38.72</t>
  </si>
  <si>
    <t>-69.3</t>
  </si>
  <si>
    <t>Net Income, 3 Yr. CAGR %</t>
  </si>
  <si>
    <t>Normalized Net Income, 3 Yr. CAGR %</t>
  </si>
  <si>
    <t>52.17</t>
  </si>
  <si>
    <t>4.04</t>
  </si>
  <si>
    <t>-16.71</t>
  </si>
  <si>
    <t>-9.92</t>
  </si>
  <si>
    <t>52.32</t>
  </si>
  <si>
    <t>32.39</t>
  </si>
  <si>
    <t>31.77</t>
  </si>
  <si>
    <t>-0.44</t>
  </si>
  <si>
    <t>7.56</t>
  </si>
  <si>
    <t>Diluted EPS Before Extra, 3 Yr. CAGR %</t>
  </si>
  <si>
    <t>-59.64</t>
  </si>
  <si>
    <t>-66.56</t>
  </si>
  <si>
    <t>-43.59</t>
  </si>
  <si>
    <t>-13.58</t>
  </si>
  <si>
    <t>44.5</t>
  </si>
  <si>
    <t>25.57</t>
  </si>
  <si>
    <t>32.07</t>
  </si>
  <si>
    <t>-71.25</t>
  </si>
  <si>
    <t>Accounts Receivable, 3 Yr. CAGR %</t>
  </si>
  <si>
    <t>56.67</t>
  </si>
  <si>
    <t>99.97</t>
  </si>
  <si>
    <t>116.73</t>
  </si>
  <si>
    <t>52.99</t>
  </si>
  <si>
    <t>16.18</t>
  </si>
  <si>
    <t>4.9</t>
  </si>
  <si>
    <t>-4.4</t>
  </si>
  <si>
    <t>-1.6</t>
  </si>
  <si>
    <t>Inventory, 3 Yr. CAGR %</t>
  </si>
  <si>
    <t>86.73</t>
  </si>
  <si>
    <t>103.43</t>
  </si>
  <si>
    <t>87.62</t>
  </si>
  <si>
    <t>13.81</t>
  </si>
  <si>
    <t>-5.31</t>
  </si>
  <si>
    <t>0.53</t>
  </si>
  <si>
    <t>2.85</t>
  </si>
  <si>
    <t>12.52</t>
  </si>
  <si>
    <t>Net Property, Plant and Equip., 3 Yr. CAGR %</t>
  </si>
  <si>
    <t>277.15</t>
  </si>
  <si>
    <t>293.56</t>
  </si>
  <si>
    <t>138.88</t>
  </si>
  <si>
    <t>30.24</t>
  </si>
  <si>
    <t>67.14</t>
  </si>
  <si>
    <t>53.14</t>
  </si>
  <si>
    <t>44.02</t>
  </si>
  <si>
    <t>2.35</t>
  </si>
  <si>
    <t>1.9</t>
  </si>
  <si>
    <t>Total Assets, 3 Yr. CAGR %</t>
  </si>
  <si>
    <t>80.99</t>
  </si>
  <si>
    <t>78.73</t>
  </si>
  <si>
    <t>30.89</t>
  </si>
  <si>
    <t>16.73</t>
  </si>
  <si>
    <t>2.94</t>
  </si>
  <si>
    <t>20.25</t>
  </si>
  <si>
    <t>7.45</t>
  </si>
  <si>
    <t>8.65</t>
  </si>
  <si>
    <t>-6.96</t>
  </si>
  <si>
    <t>Tangible Book Value, 3 Yr. CAGR %</t>
  </si>
  <si>
    <t>42.65</t>
  </si>
  <si>
    <t>13.14</t>
  </si>
  <si>
    <t>1.52</t>
  </si>
  <si>
    <t>-4.58</t>
  </si>
  <si>
    <t>15.95</t>
  </si>
  <si>
    <t>7.34</t>
  </si>
  <si>
    <t>14.39</t>
  </si>
  <si>
    <t>-16.32</t>
  </si>
  <si>
    <t>Common Equity, 3 Yr. CAGR %</t>
  </si>
  <si>
    <t>-8.96</t>
  </si>
  <si>
    <t>Cash From Operations, 3 Yr. CAGR %</t>
  </si>
  <si>
    <t>64.73</t>
  </si>
  <si>
    <t>40.5</t>
  </si>
  <si>
    <t>-22.9</t>
  </si>
  <si>
    <t>-61.55</t>
  </si>
  <si>
    <t>-4.96</t>
  </si>
  <si>
    <t>-56.3</t>
  </si>
  <si>
    <t>94.32</t>
  </si>
  <si>
    <t>-21.09</t>
  </si>
  <si>
    <t>266.91</t>
  </si>
  <si>
    <t>Capital Expenditures, 3 Yr. CAGR %</t>
  </si>
  <si>
    <t>450.61</t>
  </si>
  <si>
    <t>294.16</t>
  </si>
  <si>
    <t>90.59</t>
  </si>
  <si>
    <t>17.95</t>
  </si>
  <si>
    <t>11.67</t>
  </si>
  <si>
    <t>14.52</t>
  </si>
  <si>
    <t>29.51</t>
  </si>
  <si>
    <t>12.57</t>
  </si>
  <si>
    <t>Levered Free Cash Flow, 3 Yr. CAGR %</t>
  </si>
  <si>
    <t>66.76</t>
  </si>
  <si>
    <t>-58.87</t>
  </si>
  <si>
    <t>-64.92</t>
  </si>
  <si>
    <t>-26.37</t>
  </si>
  <si>
    <t>-5.84</t>
  </si>
  <si>
    <t>34.94</t>
  </si>
  <si>
    <t>27.69</t>
  </si>
  <si>
    <t>-4.79</t>
  </si>
  <si>
    <t>Unlevered Free Cash Flow, 3 Yr. CAGR %</t>
  </si>
  <si>
    <t>62.5</t>
  </si>
  <si>
    <t>-37.08</t>
  </si>
  <si>
    <t>-65.13</t>
  </si>
  <si>
    <t>-33.56</t>
  </si>
  <si>
    <t>56.34</t>
  </si>
  <si>
    <t>41.74</t>
  </si>
  <si>
    <t>20.13</t>
  </si>
  <si>
    <t>-8.75</t>
  </si>
  <si>
    <t>Compound Annual Growth Rate Over Five Years</t>
  </si>
  <si>
    <t>Total Revenues, 5 Yr. CAGR %</t>
  </si>
  <si>
    <t>78.26</t>
  </si>
  <si>
    <t>75.14</t>
  </si>
  <si>
    <t>64.32</t>
  </si>
  <si>
    <t>39.07</t>
  </si>
  <si>
    <t>11.11</t>
  </si>
  <si>
    <t>4.46</t>
  </si>
  <si>
    <t>1.88</t>
  </si>
  <si>
    <t>Gross Profit, 5 Yr. CAGR %</t>
  </si>
  <si>
    <t>84.6</t>
  </si>
  <si>
    <t>81.11</t>
  </si>
  <si>
    <t>65.99</t>
  </si>
  <si>
    <t>43.21</t>
  </si>
  <si>
    <t>11.69</t>
  </si>
  <si>
    <t>3.95</t>
  </si>
  <si>
    <t>EBITDA, 5 Yr. CAGR %</t>
  </si>
  <si>
    <t>-13.45</t>
  </si>
  <si>
    <t>26.65</t>
  </si>
  <si>
    <t>-1.23</t>
  </si>
  <si>
    <t>32.13</t>
  </si>
  <si>
    <t>27.9</t>
  </si>
  <si>
    <t>19.5</t>
  </si>
  <si>
    <t>EBITA, 5 Yr. CAGR %</t>
  </si>
  <si>
    <t>-9.24</t>
  </si>
  <si>
    <t>10.66</t>
  </si>
  <si>
    <t>27.79</t>
  </si>
  <si>
    <t>0.16</t>
  </si>
  <si>
    <t>31.55</t>
  </si>
  <si>
    <t>27.29</t>
  </si>
  <si>
    <t>18.87</t>
  </si>
  <si>
    <t>EBIT, 5 Yr. CAGR %</t>
  </si>
  <si>
    <t>18.93</t>
  </si>
  <si>
    <t>Earnings From Cont. Operations, 5 Yr. CAGR %</t>
  </si>
  <si>
    <t>14.09</t>
  </si>
  <si>
    <t>13.6</t>
  </si>
  <si>
    <t>27.58</t>
  </si>
  <si>
    <t>4.26</t>
  </si>
  <si>
    <t>32.82</t>
  </si>
  <si>
    <t>-39.38</t>
  </si>
  <si>
    <t>13.39</t>
  </si>
  <si>
    <t>Net Income, 5 Yr. CAGR %</t>
  </si>
  <si>
    <t>Normalized Net Income, 5 Yr. CAGR %</t>
  </si>
  <si>
    <t>13.56</t>
  </si>
  <si>
    <t>4.3</t>
  </si>
  <si>
    <t>30.85</t>
  </si>
  <si>
    <t>16.01</t>
  </si>
  <si>
    <t>Diluted EPS Before Extra, 5 Yr. CAGR %</t>
  </si>
  <si>
    <t>-49.67</t>
  </si>
  <si>
    <t>-44.04</t>
  </si>
  <si>
    <t>-13.48</t>
  </si>
  <si>
    <t>-0.56</t>
  </si>
  <si>
    <t>27.59</t>
  </si>
  <si>
    <t>-42.25</t>
  </si>
  <si>
    <t>Accounts Receivable, 5 Yr. CAGR %</t>
  </si>
  <si>
    <t>62.95</t>
  </si>
  <si>
    <t>64.95</t>
  </si>
  <si>
    <t>65.81</t>
  </si>
  <si>
    <t>28.09</t>
  </si>
  <si>
    <t>3.24</t>
  </si>
  <si>
    <t>Inventory, 5 Yr. CAGR %</t>
  </si>
  <si>
    <t>59.22</t>
  </si>
  <si>
    <t>55.5</t>
  </si>
  <si>
    <t>43.87</t>
  </si>
  <si>
    <t>Net Property, Plant and Equip., 5 Yr. CAGR %</t>
  </si>
  <si>
    <t>141.21</t>
  </si>
  <si>
    <t>155.75</t>
  </si>
  <si>
    <t>119.94</t>
  </si>
  <si>
    <t>40.46</t>
  </si>
  <si>
    <t>39.91</t>
  </si>
  <si>
    <t>32.27</t>
  </si>
  <si>
    <t>21.22</t>
  </si>
  <si>
    <t>Total Assets, 5 Yr. CAGR %</t>
  </si>
  <si>
    <t>56.02</t>
  </si>
  <si>
    <t>43.76</t>
  </si>
  <si>
    <t>18.32</t>
  </si>
  <si>
    <t>22.08</t>
  </si>
  <si>
    <t>5.82</t>
  </si>
  <si>
    <t>6.54</t>
  </si>
  <si>
    <t>Tangible Book Value, 5 Yr. CAGR %</t>
  </si>
  <si>
    <t>32.16</t>
  </si>
  <si>
    <t>23.4</t>
  </si>
  <si>
    <t>4.69</t>
  </si>
  <si>
    <t>5.38</t>
  </si>
  <si>
    <t>-1.5</t>
  </si>
  <si>
    <t>Common Equity, 5 Yr. CAGR %</t>
  </si>
  <si>
    <t>3.61</t>
  </si>
  <si>
    <t>Cash From Operations, 5 Yr. CAGR %</t>
  </si>
  <si>
    <t>-8.67</t>
  </si>
  <si>
    <t>-23.01</t>
  </si>
  <si>
    <t>10.03</t>
  </si>
  <si>
    <t>-58.81</t>
  </si>
  <si>
    <t>11.57</t>
  </si>
  <si>
    <t>59.45</t>
  </si>
  <si>
    <t>Capital Expenditures, 5 Yr. CAGR %</t>
  </si>
  <si>
    <t>170.28</t>
  </si>
  <si>
    <t>172.19</t>
  </si>
  <si>
    <t>40.91</t>
  </si>
  <si>
    <t>3.77</t>
  </si>
  <si>
    <t>29.65</t>
  </si>
  <si>
    <t>11.75</t>
  </si>
  <si>
    <t>Levered Free Cash Flow, 5 Yr. CAGR %</t>
  </si>
  <si>
    <t>-22.06</t>
  </si>
  <si>
    <t>1.82</t>
  </si>
  <si>
    <t>-32.94</t>
  </si>
  <si>
    <t>-31.36</t>
  </si>
  <si>
    <t>17.51</t>
  </si>
  <si>
    <t>45.86</t>
  </si>
  <si>
    <t>Unlevered Free Cash Flow, 5 Yr. CAGR %</t>
  </si>
  <si>
    <t>-22.69</t>
  </si>
  <si>
    <t>-5.64</t>
  </si>
  <si>
    <t>-20.37</t>
  </si>
  <si>
    <t>-28.78</t>
  </si>
  <si>
    <t>31.94</t>
  </si>
  <si>
    <t>41.82</t>
  </si>
  <si>
    <t>2019</t>
  </si>
  <si>
    <t>2020</t>
  </si>
  <si>
    <t>2021</t>
  </si>
  <si>
    <t>2022</t>
  </si>
  <si>
    <t>2023</t>
  </si>
  <si>
    <t>2024</t>
  </si>
  <si>
    <t>2025</t>
  </si>
  <si>
    <t>2026</t>
  </si>
  <si>
    <t>Capitalization
                                    1</t>
  </si>
  <si>
    <t>3,645</t>
  </si>
  <si>
    <t>5,960</t>
  </si>
  <si>
    <t>2,830</t>
  </si>
  <si>
    <t>1,403</t>
  </si>
  <si>
    <t>780.4</t>
  </si>
  <si>
    <t>151</t>
  </si>
  <si>
    <t>-</t>
  </si>
  <si>
    <t>Change</t>
  </si>
  <si>
    <t>63.52%</t>
  </si>
  <si>
    <t>-52.52%</t>
  </si>
  <si>
    <t>-50.42%</t>
  </si>
  <si>
    <t>-44.38%</t>
  </si>
  <si>
    <t>-80.65%</t>
  </si>
  <si>
    <t>0%</t>
  </si>
  <si>
    <t>Enterprise Value (EV)
                                    1</t>
  </si>
  <si>
    <t>3,567</t>
  </si>
  <si>
    <t>5,682</t>
  </si>
  <si>
    <t>2,619</t>
  </si>
  <si>
    <t>1,216</t>
  </si>
  <si>
    <t>669.2</t>
  </si>
  <si>
    <t>59.58</t>
  </si>
  <si>
    <t>104.4</t>
  </si>
  <si>
    <t>116.9</t>
  </si>
  <si>
    <t>59.3%</t>
  </si>
  <si>
    <t>-53.91%</t>
  </si>
  <si>
    <t>-53.59%</t>
  </si>
  <si>
    <t>-44.95%</t>
  </si>
  <si>
    <t>-91.1%</t>
  </si>
  <si>
    <t>75.2%</t>
  </si>
  <si>
    <t>11.96%</t>
  </si>
  <si>
    <t>P/E ratio</t>
  </si>
  <si>
    <t>-34.9x</t>
  </si>
  <si>
    <t>-70.1x</t>
  </si>
  <si>
    <t>-21.5x</t>
  </si>
  <si>
    <t>495x</t>
  </si>
  <si>
    <t>-8.41x</t>
  </si>
  <si>
    <t>-1.65x</t>
  </si>
  <si>
    <t>-1.63x</t>
  </si>
  <si>
    <t>-1.88x</t>
  </si>
  <si>
    <t>PBR</t>
  </si>
  <si>
    <t>17.1x</t>
  </si>
  <si>
    <t>15.4x</t>
  </si>
  <si>
    <t>9.35x</t>
  </si>
  <si>
    <t>4.34x</t>
  </si>
  <si>
    <t>2.67x</t>
  </si>
  <si>
    <t>0.53x</t>
  </si>
  <si>
    <t>0.59x</t>
  </si>
  <si>
    <t>0.67x</t>
  </si>
  <si>
    <t>PEG</t>
  </si>
  <si>
    <t>2.6x</t>
  </si>
  <si>
    <t>-0.4x</t>
  </si>
  <si>
    <t>-5x</t>
  </si>
  <si>
    <t>0x</t>
  </si>
  <si>
    <t>0.36x</t>
  </si>
  <si>
    <t>-1.2x</t>
  </si>
  <si>
    <t>0.1x</t>
  </si>
  <si>
    <t>Capitalization / Revenue</t>
  </si>
  <si>
    <t>9.34x</t>
  </si>
  <si>
    <t>16.5x</t>
  </si>
  <si>
    <t>7.31x</t>
  </si>
  <si>
    <t>3.45x</t>
  </si>
  <si>
    <t>1.84x</t>
  </si>
  <si>
    <t>0.37x</t>
  </si>
  <si>
    <t>EV / Revenue</t>
  </si>
  <si>
    <t>9.14x</t>
  </si>
  <si>
    <t>15.7x</t>
  </si>
  <si>
    <t>6.77x</t>
  </si>
  <si>
    <t>2.99x</t>
  </si>
  <si>
    <t>1.57x</t>
  </si>
  <si>
    <t>0.15x</t>
  </si>
  <si>
    <t>0.26x</t>
  </si>
  <si>
    <t>0.28x</t>
  </si>
  <si>
    <t>EV / EBITDA</t>
  </si>
  <si>
    <t>-43.5x</t>
  </si>
  <si>
    <t>-1,473x</t>
  </si>
  <si>
    <t>-152x</t>
  </si>
  <si>
    <t>-51.1x</t>
  </si>
  <si>
    <t>-37.8x</t>
  </si>
  <si>
    <t>-3.76x</t>
  </si>
  <si>
    <t>-12.5x</t>
  </si>
  <si>
    <t>15.8x</t>
  </si>
  <si>
    <t>EV / EBIT</t>
  </si>
  <si>
    <t>-41.1x</t>
  </si>
  <si>
    <t>-90.4x</t>
  </si>
  <si>
    <t>-23.6x</t>
  </si>
  <si>
    <t>197x</t>
  </si>
  <si>
    <t>-6.74x</t>
  </si>
  <si>
    <t>-0.59x</t>
  </si>
  <si>
    <t>-1.25x</t>
  </si>
  <si>
    <t>-1.66x</t>
  </si>
  <si>
    <t>EV / FCF</t>
  </si>
  <si>
    <t>-66.4x</t>
  </si>
  <si>
    <t>-1,175x</t>
  </si>
  <si>
    <t>-48.3x</t>
  </si>
  <si>
    <t>70.9x</t>
  </si>
  <si>
    <t>-9.93x</t>
  </si>
  <si>
    <t>-2.01x</t>
  </si>
  <si>
    <t>-3.14x</t>
  </si>
  <si>
    <t>-3.77x</t>
  </si>
  <si>
    <t>FCF Yield</t>
  </si>
  <si>
    <t>-1.51%</t>
  </si>
  <si>
    <t>-0.09%</t>
  </si>
  <si>
    <t>-2.07%</t>
  </si>
  <si>
    <t>1.41%</t>
  </si>
  <si>
    <t>-10.1%</t>
  </si>
  <si>
    <t>-49.8%</t>
  </si>
  <si>
    <t>-31.8%</t>
  </si>
  <si>
    <t>-26.5%</t>
  </si>
  <si>
    <t>Dividend per Share
                                    2</t>
  </si>
  <si>
    <t>Rate of return</t>
  </si>
  <si>
    <t>EPS
                                    2</t>
  </si>
  <si>
    <t>-2.444</t>
  </si>
  <si>
    <t>-2.477</t>
  </si>
  <si>
    <t>-2.138</t>
  </si>
  <si>
    <t>Distribution rate</t>
  </si>
  <si>
    <t>Net sales
                                    1</t>
  </si>
  <si>
    <t>390.3</t>
  </si>
  <si>
    <t>362</t>
  </si>
  <si>
    <t>386.9</t>
  </si>
  <si>
    <t>406.4</t>
  </si>
  <si>
    <t>425.2</t>
  </si>
  <si>
    <t>403.9</t>
  </si>
  <si>
    <t>407.5</t>
  </si>
  <si>
    <t>424</t>
  </si>
  <si>
    <t>EBITDA
                                    1</t>
  </si>
  <si>
    <t>-82.02</t>
  </si>
  <si>
    <t>-3.857</t>
  </si>
  <si>
    <t>-17.19</t>
  </si>
  <si>
    <t>-23.79</t>
  </si>
  <si>
    <t>-17.7</t>
  </si>
  <si>
    <t>-15.85</t>
  </si>
  <si>
    <t>-8.352</t>
  </si>
  <si>
    <t>7.394</t>
  </si>
  <si>
    <t>EBIT
                                    1</t>
  </si>
  <si>
    <t>-86.74</t>
  </si>
  <si>
    <t>-62.85</t>
  </si>
  <si>
    <t>-110.9</t>
  </si>
  <si>
    <t>6.164</t>
  </si>
  <si>
    <t>-99.31</t>
  </si>
  <si>
    <t>-100.2</t>
  </si>
  <si>
    <t>-83.79</t>
  </si>
  <si>
    <t>-70.28</t>
  </si>
  <si>
    <t>Net income
                                    1</t>
  </si>
  <si>
    <t>-103.7</t>
  </si>
  <si>
    <t>-83.06</t>
  </si>
  <si>
    <t>-131.4</t>
  </si>
  <si>
    <t>3.001</t>
  </si>
  <si>
    <t>-92.21</t>
  </si>
  <si>
    <t>-90.21</t>
  </si>
  <si>
    <t>-93.52</t>
  </si>
  <si>
    <t>-82.37</t>
  </si>
  <si>
    <t>Net Debt
                                    1</t>
  </si>
  <si>
    <t>-77.5</t>
  </si>
  <si>
    <t>-277.4</t>
  </si>
  <si>
    <t>-210.7</t>
  </si>
  <si>
    <t>-187.5</t>
  </si>
  <si>
    <t>-111.3</t>
  </si>
  <si>
    <t>-91.43</t>
  </si>
  <si>
    <t>-46.62</t>
  </si>
  <si>
    <t>-34.13</t>
  </si>
  <si>
    <t>Reference price
                                    2</t>
  </si>
  <si>
    <t>117.540</t>
  </si>
  <si>
    <t>173.100</t>
  </si>
  <si>
    <t>81.070</t>
  </si>
  <si>
    <t>39.600</t>
  </si>
  <si>
    <t>21.520</t>
  </si>
  <si>
    <t>4.030</t>
  </si>
  <si>
    <t>Nbr of stocks (in thousands)</t>
  </si>
  <si>
    <t>31,007</t>
  </si>
  <si>
    <t>34,429</t>
  </si>
  <si>
    <t>34,904</t>
  </si>
  <si>
    <t>35,430</t>
  </si>
  <si>
    <t>36,266</t>
  </si>
  <si>
    <t>37,472</t>
  </si>
  <si>
    <t>Announcement Date</t>
  </si>
  <si>
    <t>2/25/20</t>
  </si>
  <si>
    <t>2/24/21</t>
  </si>
  <si>
    <t>2/23/22</t>
  </si>
  <si>
    <t>2/16/23</t>
  </si>
  <si>
    <t>2/21/24</t>
  </si>
  <si>
    <t>address1</t>
  </si>
  <si>
    <t>1800 Bridge Parkway</t>
  </si>
  <si>
    <t>city</t>
  </si>
  <si>
    <t>Redwood City</t>
  </si>
  <si>
    <t>state</t>
  </si>
  <si>
    <t>CA</t>
  </si>
  <si>
    <t>zip</t>
  </si>
  <si>
    <t>94065</t>
  </si>
  <si>
    <t>country</t>
  </si>
  <si>
    <t>phone</t>
  </si>
  <si>
    <t>650 251 0005</t>
  </si>
  <si>
    <t>website</t>
  </si>
  <si>
    <t>https://nevro.com</t>
  </si>
  <si>
    <t>industry</t>
  </si>
  <si>
    <t>Medical Devices</t>
  </si>
  <si>
    <t>industryKey</t>
  </si>
  <si>
    <t>medical-devices</t>
  </si>
  <si>
    <t>industryDisp</t>
  </si>
  <si>
    <t>sector</t>
  </si>
  <si>
    <t>Healthcare</t>
  </si>
  <si>
    <t>sectorKey</t>
  </si>
  <si>
    <t>healthcare</t>
  </si>
  <si>
    <t>sectorDisp</t>
  </si>
  <si>
    <t>longBusinessSummary</t>
  </si>
  <si>
    <t>Nevro Corp., a medical device company, engages in the provision of products for patients suffering from chronic pain in the United States and internationally. The company provides HFX spinal cord stimulation (SCS) platform, which includes the Senza SCS implantable pulse generator (IPG) system, an evidence-based neuromodulation system for the treatment of chronic back and leg pain through paresthesia-free 10 kHz therapy, as well as offers Senza II and Senza Omnia SCS IPG systems. It also offers Senza HFX iQ platform, that includes HFX iQ implantable pulse generator, HFX trial stimulator, and HFX iQ patient remote, as well as HFX App, a patient remote control and the wireless trialing system; and provides sacroiliac joint fusion devices under NevroV1, NevroFix, and NevroPro brands. In addition, the company offers surpass surgical and percutaneous leads. It sells its products through its direct sales force, and a network of sales agents and independent distributors. The company was incorporated in 2006 and is headquartered in Redwood City, California.</t>
  </si>
  <si>
    <t>fullTimeEmployees</t>
  </si>
  <si>
    <t>companyOfficers</t>
  </si>
  <si>
    <t>[{'maxAge': 1, 'name': 'Mr. Kevin R. Thornal', 'age': 50, 'title': 'President, CEO &amp; Director', 'yearBorn': 1974, 'fiscalYear': 2023, 'totalPay': 1373375, 'exercisedValue': 0, 'unexercisedValue': 0}, {'maxAge': 1, 'name': 'Mr. Roderick H. MacLeod', 'age': 57, 'title': 'Senior VP &amp; CFO', 'yearBorn': 1967, 'fiscalYear': 2023, 'totalPay': 653103, 'exercisedValue': 0, 'unexercisedValue': 0}, {'maxAge': 1, 'name': 'Mr. Kashif  Rashid J.D.', 'age': 50, 'title': 'Senior VP of Corporate Development &amp; Chief Legal Officer', 'yearBorn': 1974, 'fiscalYear': 2023, 'totalPay': 629621, 'exercisedValue': 0, 'unexercisedValue': 0}, {'maxAge': 1, 'name': 'Mr. Greg  Siller', 'age': 43, 'title': 'Senior VP &amp; Chief Commercial Officer', 'yearBorn': 1981, 'fiscalYear': 2023, 'totalPay': 419903, 'exercisedValue': 0, 'unexercisedValue': 0}, {'maxAge': 1, 'name': 'Mr. Christofer  Christoforou', 'age': 54, 'title': 'Senior VP &amp; COO', 'yearBorn': 1970, 'fiscalYear': 2023, 'totalPay': 367404, 'exercisedValue': 0, 'unexercisedValue': 0}, {'maxAge': 1, 'name': 'Ms. Angeline C. McCabe', 'title': 'Vice President of Investor Relations &amp; Corporate Communications', 'fiscalYear': 2023, 'exercisedValue': 0, 'unexercisedValue': 0}, {'maxAge': 1, 'name': 'Ms. Shana D. Ross M.B.A.', 'age': 51, 'title': 'Senior VP &amp; Chief Human Resources Officer', 'yearBorn': 1973, 'fiscalYear': 2023, 'exercisedValue': 0, 'unexercisedValue': 0}, {'maxAge': 1, 'name': 'Dr. David  Caraway M.D., Ph.D.', 'age': 67, 'title': 'Senior VP &amp; Chief Medical Officer', 'yearBorn': 1957, 'fiscalYear': 2023, 'exercisedValue': 0, 'unexercisedValue': 0}, {'maxAge': 1, 'name': 'Mr. Peter A. Socarras', 'age': 43, 'title': 'VP, General Counsel &amp; Corporate Secretary',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</si>
  <si>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</si>
  <si>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</si>
  <si>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</si>
  <si>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</si>
  <si>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</si>
  <si>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</si>
  <si>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</si>
  <si>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</si>
  <si>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</si>
  <si>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</si>
  <si>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</si>
  <si>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</si>
  <si>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</si>
  <si>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</si>
  <si>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</si>
  <si>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</si>
  <si>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</si>
  <si>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</si>
  <si>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</si>
  <si>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</si>
  <si>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</si>
  <si>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</si>
  <si>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</si>
  <si>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</si>
  <si>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</si>
  <si>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</si>
  <si>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</si>
  <si>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</si>
  <si>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</si>
  <si>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</si>
  <si>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</si>
  <si>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</si>
  <si>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</si>
  <si>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</si>
  <si>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</si>
  <si>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</si>
  <si>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</si>
  <si>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</si>
  <si>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</si>
  <si>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</si>
  <si>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</si>
  <si>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</si>
  <si>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</si>
  <si>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</si>
  <si>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</si>
  <si>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</si>
  <si>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</si>
  <si>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</si>
  <si>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</si>
  <si>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</si>
  <si>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</si>
  <si>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</si>
  <si>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</si>
  <si>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</si>
  <si>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</si>
  <si>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</si>
  <si>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</si>
  <si>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</si>
  <si>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</si>
  <si>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</si>
  <si>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</si>
  <si>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</si>
  <si>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</si>
  <si>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</si>
  <si>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</si>
  <si>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</si>
  <si>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</si>
  <si>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</si>
  <si>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</si>
  <si>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Nevro Corp.</t>
  </si>
  <si>
    <t>longName</t>
  </si>
  <si>
    <t>firstTradeDateEpochUtc</t>
  </si>
  <si>
    <t>timeZoneFullName</t>
  </si>
  <si>
    <t>America/New_York</t>
  </si>
  <si>
    <t>timeZoneShortName</t>
  </si>
  <si>
    <t>EST</t>
  </si>
  <si>
    <t>uuid</t>
  </si>
  <si>
    <t>184e045d-fc44-3c44-989b-8184a242fcbf</t>
  </si>
  <si>
    <t>messageBoardId</t>
  </si>
  <si>
    <t>finmb_30485592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</si>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</sst>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v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v>
      </c>
      <c r="C4" s="2"/>
      <c r="D4" s="2"/>
      <c r="E4" s="2"/>
      <c r="F4" s="2"/>
      <c r="G4" s="2"/>
      <c r="H4" s="2"/>
      <c r="I4" s="2"/>
      <c r="J4" s="2"/>
      <c r="K4" s="2"/>
      <c r="L4" s="2"/>
      <c r="M4" s="2"/>
      <c r="N4" s="2"/>
      <c r="O4" s="2"/>
      <c r="P4" s="2"/>
      <c r="Q4" s="2"/>
      <c r="R4" s="2"/>
      <c r="S4" s="2"/>
      <c r="T4" s="2"/>
      <c r="U4" s="2"/>
      <c r="V4" s="2"/>
      <c r="W4" s="2"/>
      <c r="X4" s="2"/>
      <c r="Y4" s="2"/>
      <c r="Z4" s="2"/>
    </row>
    <row r="5">
      <c r="A5" s="1" t="s">
        <v>7</v>
      </c>
      <c r="B5" s="1">
        <v>1.502962289351632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1.5101056E8</v>
      </c>
      <c r="C8" s="2"/>
      <c r="D8" s="2"/>
      <c r="E8" s="2"/>
      <c r="F8" s="2"/>
      <c r="G8" s="2"/>
      <c r="H8" s="2"/>
      <c r="I8" s="2"/>
      <c r="J8" s="2"/>
      <c r="K8" s="2"/>
      <c r="L8" s="2"/>
      <c r="M8" s="2"/>
      <c r="N8" s="2"/>
      <c r="O8" s="2"/>
      <c r="P8" s="2"/>
      <c r="Q8" s="2"/>
      <c r="R8" s="2"/>
      <c r="S8" s="2"/>
      <c r="T8" s="2"/>
      <c r="U8" s="2"/>
      <c r="V8" s="2"/>
      <c r="W8" s="2"/>
      <c r="X8" s="2"/>
      <c r="Y8" s="2"/>
      <c r="Z8" s="2"/>
    </row>
    <row r="9">
      <c r="A9" s="1" t="s">
        <v>13</v>
      </c>
      <c r="B9" s="1">
        <v>7.309</v>
      </c>
      <c r="C9" s="2"/>
      <c r="D9" s="2"/>
      <c r="E9" s="2"/>
      <c r="F9" s="2"/>
      <c r="G9" s="2"/>
      <c r="H9" s="2"/>
      <c r="I9" s="2"/>
      <c r="J9" s="2"/>
      <c r="K9" s="2"/>
      <c r="L9" s="2"/>
      <c r="M9" s="2"/>
      <c r="N9" s="2"/>
      <c r="O9" s="2"/>
      <c r="P9" s="2"/>
      <c r="Q9" s="2"/>
      <c r="R9" s="2"/>
      <c r="S9" s="2"/>
      <c r="T9" s="2"/>
      <c r="U9" s="2"/>
      <c r="V9" s="2"/>
      <c r="W9" s="2"/>
      <c r="X9" s="2"/>
      <c r="Y9" s="2"/>
      <c r="Z9" s="2"/>
    </row>
    <row r="10">
      <c r="A10" s="1" t="s">
        <v>14</v>
      </c>
      <c r="B10" s="1">
        <v>-1.7014486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-30.0</v>
      </c>
      <c r="C2" s="1">
        <v>-67.0</v>
      </c>
      <c r="D2" s="1">
        <v>-31.0</v>
      </c>
      <c r="E2" s="1">
        <v>-36.0</v>
      </c>
      <c r="F2" s="1">
        <v>-49.0</v>
      </c>
      <c r="G2" s="1">
        <v>-104.0</v>
      </c>
      <c r="H2" s="1">
        <v>-83.0</v>
      </c>
      <c r="I2" s="1">
        <v>-131.0</v>
      </c>
      <c r="J2" s="1">
        <v>3.0</v>
      </c>
      <c r="K2" s="1">
        <v>-92.0</v>
      </c>
      <c r="L2" s="2"/>
      <c r="M2" s="2"/>
      <c r="N2" s="2"/>
      <c r="O2" s="2"/>
      <c r="P2" s="2"/>
      <c r="Q2" s="2"/>
      <c r="R2" s="2"/>
      <c r="S2" s="2"/>
      <c r="T2" s="2"/>
      <c r="U2" s="2"/>
      <c r="V2" s="2"/>
      <c r="W2" s="2"/>
      <c r="X2" s="2"/>
      <c r="Y2" s="2"/>
      <c r="Z2" s="2"/>
    </row>
    <row r="3">
      <c r="A3" s="1" t="s">
        <v>27</v>
      </c>
      <c r="B3" s="1">
        <v>9.0</v>
      </c>
      <c r="C3" s="1">
        <v>61.0</v>
      </c>
      <c r="D3" s="1">
        <v>1.0</v>
      </c>
      <c r="E3" s="1">
        <v>2.0</v>
      </c>
      <c r="F3" s="1">
        <v>3.0</v>
      </c>
      <c r="G3" s="1">
        <v>7.0</v>
      </c>
      <c r="H3" s="1">
        <v>8.0</v>
      </c>
      <c r="I3" s="1">
        <v>8.0</v>
      </c>
      <c r="J3" s="1">
        <v>10.0</v>
      </c>
      <c r="K3" s="1">
        <v>11.0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24.0</v>
      </c>
      <c r="L4" s="2"/>
      <c r="M4" s="2"/>
      <c r="N4" s="2"/>
      <c r="O4" s="2"/>
      <c r="P4" s="2"/>
      <c r="Q4" s="2"/>
      <c r="R4" s="2"/>
      <c r="S4" s="2"/>
      <c r="T4" s="2"/>
      <c r="U4" s="2"/>
      <c r="V4" s="2"/>
      <c r="W4" s="2"/>
      <c r="X4" s="2"/>
      <c r="Y4" s="2"/>
      <c r="Z4" s="2"/>
    </row>
    <row r="5">
      <c r="A5" s="1" t="s">
        <v>29</v>
      </c>
      <c r="B5" s="1">
        <v>9.0</v>
      </c>
      <c r="C5" s="1">
        <v>61.0</v>
      </c>
      <c r="D5" s="1">
        <v>1.0</v>
      </c>
      <c r="E5" s="1">
        <v>2.0</v>
      </c>
      <c r="F5" s="1">
        <v>3.0</v>
      </c>
      <c r="G5" s="1">
        <v>7.0</v>
      </c>
      <c r="H5" s="1">
        <v>8.0</v>
      </c>
      <c r="I5" s="1">
        <v>8.0</v>
      </c>
      <c r="J5" s="1">
        <v>10.0</v>
      </c>
      <c r="K5" s="1">
        <v>11.0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13.0</v>
      </c>
      <c r="J6" s="1">
        <v>1.0</v>
      </c>
      <c r="K6" s="1">
        <v>1.0</v>
      </c>
      <c r="L6" s="2"/>
      <c r="M6" s="2"/>
      <c r="N6" s="2"/>
      <c r="O6" s="2"/>
      <c r="P6" s="2"/>
      <c r="Q6" s="2"/>
      <c r="R6" s="2"/>
      <c r="S6" s="2"/>
      <c r="T6" s="2"/>
      <c r="U6" s="2"/>
      <c r="V6" s="2"/>
      <c r="W6" s="2"/>
      <c r="X6" s="2"/>
      <c r="Y6" s="2"/>
      <c r="Z6" s="2"/>
    </row>
    <row r="7">
      <c r="A7" s="1" t="s">
        <v>31</v>
      </c>
      <c r="B7" s="1">
        <v>0.0</v>
      </c>
      <c r="C7" s="1">
        <v>0.0</v>
      </c>
      <c r="D7" s="1">
        <v>28.0</v>
      </c>
      <c r="E7" s="1">
        <v>0.0</v>
      </c>
      <c r="F7" s="1">
        <v>0.0</v>
      </c>
      <c r="G7" s="1">
        <v>0.0</v>
      </c>
      <c r="H7" s="1">
        <v>1.0</v>
      </c>
      <c r="I7" s="1">
        <v>0.0</v>
      </c>
      <c r="J7" s="1">
        <v>0.0</v>
      </c>
      <c r="K7" s="1">
        <v>0.0</v>
      </c>
      <c r="L7" s="2"/>
      <c r="M7" s="2"/>
      <c r="N7" s="2"/>
      <c r="O7" s="2"/>
      <c r="P7" s="2"/>
      <c r="Q7" s="2"/>
      <c r="R7" s="2"/>
      <c r="S7" s="2"/>
      <c r="T7" s="2"/>
      <c r="U7" s="2"/>
      <c r="V7" s="2"/>
      <c r="W7" s="2"/>
      <c r="X7" s="2"/>
      <c r="Y7" s="2"/>
      <c r="Z7" s="2"/>
    </row>
    <row r="8">
      <c r="A8" s="1" t="s">
        <v>32</v>
      </c>
      <c r="B8" s="1">
        <v>8.0</v>
      </c>
      <c r="C8" s="1">
        <v>-45.0</v>
      </c>
      <c r="D8" s="1">
        <v>-23.0</v>
      </c>
      <c r="E8" s="1">
        <v>-11.0</v>
      </c>
      <c r="F8" s="1">
        <v>-1.0</v>
      </c>
      <c r="G8" s="1">
        <v>-2.0</v>
      </c>
      <c r="H8" s="1">
        <v>32.0</v>
      </c>
      <c r="I8" s="1">
        <v>1.0</v>
      </c>
      <c r="J8" s="1">
        <v>40.0</v>
      </c>
      <c r="K8" s="1">
        <v>-4.0</v>
      </c>
      <c r="L8" s="2"/>
      <c r="M8" s="2"/>
      <c r="N8" s="2"/>
      <c r="O8" s="2"/>
      <c r="P8" s="2"/>
      <c r="Q8" s="2"/>
      <c r="R8" s="2"/>
      <c r="S8" s="2"/>
      <c r="T8" s="2"/>
      <c r="U8" s="2"/>
      <c r="V8" s="2"/>
      <c r="W8" s="2"/>
      <c r="X8" s="2"/>
      <c r="Y8" s="2"/>
      <c r="Z8" s="2"/>
    </row>
    <row r="9">
      <c r="A9" s="1" t="s">
        <v>33</v>
      </c>
      <c r="B9" s="1">
        <v>52.0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7.0</v>
      </c>
      <c r="D10" s="1">
        <v>15.0</v>
      </c>
      <c r="E10" s="1">
        <v>26.0</v>
      </c>
      <c r="F10" s="1">
        <v>36.0</v>
      </c>
      <c r="G10" s="1">
        <v>41.0</v>
      </c>
      <c r="H10" s="1">
        <v>42.0</v>
      </c>
      <c r="I10" s="1">
        <v>44.0</v>
      </c>
      <c r="J10" s="1">
        <v>56.0</v>
      </c>
      <c r="K10" s="1">
        <v>56.0</v>
      </c>
      <c r="L10" s="2"/>
      <c r="M10" s="2"/>
      <c r="N10" s="2"/>
      <c r="O10" s="2"/>
      <c r="P10" s="2"/>
      <c r="Q10" s="2"/>
      <c r="R10" s="2"/>
      <c r="S10" s="2"/>
      <c r="T10" s="2"/>
      <c r="U10" s="2"/>
      <c r="V10" s="2"/>
      <c r="W10" s="2"/>
      <c r="X10" s="2"/>
      <c r="Y10" s="2"/>
      <c r="Z10" s="2"/>
    </row>
    <row r="11">
      <c r="A11" s="1" t="s">
        <v>35</v>
      </c>
      <c r="B11" s="1">
        <v>-17.0</v>
      </c>
      <c r="C11" s="1">
        <v>9.0</v>
      </c>
      <c r="D11" s="1">
        <v>90.0</v>
      </c>
      <c r="E11" s="1">
        <v>29.0</v>
      </c>
      <c r="F11" s="1">
        <v>-50.0</v>
      </c>
      <c r="G11" s="1">
        <v>-2.0</v>
      </c>
      <c r="H11" s="1">
        <v>2.0</v>
      </c>
      <c r="I11" s="1">
        <v>-1.0</v>
      </c>
      <c r="J11" s="1">
        <v>28.0</v>
      </c>
      <c r="K11" s="1">
        <v>81.0</v>
      </c>
      <c r="L11" s="2"/>
      <c r="M11" s="2"/>
      <c r="N11" s="2"/>
      <c r="O11" s="2"/>
      <c r="P11" s="2"/>
      <c r="Q11" s="2"/>
      <c r="R11" s="2"/>
      <c r="S11" s="2"/>
      <c r="T11" s="2"/>
      <c r="U11" s="2"/>
      <c r="V11" s="2"/>
      <c r="W11" s="2"/>
      <c r="X11" s="2"/>
      <c r="Y11" s="2"/>
      <c r="Z11" s="2"/>
    </row>
    <row r="12">
      <c r="A12" s="1" t="s">
        <v>36</v>
      </c>
      <c r="B12" s="1">
        <v>76.0</v>
      </c>
      <c r="C12" s="1">
        <v>2.0</v>
      </c>
      <c r="D12" s="1">
        <v>9.0</v>
      </c>
      <c r="E12" s="1">
        <v>10.0</v>
      </c>
      <c r="F12" s="1">
        <v>10.0</v>
      </c>
      <c r="G12" s="1">
        <v>8.0</v>
      </c>
      <c r="H12" s="1">
        <v>20.0</v>
      </c>
      <c r="I12" s="1">
        <v>7.0</v>
      </c>
      <c r="J12" s="1">
        <v>1.0</v>
      </c>
      <c r="K12" s="1">
        <v>6.0</v>
      </c>
      <c r="L12" s="2"/>
      <c r="M12" s="2"/>
      <c r="N12" s="2"/>
      <c r="O12" s="2"/>
      <c r="P12" s="2"/>
      <c r="Q12" s="2"/>
      <c r="R12" s="2"/>
      <c r="S12" s="2"/>
      <c r="T12" s="2"/>
      <c r="U12" s="2"/>
      <c r="V12" s="2"/>
      <c r="W12" s="2"/>
      <c r="X12" s="2"/>
      <c r="Y12" s="2"/>
      <c r="Z12" s="2"/>
    </row>
    <row r="13">
      <c r="A13" s="1" t="s">
        <v>37</v>
      </c>
      <c r="B13" s="1">
        <v>16.0</v>
      </c>
      <c r="C13" s="1">
        <v>-16.0</v>
      </c>
      <c r="D13" s="1">
        <v>-32.0</v>
      </c>
      <c r="E13" s="1">
        <v>-13.0</v>
      </c>
      <c r="F13" s="1">
        <v>-12.0</v>
      </c>
      <c r="G13" s="1">
        <v>-2.0</v>
      </c>
      <c r="H13" s="1">
        <v>3.0</v>
      </c>
      <c r="I13" s="1">
        <v>8.0</v>
      </c>
      <c r="J13" s="1">
        <v>-9.0</v>
      </c>
      <c r="K13" s="1">
        <v>-21.0</v>
      </c>
      <c r="L13" s="2"/>
      <c r="M13" s="2"/>
      <c r="N13" s="2"/>
      <c r="O13" s="2"/>
      <c r="P13" s="2"/>
      <c r="Q13" s="2"/>
      <c r="R13" s="2"/>
      <c r="S13" s="2"/>
      <c r="T13" s="2"/>
      <c r="U13" s="2"/>
      <c r="V13" s="2"/>
      <c r="W13" s="2"/>
      <c r="X13" s="2"/>
      <c r="Y13" s="2"/>
      <c r="Z13" s="2"/>
    </row>
    <row r="14">
      <c r="A14" s="1" t="s">
        <v>38</v>
      </c>
      <c r="B14" s="1">
        <v>-5.0</v>
      </c>
      <c r="C14" s="1">
        <v>-49.0</v>
      </c>
      <c r="D14" s="1">
        <v>-27.0</v>
      </c>
      <c r="E14" s="1">
        <v>-16.0</v>
      </c>
      <c r="F14" s="1">
        <v>3.0</v>
      </c>
      <c r="G14" s="1">
        <v>-93.0</v>
      </c>
      <c r="H14" s="1">
        <v>2.0</v>
      </c>
      <c r="I14" s="1">
        <v>-17.0</v>
      </c>
      <c r="J14" s="1">
        <v>-7.0</v>
      </c>
      <c r="K14" s="1">
        <v>-19.0</v>
      </c>
      <c r="L14" s="2"/>
      <c r="M14" s="2"/>
      <c r="N14" s="2"/>
      <c r="O14" s="2"/>
      <c r="P14" s="2"/>
      <c r="Q14" s="2"/>
      <c r="R14" s="2"/>
      <c r="S14" s="2"/>
      <c r="T14" s="2"/>
      <c r="U14" s="2"/>
      <c r="V14" s="2"/>
      <c r="W14" s="2"/>
      <c r="X14" s="2"/>
      <c r="Y14" s="2"/>
      <c r="Z14" s="2"/>
    </row>
    <row r="15">
      <c r="A15" s="1" t="s">
        <v>39</v>
      </c>
      <c r="B15" s="1">
        <v>1.0</v>
      </c>
      <c r="C15" s="1">
        <v>17.0</v>
      </c>
      <c r="D15" s="1">
        <v>-5.0</v>
      </c>
      <c r="E15" s="1">
        <v>2.0</v>
      </c>
      <c r="F15" s="1">
        <v>5.0</v>
      </c>
      <c r="G15" s="1">
        <v>-7.0</v>
      </c>
      <c r="H15" s="1">
        <v>7.0</v>
      </c>
      <c r="I15" s="1">
        <v>9.0</v>
      </c>
      <c r="J15" s="1">
        <v>-5.0</v>
      </c>
      <c r="K15" s="1">
        <v>-4.0</v>
      </c>
      <c r="L15" s="2"/>
      <c r="M15" s="2"/>
      <c r="N15" s="2"/>
      <c r="O15" s="2"/>
      <c r="P15" s="2"/>
      <c r="Q15" s="2"/>
      <c r="R15" s="2"/>
      <c r="S15" s="2"/>
      <c r="T15" s="2"/>
      <c r="U15" s="2"/>
      <c r="V15" s="2"/>
      <c r="W15" s="2"/>
      <c r="X15" s="2"/>
      <c r="Y15" s="2"/>
      <c r="Z15" s="2"/>
    </row>
    <row r="16">
      <c r="A16" s="1" t="s">
        <v>40</v>
      </c>
      <c r="B16" s="1">
        <v>27.0</v>
      </c>
      <c r="C16" s="1">
        <v>5.0</v>
      </c>
      <c r="D16" s="1">
        <v>10.0</v>
      </c>
      <c r="E16" s="1">
        <v>11.0</v>
      </c>
      <c r="F16" s="1">
        <v>-2.0</v>
      </c>
      <c r="G16" s="1">
        <v>7.0</v>
      </c>
      <c r="H16" s="1">
        <v>-2.0</v>
      </c>
      <c r="I16" s="1">
        <v>15.0</v>
      </c>
      <c r="J16" s="1">
        <v>-25.0</v>
      </c>
      <c r="K16" s="1">
        <v>-15.0</v>
      </c>
      <c r="L16" s="2"/>
      <c r="M16" s="2"/>
      <c r="N16" s="2"/>
      <c r="O16" s="2"/>
      <c r="P16" s="2"/>
      <c r="Q16" s="2"/>
      <c r="R16" s="2"/>
      <c r="S16" s="2"/>
      <c r="T16" s="2"/>
      <c r="U16" s="2"/>
      <c r="V16" s="2"/>
      <c r="W16" s="2"/>
      <c r="X16" s="2"/>
      <c r="Y16" s="2"/>
      <c r="Z16" s="2"/>
    </row>
    <row r="17">
      <c r="A17" s="1" t="s">
        <v>41</v>
      </c>
      <c r="B17" s="1">
        <v>-31.0</v>
      </c>
      <c r="C17" s="1">
        <v>-100.0</v>
      </c>
      <c r="D17" s="1">
        <v>-58.0</v>
      </c>
      <c r="E17" s="1">
        <v>-14.0</v>
      </c>
      <c r="F17" s="1">
        <v>-5.0</v>
      </c>
      <c r="G17" s="1">
        <v>-50.0</v>
      </c>
      <c r="H17" s="1">
        <v>1.0</v>
      </c>
      <c r="I17" s="1">
        <v>-41.0</v>
      </c>
      <c r="J17" s="1">
        <v>24.0</v>
      </c>
      <c r="K17" s="1">
        <v>-58.0</v>
      </c>
      <c r="L17" s="2"/>
      <c r="M17" s="2"/>
      <c r="N17" s="2"/>
      <c r="O17" s="2"/>
      <c r="P17" s="2"/>
      <c r="Q17" s="2"/>
      <c r="R17" s="2"/>
      <c r="S17" s="2"/>
      <c r="T17" s="2"/>
      <c r="U17" s="2"/>
      <c r="V17" s="2"/>
      <c r="W17" s="2"/>
      <c r="X17" s="2"/>
      <c r="Y17" s="2"/>
      <c r="Z17" s="2"/>
    </row>
    <row r="18">
      <c r="A18" s="1" t="s">
        <v>42</v>
      </c>
      <c r="B18" s="1">
        <v>-62.0</v>
      </c>
      <c r="C18" s="1">
        <v>-5.0</v>
      </c>
      <c r="D18" s="1">
        <v>-3.0</v>
      </c>
      <c r="E18" s="1">
        <v>-4.0</v>
      </c>
      <c r="F18" s="1">
        <v>-8.0</v>
      </c>
      <c r="G18" s="1">
        <v>-3.0</v>
      </c>
      <c r="H18" s="1">
        <v>-6.0</v>
      </c>
      <c r="I18" s="1">
        <v>-12.0</v>
      </c>
      <c r="J18" s="1">
        <v>-7.0</v>
      </c>
      <c r="K18" s="1">
        <v>-8.0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-38.0</v>
      </c>
      <c r="L19" s="2"/>
      <c r="M19" s="2"/>
      <c r="N19" s="2"/>
      <c r="O19" s="2"/>
      <c r="P19" s="2"/>
      <c r="Q19" s="2"/>
      <c r="R19" s="2"/>
      <c r="S19" s="2"/>
      <c r="T19" s="2"/>
      <c r="U19" s="2"/>
      <c r="V19" s="2"/>
      <c r="W19" s="2"/>
      <c r="X19" s="2"/>
      <c r="Y19" s="2"/>
      <c r="Z19" s="2"/>
    </row>
    <row r="20">
      <c r="A20" s="1" t="s">
        <v>44</v>
      </c>
      <c r="B20" s="1">
        <v>-107.0</v>
      </c>
      <c r="C20" s="1">
        <v>45.0</v>
      </c>
      <c r="D20" s="1">
        <v>-128.0</v>
      </c>
      <c r="E20" s="1">
        <v>8.0</v>
      </c>
      <c r="F20" s="1">
        <v>14.0</v>
      </c>
      <c r="G20" s="1">
        <v>43.0</v>
      </c>
      <c r="H20" s="1">
        <v>-364.0</v>
      </c>
      <c r="I20" s="1">
        <v>214.0</v>
      </c>
      <c r="J20" s="1">
        <v>71.0</v>
      </c>
      <c r="K20" s="1">
        <v>39.0</v>
      </c>
      <c r="L20" s="2"/>
      <c r="M20" s="2"/>
      <c r="N20" s="2"/>
      <c r="O20" s="2"/>
      <c r="P20" s="2"/>
      <c r="Q20" s="2"/>
      <c r="R20" s="2"/>
      <c r="S20" s="2"/>
      <c r="T20" s="2"/>
      <c r="U20" s="2"/>
      <c r="V20" s="2"/>
      <c r="W20" s="2"/>
      <c r="X20" s="2"/>
      <c r="Y20" s="2"/>
      <c r="Z20" s="2"/>
    </row>
    <row r="21" ht="15.75" customHeight="1">
      <c r="A21" s="1" t="s">
        <v>45</v>
      </c>
      <c r="B21" s="1">
        <v>0.0</v>
      </c>
      <c r="C21" s="1">
        <v>-60.0</v>
      </c>
      <c r="D21" s="1">
        <v>10.0</v>
      </c>
      <c r="E21" s="1">
        <v>0.0</v>
      </c>
      <c r="F21" s="1">
        <v>0.0</v>
      </c>
      <c r="G21" s="1">
        <v>-7.0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-108.0</v>
      </c>
      <c r="C22" s="1">
        <v>39.0</v>
      </c>
      <c r="D22" s="1">
        <v>-132.0</v>
      </c>
      <c r="E22" s="1">
        <v>4.0</v>
      </c>
      <c r="F22" s="1">
        <v>6.0</v>
      </c>
      <c r="G22" s="1">
        <v>32.0</v>
      </c>
      <c r="H22" s="1">
        <v>-370.0</v>
      </c>
      <c r="I22" s="1">
        <v>202.0</v>
      </c>
      <c r="J22" s="1">
        <v>64.0</v>
      </c>
      <c r="K22" s="1">
        <v>-7.0</v>
      </c>
      <c r="L22" s="2"/>
      <c r="M22" s="2"/>
      <c r="N22" s="2"/>
      <c r="O22" s="2"/>
      <c r="P22" s="2"/>
      <c r="Q22" s="2"/>
      <c r="R22" s="2"/>
      <c r="S22" s="2"/>
      <c r="T22" s="2"/>
      <c r="U22" s="2"/>
      <c r="V22" s="2"/>
      <c r="W22" s="2"/>
      <c r="X22" s="2"/>
      <c r="Y22" s="2"/>
      <c r="Z22" s="2"/>
    </row>
    <row r="23" ht="15.75" customHeight="1">
      <c r="A23" s="1" t="s">
        <v>47</v>
      </c>
      <c r="B23" s="1">
        <v>19.0</v>
      </c>
      <c r="C23" s="1">
        <v>0.0</v>
      </c>
      <c r="D23" s="1">
        <v>172.0</v>
      </c>
      <c r="E23" s="1">
        <v>0.0</v>
      </c>
      <c r="F23" s="1">
        <v>0.0</v>
      </c>
      <c r="G23" s="1">
        <v>0.0</v>
      </c>
      <c r="H23" s="1">
        <v>190.0</v>
      </c>
      <c r="I23" s="1">
        <v>0.0</v>
      </c>
      <c r="J23" s="1">
        <v>0.0</v>
      </c>
      <c r="K23" s="1">
        <v>200.0</v>
      </c>
      <c r="L23" s="2"/>
      <c r="M23" s="2"/>
      <c r="N23" s="2"/>
      <c r="O23" s="2"/>
      <c r="P23" s="2"/>
      <c r="Q23" s="2"/>
      <c r="R23" s="2"/>
      <c r="S23" s="2"/>
      <c r="T23" s="2"/>
      <c r="U23" s="2"/>
      <c r="V23" s="2"/>
      <c r="W23" s="2"/>
      <c r="X23" s="2"/>
      <c r="Y23" s="2"/>
      <c r="Z23" s="2"/>
    </row>
    <row r="24" ht="15.75" customHeight="1">
      <c r="A24" s="1" t="s">
        <v>48</v>
      </c>
      <c r="B24" s="1">
        <v>19.0</v>
      </c>
      <c r="C24" s="1">
        <v>0.0</v>
      </c>
      <c r="D24" s="1">
        <v>172.0</v>
      </c>
      <c r="E24" s="1">
        <v>0.0</v>
      </c>
      <c r="F24" s="1">
        <v>0.0</v>
      </c>
      <c r="G24" s="1">
        <v>0.0</v>
      </c>
      <c r="H24" s="1">
        <v>190.0</v>
      </c>
      <c r="I24" s="1">
        <v>0.0</v>
      </c>
      <c r="J24" s="1">
        <v>0.0</v>
      </c>
      <c r="K24" s="1">
        <v>200.0</v>
      </c>
      <c r="L24" s="2"/>
      <c r="M24" s="2"/>
      <c r="N24" s="2"/>
      <c r="O24" s="2"/>
      <c r="P24" s="2"/>
      <c r="Q24" s="2"/>
      <c r="R24" s="2"/>
      <c r="S24" s="2"/>
      <c r="T24" s="2"/>
      <c r="U24" s="2"/>
      <c r="V24" s="2"/>
      <c r="W24" s="2"/>
      <c r="X24" s="2"/>
      <c r="Y24" s="2"/>
      <c r="Z24" s="2"/>
    </row>
    <row r="25" ht="15.75" customHeight="1">
      <c r="A25" s="1" t="s">
        <v>49</v>
      </c>
      <c r="B25" s="1">
        <v>0.0</v>
      </c>
      <c r="C25" s="1">
        <v>0.0</v>
      </c>
      <c r="D25" s="1">
        <v>-19.0</v>
      </c>
      <c r="E25" s="1">
        <v>0.0</v>
      </c>
      <c r="F25" s="1">
        <v>0.0</v>
      </c>
      <c r="G25" s="1">
        <v>0.0</v>
      </c>
      <c r="H25" s="1">
        <v>0.0</v>
      </c>
      <c r="I25" s="1">
        <v>-172.0</v>
      </c>
      <c r="J25" s="1">
        <v>0.0</v>
      </c>
      <c r="K25" s="1">
        <v>-146.0</v>
      </c>
      <c r="L25" s="2"/>
      <c r="M25" s="2"/>
      <c r="N25" s="2"/>
      <c r="O25" s="2"/>
      <c r="P25" s="2"/>
      <c r="Q25" s="2"/>
      <c r="R25" s="2"/>
      <c r="S25" s="2"/>
      <c r="T25" s="2"/>
      <c r="U25" s="2"/>
      <c r="V25" s="2"/>
      <c r="W25" s="2"/>
      <c r="X25" s="2"/>
      <c r="Y25" s="2"/>
      <c r="Z25" s="2"/>
    </row>
    <row r="26" ht="15.75" customHeight="1">
      <c r="A26" s="1" t="s">
        <v>50</v>
      </c>
      <c r="B26" s="1">
        <v>0.0</v>
      </c>
      <c r="C26" s="1">
        <v>0.0</v>
      </c>
      <c r="D26" s="1">
        <v>-19.0</v>
      </c>
      <c r="E26" s="1">
        <v>0.0</v>
      </c>
      <c r="F26" s="1">
        <v>0.0</v>
      </c>
      <c r="G26" s="1">
        <v>0.0</v>
      </c>
      <c r="H26" s="1">
        <v>0.0</v>
      </c>
      <c r="I26" s="1">
        <v>-172.0</v>
      </c>
      <c r="J26" s="1">
        <v>0.0</v>
      </c>
      <c r="K26" s="1">
        <v>-146.0</v>
      </c>
      <c r="L26" s="2"/>
      <c r="M26" s="2"/>
      <c r="N26" s="2"/>
      <c r="O26" s="2"/>
      <c r="P26" s="2"/>
      <c r="Q26" s="2"/>
      <c r="R26" s="2"/>
      <c r="S26" s="2"/>
      <c r="T26" s="2"/>
      <c r="U26" s="2"/>
      <c r="V26" s="2"/>
      <c r="W26" s="2"/>
      <c r="X26" s="2"/>
      <c r="Y26" s="2"/>
      <c r="Z26" s="2"/>
    </row>
    <row r="27" ht="15.75" customHeight="1">
      <c r="A27" s="1" t="s">
        <v>51</v>
      </c>
      <c r="B27" s="1">
        <v>133.0</v>
      </c>
      <c r="C27" s="1">
        <v>123.0</v>
      </c>
      <c r="D27" s="1">
        <v>10.0</v>
      </c>
      <c r="E27" s="1">
        <v>12.0</v>
      </c>
      <c r="F27" s="1">
        <v>9.0</v>
      </c>
      <c r="G27" s="1">
        <v>35.0</v>
      </c>
      <c r="H27" s="1">
        <v>189.0</v>
      </c>
      <c r="I27" s="1">
        <v>11.0</v>
      </c>
      <c r="J27" s="1">
        <v>6.0</v>
      </c>
      <c r="K27" s="1">
        <v>6.0</v>
      </c>
      <c r="L27" s="2"/>
      <c r="M27" s="2"/>
      <c r="N27" s="2"/>
      <c r="O27" s="2"/>
      <c r="P27" s="2"/>
      <c r="Q27" s="2"/>
      <c r="R27" s="2"/>
      <c r="S27" s="2"/>
      <c r="T27" s="2"/>
      <c r="U27" s="2"/>
      <c r="V27" s="2"/>
      <c r="W27" s="2"/>
      <c r="X27" s="2"/>
      <c r="Y27" s="2"/>
      <c r="Z27" s="2"/>
    </row>
    <row r="28" ht="15.75" customHeight="1">
      <c r="A28" s="1" t="s">
        <v>52</v>
      </c>
      <c r="B28" s="1">
        <v>0.0</v>
      </c>
      <c r="C28" s="1">
        <v>0.0</v>
      </c>
      <c r="D28" s="1">
        <v>0.0</v>
      </c>
      <c r="E28" s="1">
        <v>-99.0</v>
      </c>
      <c r="F28" s="1">
        <v>-1.0</v>
      </c>
      <c r="G28" s="1">
        <v>-3.0</v>
      </c>
      <c r="H28" s="1">
        <v>-8.0</v>
      </c>
      <c r="I28" s="1">
        <v>-8.0</v>
      </c>
      <c r="J28" s="1">
        <v>-8.0</v>
      </c>
      <c r="K28" s="1">
        <v>-4.0</v>
      </c>
      <c r="L28" s="2"/>
      <c r="M28" s="2"/>
      <c r="N28" s="2"/>
      <c r="O28" s="2"/>
      <c r="P28" s="2"/>
      <c r="Q28" s="2"/>
      <c r="R28" s="2"/>
      <c r="S28" s="2"/>
      <c r="T28" s="2"/>
      <c r="U28" s="2"/>
      <c r="V28" s="2"/>
      <c r="W28" s="2"/>
      <c r="X28" s="2"/>
      <c r="Y28" s="2"/>
      <c r="Z28" s="2"/>
    </row>
    <row r="29" ht="15.75" customHeight="1">
      <c r="A29" s="1" t="s">
        <v>53</v>
      </c>
      <c r="B29" s="1">
        <v>0.0</v>
      </c>
      <c r="C29" s="1">
        <v>0.0</v>
      </c>
      <c r="D29" s="1">
        <v>-18.0</v>
      </c>
      <c r="E29" s="1">
        <v>0.0</v>
      </c>
      <c r="F29" s="1">
        <v>0.0</v>
      </c>
      <c r="G29" s="1">
        <v>0.0</v>
      </c>
      <c r="H29" s="1">
        <v>-23.0</v>
      </c>
      <c r="I29" s="1">
        <v>0.0</v>
      </c>
      <c r="J29" s="1">
        <v>0.0</v>
      </c>
      <c r="K29" s="1">
        <v>-5.0</v>
      </c>
      <c r="L29" s="2"/>
      <c r="M29" s="2"/>
      <c r="N29" s="2"/>
      <c r="O29" s="2"/>
      <c r="P29" s="2"/>
      <c r="Q29" s="2"/>
      <c r="R29" s="2"/>
      <c r="S29" s="2"/>
      <c r="T29" s="2"/>
      <c r="U29" s="2"/>
      <c r="V29" s="2"/>
      <c r="W29" s="2"/>
      <c r="X29" s="2"/>
      <c r="Y29" s="2"/>
      <c r="Z29" s="2"/>
    </row>
    <row r="30" ht="15.75" customHeight="1">
      <c r="A30" s="1" t="s">
        <v>54</v>
      </c>
      <c r="B30" s="1">
        <v>152.0</v>
      </c>
      <c r="C30" s="1">
        <v>123.0</v>
      </c>
      <c r="D30" s="1">
        <v>145.0</v>
      </c>
      <c r="E30" s="1">
        <v>11.0</v>
      </c>
      <c r="F30" s="1">
        <v>7.0</v>
      </c>
      <c r="G30" s="1">
        <v>32.0</v>
      </c>
      <c r="H30" s="1">
        <v>347.0</v>
      </c>
      <c r="I30" s="1">
        <v>-169.0</v>
      </c>
      <c r="J30" s="1">
        <v>-2.0</v>
      </c>
      <c r="K30" s="1">
        <v>49.0</v>
      </c>
      <c r="L30" s="2"/>
      <c r="M30" s="2"/>
      <c r="N30" s="2"/>
      <c r="O30" s="2"/>
      <c r="P30" s="2"/>
      <c r="Q30" s="2"/>
      <c r="R30" s="2"/>
      <c r="S30" s="2"/>
      <c r="T30" s="2"/>
      <c r="U30" s="2"/>
      <c r="V30" s="2"/>
      <c r="W30" s="2"/>
      <c r="X30" s="2"/>
      <c r="Y30" s="2"/>
      <c r="Z30" s="2"/>
    </row>
    <row r="31" ht="15.75" customHeight="1">
      <c r="A31" s="1" t="s">
        <v>55</v>
      </c>
      <c r="B31" s="1">
        <v>0.0</v>
      </c>
      <c r="C31" s="1">
        <v>-30.0</v>
      </c>
      <c r="D31" s="1">
        <v>-60.0</v>
      </c>
      <c r="E31" s="1">
        <v>44.0</v>
      </c>
      <c r="F31" s="1">
        <v>-25.0</v>
      </c>
      <c r="G31" s="1">
        <v>25.0</v>
      </c>
      <c r="H31" s="1">
        <v>64.0</v>
      </c>
      <c r="I31" s="1">
        <v>-34.0</v>
      </c>
      <c r="J31" s="1">
        <v>-84.0</v>
      </c>
      <c r="K31" s="1">
        <v>34.0</v>
      </c>
      <c r="L31" s="2"/>
      <c r="M31" s="2"/>
      <c r="N31" s="2"/>
      <c r="O31" s="2"/>
      <c r="P31" s="2"/>
      <c r="Q31" s="2"/>
      <c r="R31" s="2"/>
      <c r="S31" s="2"/>
      <c r="T31" s="2"/>
      <c r="U31" s="2"/>
      <c r="V31" s="2"/>
      <c r="W31" s="2"/>
      <c r="X31" s="2"/>
      <c r="Y31" s="2"/>
      <c r="Z31" s="2"/>
    </row>
    <row r="32" ht="15.75" customHeight="1">
      <c r="A32" s="1" t="s">
        <v>56</v>
      </c>
      <c r="B32" s="1">
        <v>12.0</v>
      </c>
      <c r="C32" s="1">
        <v>61.0</v>
      </c>
      <c r="D32" s="1">
        <v>-45.0</v>
      </c>
      <c r="E32" s="1">
        <v>1.0</v>
      </c>
      <c r="F32" s="1">
        <v>8.0</v>
      </c>
      <c r="G32" s="1">
        <v>14.0</v>
      </c>
      <c r="H32" s="1">
        <v>-21.0</v>
      </c>
      <c r="I32" s="1">
        <v>-9.0</v>
      </c>
      <c r="J32" s="1">
        <v>85.0</v>
      </c>
      <c r="K32" s="1">
        <v>-16.0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2.0</v>
      </c>
      <c r="E34" s="1">
        <v>3.0</v>
      </c>
      <c r="F34" s="1">
        <v>3.0</v>
      </c>
      <c r="G34" s="1">
        <v>3.0</v>
      </c>
      <c r="H34" s="1">
        <v>5.0</v>
      </c>
      <c r="I34" s="1">
        <v>6.0</v>
      </c>
      <c r="J34" s="1">
        <v>5.0</v>
      </c>
      <c r="K34" s="1">
        <v>5.0</v>
      </c>
      <c r="L34" s="2"/>
      <c r="M34" s="2"/>
      <c r="N34" s="2"/>
      <c r="O34" s="2"/>
      <c r="P34" s="2"/>
      <c r="Q34" s="2"/>
      <c r="R34" s="2"/>
      <c r="S34" s="2"/>
      <c r="T34" s="2"/>
      <c r="U34" s="2"/>
      <c r="V34" s="2"/>
      <c r="W34" s="2"/>
      <c r="X34" s="2"/>
      <c r="Y34" s="2"/>
      <c r="Z34" s="2"/>
    </row>
    <row r="35" ht="15.75" customHeight="1">
      <c r="A35" s="1" t="s">
        <v>59</v>
      </c>
      <c r="B35" s="1">
        <v>24.0</v>
      </c>
      <c r="C35" s="1">
        <v>67.0</v>
      </c>
      <c r="D35" s="1">
        <v>49.0</v>
      </c>
      <c r="E35" s="1">
        <v>68.0</v>
      </c>
      <c r="F35" s="1">
        <v>1.0</v>
      </c>
      <c r="G35" s="1">
        <v>1.0</v>
      </c>
      <c r="H35" s="1">
        <v>1.0</v>
      </c>
      <c r="I35" s="1">
        <v>1.0</v>
      </c>
      <c r="J35" s="1">
        <v>52.0</v>
      </c>
      <c r="K35" s="1">
        <v>1.0</v>
      </c>
      <c r="L35" s="2"/>
      <c r="M35" s="2"/>
      <c r="N35" s="2"/>
      <c r="O35" s="2"/>
      <c r="P35" s="2"/>
      <c r="Q35" s="2"/>
      <c r="R35" s="2"/>
      <c r="S35" s="2"/>
      <c r="T35" s="2"/>
      <c r="U35" s="2"/>
      <c r="V35" s="2"/>
      <c r="W35" s="2"/>
      <c r="X35" s="2"/>
      <c r="Y35" s="2"/>
      <c r="Z35" s="2"/>
    </row>
    <row r="36" ht="15.75" customHeight="1">
      <c r="A36" s="1" t="s">
        <v>60</v>
      </c>
      <c r="B36" s="1">
        <v>-19.0</v>
      </c>
      <c r="C36" s="1">
        <v>-76.0</v>
      </c>
      <c r="D36" s="1">
        <v>-53.0</v>
      </c>
      <c r="E36" s="1">
        <v>-1.0</v>
      </c>
      <c r="F36" s="1">
        <v>-3.0</v>
      </c>
      <c r="G36" s="1">
        <v>-21.0</v>
      </c>
      <c r="H36" s="1">
        <v>10.0</v>
      </c>
      <c r="I36" s="1">
        <v>-8.0</v>
      </c>
      <c r="J36" s="1">
        <v>-27.0</v>
      </c>
      <c r="K36" s="1">
        <v>-21.0</v>
      </c>
      <c r="L36" s="2"/>
      <c r="M36" s="2"/>
      <c r="N36" s="2"/>
      <c r="O36" s="2"/>
      <c r="P36" s="2"/>
      <c r="Q36" s="2"/>
      <c r="R36" s="2"/>
      <c r="S36" s="2"/>
      <c r="T36" s="2"/>
      <c r="U36" s="2"/>
      <c r="V36" s="2"/>
      <c r="W36" s="2"/>
      <c r="X36" s="2"/>
      <c r="Y36" s="2"/>
      <c r="Z36" s="2"/>
    </row>
    <row r="37" ht="15.75" customHeight="1">
      <c r="A37" s="1" t="s">
        <v>61</v>
      </c>
      <c r="B37" s="1">
        <v>-19.0</v>
      </c>
      <c r="C37" s="1">
        <v>-75.0</v>
      </c>
      <c r="D37" s="1">
        <v>-49.0</v>
      </c>
      <c r="E37" s="1">
        <v>4.0</v>
      </c>
      <c r="F37" s="1">
        <v>3.0</v>
      </c>
      <c r="G37" s="1">
        <v>-14.0</v>
      </c>
      <c r="H37" s="1">
        <v>24.0</v>
      </c>
      <c r="I37" s="1">
        <v>-9.0</v>
      </c>
      <c r="J37" s="1">
        <v>-25.0</v>
      </c>
      <c r="K37" s="1">
        <v>-18.0</v>
      </c>
      <c r="L37" s="2"/>
      <c r="M37" s="2"/>
      <c r="N37" s="2"/>
      <c r="O37" s="2"/>
      <c r="P37" s="2"/>
      <c r="Q37" s="2"/>
      <c r="R37" s="2"/>
      <c r="S37" s="2"/>
      <c r="T37" s="2"/>
      <c r="U37" s="2"/>
      <c r="V37" s="2"/>
      <c r="W37" s="2"/>
      <c r="X37" s="2"/>
      <c r="Y37" s="2"/>
      <c r="Z37" s="2"/>
    </row>
    <row r="38" ht="15.75" customHeight="1">
      <c r="A38" s="1" t="s">
        <v>62</v>
      </c>
      <c r="B38" s="1">
        <v>3.0</v>
      </c>
      <c r="C38" s="1">
        <v>39.0</v>
      </c>
      <c r="D38" s="1">
        <v>49.0</v>
      </c>
      <c r="E38" s="1">
        <v>12.0</v>
      </c>
      <c r="F38" s="1">
        <v>3.0</v>
      </c>
      <c r="G38" s="1">
        <v>23.0</v>
      </c>
      <c r="H38" s="1">
        <v>-18.0</v>
      </c>
      <c r="I38" s="1">
        <v>-7.0</v>
      </c>
      <c r="J38" s="1">
        <v>22.0</v>
      </c>
      <c r="K38" s="1">
        <v>16.0</v>
      </c>
      <c r="L38" s="2"/>
      <c r="M38" s="2"/>
      <c r="N38" s="2"/>
      <c r="O38" s="2"/>
      <c r="P38" s="2"/>
      <c r="Q38" s="2"/>
      <c r="R38" s="2"/>
      <c r="S38" s="2"/>
      <c r="T38" s="2"/>
      <c r="U38" s="2"/>
      <c r="V38" s="2"/>
      <c r="W38" s="2"/>
      <c r="X38" s="2"/>
      <c r="Y38" s="2"/>
      <c r="Z38" s="2"/>
    </row>
    <row r="39" ht="15.75" customHeight="1">
      <c r="A39" s="1" t="s">
        <v>63</v>
      </c>
      <c r="B39" s="1">
        <v>19.0</v>
      </c>
      <c r="C39" s="1">
        <v>0.0</v>
      </c>
      <c r="D39" s="1">
        <v>153.0</v>
      </c>
      <c r="E39" s="1">
        <v>0.0</v>
      </c>
      <c r="F39" s="1">
        <v>0.0</v>
      </c>
      <c r="G39" s="1">
        <v>0.0</v>
      </c>
      <c r="H39" s="1">
        <v>190.0</v>
      </c>
      <c r="I39" s="1">
        <v>-172.0</v>
      </c>
      <c r="J39" s="1">
        <v>0.0</v>
      </c>
      <c r="K39" s="1">
        <v>53.0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25.0</v>
      </c>
      <c r="C3" s="1">
        <v>87.0</v>
      </c>
      <c r="D3" s="1">
        <v>41.0</v>
      </c>
      <c r="E3" s="1">
        <v>42.0</v>
      </c>
      <c r="F3" s="1">
        <v>51.0</v>
      </c>
      <c r="G3" s="1">
        <v>65.0</v>
      </c>
      <c r="H3" s="1">
        <v>44.0</v>
      </c>
      <c r="I3" s="1">
        <v>34.0</v>
      </c>
      <c r="J3" s="1">
        <v>120.0</v>
      </c>
      <c r="K3" s="1">
        <v>104.0</v>
      </c>
      <c r="L3" s="2"/>
      <c r="M3" s="2"/>
      <c r="N3" s="2"/>
      <c r="O3" s="2"/>
      <c r="P3" s="2"/>
      <c r="Q3" s="2"/>
      <c r="R3" s="2"/>
      <c r="S3" s="2"/>
      <c r="T3" s="2"/>
      <c r="U3" s="2"/>
      <c r="V3" s="2"/>
      <c r="W3" s="2"/>
      <c r="X3" s="2"/>
      <c r="Y3" s="2"/>
      <c r="Z3" s="2"/>
    </row>
    <row r="4">
      <c r="A4" s="1" t="s">
        <v>66</v>
      </c>
      <c r="B4" s="1">
        <v>152.0</v>
      </c>
      <c r="C4" s="1">
        <v>107.0</v>
      </c>
      <c r="D4" s="1">
        <v>235.0</v>
      </c>
      <c r="E4" s="1">
        <v>226.0</v>
      </c>
      <c r="F4" s="1">
        <v>213.0</v>
      </c>
      <c r="G4" s="1">
        <v>172.0</v>
      </c>
      <c r="H4" s="1">
        <v>543.0</v>
      </c>
      <c r="I4" s="1">
        <v>327.0</v>
      </c>
      <c r="J4" s="1">
        <v>254.0</v>
      </c>
      <c r="K4" s="1">
        <v>219.0</v>
      </c>
      <c r="L4" s="2"/>
      <c r="M4" s="2"/>
      <c r="N4" s="2"/>
      <c r="O4" s="2"/>
      <c r="P4" s="2"/>
      <c r="Q4" s="2"/>
      <c r="R4" s="2"/>
      <c r="S4" s="2"/>
      <c r="T4" s="2"/>
      <c r="U4" s="2"/>
      <c r="V4" s="2"/>
      <c r="W4" s="2"/>
      <c r="X4" s="2"/>
      <c r="Y4" s="2"/>
      <c r="Z4" s="2"/>
    </row>
    <row r="5">
      <c r="A5" s="1" t="s">
        <v>67</v>
      </c>
      <c r="B5" s="1">
        <v>177.0</v>
      </c>
      <c r="C5" s="1">
        <v>194.0</v>
      </c>
      <c r="D5" s="1">
        <v>276.0</v>
      </c>
      <c r="E5" s="1">
        <v>269.0</v>
      </c>
      <c r="F5" s="1">
        <v>265.0</v>
      </c>
      <c r="G5" s="1">
        <v>238.0</v>
      </c>
      <c r="H5" s="1">
        <v>588.0</v>
      </c>
      <c r="I5" s="1">
        <v>362.0</v>
      </c>
      <c r="J5" s="1">
        <v>374.0</v>
      </c>
      <c r="K5" s="1">
        <v>323.0</v>
      </c>
      <c r="L5" s="2"/>
      <c r="M5" s="2"/>
      <c r="N5" s="2"/>
      <c r="O5" s="2"/>
      <c r="P5" s="2"/>
      <c r="Q5" s="2"/>
      <c r="R5" s="2"/>
      <c r="S5" s="2"/>
      <c r="T5" s="2"/>
      <c r="U5" s="2"/>
      <c r="V5" s="2"/>
      <c r="W5" s="2"/>
      <c r="X5" s="2"/>
      <c r="Y5" s="2"/>
      <c r="Z5" s="2"/>
    </row>
    <row r="6">
      <c r="A6" s="1" t="s">
        <v>68</v>
      </c>
      <c r="B6" s="1">
        <v>6.0</v>
      </c>
      <c r="C6" s="1">
        <v>22.0</v>
      </c>
      <c r="D6" s="1">
        <v>52.0</v>
      </c>
      <c r="E6" s="1">
        <v>67.0</v>
      </c>
      <c r="F6" s="1">
        <v>80.0</v>
      </c>
      <c r="G6" s="1">
        <v>82.0</v>
      </c>
      <c r="H6" s="1">
        <v>77.0</v>
      </c>
      <c r="I6" s="1">
        <v>70.0</v>
      </c>
      <c r="J6" s="1">
        <v>78.0</v>
      </c>
      <c r="K6" s="1">
        <v>79.0</v>
      </c>
      <c r="L6" s="2"/>
      <c r="M6" s="2"/>
      <c r="N6" s="2"/>
      <c r="O6" s="2"/>
      <c r="P6" s="2"/>
      <c r="Q6" s="2"/>
      <c r="R6" s="2"/>
      <c r="S6" s="2"/>
      <c r="T6" s="2"/>
      <c r="U6" s="2"/>
      <c r="V6" s="2"/>
      <c r="W6" s="2"/>
      <c r="X6" s="2"/>
      <c r="Y6" s="2"/>
      <c r="Z6" s="2"/>
    </row>
    <row r="7">
      <c r="A7" s="1" t="s">
        <v>69</v>
      </c>
      <c r="B7" s="1">
        <v>6.0</v>
      </c>
      <c r="C7" s="1">
        <v>22.0</v>
      </c>
      <c r="D7" s="1">
        <v>52.0</v>
      </c>
      <c r="E7" s="1">
        <v>67.0</v>
      </c>
      <c r="F7" s="1">
        <v>80.0</v>
      </c>
      <c r="G7" s="1">
        <v>82.0</v>
      </c>
      <c r="H7" s="1">
        <v>77.0</v>
      </c>
      <c r="I7" s="1">
        <v>70.0</v>
      </c>
      <c r="J7" s="1">
        <v>78.0</v>
      </c>
      <c r="K7" s="1">
        <v>79.0</v>
      </c>
      <c r="L7" s="2"/>
      <c r="M7" s="2"/>
      <c r="N7" s="2"/>
      <c r="O7" s="2"/>
      <c r="P7" s="2"/>
      <c r="Q7" s="2"/>
      <c r="R7" s="2"/>
      <c r="S7" s="2"/>
      <c r="T7" s="2"/>
      <c r="U7" s="2"/>
      <c r="V7" s="2"/>
      <c r="W7" s="2"/>
      <c r="X7" s="2"/>
      <c r="Y7" s="2"/>
      <c r="Z7" s="2"/>
    </row>
    <row r="8">
      <c r="A8" s="1" t="s">
        <v>70</v>
      </c>
      <c r="B8" s="1">
        <v>14.0</v>
      </c>
      <c r="C8" s="1">
        <v>62.0</v>
      </c>
      <c r="D8" s="1">
        <v>85.0</v>
      </c>
      <c r="E8" s="1">
        <v>98.0</v>
      </c>
      <c r="F8" s="1">
        <v>92.0</v>
      </c>
      <c r="G8" s="1">
        <v>91.0</v>
      </c>
      <c r="H8" s="1">
        <v>83.0</v>
      </c>
      <c r="I8" s="1">
        <v>93.0</v>
      </c>
      <c r="J8" s="1">
        <v>99.0</v>
      </c>
      <c r="K8" s="1">
        <v>119.0</v>
      </c>
      <c r="L8" s="2"/>
      <c r="M8" s="2"/>
      <c r="N8" s="2"/>
      <c r="O8" s="2"/>
      <c r="P8" s="2"/>
      <c r="Q8" s="2"/>
      <c r="R8" s="2"/>
      <c r="S8" s="2"/>
      <c r="T8" s="2"/>
      <c r="U8" s="2"/>
      <c r="V8" s="2"/>
      <c r="W8" s="2"/>
      <c r="X8" s="2"/>
      <c r="Y8" s="2"/>
      <c r="Z8" s="2"/>
    </row>
    <row r="9">
      <c r="A9" s="1" t="s">
        <v>71</v>
      </c>
      <c r="B9" s="1">
        <v>2.0</v>
      </c>
      <c r="C9" s="1">
        <v>4.0</v>
      </c>
      <c r="D9" s="1">
        <v>5.0</v>
      </c>
      <c r="E9" s="1">
        <v>6.0</v>
      </c>
      <c r="F9" s="1">
        <v>6.0</v>
      </c>
      <c r="G9" s="1">
        <v>9.0</v>
      </c>
      <c r="H9" s="1">
        <v>4.0</v>
      </c>
      <c r="I9" s="1">
        <v>5.0</v>
      </c>
      <c r="J9" s="1">
        <v>9.0</v>
      </c>
      <c r="K9" s="1">
        <v>10.0</v>
      </c>
      <c r="L9" s="2"/>
      <c r="M9" s="2"/>
      <c r="N9" s="2"/>
      <c r="O9" s="2"/>
      <c r="P9" s="2"/>
      <c r="Q9" s="2"/>
      <c r="R9" s="2"/>
      <c r="S9" s="2"/>
      <c r="T9" s="2"/>
      <c r="U9" s="2"/>
      <c r="V9" s="2"/>
      <c r="W9" s="2"/>
      <c r="X9" s="2"/>
      <c r="Y9" s="2"/>
      <c r="Z9" s="2"/>
    </row>
    <row r="10">
      <c r="A10" s="1" t="s">
        <v>72</v>
      </c>
      <c r="B10" s="1">
        <v>201.0</v>
      </c>
      <c r="C10" s="1">
        <v>283.0</v>
      </c>
      <c r="D10" s="1">
        <v>420.0</v>
      </c>
      <c r="E10" s="1">
        <v>441.0</v>
      </c>
      <c r="F10" s="1">
        <v>444.0</v>
      </c>
      <c r="G10" s="1">
        <v>422.0</v>
      </c>
      <c r="H10" s="1">
        <v>753.0</v>
      </c>
      <c r="I10" s="1">
        <v>531.0</v>
      </c>
      <c r="J10" s="1">
        <v>563.0</v>
      </c>
      <c r="K10" s="1">
        <v>531.0</v>
      </c>
      <c r="L10" s="2"/>
      <c r="M10" s="2"/>
      <c r="N10" s="2"/>
      <c r="O10" s="2"/>
      <c r="P10" s="2"/>
      <c r="Q10" s="2"/>
      <c r="R10" s="2"/>
      <c r="S10" s="2"/>
      <c r="T10" s="2"/>
      <c r="U10" s="2"/>
      <c r="V10" s="2"/>
      <c r="W10" s="2"/>
      <c r="X10" s="2"/>
      <c r="Y10" s="2"/>
      <c r="Z10" s="2"/>
    </row>
    <row r="11">
      <c r="A11" s="1" t="s">
        <v>73</v>
      </c>
      <c r="B11" s="1">
        <v>98.0</v>
      </c>
      <c r="C11" s="1">
        <v>6.0</v>
      </c>
      <c r="D11" s="1">
        <v>9.0</v>
      </c>
      <c r="E11" s="1">
        <v>13.0</v>
      </c>
      <c r="F11" s="1">
        <v>21.0</v>
      </c>
      <c r="G11" s="1">
        <v>49.0</v>
      </c>
      <c r="H11" s="1">
        <v>49.0</v>
      </c>
      <c r="I11" s="1">
        <v>60.0</v>
      </c>
      <c r="J11" s="1">
        <v>64.0</v>
      </c>
      <c r="K11" s="1">
        <v>69.0</v>
      </c>
      <c r="L11" s="2"/>
      <c r="M11" s="2"/>
      <c r="N11" s="2"/>
      <c r="O11" s="2"/>
      <c r="P11" s="2"/>
      <c r="Q11" s="2"/>
      <c r="R11" s="2"/>
      <c r="S11" s="2"/>
      <c r="T11" s="2"/>
      <c r="U11" s="2"/>
      <c r="V11" s="2"/>
      <c r="W11" s="2"/>
      <c r="X11" s="2"/>
      <c r="Y11" s="2"/>
      <c r="Z11" s="2"/>
    </row>
    <row r="12">
      <c r="A12" s="1" t="s">
        <v>74</v>
      </c>
      <c r="B12" s="1">
        <v>-33.0</v>
      </c>
      <c r="C12" s="1">
        <v>-70.0</v>
      </c>
      <c r="D12" s="1">
        <v>-2.0</v>
      </c>
      <c r="E12" s="1">
        <v>-4.0</v>
      </c>
      <c r="F12" s="1">
        <v>-8.0</v>
      </c>
      <c r="G12" s="1">
        <v>-16.0</v>
      </c>
      <c r="H12" s="1">
        <v>-17.0</v>
      </c>
      <c r="I12" s="1">
        <v>-22.0</v>
      </c>
      <c r="J12" s="1">
        <v>-28.0</v>
      </c>
      <c r="K12" s="1">
        <v>-35.0</v>
      </c>
      <c r="L12" s="2"/>
      <c r="M12" s="2"/>
      <c r="N12" s="2"/>
      <c r="O12" s="2"/>
      <c r="P12" s="2"/>
      <c r="Q12" s="2"/>
      <c r="R12" s="2"/>
      <c r="S12" s="2"/>
      <c r="T12" s="2"/>
      <c r="U12" s="2"/>
      <c r="V12" s="2"/>
      <c r="W12" s="2"/>
      <c r="X12" s="2"/>
      <c r="Y12" s="2"/>
      <c r="Z12" s="2"/>
    </row>
    <row r="13">
      <c r="A13" s="1" t="s">
        <v>75</v>
      </c>
      <c r="B13" s="1">
        <v>64.0</v>
      </c>
      <c r="C13" s="1">
        <v>5.0</v>
      </c>
      <c r="D13" s="1">
        <v>7.0</v>
      </c>
      <c r="E13" s="1">
        <v>8.0</v>
      </c>
      <c r="F13" s="1">
        <v>12.0</v>
      </c>
      <c r="G13" s="1">
        <v>33.0</v>
      </c>
      <c r="H13" s="1">
        <v>31.0</v>
      </c>
      <c r="I13" s="1">
        <v>38.0</v>
      </c>
      <c r="J13" s="1">
        <v>35.0</v>
      </c>
      <c r="K13" s="1">
        <v>33.0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0.0</v>
      </c>
      <c r="H14" s="1">
        <v>0.0</v>
      </c>
      <c r="I14" s="1">
        <v>0.0</v>
      </c>
      <c r="J14" s="1">
        <v>0.0</v>
      </c>
      <c r="K14" s="1">
        <v>38.0</v>
      </c>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0.0</v>
      </c>
      <c r="J15" s="1">
        <v>0.0</v>
      </c>
      <c r="K15" s="1">
        <v>27.0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7.0</v>
      </c>
      <c r="H16" s="1">
        <v>0.0</v>
      </c>
      <c r="I16" s="1">
        <v>0.0</v>
      </c>
      <c r="J16" s="1">
        <v>0.0</v>
      </c>
      <c r="K16" s="1">
        <v>1.0</v>
      </c>
      <c r="L16" s="2"/>
      <c r="M16" s="2"/>
      <c r="N16" s="2"/>
      <c r="O16" s="2"/>
      <c r="P16" s="2"/>
      <c r="Q16" s="2"/>
      <c r="R16" s="2"/>
      <c r="S16" s="2"/>
      <c r="T16" s="2"/>
      <c r="U16" s="2"/>
      <c r="V16" s="2"/>
      <c r="W16" s="2"/>
      <c r="X16" s="2"/>
      <c r="Y16" s="2"/>
      <c r="Z16" s="2"/>
    </row>
    <row r="17">
      <c r="A17" s="1" t="s">
        <v>79</v>
      </c>
      <c r="B17" s="1">
        <v>72.0</v>
      </c>
      <c r="C17" s="1">
        <v>2.0</v>
      </c>
      <c r="D17" s="1">
        <v>3.0</v>
      </c>
      <c r="E17" s="1">
        <v>4.0</v>
      </c>
      <c r="F17" s="1">
        <v>6.0</v>
      </c>
      <c r="G17" s="1">
        <v>6.0</v>
      </c>
      <c r="H17" s="1">
        <v>4.0</v>
      </c>
      <c r="I17" s="1">
        <v>5.0</v>
      </c>
      <c r="J17" s="1">
        <v>3.0</v>
      </c>
      <c r="K17" s="1">
        <v>3.0</v>
      </c>
      <c r="L17" s="2"/>
      <c r="M17" s="2"/>
      <c r="N17" s="2"/>
      <c r="O17" s="2"/>
      <c r="P17" s="2"/>
      <c r="Q17" s="2"/>
      <c r="R17" s="2"/>
      <c r="S17" s="2"/>
      <c r="T17" s="2"/>
      <c r="U17" s="2"/>
      <c r="V17" s="2"/>
      <c r="W17" s="2"/>
      <c r="X17" s="2"/>
      <c r="Y17" s="2"/>
      <c r="Z17" s="2"/>
    </row>
    <row r="18">
      <c r="A18" s="1" t="s">
        <v>80</v>
      </c>
      <c r="B18" s="1">
        <v>202.0</v>
      </c>
      <c r="C18" s="1">
        <v>291.0</v>
      </c>
      <c r="D18" s="1">
        <v>431.0</v>
      </c>
      <c r="E18" s="1">
        <v>454.0</v>
      </c>
      <c r="F18" s="1">
        <v>463.0</v>
      </c>
      <c r="G18" s="1">
        <v>470.0</v>
      </c>
      <c r="H18" s="1">
        <v>789.0</v>
      </c>
      <c r="I18" s="1">
        <v>575.0</v>
      </c>
      <c r="J18" s="1">
        <v>602.0</v>
      </c>
      <c r="K18" s="1">
        <v>636.0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4.0</v>
      </c>
      <c r="C20" s="1">
        <v>21.0</v>
      </c>
      <c r="D20" s="1">
        <v>16.0</v>
      </c>
      <c r="E20" s="1">
        <v>18.0</v>
      </c>
      <c r="F20" s="1">
        <v>23.0</v>
      </c>
      <c r="G20" s="1">
        <v>16.0</v>
      </c>
      <c r="H20" s="1">
        <v>23.0</v>
      </c>
      <c r="I20" s="1">
        <v>32.0</v>
      </c>
      <c r="J20" s="1">
        <v>26.0</v>
      </c>
      <c r="K20" s="1">
        <v>22.0</v>
      </c>
      <c r="L20" s="2"/>
      <c r="M20" s="2"/>
      <c r="N20" s="2"/>
      <c r="O20" s="2"/>
      <c r="P20" s="2"/>
      <c r="Q20" s="2"/>
      <c r="R20" s="2"/>
      <c r="S20" s="2"/>
      <c r="T20" s="2"/>
      <c r="U20" s="2"/>
      <c r="V20" s="2"/>
      <c r="W20" s="2"/>
      <c r="X20" s="2"/>
      <c r="Y20" s="2"/>
      <c r="Z20" s="2"/>
    </row>
    <row r="21" ht="15.75" customHeight="1">
      <c r="A21" s="1" t="s">
        <v>83</v>
      </c>
      <c r="B21" s="1">
        <v>5.0</v>
      </c>
      <c r="C21" s="1">
        <v>12.0</v>
      </c>
      <c r="D21" s="1">
        <v>23.0</v>
      </c>
      <c r="E21" s="1">
        <v>35.0</v>
      </c>
      <c r="F21" s="1">
        <v>35.0</v>
      </c>
      <c r="G21" s="1">
        <v>47.0</v>
      </c>
      <c r="H21" s="1">
        <v>41.0</v>
      </c>
      <c r="I21" s="1">
        <v>43.0</v>
      </c>
      <c r="J21" s="1">
        <v>44.0</v>
      </c>
      <c r="K21" s="1">
        <v>42.0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169.0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3.0</v>
      </c>
      <c r="H23" s="1">
        <v>3.0</v>
      </c>
      <c r="I23" s="1">
        <v>4.0</v>
      </c>
      <c r="J23" s="1">
        <v>5.0</v>
      </c>
      <c r="K23" s="1">
        <v>5.0</v>
      </c>
      <c r="L23" s="2"/>
      <c r="M23" s="2"/>
      <c r="N23" s="2"/>
      <c r="O23" s="2"/>
      <c r="P23" s="2"/>
      <c r="Q23" s="2"/>
      <c r="R23" s="2"/>
      <c r="S23" s="2"/>
      <c r="T23" s="2"/>
      <c r="U23" s="2"/>
      <c r="V23" s="2"/>
      <c r="W23" s="2"/>
      <c r="X23" s="2"/>
      <c r="Y23" s="2"/>
      <c r="Z23" s="2"/>
    </row>
    <row r="24" ht="15.75" customHeight="1">
      <c r="A24" s="1" t="s">
        <v>86</v>
      </c>
      <c r="B24" s="1">
        <v>99.0</v>
      </c>
      <c r="C24" s="1">
        <v>2.0</v>
      </c>
      <c r="D24" s="1">
        <v>2.0</v>
      </c>
      <c r="E24" s="1">
        <v>2.0</v>
      </c>
      <c r="F24" s="1">
        <v>2.0</v>
      </c>
      <c r="G24" s="1">
        <v>2.0</v>
      </c>
      <c r="H24" s="1">
        <v>1.0</v>
      </c>
      <c r="I24" s="1">
        <v>1.0</v>
      </c>
      <c r="J24" s="1">
        <v>1.0</v>
      </c>
      <c r="K24" s="1">
        <v>1.0</v>
      </c>
      <c r="L24" s="2"/>
      <c r="M24" s="2"/>
      <c r="N24" s="2"/>
      <c r="O24" s="2"/>
      <c r="P24" s="2"/>
      <c r="Q24" s="2"/>
      <c r="R24" s="2"/>
      <c r="S24" s="2"/>
      <c r="T24" s="2"/>
      <c r="U24" s="2"/>
      <c r="V24" s="2"/>
      <c r="W24" s="2"/>
      <c r="X24" s="2"/>
      <c r="Y24" s="2"/>
      <c r="Z24" s="2"/>
    </row>
    <row r="25" ht="15.75" customHeight="1">
      <c r="A25" s="1" t="s">
        <v>87</v>
      </c>
      <c r="B25" s="1">
        <v>7.0</v>
      </c>
      <c r="C25" s="1">
        <v>12.0</v>
      </c>
      <c r="D25" s="1">
        <v>65.0</v>
      </c>
      <c r="E25" s="1">
        <v>83.0</v>
      </c>
      <c r="F25" s="1">
        <v>1.0</v>
      </c>
      <c r="G25" s="1">
        <v>1.0</v>
      </c>
      <c r="H25" s="1">
        <v>79.0</v>
      </c>
      <c r="I25" s="1">
        <v>76.0</v>
      </c>
      <c r="J25" s="1">
        <v>86.0</v>
      </c>
      <c r="K25" s="1">
        <v>11.0</v>
      </c>
      <c r="L25" s="2"/>
      <c r="M25" s="2"/>
      <c r="N25" s="2"/>
      <c r="O25" s="2"/>
      <c r="P25" s="2"/>
      <c r="Q25" s="2"/>
      <c r="R25" s="2"/>
      <c r="S25" s="2"/>
      <c r="T25" s="2"/>
      <c r="U25" s="2"/>
      <c r="V25" s="2"/>
      <c r="W25" s="2"/>
      <c r="X25" s="2"/>
      <c r="Y25" s="2"/>
      <c r="Z25" s="2"/>
    </row>
    <row r="26" ht="15.75" customHeight="1">
      <c r="A26" s="1" t="s">
        <v>88</v>
      </c>
      <c r="B26" s="1">
        <v>10.0</v>
      </c>
      <c r="C26" s="1">
        <v>36.0</v>
      </c>
      <c r="D26" s="1">
        <v>42.0</v>
      </c>
      <c r="E26" s="1">
        <v>58.0</v>
      </c>
      <c r="F26" s="1">
        <v>62.0</v>
      </c>
      <c r="G26" s="1">
        <v>70.0</v>
      </c>
      <c r="H26" s="1">
        <v>239.0</v>
      </c>
      <c r="I26" s="1">
        <v>82.0</v>
      </c>
      <c r="J26" s="1">
        <v>79.0</v>
      </c>
      <c r="K26" s="1">
        <v>83.0</v>
      </c>
      <c r="L26" s="2"/>
      <c r="M26" s="2"/>
      <c r="N26" s="2"/>
      <c r="O26" s="2"/>
      <c r="P26" s="2"/>
      <c r="Q26" s="2"/>
      <c r="R26" s="2"/>
      <c r="S26" s="2"/>
      <c r="T26" s="2"/>
      <c r="U26" s="2"/>
      <c r="V26" s="2"/>
      <c r="W26" s="2"/>
      <c r="X26" s="2"/>
      <c r="Y26" s="2"/>
      <c r="Z26" s="2"/>
    </row>
    <row r="27" ht="15.75" customHeight="1">
      <c r="A27" s="1" t="s">
        <v>89</v>
      </c>
      <c r="B27" s="1">
        <v>19.0</v>
      </c>
      <c r="C27" s="1">
        <v>19.0</v>
      </c>
      <c r="D27" s="1">
        <v>138.0</v>
      </c>
      <c r="E27" s="1">
        <v>145.0</v>
      </c>
      <c r="F27" s="1">
        <v>152.0</v>
      </c>
      <c r="G27" s="1">
        <v>160.0</v>
      </c>
      <c r="H27" s="1">
        <v>142.0</v>
      </c>
      <c r="I27" s="1">
        <v>151.0</v>
      </c>
      <c r="J27" s="1">
        <v>187.0</v>
      </c>
      <c r="K27" s="1">
        <v>211.0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20.0</v>
      </c>
      <c r="H28" s="1">
        <v>16.0</v>
      </c>
      <c r="I28" s="1">
        <v>15.0</v>
      </c>
      <c r="J28" s="1">
        <v>10.0</v>
      </c>
      <c r="K28" s="1">
        <v>4.0</v>
      </c>
      <c r="L28" s="2"/>
      <c r="M28" s="2"/>
      <c r="N28" s="2"/>
      <c r="O28" s="2"/>
      <c r="P28" s="2"/>
      <c r="Q28" s="2"/>
      <c r="R28" s="2"/>
      <c r="S28" s="2"/>
      <c r="T28" s="2"/>
      <c r="U28" s="2"/>
      <c r="V28" s="2"/>
      <c r="W28" s="2"/>
      <c r="X28" s="2"/>
      <c r="Y28" s="2"/>
      <c r="Z28" s="2"/>
    </row>
    <row r="29" ht="15.75" customHeight="1">
      <c r="A29" s="1" t="s">
        <v>91</v>
      </c>
      <c r="B29" s="1">
        <v>11.0</v>
      </c>
      <c r="C29" s="1">
        <v>46.0</v>
      </c>
      <c r="D29" s="1">
        <v>1.0</v>
      </c>
      <c r="E29" s="1">
        <v>1.0</v>
      </c>
      <c r="F29" s="1">
        <v>2.0</v>
      </c>
      <c r="G29" s="1">
        <v>1.0</v>
      </c>
      <c r="H29" s="1">
        <v>3.0</v>
      </c>
      <c r="I29" s="1">
        <v>22.0</v>
      </c>
      <c r="J29" s="1">
        <v>2.0</v>
      </c>
      <c r="K29" s="1">
        <v>43.0</v>
      </c>
      <c r="L29" s="2"/>
      <c r="M29" s="2"/>
      <c r="N29" s="2"/>
      <c r="O29" s="2"/>
      <c r="P29" s="2"/>
      <c r="Q29" s="2"/>
      <c r="R29" s="2"/>
      <c r="S29" s="2"/>
      <c r="T29" s="2"/>
      <c r="U29" s="2"/>
      <c r="V29" s="2"/>
      <c r="W29" s="2"/>
      <c r="X29" s="2"/>
      <c r="Y29" s="2"/>
      <c r="Z29" s="2"/>
    </row>
    <row r="30" ht="15.75" customHeight="1">
      <c r="A30" s="1" t="s">
        <v>92</v>
      </c>
      <c r="B30" s="1">
        <v>30.0</v>
      </c>
      <c r="C30" s="1">
        <v>56.0</v>
      </c>
      <c r="D30" s="1">
        <v>182.0</v>
      </c>
      <c r="E30" s="1">
        <v>205.0</v>
      </c>
      <c r="F30" s="1">
        <v>218.0</v>
      </c>
      <c r="G30" s="1">
        <v>253.0</v>
      </c>
      <c r="H30" s="1">
        <v>401.0</v>
      </c>
      <c r="I30" s="1">
        <v>271.0</v>
      </c>
      <c r="J30" s="1">
        <v>279.0</v>
      </c>
      <c r="K30" s="1">
        <v>343.0</v>
      </c>
      <c r="L30" s="2"/>
      <c r="M30" s="2"/>
      <c r="N30" s="2"/>
      <c r="O30" s="2"/>
      <c r="P30" s="2"/>
      <c r="Q30" s="2"/>
      <c r="R30" s="2"/>
      <c r="S30" s="2"/>
      <c r="T30" s="2"/>
      <c r="U30" s="2"/>
      <c r="V30" s="2"/>
      <c r="W30" s="2"/>
      <c r="X30" s="2"/>
      <c r="Y30" s="2"/>
      <c r="Z30" s="2"/>
    </row>
    <row r="31" ht="15.75" customHeight="1">
      <c r="A31" s="1" t="s">
        <v>93</v>
      </c>
      <c r="B31" s="1">
        <v>2.0</v>
      </c>
      <c r="C31" s="1">
        <v>2.0</v>
      </c>
      <c r="D31" s="1">
        <v>2.0</v>
      </c>
      <c r="E31" s="1">
        <v>3.0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94</v>
      </c>
      <c r="B32" s="1">
        <v>294.0</v>
      </c>
      <c r="C32" s="1">
        <v>424.0</v>
      </c>
      <c r="D32" s="1">
        <v>471.0</v>
      </c>
      <c r="E32" s="1">
        <v>508.0</v>
      </c>
      <c r="F32" s="1">
        <v>553.0</v>
      </c>
      <c r="G32" s="1">
        <v>626.0</v>
      </c>
      <c r="H32" s="1">
        <v>881.0</v>
      </c>
      <c r="I32" s="1">
        <v>928.0</v>
      </c>
      <c r="J32" s="1">
        <v>934.0</v>
      </c>
      <c r="K32" s="1">
        <v>993.0</v>
      </c>
      <c r="L32" s="2"/>
      <c r="M32" s="2"/>
      <c r="N32" s="2"/>
      <c r="O32" s="2"/>
      <c r="P32" s="2"/>
      <c r="Q32" s="2"/>
      <c r="R32" s="2"/>
      <c r="S32" s="2"/>
      <c r="T32" s="2"/>
      <c r="U32" s="2"/>
      <c r="V32" s="2"/>
      <c r="W32" s="2"/>
      <c r="X32" s="2"/>
      <c r="Y32" s="2"/>
      <c r="Z32" s="2"/>
    </row>
    <row r="33" ht="15.75" customHeight="1">
      <c r="A33" s="1" t="s">
        <v>95</v>
      </c>
      <c r="B33" s="1">
        <v>-122.0</v>
      </c>
      <c r="C33" s="1">
        <v>-189.0</v>
      </c>
      <c r="D33" s="1">
        <v>-221.0</v>
      </c>
      <c r="E33" s="1">
        <v>-258.0</v>
      </c>
      <c r="F33" s="1">
        <v>-306.0</v>
      </c>
      <c r="G33" s="1">
        <v>-410.0</v>
      </c>
      <c r="H33" s="1">
        <v>-493.0</v>
      </c>
      <c r="I33" s="1">
        <v>-624.0</v>
      </c>
      <c r="J33" s="1">
        <v>-607.0</v>
      </c>
      <c r="K33" s="1">
        <v>-699.0</v>
      </c>
      <c r="L33" s="2"/>
      <c r="M33" s="2"/>
      <c r="N33" s="2"/>
      <c r="O33" s="2"/>
      <c r="P33" s="2"/>
      <c r="Q33" s="2"/>
      <c r="R33" s="2"/>
      <c r="S33" s="2"/>
      <c r="T33" s="2"/>
      <c r="U33" s="2"/>
      <c r="V33" s="2"/>
      <c r="W33" s="2"/>
      <c r="X33" s="2"/>
      <c r="Y33" s="2"/>
      <c r="Z33" s="2"/>
    </row>
    <row r="34" ht="15.75" customHeight="1">
      <c r="A34" s="1" t="s">
        <v>96</v>
      </c>
      <c r="B34" s="1">
        <v>7.0</v>
      </c>
      <c r="C34" s="1">
        <v>-17.0</v>
      </c>
      <c r="D34" s="1">
        <v>-67.0</v>
      </c>
      <c r="E34" s="1">
        <v>-1.0</v>
      </c>
      <c r="F34" s="1">
        <v>-1.0</v>
      </c>
      <c r="G34" s="1">
        <v>-31.0</v>
      </c>
      <c r="H34" s="1">
        <v>59.0</v>
      </c>
      <c r="I34" s="1">
        <v>-36.0</v>
      </c>
      <c r="J34" s="1">
        <v>-3.0</v>
      </c>
      <c r="K34" s="1">
        <v>-24.0</v>
      </c>
      <c r="L34" s="2"/>
      <c r="M34" s="2"/>
      <c r="N34" s="2"/>
      <c r="O34" s="2"/>
      <c r="P34" s="2"/>
      <c r="Q34" s="2"/>
      <c r="R34" s="2"/>
      <c r="S34" s="2"/>
      <c r="T34" s="2"/>
      <c r="U34" s="2"/>
      <c r="V34" s="2"/>
      <c r="W34" s="2"/>
      <c r="X34" s="2"/>
      <c r="Y34" s="2"/>
      <c r="Z34" s="2"/>
    </row>
    <row r="35" ht="15.75" customHeight="1">
      <c r="A35" s="1" t="s">
        <v>97</v>
      </c>
      <c r="B35" s="1">
        <v>172.0</v>
      </c>
      <c r="C35" s="1">
        <v>235.0</v>
      </c>
      <c r="D35" s="1">
        <v>249.0</v>
      </c>
      <c r="E35" s="1">
        <v>249.0</v>
      </c>
      <c r="F35" s="1">
        <v>245.0</v>
      </c>
      <c r="G35" s="1">
        <v>216.0</v>
      </c>
      <c r="H35" s="1">
        <v>388.0</v>
      </c>
      <c r="I35" s="1">
        <v>304.0</v>
      </c>
      <c r="J35" s="1">
        <v>324.0</v>
      </c>
      <c r="K35" s="1">
        <v>293.0</v>
      </c>
      <c r="L35" s="2"/>
      <c r="M35" s="2"/>
      <c r="N35" s="2"/>
      <c r="O35" s="2"/>
      <c r="P35" s="2"/>
      <c r="Q35" s="2"/>
      <c r="R35" s="2"/>
      <c r="S35" s="2"/>
      <c r="T35" s="2"/>
      <c r="U35" s="2"/>
      <c r="V35" s="2"/>
      <c r="W35" s="2"/>
      <c r="X35" s="2"/>
      <c r="Y35" s="2"/>
      <c r="Z35" s="2"/>
    </row>
    <row r="36" ht="15.75" customHeight="1">
      <c r="A36" s="1" t="s">
        <v>98</v>
      </c>
      <c r="B36" s="1">
        <v>172.0</v>
      </c>
      <c r="C36" s="1">
        <v>235.0</v>
      </c>
      <c r="D36" s="1">
        <v>249.0</v>
      </c>
      <c r="E36" s="1">
        <v>249.0</v>
      </c>
      <c r="F36" s="1">
        <v>245.0</v>
      </c>
      <c r="G36" s="1">
        <v>216.0</v>
      </c>
      <c r="H36" s="1">
        <v>388.0</v>
      </c>
      <c r="I36" s="1">
        <v>304.0</v>
      </c>
      <c r="J36" s="1">
        <v>324.0</v>
      </c>
      <c r="K36" s="1">
        <v>293.0</v>
      </c>
      <c r="L36" s="2"/>
      <c r="M36" s="2"/>
      <c r="N36" s="2"/>
      <c r="O36" s="2"/>
      <c r="P36" s="2"/>
      <c r="Q36" s="2"/>
      <c r="R36" s="2"/>
      <c r="S36" s="2"/>
      <c r="T36" s="2"/>
      <c r="U36" s="2"/>
      <c r="V36" s="2"/>
      <c r="W36" s="2"/>
      <c r="X36" s="2"/>
      <c r="Y36" s="2"/>
      <c r="Z36" s="2"/>
    </row>
    <row r="37" ht="15.75" customHeight="1">
      <c r="A37" s="1" t="s">
        <v>99</v>
      </c>
      <c r="B37" s="1">
        <v>202.0</v>
      </c>
      <c r="C37" s="1">
        <v>291.0</v>
      </c>
      <c r="D37" s="1">
        <v>431.0</v>
      </c>
      <c r="E37" s="1">
        <v>454.0</v>
      </c>
      <c r="F37" s="1">
        <v>463.0</v>
      </c>
      <c r="G37" s="1">
        <v>470.0</v>
      </c>
      <c r="H37" s="1">
        <v>789.0</v>
      </c>
      <c r="I37" s="1">
        <v>575.0</v>
      </c>
      <c r="J37" s="1">
        <v>602.0</v>
      </c>
      <c r="K37" s="1">
        <v>636.0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24.0</v>
      </c>
      <c r="C39" s="1">
        <v>28.0</v>
      </c>
      <c r="D39" s="1">
        <v>29.0</v>
      </c>
      <c r="E39" s="1">
        <v>29.0</v>
      </c>
      <c r="F39" s="1">
        <v>30.0</v>
      </c>
      <c r="G39" s="1">
        <v>31.0</v>
      </c>
      <c r="H39" s="1">
        <v>34.0</v>
      </c>
      <c r="I39" s="1">
        <v>35.0</v>
      </c>
      <c r="J39" s="1">
        <v>35.0</v>
      </c>
      <c r="K39" s="1">
        <v>36.0</v>
      </c>
      <c r="L39" s="2"/>
      <c r="M39" s="2"/>
      <c r="N39" s="2"/>
      <c r="O39" s="2"/>
      <c r="P39" s="2"/>
      <c r="Q39" s="2"/>
      <c r="R39" s="2"/>
      <c r="S39" s="2"/>
      <c r="T39" s="2"/>
      <c r="U39" s="2"/>
      <c r="V39" s="2"/>
      <c r="W39" s="2"/>
      <c r="X39" s="2"/>
      <c r="Y39" s="2"/>
      <c r="Z39" s="2"/>
    </row>
    <row r="40" ht="15.75" customHeight="1">
      <c r="A40" s="1" t="s">
        <v>101</v>
      </c>
      <c r="B40" s="1">
        <v>24.0</v>
      </c>
      <c r="C40" s="1">
        <v>28.0</v>
      </c>
      <c r="D40" s="1">
        <v>28.0</v>
      </c>
      <c r="E40" s="1">
        <v>29.0</v>
      </c>
      <c r="F40" s="1">
        <v>30.0</v>
      </c>
      <c r="G40" s="1">
        <v>31.0</v>
      </c>
      <c r="H40" s="1">
        <v>34.0</v>
      </c>
      <c r="I40" s="1">
        <v>35.0</v>
      </c>
      <c r="J40" s="1">
        <v>35.0</v>
      </c>
      <c r="K40" s="1">
        <v>36.0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172.0</v>
      </c>
      <c r="C42" s="1">
        <v>235.0</v>
      </c>
      <c r="D42" s="1">
        <v>249.0</v>
      </c>
      <c r="E42" s="1">
        <v>249.0</v>
      </c>
      <c r="F42" s="1">
        <v>245.0</v>
      </c>
      <c r="G42" s="1">
        <v>216.0</v>
      </c>
      <c r="H42" s="1">
        <v>388.0</v>
      </c>
      <c r="I42" s="1">
        <v>304.0</v>
      </c>
      <c r="J42" s="1">
        <v>324.0</v>
      </c>
      <c r="K42" s="1">
        <v>228.0</v>
      </c>
      <c r="L42" s="2"/>
      <c r="M42" s="2"/>
      <c r="N42" s="2"/>
      <c r="O42" s="2"/>
      <c r="P42" s="2"/>
      <c r="Q42" s="2"/>
      <c r="R42" s="2"/>
      <c r="S42" s="2"/>
      <c r="T42" s="2"/>
      <c r="U42" s="2"/>
      <c r="V42" s="2"/>
      <c r="W42" s="2"/>
      <c r="X42" s="2"/>
      <c r="Y42" s="2"/>
      <c r="Z42" s="2"/>
    </row>
    <row r="43" ht="15.75" customHeight="1">
      <c r="A43" s="1" t="s">
        <v>114</v>
      </c>
      <c r="B43" s="1" t="s">
        <v>103</v>
      </c>
      <c r="C43" s="1" t="s">
        <v>104</v>
      </c>
      <c r="D43" s="1" t="s">
        <v>105</v>
      </c>
      <c r="E43" s="1" t="s">
        <v>106</v>
      </c>
      <c r="F43" s="1" t="s">
        <v>107</v>
      </c>
      <c r="G43" s="1" t="s">
        <v>108</v>
      </c>
      <c r="H43" s="1" t="s">
        <v>109</v>
      </c>
      <c r="I43" s="1" t="s">
        <v>110</v>
      </c>
      <c r="J43" s="1" t="s">
        <v>111</v>
      </c>
      <c r="K43" s="1" t="s">
        <v>115</v>
      </c>
      <c r="L43" s="2"/>
      <c r="M43" s="2"/>
      <c r="N43" s="2"/>
      <c r="O43" s="2"/>
      <c r="P43" s="2"/>
      <c r="Q43" s="2"/>
      <c r="R43" s="2"/>
      <c r="S43" s="2"/>
      <c r="T43" s="2"/>
      <c r="U43" s="2"/>
      <c r="V43" s="2"/>
      <c r="W43" s="2"/>
      <c r="X43" s="2"/>
      <c r="Y43" s="2"/>
      <c r="Z43" s="2"/>
    </row>
    <row r="44" ht="15.75" customHeight="1">
      <c r="A44" s="1" t="s">
        <v>116</v>
      </c>
      <c r="B44" s="1">
        <v>19.0</v>
      </c>
      <c r="C44" s="1">
        <v>19.0</v>
      </c>
      <c r="D44" s="1">
        <v>138.0</v>
      </c>
      <c r="E44" s="1">
        <v>145.0</v>
      </c>
      <c r="F44" s="1">
        <v>152.0</v>
      </c>
      <c r="G44" s="1">
        <v>184.0</v>
      </c>
      <c r="H44" s="1">
        <v>331.0</v>
      </c>
      <c r="I44" s="1">
        <v>171.0</v>
      </c>
      <c r="J44" s="1">
        <v>202.0</v>
      </c>
      <c r="K44" s="1">
        <v>222.0</v>
      </c>
      <c r="L44" s="2"/>
      <c r="M44" s="2"/>
      <c r="N44" s="2"/>
      <c r="O44" s="2"/>
      <c r="P44" s="2"/>
      <c r="Q44" s="2"/>
      <c r="R44" s="2"/>
      <c r="S44" s="2"/>
      <c r="T44" s="2"/>
      <c r="U44" s="2"/>
      <c r="V44" s="2"/>
      <c r="W44" s="2"/>
      <c r="X44" s="2"/>
      <c r="Y44" s="2"/>
      <c r="Z44" s="2"/>
    </row>
    <row r="45" ht="15.75" customHeight="1">
      <c r="A45" s="1" t="s">
        <v>117</v>
      </c>
      <c r="B45" s="1">
        <v>-157.0</v>
      </c>
      <c r="C45" s="1">
        <v>-174.0</v>
      </c>
      <c r="D45" s="1">
        <v>-138.0</v>
      </c>
      <c r="E45" s="1">
        <v>-124.0</v>
      </c>
      <c r="F45" s="1">
        <v>-112.0</v>
      </c>
      <c r="G45" s="1">
        <v>-53.0</v>
      </c>
      <c r="H45" s="1">
        <v>-257.0</v>
      </c>
      <c r="I45" s="1">
        <v>-191.0</v>
      </c>
      <c r="J45" s="1">
        <v>-172.0</v>
      </c>
      <c r="K45" s="1">
        <v>-101.0</v>
      </c>
      <c r="L45" s="2"/>
      <c r="M45" s="2"/>
      <c r="N45" s="2"/>
      <c r="O45" s="2"/>
      <c r="P45" s="2"/>
      <c r="Q45" s="2"/>
      <c r="R45" s="2"/>
      <c r="S45" s="2"/>
      <c r="T45" s="2"/>
      <c r="U45" s="2"/>
      <c r="V45" s="2"/>
      <c r="W45" s="2"/>
      <c r="X45" s="2"/>
      <c r="Y45" s="2"/>
      <c r="Z45" s="2"/>
    </row>
    <row r="46" ht="15.75" customHeight="1">
      <c r="A46" s="1" t="s">
        <v>118</v>
      </c>
      <c r="B46" s="1">
        <v>5.0</v>
      </c>
      <c r="C46" s="1">
        <v>15.0</v>
      </c>
      <c r="D46" s="1">
        <v>19.0</v>
      </c>
      <c r="E46" s="1">
        <v>20.0</v>
      </c>
      <c r="F46" s="1">
        <v>32.0</v>
      </c>
      <c r="G46" s="1">
        <v>39.0</v>
      </c>
      <c r="H46" s="1">
        <v>39.0</v>
      </c>
      <c r="I46" s="1">
        <v>41.0</v>
      </c>
      <c r="J46" s="1">
        <v>42.0</v>
      </c>
      <c r="K46" s="1">
        <v>42.0</v>
      </c>
      <c r="L46" s="2"/>
      <c r="M46" s="2"/>
      <c r="N46" s="2"/>
      <c r="O46" s="2"/>
      <c r="P46" s="2"/>
      <c r="Q46" s="2"/>
      <c r="R46" s="2"/>
      <c r="S46" s="2"/>
      <c r="T46" s="2"/>
      <c r="U46" s="2"/>
      <c r="V46" s="2"/>
      <c r="W46" s="2"/>
      <c r="X46" s="2"/>
      <c r="Y46" s="2"/>
      <c r="Z46" s="2"/>
    </row>
    <row r="47" ht="15.75" customHeight="1">
      <c r="A47" s="1" t="s">
        <v>119</v>
      </c>
      <c r="B47" s="1">
        <v>5.0</v>
      </c>
      <c r="C47" s="1">
        <v>5.0</v>
      </c>
      <c r="D47" s="1">
        <v>5.0</v>
      </c>
      <c r="E47" s="1">
        <v>5.0</v>
      </c>
      <c r="F47" s="1">
        <v>5.0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120</v>
      </c>
      <c r="B48" s="1">
        <v>7.0</v>
      </c>
      <c r="C48" s="1">
        <v>37.0</v>
      </c>
      <c r="D48" s="1">
        <v>44.0</v>
      </c>
      <c r="E48" s="1">
        <v>51.0</v>
      </c>
      <c r="F48" s="1">
        <v>37.0</v>
      </c>
      <c r="G48" s="1">
        <v>26.0</v>
      </c>
      <c r="H48" s="1">
        <v>34.0</v>
      </c>
      <c r="I48" s="1">
        <v>50.0</v>
      </c>
      <c r="J48" s="1">
        <v>53.0</v>
      </c>
      <c r="K48" s="1">
        <v>64.0</v>
      </c>
      <c r="L48" s="2"/>
      <c r="M48" s="2"/>
      <c r="N48" s="2"/>
      <c r="O48" s="2"/>
      <c r="P48" s="2"/>
      <c r="Q48" s="2"/>
      <c r="R48" s="2"/>
      <c r="S48" s="2"/>
      <c r="T48" s="2"/>
      <c r="U48" s="2"/>
      <c r="V48" s="2"/>
      <c r="W48" s="2"/>
      <c r="X48" s="2"/>
      <c r="Y48" s="2"/>
      <c r="Z48" s="2"/>
    </row>
    <row r="49" ht="15.75" customHeight="1">
      <c r="A49" s="1" t="s">
        <v>121</v>
      </c>
      <c r="B49" s="1">
        <v>0.0</v>
      </c>
      <c r="C49" s="1">
        <v>0.0</v>
      </c>
      <c r="D49" s="1">
        <v>0.0</v>
      </c>
      <c r="E49" s="1">
        <v>0.0</v>
      </c>
      <c r="F49" s="1">
        <v>0.0</v>
      </c>
      <c r="G49" s="1">
        <v>0.0</v>
      </c>
      <c r="H49" s="1">
        <v>0.0</v>
      </c>
      <c r="I49" s="1">
        <v>0.0</v>
      </c>
      <c r="J49" s="1">
        <v>1.0</v>
      </c>
      <c r="K49" s="1">
        <v>2.0</v>
      </c>
      <c r="L49" s="2"/>
      <c r="M49" s="2"/>
      <c r="N49" s="2"/>
      <c r="O49" s="2"/>
      <c r="P49" s="2"/>
      <c r="Q49" s="2"/>
      <c r="R49" s="2"/>
      <c r="S49" s="2"/>
      <c r="T49" s="2"/>
      <c r="U49" s="2"/>
      <c r="V49" s="2"/>
      <c r="W49" s="2"/>
      <c r="X49" s="2"/>
      <c r="Y49" s="2"/>
      <c r="Z49" s="2"/>
    </row>
    <row r="50" ht="15.75" customHeight="1">
      <c r="A50" s="1" t="s">
        <v>122</v>
      </c>
      <c r="B50" s="1">
        <v>6.0</v>
      </c>
      <c r="C50" s="1">
        <v>25.0</v>
      </c>
      <c r="D50" s="1">
        <v>40.0</v>
      </c>
      <c r="E50" s="1">
        <v>46.0</v>
      </c>
      <c r="F50" s="1">
        <v>54.0</v>
      </c>
      <c r="G50" s="1">
        <v>65.0</v>
      </c>
      <c r="H50" s="1">
        <v>48.0</v>
      </c>
      <c r="I50" s="1">
        <v>43.0</v>
      </c>
      <c r="J50" s="1">
        <v>45.0</v>
      </c>
      <c r="K50" s="1">
        <v>51.0</v>
      </c>
      <c r="L50" s="2"/>
      <c r="M50" s="2"/>
      <c r="N50" s="2"/>
      <c r="O50" s="2"/>
      <c r="P50" s="2"/>
      <c r="Q50" s="2"/>
      <c r="R50" s="2"/>
      <c r="S50" s="2"/>
      <c r="T50" s="2"/>
      <c r="U50" s="2"/>
      <c r="V50" s="2"/>
      <c r="W50" s="2"/>
      <c r="X50" s="2"/>
      <c r="Y50" s="2"/>
      <c r="Z50" s="2"/>
    </row>
    <row r="51" ht="15.75" customHeight="1">
      <c r="A51" s="1" t="s">
        <v>123</v>
      </c>
      <c r="B51" s="1">
        <v>62.0</v>
      </c>
      <c r="C51" s="1">
        <v>4.0</v>
      </c>
      <c r="D51" s="1">
        <v>6.0</v>
      </c>
      <c r="E51" s="1">
        <v>9.0</v>
      </c>
      <c r="F51" s="1">
        <v>15.0</v>
      </c>
      <c r="G51" s="1">
        <v>19.0</v>
      </c>
      <c r="H51" s="1">
        <v>23.0</v>
      </c>
      <c r="I51" s="1">
        <v>29.0</v>
      </c>
      <c r="J51" s="1">
        <v>34.0</v>
      </c>
      <c r="K51" s="1">
        <v>35.0</v>
      </c>
      <c r="L51" s="2"/>
      <c r="M51" s="2"/>
      <c r="N51" s="2"/>
      <c r="O51" s="2"/>
      <c r="P51" s="2"/>
      <c r="Q51" s="2"/>
      <c r="R51" s="2"/>
      <c r="S51" s="2"/>
      <c r="T51" s="2"/>
      <c r="U51" s="2"/>
      <c r="V51" s="2"/>
      <c r="W51" s="2"/>
      <c r="X51" s="2"/>
      <c r="Y51" s="2"/>
      <c r="Z51" s="2"/>
    </row>
    <row r="52" ht="15.75" customHeight="1">
      <c r="A52" s="1" t="s">
        <v>124</v>
      </c>
      <c r="B52" s="1">
        <v>132.0</v>
      </c>
      <c r="C52" s="1">
        <v>308.0</v>
      </c>
      <c r="D52" s="1">
        <v>518.0</v>
      </c>
      <c r="E52" s="1">
        <v>676.0</v>
      </c>
      <c r="F52" s="1">
        <v>804.0</v>
      </c>
      <c r="G52" s="1">
        <v>853.0</v>
      </c>
      <c r="H52" s="1">
        <v>843.0</v>
      </c>
      <c r="I52" s="1">
        <v>945.0</v>
      </c>
      <c r="J52" s="1">
        <v>0.0</v>
      </c>
      <c r="K52" s="1">
        <v>0.0</v>
      </c>
      <c r="L52" s="2"/>
      <c r="M52" s="2"/>
      <c r="N52" s="2"/>
      <c r="O52" s="2"/>
      <c r="P52" s="2"/>
      <c r="Q52" s="2"/>
      <c r="R52" s="2"/>
      <c r="S52" s="2"/>
      <c r="T52" s="2"/>
      <c r="U52" s="2"/>
      <c r="V52" s="2"/>
      <c r="W52" s="2"/>
      <c r="X52" s="2"/>
      <c r="Y52" s="2"/>
      <c r="Z52" s="2"/>
    </row>
    <row r="53" ht="15.75" customHeight="1">
      <c r="A53" s="1" t="s">
        <v>125</v>
      </c>
      <c r="B53" s="1">
        <v>1.0</v>
      </c>
      <c r="C53" s="1">
        <v>12.0</v>
      </c>
      <c r="D53" s="1">
        <v>1.0</v>
      </c>
      <c r="E53" s="1">
        <v>1.0</v>
      </c>
      <c r="F53" s="1">
        <v>82.0</v>
      </c>
      <c r="G53" s="1">
        <v>79.0</v>
      </c>
      <c r="H53" s="1">
        <v>3.0</v>
      </c>
      <c r="I53" s="1">
        <v>1.0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32.0</v>
      </c>
      <c r="C2" s="1">
        <v>69.0</v>
      </c>
      <c r="D2" s="1">
        <v>229.0</v>
      </c>
      <c r="E2" s="1">
        <v>327.0</v>
      </c>
      <c r="F2" s="1">
        <v>387.0</v>
      </c>
      <c r="G2" s="1">
        <v>390.0</v>
      </c>
      <c r="H2" s="1">
        <v>362.0</v>
      </c>
      <c r="I2" s="1">
        <v>387.0</v>
      </c>
      <c r="J2" s="1">
        <v>406.0</v>
      </c>
      <c r="K2" s="1">
        <v>425.0</v>
      </c>
      <c r="L2" s="2"/>
      <c r="M2" s="2"/>
      <c r="N2" s="2"/>
      <c r="O2" s="2"/>
      <c r="P2" s="2"/>
      <c r="Q2" s="2"/>
      <c r="R2" s="2"/>
      <c r="S2" s="2"/>
      <c r="T2" s="2"/>
      <c r="U2" s="2"/>
      <c r="V2" s="2"/>
      <c r="W2" s="2"/>
      <c r="X2" s="2"/>
      <c r="Y2" s="2"/>
      <c r="Z2" s="2"/>
    </row>
    <row r="3">
      <c r="A3" s="1" t="s">
        <v>127</v>
      </c>
      <c r="B3" s="1">
        <v>32.0</v>
      </c>
      <c r="C3" s="1">
        <v>69.0</v>
      </c>
      <c r="D3" s="1">
        <v>229.0</v>
      </c>
      <c r="E3" s="1">
        <v>327.0</v>
      </c>
      <c r="F3" s="1">
        <v>387.0</v>
      </c>
      <c r="G3" s="1">
        <v>390.0</v>
      </c>
      <c r="H3" s="1">
        <v>362.0</v>
      </c>
      <c r="I3" s="1">
        <v>387.0</v>
      </c>
      <c r="J3" s="1">
        <v>406.0</v>
      </c>
      <c r="K3" s="1">
        <v>425.0</v>
      </c>
      <c r="L3" s="2"/>
      <c r="M3" s="2"/>
      <c r="N3" s="2"/>
      <c r="O3" s="2"/>
      <c r="P3" s="2"/>
      <c r="Q3" s="2"/>
      <c r="R3" s="2"/>
      <c r="S3" s="2"/>
      <c r="T3" s="2"/>
      <c r="U3" s="2"/>
      <c r="V3" s="2"/>
      <c r="W3" s="2"/>
      <c r="X3" s="2"/>
      <c r="Y3" s="2"/>
      <c r="Z3" s="2"/>
    </row>
    <row r="4">
      <c r="A4" s="1" t="s">
        <v>128</v>
      </c>
      <c r="B4" s="1">
        <v>11.0</v>
      </c>
      <c r="C4" s="1">
        <v>28.0</v>
      </c>
      <c r="D4" s="1">
        <v>75.0</v>
      </c>
      <c r="E4" s="1">
        <v>98.0</v>
      </c>
      <c r="F4" s="1">
        <v>114.0</v>
      </c>
      <c r="G4" s="1">
        <v>122.0</v>
      </c>
      <c r="H4" s="1">
        <v>112.0</v>
      </c>
      <c r="I4" s="1">
        <v>121.0</v>
      </c>
      <c r="J4" s="1">
        <v>130.0</v>
      </c>
      <c r="K4" s="1">
        <v>135.0</v>
      </c>
      <c r="L4" s="2"/>
      <c r="M4" s="2"/>
      <c r="N4" s="2"/>
      <c r="O4" s="2"/>
      <c r="P4" s="2"/>
      <c r="Q4" s="2"/>
      <c r="R4" s="2"/>
      <c r="S4" s="2"/>
      <c r="T4" s="2"/>
      <c r="U4" s="2"/>
      <c r="V4" s="2"/>
      <c r="W4" s="2"/>
      <c r="X4" s="2"/>
      <c r="Y4" s="2"/>
      <c r="Z4" s="2"/>
    </row>
    <row r="5">
      <c r="A5" s="1" t="s">
        <v>129</v>
      </c>
      <c r="B5" s="1">
        <v>21.0</v>
      </c>
      <c r="C5" s="1">
        <v>41.0</v>
      </c>
      <c r="D5" s="1">
        <v>153.0</v>
      </c>
      <c r="E5" s="1">
        <v>228.0</v>
      </c>
      <c r="F5" s="1">
        <v>273.0</v>
      </c>
      <c r="G5" s="1">
        <v>268.0</v>
      </c>
      <c r="H5" s="1">
        <v>250.0</v>
      </c>
      <c r="I5" s="1">
        <v>266.0</v>
      </c>
      <c r="J5" s="1">
        <v>276.0</v>
      </c>
      <c r="K5" s="1">
        <v>290.0</v>
      </c>
      <c r="L5" s="2"/>
      <c r="M5" s="2"/>
      <c r="N5" s="2"/>
      <c r="O5" s="2"/>
      <c r="P5" s="2"/>
      <c r="Q5" s="2"/>
      <c r="R5" s="2"/>
      <c r="S5" s="2"/>
      <c r="T5" s="2"/>
      <c r="U5" s="2"/>
      <c r="V5" s="2"/>
      <c r="W5" s="2"/>
      <c r="X5" s="2"/>
      <c r="Y5" s="2"/>
      <c r="Z5" s="2"/>
    </row>
    <row r="6">
      <c r="A6" s="1" t="s">
        <v>130</v>
      </c>
      <c r="B6" s="1">
        <v>29.0</v>
      </c>
      <c r="C6" s="1">
        <v>82.0</v>
      </c>
      <c r="D6" s="1">
        <v>142.0</v>
      </c>
      <c r="E6" s="1">
        <v>202.0</v>
      </c>
      <c r="F6" s="1">
        <v>267.0</v>
      </c>
      <c r="G6" s="1">
        <v>306.0</v>
      </c>
      <c r="H6" s="1">
        <v>267.0</v>
      </c>
      <c r="I6" s="1">
        <v>309.0</v>
      </c>
      <c r="J6" s="1">
        <v>322.0</v>
      </c>
      <c r="K6" s="1">
        <v>335.0</v>
      </c>
      <c r="L6" s="2"/>
      <c r="M6" s="2"/>
      <c r="N6" s="2"/>
      <c r="O6" s="2"/>
      <c r="P6" s="2"/>
      <c r="Q6" s="2"/>
      <c r="R6" s="2"/>
      <c r="S6" s="2"/>
      <c r="T6" s="2"/>
      <c r="U6" s="2"/>
      <c r="V6" s="2"/>
      <c r="W6" s="2"/>
      <c r="X6" s="2"/>
      <c r="Y6" s="2"/>
      <c r="Z6" s="2"/>
    </row>
    <row r="7">
      <c r="A7" s="1" t="s">
        <v>131</v>
      </c>
      <c r="B7" s="1">
        <v>19.0</v>
      </c>
      <c r="C7" s="1">
        <v>21.0</v>
      </c>
      <c r="D7" s="1">
        <v>33.0</v>
      </c>
      <c r="E7" s="1">
        <v>37.0</v>
      </c>
      <c r="F7" s="1">
        <v>48.0</v>
      </c>
      <c r="G7" s="1">
        <v>59.0</v>
      </c>
      <c r="H7" s="1">
        <v>45.0</v>
      </c>
      <c r="I7" s="1">
        <v>47.0</v>
      </c>
      <c r="J7" s="1">
        <v>53.0</v>
      </c>
      <c r="K7" s="1">
        <v>54.0</v>
      </c>
      <c r="L7" s="2"/>
      <c r="M7" s="2"/>
      <c r="N7" s="2"/>
      <c r="O7" s="2"/>
      <c r="P7" s="2"/>
      <c r="Q7" s="2"/>
      <c r="R7" s="2"/>
      <c r="S7" s="2"/>
      <c r="T7" s="2"/>
      <c r="U7" s="2"/>
      <c r="V7" s="2"/>
      <c r="W7" s="2"/>
      <c r="X7" s="2"/>
      <c r="Y7" s="2"/>
      <c r="Z7" s="2"/>
    </row>
    <row r="8">
      <c r="A8" s="1" t="s">
        <v>132</v>
      </c>
      <c r="B8" s="1">
        <v>0.0</v>
      </c>
      <c r="C8" s="1">
        <v>0.0</v>
      </c>
      <c r="D8" s="1">
        <v>0.0</v>
      </c>
      <c r="E8" s="1">
        <v>0.0</v>
      </c>
      <c r="F8" s="1">
        <v>0.0</v>
      </c>
      <c r="G8" s="1">
        <v>0.0</v>
      </c>
      <c r="H8" s="1">
        <v>0.0</v>
      </c>
      <c r="I8" s="1">
        <v>0.0</v>
      </c>
      <c r="J8" s="1">
        <v>0.0</v>
      </c>
      <c r="K8" s="1">
        <v>24.0</v>
      </c>
      <c r="L8" s="2"/>
      <c r="M8" s="2"/>
      <c r="N8" s="2"/>
      <c r="O8" s="2"/>
      <c r="P8" s="2"/>
      <c r="Q8" s="2"/>
      <c r="R8" s="2"/>
      <c r="S8" s="2"/>
      <c r="T8" s="2"/>
      <c r="U8" s="2"/>
      <c r="V8" s="2"/>
      <c r="W8" s="2"/>
      <c r="X8" s="2"/>
      <c r="Y8" s="2"/>
      <c r="Z8" s="2"/>
    </row>
    <row r="9">
      <c r="A9" s="1" t="s">
        <v>133</v>
      </c>
      <c r="B9" s="1">
        <v>49.0</v>
      </c>
      <c r="C9" s="1">
        <v>104.0</v>
      </c>
      <c r="D9" s="1">
        <v>176.0</v>
      </c>
      <c r="E9" s="1">
        <v>239.0</v>
      </c>
      <c r="F9" s="1">
        <v>315.0</v>
      </c>
      <c r="G9" s="1">
        <v>365.0</v>
      </c>
      <c r="H9" s="1">
        <v>313.0</v>
      </c>
      <c r="I9" s="1">
        <v>357.0</v>
      </c>
      <c r="J9" s="1">
        <v>375.0</v>
      </c>
      <c r="K9" s="1">
        <v>389.0</v>
      </c>
      <c r="L9" s="2"/>
      <c r="M9" s="2"/>
      <c r="N9" s="2"/>
      <c r="O9" s="2"/>
      <c r="P9" s="2"/>
      <c r="Q9" s="2"/>
      <c r="R9" s="2"/>
      <c r="S9" s="2"/>
      <c r="T9" s="2"/>
      <c r="U9" s="2"/>
      <c r="V9" s="2"/>
      <c r="W9" s="2"/>
      <c r="X9" s="2"/>
      <c r="Y9" s="2"/>
      <c r="Z9" s="2"/>
    </row>
    <row r="10">
      <c r="A10" s="1" t="s">
        <v>134</v>
      </c>
      <c r="B10" s="1">
        <v>-28.0</v>
      </c>
      <c r="C10" s="1">
        <v>-62.0</v>
      </c>
      <c r="D10" s="1">
        <v>-23.0</v>
      </c>
      <c r="E10" s="1">
        <v>-11.0</v>
      </c>
      <c r="F10" s="1">
        <v>-41.0</v>
      </c>
      <c r="G10" s="1">
        <v>-96.0</v>
      </c>
      <c r="H10" s="1">
        <v>-62.0</v>
      </c>
      <c r="I10" s="1">
        <v>-90.0</v>
      </c>
      <c r="J10" s="1">
        <v>-98.0</v>
      </c>
      <c r="K10" s="1">
        <v>-99.0</v>
      </c>
      <c r="L10" s="2"/>
      <c r="M10" s="2"/>
      <c r="N10" s="2"/>
      <c r="O10" s="2"/>
      <c r="P10" s="2"/>
      <c r="Q10" s="2"/>
      <c r="R10" s="2"/>
      <c r="S10" s="2"/>
      <c r="T10" s="2"/>
      <c r="U10" s="2"/>
      <c r="V10" s="2"/>
      <c r="W10" s="2"/>
      <c r="X10" s="2"/>
      <c r="Y10" s="2"/>
      <c r="Z10" s="2"/>
    </row>
    <row r="11">
      <c r="A11" s="1" t="s">
        <v>135</v>
      </c>
      <c r="B11" s="1">
        <v>-1.0</v>
      </c>
      <c r="C11" s="1">
        <v>-2.0</v>
      </c>
      <c r="D11" s="1">
        <v>-6.0</v>
      </c>
      <c r="E11" s="1">
        <v>-9.0</v>
      </c>
      <c r="F11" s="1">
        <v>-10.0</v>
      </c>
      <c r="G11" s="1">
        <v>-10.0</v>
      </c>
      <c r="H11" s="1">
        <v>-21.0</v>
      </c>
      <c r="I11" s="1">
        <v>-19.0</v>
      </c>
      <c r="J11" s="1">
        <v>-6.0</v>
      </c>
      <c r="K11" s="1">
        <v>-8.0</v>
      </c>
      <c r="L11" s="2"/>
      <c r="M11" s="2"/>
      <c r="N11" s="2"/>
      <c r="O11" s="2"/>
      <c r="P11" s="2"/>
      <c r="Q11" s="2"/>
      <c r="R11" s="2"/>
      <c r="S11" s="2"/>
      <c r="T11" s="2"/>
      <c r="U11" s="2"/>
      <c r="V11" s="2"/>
      <c r="W11" s="2"/>
      <c r="X11" s="2"/>
      <c r="Y11" s="2"/>
      <c r="Z11" s="2"/>
    </row>
    <row r="12">
      <c r="A12" s="1" t="s">
        <v>136</v>
      </c>
      <c r="B12" s="1">
        <v>0.0</v>
      </c>
      <c r="C12" s="1">
        <v>57.0</v>
      </c>
      <c r="D12" s="1">
        <v>1.0</v>
      </c>
      <c r="E12" s="1">
        <v>3.0</v>
      </c>
      <c r="F12" s="1">
        <v>4.0</v>
      </c>
      <c r="G12" s="1">
        <v>6.0</v>
      </c>
      <c r="H12" s="1">
        <v>2.0</v>
      </c>
      <c r="I12" s="1">
        <v>67.0</v>
      </c>
      <c r="J12" s="1">
        <v>4.0</v>
      </c>
      <c r="K12" s="1">
        <v>14.0</v>
      </c>
      <c r="L12" s="2"/>
      <c r="M12" s="2"/>
      <c r="N12" s="2"/>
      <c r="O12" s="2"/>
      <c r="P12" s="2"/>
      <c r="Q12" s="2"/>
      <c r="R12" s="2"/>
      <c r="S12" s="2"/>
      <c r="T12" s="2"/>
      <c r="U12" s="2"/>
      <c r="V12" s="2"/>
      <c r="W12" s="2"/>
      <c r="X12" s="2"/>
      <c r="Y12" s="2"/>
      <c r="Z12" s="2"/>
    </row>
    <row r="13">
      <c r="A13" s="1" t="s">
        <v>137</v>
      </c>
      <c r="B13" s="1">
        <v>-1.0</v>
      </c>
      <c r="C13" s="1">
        <v>-2.0</v>
      </c>
      <c r="D13" s="1">
        <v>-4.0</v>
      </c>
      <c r="E13" s="1">
        <v>-6.0</v>
      </c>
      <c r="F13" s="1">
        <v>-5.0</v>
      </c>
      <c r="G13" s="1">
        <v>-4.0</v>
      </c>
      <c r="H13" s="1">
        <v>-18.0</v>
      </c>
      <c r="I13" s="1">
        <v>-19.0</v>
      </c>
      <c r="J13" s="1">
        <v>-2.0</v>
      </c>
      <c r="K13" s="1">
        <v>6.0</v>
      </c>
      <c r="L13" s="2"/>
      <c r="M13" s="2"/>
      <c r="N13" s="2"/>
      <c r="O13" s="2"/>
      <c r="P13" s="2"/>
      <c r="Q13" s="2"/>
      <c r="R13" s="2"/>
      <c r="S13" s="2"/>
      <c r="T13" s="2"/>
      <c r="U13" s="2"/>
      <c r="V13" s="2"/>
      <c r="W13" s="2"/>
      <c r="X13" s="2"/>
      <c r="Y13" s="2"/>
      <c r="Z13" s="2"/>
    </row>
    <row r="14">
      <c r="A14" s="1" t="s">
        <v>138</v>
      </c>
      <c r="B14" s="1">
        <v>-1.0</v>
      </c>
      <c r="C14" s="1">
        <v>-1.0</v>
      </c>
      <c r="D14" s="1">
        <v>-90.0</v>
      </c>
      <c r="E14" s="1">
        <v>1.0</v>
      </c>
      <c r="F14" s="1">
        <v>-90.0</v>
      </c>
      <c r="G14" s="1">
        <v>-60.0</v>
      </c>
      <c r="H14" s="1">
        <v>4.0</v>
      </c>
      <c r="I14" s="1">
        <v>-70.0</v>
      </c>
      <c r="J14" s="1">
        <v>70.0</v>
      </c>
      <c r="K14" s="1">
        <v>-40.0</v>
      </c>
      <c r="L14" s="2"/>
      <c r="M14" s="2"/>
      <c r="N14" s="2"/>
      <c r="O14" s="2"/>
      <c r="P14" s="2"/>
      <c r="Q14" s="2"/>
      <c r="R14" s="2"/>
      <c r="S14" s="2"/>
      <c r="T14" s="2"/>
      <c r="U14" s="2"/>
      <c r="V14" s="2"/>
      <c r="W14" s="2"/>
      <c r="X14" s="2"/>
      <c r="Y14" s="2"/>
      <c r="Z14" s="2"/>
    </row>
    <row r="15">
      <c r="A15" s="1" t="s">
        <v>139</v>
      </c>
      <c r="B15" s="1">
        <v>-18.0</v>
      </c>
      <c r="C15" s="1">
        <v>-14.0</v>
      </c>
      <c r="D15" s="1">
        <v>-19.0</v>
      </c>
      <c r="E15" s="1">
        <v>-23.0</v>
      </c>
      <c r="F15" s="1">
        <v>-26.0</v>
      </c>
      <c r="G15" s="1">
        <v>-9.0</v>
      </c>
      <c r="H15" s="1">
        <v>-13.0</v>
      </c>
      <c r="I15" s="1">
        <v>-11.0</v>
      </c>
      <c r="J15" s="1">
        <v>-18.0</v>
      </c>
      <c r="K15" s="1">
        <v>-8.0</v>
      </c>
      <c r="L15" s="2"/>
      <c r="M15" s="2"/>
      <c r="N15" s="2"/>
      <c r="O15" s="2"/>
      <c r="P15" s="2"/>
      <c r="Q15" s="2"/>
      <c r="R15" s="2"/>
      <c r="S15" s="2"/>
      <c r="T15" s="2"/>
      <c r="U15" s="2"/>
      <c r="V15" s="2"/>
      <c r="W15" s="2"/>
      <c r="X15" s="2"/>
      <c r="Y15" s="2"/>
      <c r="Z15" s="2"/>
    </row>
    <row r="16">
      <c r="A16" s="1" t="s">
        <v>140</v>
      </c>
      <c r="B16" s="1">
        <v>-30.0</v>
      </c>
      <c r="C16" s="1">
        <v>-66.0</v>
      </c>
      <c r="D16" s="1">
        <v>-28.0</v>
      </c>
      <c r="E16" s="1">
        <v>-17.0</v>
      </c>
      <c r="F16" s="1">
        <v>-48.0</v>
      </c>
      <c r="G16" s="1">
        <v>-102.0</v>
      </c>
      <c r="H16" s="1">
        <v>-81.0</v>
      </c>
      <c r="I16" s="1">
        <v>-111.0</v>
      </c>
      <c r="J16" s="1">
        <v>-101.0</v>
      </c>
      <c r="K16" s="1">
        <v>-102.0</v>
      </c>
      <c r="L16" s="2"/>
      <c r="M16" s="2"/>
      <c r="N16" s="2"/>
      <c r="O16" s="2"/>
      <c r="P16" s="2"/>
      <c r="Q16" s="2"/>
      <c r="R16" s="2"/>
      <c r="S16" s="2"/>
      <c r="T16" s="2"/>
      <c r="U16" s="2"/>
      <c r="V16" s="2"/>
      <c r="W16" s="2"/>
      <c r="X16" s="2"/>
      <c r="Y16" s="2"/>
      <c r="Z16" s="2"/>
    </row>
    <row r="17">
      <c r="A17" s="1" t="s">
        <v>141</v>
      </c>
      <c r="B17" s="1">
        <v>0.0</v>
      </c>
      <c r="C17" s="1">
        <v>0.0</v>
      </c>
      <c r="D17" s="1">
        <v>0.0</v>
      </c>
      <c r="E17" s="1">
        <v>-17.0</v>
      </c>
      <c r="F17" s="1">
        <v>0.0</v>
      </c>
      <c r="G17" s="1">
        <v>0.0</v>
      </c>
      <c r="H17" s="1">
        <v>0.0</v>
      </c>
      <c r="I17" s="1">
        <v>-20.0</v>
      </c>
      <c r="J17" s="1">
        <v>105.0</v>
      </c>
      <c r="K17" s="1">
        <v>0.0</v>
      </c>
      <c r="L17" s="2"/>
      <c r="M17" s="2"/>
      <c r="N17" s="2"/>
      <c r="O17" s="2"/>
      <c r="P17" s="2"/>
      <c r="Q17" s="2"/>
      <c r="R17" s="2"/>
      <c r="S17" s="2"/>
      <c r="T17" s="2"/>
      <c r="U17" s="2"/>
      <c r="V17" s="2"/>
      <c r="W17" s="2"/>
      <c r="X17" s="2"/>
      <c r="Y17" s="2"/>
      <c r="Z17" s="2"/>
    </row>
    <row r="18">
      <c r="A18" s="1" t="s">
        <v>142</v>
      </c>
      <c r="B18" s="1">
        <v>0.0</v>
      </c>
      <c r="C18" s="1">
        <v>0.0</v>
      </c>
      <c r="D18" s="1">
        <v>-1.0</v>
      </c>
      <c r="E18" s="1">
        <v>0.0</v>
      </c>
      <c r="F18" s="1">
        <v>0.0</v>
      </c>
      <c r="G18" s="1">
        <v>0.0</v>
      </c>
      <c r="H18" s="1">
        <v>-40.0</v>
      </c>
      <c r="I18" s="1">
        <v>0.0</v>
      </c>
      <c r="J18" s="1">
        <v>0.0</v>
      </c>
      <c r="K18" s="1">
        <v>3.0</v>
      </c>
      <c r="L18" s="2"/>
      <c r="M18" s="2"/>
      <c r="N18" s="2"/>
      <c r="O18" s="2"/>
      <c r="P18" s="2"/>
      <c r="Q18" s="2"/>
      <c r="R18" s="2"/>
      <c r="S18" s="2"/>
      <c r="T18" s="2"/>
      <c r="U18" s="2"/>
      <c r="V18" s="2"/>
      <c r="W18" s="2"/>
      <c r="X18" s="2"/>
      <c r="Y18" s="2"/>
      <c r="Z18" s="2"/>
    </row>
    <row r="19">
      <c r="A19" s="1" t="s">
        <v>143</v>
      </c>
      <c r="B19" s="1">
        <v>-30.0</v>
      </c>
      <c r="C19" s="1">
        <v>-66.0</v>
      </c>
      <c r="D19" s="1">
        <v>-30.0</v>
      </c>
      <c r="E19" s="1">
        <v>-35.0</v>
      </c>
      <c r="F19" s="1">
        <v>-48.0</v>
      </c>
      <c r="G19" s="1">
        <v>-102.0</v>
      </c>
      <c r="H19" s="1">
        <v>-82.0</v>
      </c>
      <c r="I19" s="1">
        <v>-131.0</v>
      </c>
      <c r="J19" s="1">
        <v>4.0</v>
      </c>
      <c r="K19" s="1">
        <v>-97.0</v>
      </c>
      <c r="L19" s="2"/>
      <c r="M19" s="2"/>
      <c r="N19" s="2"/>
      <c r="O19" s="2"/>
      <c r="P19" s="2"/>
      <c r="Q19" s="2"/>
      <c r="R19" s="2"/>
      <c r="S19" s="2"/>
      <c r="T19" s="2"/>
      <c r="U19" s="2"/>
      <c r="V19" s="2"/>
      <c r="W19" s="2"/>
      <c r="X19" s="2"/>
      <c r="Y19" s="2"/>
      <c r="Z19" s="2"/>
    </row>
    <row r="20">
      <c r="A20" s="1" t="s">
        <v>144</v>
      </c>
      <c r="B20" s="1">
        <v>47.0</v>
      </c>
      <c r="C20" s="1">
        <v>1.0</v>
      </c>
      <c r="D20" s="1">
        <v>1.0</v>
      </c>
      <c r="E20" s="1">
        <v>1.0</v>
      </c>
      <c r="F20" s="1">
        <v>76.0</v>
      </c>
      <c r="G20" s="1">
        <v>1.0</v>
      </c>
      <c r="H20" s="1">
        <v>86.0</v>
      </c>
      <c r="I20" s="1">
        <v>53.0</v>
      </c>
      <c r="J20" s="1">
        <v>1.0</v>
      </c>
      <c r="K20" s="1">
        <v>-5.0</v>
      </c>
      <c r="L20" s="2"/>
      <c r="M20" s="2"/>
      <c r="N20" s="2"/>
      <c r="O20" s="2"/>
      <c r="P20" s="2"/>
      <c r="Q20" s="2"/>
      <c r="R20" s="2"/>
      <c r="S20" s="2"/>
      <c r="T20" s="2"/>
      <c r="U20" s="2"/>
      <c r="V20" s="2"/>
      <c r="W20" s="2"/>
      <c r="X20" s="2"/>
      <c r="Y20" s="2"/>
      <c r="Z20" s="2"/>
    </row>
    <row r="21" ht="15.75" customHeight="1">
      <c r="A21" s="1" t="s">
        <v>145</v>
      </c>
      <c r="B21" s="1">
        <v>-30.0</v>
      </c>
      <c r="C21" s="1">
        <v>-67.0</v>
      </c>
      <c r="D21" s="1">
        <v>-31.0</v>
      </c>
      <c r="E21" s="1">
        <v>-36.0</v>
      </c>
      <c r="F21" s="1">
        <v>-49.0</v>
      </c>
      <c r="G21" s="1">
        <v>-104.0</v>
      </c>
      <c r="H21" s="1">
        <v>-83.0</v>
      </c>
      <c r="I21" s="1">
        <v>-131.0</v>
      </c>
      <c r="J21" s="1">
        <v>3.0</v>
      </c>
      <c r="K21" s="1">
        <v>-92.0</v>
      </c>
      <c r="L21" s="2"/>
      <c r="M21" s="2"/>
      <c r="N21" s="2"/>
      <c r="O21" s="2"/>
      <c r="P21" s="2"/>
      <c r="Q21" s="2"/>
      <c r="R21" s="2"/>
      <c r="S21" s="2"/>
      <c r="T21" s="2"/>
      <c r="U21" s="2"/>
      <c r="V21" s="2"/>
      <c r="W21" s="2"/>
      <c r="X21" s="2"/>
      <c r="Y21" s="2"/>
      <c r="Z21" s="2"/>
    </row>
    <row r="22" ht="15.75" customHeight="1">
      <c r="A22" s="1" t="s">
        <v>146</v>
      </c>
      <c r="B22" s="1">
        <v>-30.0</v>
      </c>
      <c r="C22" s="1">
        <v>-67.0</v>
      </c>
      <c r="D22" s="1">
        <v>-31.0</v>
      </c>
      <c r="E22" s="1">
        <v>-36.0</v>
      </c>
      <c r="F22" s="1">
        <v>-49.0</v>
      </c>
      <c r="G22" s="1">
        <v>-104.0</v>
      </c>
      <c r="H22" s="1">
        <v>-83.0</v>
      </c>
      <c r="I22" s="1">
        <v>-131.0</v>
      </c>
      <c r="J22" s="1">
        <v>3.0</v>
      </c>
      <c r="K22" s="1">
        <v>-92.0</v>
      </c>
      <c r="L22" s="2"/>
      <c r="M22" s="2"/>
      <c r="N22" s="2"/>
      <c r="O22" s="2"/>
      <c r="P22" s="2"/>
      <c r="Q22" s="2"/>
      <c r="R22" s="2"/>
      <c r="S22" s="2"/>
      <c r="T22" s="2"/>
      <c r="U22" s="2"/>
      <c r="V22" s="2"/>
      <c r="W22" s="2"/>
      <c r="X22" s="2"/>
      <c r="Y22" s="2"/>
      <c r="Z22" s="2"/>
    </row>
    <row r="23" ht="15.75" customHeight="1">
      <c r="A23" s="1" t="s">
        <v>147</v>
      </c>
      <c r="B23" s="1">
        <v>-30.0</v>
      </c>
      <c r="C23" s="1">
        <v>-67.0</v>
      </c>
      <c r="D23" s="1">
        <v>-31.0</v>
      </c>
      <c r="E23" s="1">
        <v>-36.0</v>
      </c>
      <c r="F23" s="1">
        <v>-49.0</v>
      </c>
      <c r="G23" s="1">
        <v>-104.0</v>
      </c>
      <c r="H23" s="1">
        <v>-83.0</v>
      </c>
      <c r="I23" s="1">
        <v>-131.0</v>
      </c>
      <c r="J23" s="1">
        <v>3.0</v>
      </c>
      <c r="K23" s="1">
        <v>-92.0</v>
      </c>
      <c r="L23" s="2"/>
      <c r="M23" s="2"/>
      <c r="N23" s="2"/>
      <c r="O23" s="2"/>
      <c r="P23" s="2"/>
      <c r="Q23" s="2"/>
      <c r="R23" s="2"/>
      <c r="S23" s="2"/>
      <c r="T23" s="2"/>
      <c r="U23" s="2"/>
      <c r="V23" s="2"/>
      <c r="W23" s="2"/>
      <c r="X23" s="2"/>
      <c r="Y23" s="2"/>
      <c r="Z23" s="2"/>
    </row>
    <row r="24" ht="15.75" customHeight="1">
      <c r="A24" s="1" t="s">
        <v>148</v>
      </c>
      <c r="B24" s="1">
        <v>14.0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149</v>
      </c>
      <c r="B25" s="1">
        <v>-30.0</v>
      </c>
      <c r="C25" s="1">
        <v>-67.0</v>
      </c>
      <c r="D25" s="1">
        <v>-31.0</v>
      </c>
      <c r="E25" s="1">
        <v>-36.0</v>
      </c>
      <c r="F25" s="1">
        <v>-49.0</v>
      </c>
      <c r="G25" s="1">
        <v>-104.0</v>
      </c>
      <c r="H25" s="1">
        <v>-83.0</v>
      </c>
      <c r="I25" s="1">
        <v>-131.0</v>
      </c>
      <c r="J25" s="1">
        <v>3.0</v>
      </c>
      <c r="K25" s="1">
        <v>-92.0</v>
      </c>
      <c r="L25" s="2"/>
      <c r="M25" s="2"/>
      <c r="N25" s="2"/>
      <c r="O25" s="2"/>
      <c r="P25" s="2"/>
      <c r="Q25" s="2"/>
      <c r="R25" s="2"/>
      <c r="S25" s="2"/>
      <c r="T25" s="2"/>
      <c r="U25" s="2"/>
      <c r="V25" s="2"/>
      <c r="W25" s="2"/>
      <c r="X25" s="2"/>
      <c r="Y25" s="2"/>
      <c r="Z25" s="2"/>
    </row>
    <row r="26" ht="15.75" customHeight="1">
      <c r="A26" s="1" t="s">
        <v>150</v>
      </c>
      <c r="B26" s="1">
        <v>-30.0</v>
      </c>
      <c r="C26" s="1">
        <v>-67.0</v>
      </c>
      <c r="D26" s="1">
        <v>-31.0</v>
      </c>
      <c r="E26" s="1">
        <v>-36.0</v>
      </c>
      <c r="F26" s="1">
        <v>-49.0</v>
      </c>
      <c r="G26" s="1">
        <v>-104.0</v>
      </c>
      <c r="H26" s="1">
        <v>-83.0</v>
      </c>
      <c r="I26" s="1">
        <v>-131.0</v>
      </c>
      <c r="J26" s="1">
        <v>3.0</v>
      </c>
      <c r="K26" s="1">
        <v>-92.0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4.0</v>
      </c>
      <c r="C30" s="1">
        <v>26.0</v>
      </c>
      <c r="D30" s="1">
        <v>28.0</v>
      </c>
      <c r="E30" s="1">
        <v>29.0</v>
      </c>
      <c r="F30" s="1">
        <v>30.0</v>
      </c>
      <c r="G30" s="1">
        <v>30.0</v>
      </c>
      <c r="H30" s="1">
        <v>33.0</v>
      </c>
      <c r="I30" s="1">
        <v>34.0</v>
      </c>
      <c r="J30" s="1">
        <v>35.0</v>
      </c>
      <c r="K30" s="1">
        <v>35.0</v>
      </c>
      <c r="L30" s="2"/>
      <c r="M30" s="2"/>
      <c r="N30" s="2"/>
      <c r="O30" s="2"/>
      <c r="P30" s="2"/>
      <c r="Q30" s="2"/>
      <c r="R30" s="2"/>
      <c r="S30" s="2"/>
      <c r="T30" s="2"/>
      <c r="U30" s="2"/>
      <c r="V30" s="2"/>
      <c r="W30" s="2"/>
      <c r="X30" s="2"/>
      <c r="Y30" s="2"/>
      <c r="Z30" s="2"/>
    </row>
    <row r="31" ht="15.75" customHeight="1">
      <c r="A31" s="1" t="s">
        <v>165</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166</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167</v>
      </c>
      <c r="B33" s="1">
        <v>4.0</v>
      </c>
      <c r="C33" s="1">
        <v>26.0</v>
      </c>
      <c r="D33" s="1">
        <v>28.0</v>
      </c>
      <c r="E33" s="1">
        <v>29.0</v>
      </c>
      <c r="F33" s="1">
        <v>30.0</v>
      </c>
      <c r="G33" s="1">
        <v>30.0</v>
      </c>
      <c r="H33" s="1">
        <v>33.0</v>
      </c>
      <c r="I33" s="1">
        <v>34.0</v>
      </c>
      <c r="J33" s="1">
        <v>35.0</v>
      </c>
      <c r="K33" s="1">
        <v>35.0</v>
      </c>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169</v>
      </c>
      <c r="C35" s="1" t="s">
        <v>170</v>
      </c>
      <c r="D35" s="1" t="s">
        <v>171</v>
      </c>
      <c r="E35" s="1" t="s">
        <v>172</v>
      </c>
      <c r="F35" s="1" t="s">
        <v>173</v>
      </c>
      <c r="G35" s="1" t="s">
        <v>174</v>
      </c>
      <c r="H35" s="1" t="s">
        <v>175</v>
      </c>
      <c r="I35" s="1" t="s">
        <v>176</v>
      </c>
      <c r="J35" s="1" t="s">
        <v>178</v>
      </c>
      <c r="K35" s="1" t="s">
        <v>178</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v>-28.0</v>
      </c>
      <c r="C37" s="1">
        <v>-61.0</v>
      </c>
      <c r="D37" s="1">
        <v>-21.0</v>
      </c>
      <c r="E37" s="1">
        <v>-9.0</v>
      </c>
      <c r="F37" s="1">
        <v>-37.0</v>
      </c>
      <c r="G37" s="1">
        <v>-91.0</v>
      </c>
      <c r="H37" s="1">
        <v>-58.0</v>
      </c>
      <c r="I37" s="1">
        <v>-86.0</v>
      </c>
      <c r="J37" s="1">
        <v>-92.0</v>
      </c>
      <c r="K37" s="1">
        <v>-92.0</v>
      </c>
      <c r="L37" s="2"/>
      <c r="M37" s="2"/>
      <c r="N37" s="2"/>
      <c r="O37" s="2"/>
      <c r="P37" s="2"/>
      <c r="Q37" s="2"/>
      <c r="R37" s="2"/>
      <c r="S37" s="2"/>
      <c r="T37" s="2"/>
      <c r="U37" s="2"/>
      <c r="V37" s="2"/>
      <c r="W37" s="2"/>
      <c r="X37" s="2"/>
      <c r="Y37" s="2"/>
      <c r="Z37" s="2"/>
    </row>
    <row r="38" ht="15.75" customHeight="1">
      <c r="A38" s="1" t="s">
        <v>181</v>
      </c>
      <c r="B38" s="1">
        <v>-28.0</v>
      </c>
      <c r="C38" s="1">
        <v>-62.0</v>
      </c>
      <c r="D38" s="1">
        <v>-23.0</v>
      </c>
      <c r="E38" s="1">
        <v>-11.0</v>
      </c>
      <c r="F38" s="1">
        <v>-41.0</v>
      </c>
      <c r="G38" s="1">
        <v>-96.0</v>
      </c>
      <c r="H38" s="1">
        <v>-62.0</v>
      </c>
      <c r="I38" s="1">
        <v>-90.0</v>
      </c>
      <c r="J38" s="1">
        <v>-98.0</v>
      </c>
      <c r="K38" s="1">
        <v>-99.0</v>
      </c>
      <c r="L38" s="2"/>
      <c r="M38" s="2"/>
      <c r="N38" s="2"/>
      <c r="O38" s="2"/>
      <c r="P38" s="2"/>
      <c r="Q38" s="2"/>
      <c r="R38" s="2"/>
      <c r="S38" s="2"/>
      <c r="T38" s="2"/>
      <c r="U38" s="2"/>
      <c r="V38" s="2"/>
      <c r="W38" s="2"/>
      <c r="X38" s="2"/>
      <c r="Y38" s="2"/>
      <c r="Z38" s="2"/>
    </row>
    <row r="39" ht="15.75" customHeight="1">
      <c r="A39" s="1" t="s">
        <v>182</v>
      </c>
      <c r="B39" s="1">
        <v>-28.0</v>
      </c>
      <c r="C39" s="1">
        <v>-62.0</v>
      </c>
      <c r="D39" s="1">
        <v>-23.0</v>
      </c>
      <c r="E39" s="1">
        <v>-11.0</v>
      </c>
      <c r="F39" s="1">
        <v>-41.0</v>
      </c>
      <c r="G39" s="1">
        <v>-96.0</v>
      </c>
      <c r="H39" s="1">
        <v>-62.0</v>
      </c>
      <c r="I39" s="1">
        <v>-90.0</v>
      </c>
      <c r="J39" s="1">
        <v>-98.0</v>
      </c>
      <c r="K39" s="1">
        <v>-99.0</v>
      </c>
      <c r="L39" s="2"/>
      <c r="M39" s="2"/>
      <c r="N39" s="2"/>
      <c r="O39" s="2"/>
      <c r="P39" s="2"/>
      <c r="Q39" s="2"/>
      <c r="R39" s="2"/>
      <c r="S39" s="2"/>
      <c r="T39" s="2"/>
      <c r="U39" s="2"/>
      <c r="V39" s="2"/>
      <c r="W39" s="2"/>
      <c r="X39" s="2"/>
      <c r="Y39" s="2"/>
      <c r="Z39" s="2"/>
    </row>
    <row r="40" ht="15.75" customHeight="1">
      <c r="A40" s="1" t="s">
        <v>183</v>
      </c>
      <c r="B40" s="1">
        <v>-27.0</v>
      </c>
      <c r="C40" s="1">
        <v>-59.0</v>
      </c>
      <c r="D40" s="1">
        <v>-18.0</v>
      </c>
      <c r="E40" s="1">
        <v>-6.0</v>
      </c>
      <c r="F40" s="1">
        <v>-33.0</v>
      </c>
      <c r="G40" s="1">
        <v>-86.0</v>
      </c>
      <c r="H40" s="1">
        <v>-53.0</v>
      </c>
      <c r="I40" s="1">
        <v>-80.0</v>
      </c>
      <c r="J40" s="1">
        <v>-87.0</v>
      </c>
      <c r="K40" s="1">
        <v>-86.0</v>
      </c>
      <c r="L40" s="2"/>
      <c r="M40" s="2"/>
      <c r="N40" s="2"/>
      <c r="O40" s="2"/>
      <c r="P40" s="2"/>
      <c r="Q40" s="2"/>
      <c r="R40" s="2"/>
      <c r="S40" s="2"/>
      <c r="T40" s="2"/>
      <c r="U40" s="2"/>
      <c r="V40" s="2"/>
      <c r="W40" s="2"/>
      <c r="X40" s="2"/>
      <c r="Y40" s="2"/>
      <c r="Z40" s="2"/>
    </row>
    <row r="41" ht="15.75" customHeight="1">
      <c r="A41" s="1" t="s">
        <v>184</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195</v>
      </c>
      <c r="B42" s="1">
        <v>0.0</v>
      </c>
      <c r="C42" s="1">
        <v>3.0</v>
      </c>
      <c r="D42" s="1">
        <v>18.0</v>
      </c>
      <c r="E42" s="1">
        <v>17.0</v>
      </c>
      <c r="F42" s="1">
        <v>22.0</v>
      </c>
      <c r="G42" s="1">
        <v>8.0</v>
      </c>
      <c r="H42" s="1">
        <v>18.0</v>
      </c>
      <c r="I42" s="1">
        <v>24.0</v>
      </c>
      <c r="J42" s="1">
        <v>36.0</v>
      </c>
      <c r="K42" s="1">
        <v>42.0</v>
      </c>
      <c r="L42" s="2"/>
      <c r="M42" s="2"/>
      <c r="N42" s="2"/>
      <c r="O42" s="2"/>
      <c r="P42" s="2"/>
      <c r="Q42" s="2"/>
      <c r="R42" s="2"/>
      <c r="S42" s="2"/>
      <c r="T42" s="2"/>
      <c r="U42" s="2"/>
      <c r="V42" s="2"/>
      <c r="W42" s="2"/>
      <c r="X42" s="2"/>
      <c r="Y42" s="2"/>
      <c r="Z42" s="2"/>
    </row>
    <row r="43" ht="15.75" customHeight="1">
      <c r="A43" s="1" t="s">
        <v>196</v>
      </c>
      <c r="B43" s="1">
        <v>47.0</v>
      </c>
      <c r="C43" s="1">
        <v>1.0</v>
      </c>
      <c r="D43" s="1">
        <v>1.0</v>
      </c>
      <c r="E43" s="1">
        <v>1.0</v>
      </c>
      <c r="F43" s="1">
        <v>1.0</v>
      </c>
      <c r="G43" s="1">
        <v>1.0</v>
      </c>
      <c r="H43" s="1">
        <v>65.0</v>
      </c>
      <c r="I43" s="1">
        <v>58.0</v>
      </c>
      <c r="J43" s="1">
        <v>80.0</v>
      </c>
      <c r="K43" s="1">
        <v>83.0</v>
      </c>
      <c r="L43" s="2"/>
      <c r="M43" s="2"/>
      <c r="N43" s="2"/>
      <c r="O43" s="2"/>
      <c r="P43" s="2"/>
      <c r="Q43" s="2"/>
      <c r="R43" s="2"/>
      <c r="S43" s="2"/>
      <c r="T43" s="2"/>
      <c r="U43" s="2"/>
      <c r="V43" s="2"/>
      <c r="W43" s="2"/>
      <c r="X43" s="2"/>
      <c r="Y43" s="2"/>
      <c r="Z43" s="2"/>
    </row>
    <row r="44" ht="15.75" customHeight="1">
      <c r="A44" s="1" t="s">
        <v>197</v>
      </c>
      <c r="B44" s="1">
        <v>47.0</v>
      </c>
      <c r="C44" s="1">
        <v>1.0</v>
      </c>
      <c r="D44" s="1">
        <v>1.0</v>
      </c>
      <c r="E44" s="1">
        <v>1.0</v>
      </c>
      <c r="F44" s="1">
        <v>1.0</v>
      </c>
      <c r="G44" s="1">
        <v>1.0</v>
      </c>
      <c r="H44" s="1">
        <v>84.0</v>
      </c>
      <c r="I44" s="1">
        <v>82.0</v>
      </c>
      <c r="J44" s="1">
        <v>1.0</v>
      </c>
      <c r="K44" s="1">
        <v>1.0</v>
      </c>
      <c r="L44" s="2"/>
      <c r="M44" s="2"/>
      <c r="N44" s="2"/>
      <c r="O44" s="2"/>
      <c r="P44" s="2"/>
      <c r="Q44" s="2"/>
      <c r="R44" s="2"/>
      <c r="S44" s="2"/>
      <c r="T44" s="2"/>
      <c r="U44" s="2"/>
      <c r="V44" s="2"/>
      <c r="W44" s="2"/>
      <c r="X44" s="2"/>
      <c r="Y44" s="2"/>
      <c r="Z44" s="2"/>
    </row>
    <row r="45" ht="15.75" customHeight="1">
      <c r="A45" s="1" t="s">
        <v>198</v>
      </c>
      <c r="B45" s="1">
        <v>0.0</v>
      </c>
      <c r="C45" s="1">
        <v>0.0</v>
      </c>
      <c r="D45" s="1">
        <v>0.0</v>
      </c>
      <c r="E45" s="1">
        <v>0.0</v>
      </c>
      <c r="F45" s="1">
        <v>0.0</v>
      </c>
      <c r="G45" s="1">
        <v>0.0</v>
      </c>
      <c r="H45" s="1">
        <v>0.0</v>
      </c>
      <c r="I45" s="1">
        <v>0.0</v>
      </c>
      <c r="J45" s="1">
        <v>0.0</v>
      </c>
      <c r="K45" s="1">
        <v>-6.0</v>
      </c>
      <c r="L45" s="2"/>
      <c r="M45" s="2"/>
      <c r="N45" s="2"/>
      <c r="O45" s="2"/>
      <c r="P45" s="2"/>
      <c r="Q45" s="2"/>
      <c r="R45" s="2"/>
      <c r="S45" s="2"/>
      <c r="T45" s="2"/>
      <c r="U45" s="2"/>
      <c r="V45" s="2"/>
      <c r="W45" s="2"/>
      <c r="X45" s="2"/>
      <c r="Y45" s="2"/>
      <c r="Z45" s="2"/>
    </row>
    <row r="46" ht="15.75" customHeight="1">
      <c r="A46" s="1" t="s">
        <v>199</v>
      </c>
      <c r="B46" s="1">
        <v>0.0</v>
      </c>
      <c r="C46" s="1">
        <v>0.0</v>
      </c>
      <c r="D46" s="1">
        <v>0.0</v>
      </c>
      <c r="E46" s="1">
        <v>0.0</v>
      </c>
      <c r="F46" s="1">
        <v>-92.0</v>
      </c>
      <c r="G46" s="1">
        <v>-12.0</v>
      </c>
      <c r="H46" s="1">
        <v>2.0</v>
      </c>
      <c r="I46" s="1">
        <v>-29.0</v>
      </c>
      <c r="J46" s="1">
        <v>9.0</v>
      </c>
      <c r="K46" s="1">
        <v>-14.0</v>
      </c>
      <c r="L46" s="2"/>
      <c r="M46" s="2"/>
      <c r="N46" s="2"/>
      <c r="O46" s="2"/>
      <c r="P46" s="2"/>
      <c r="Q46" s="2"/>
      <c r="R46" s="2"/>
      <c r="S46" s="2"/>
      <c r="T46" s="2"/>
      <c r="U46" s="2"/>
      <c r="V46" s="2"/>
      <c r="W46" s="2"/>
      <c r="X46" s="2"/>
      <c r="Y46" s="2"/>
      <c r="Z46" s="2"/>
    </row>
    <row r="47" ht="15.75" customHeight="1">
      <c r="A47" s="1" t="s">
        <v>200</v>
      </c>
      <c r="B47" s="1">
        <v>0.0</v>
      </c>
      <c r="C47" s="1">
        <v>0.0</v>
      </c>
      <c r="D47" s="1">
        <v>0.0</v>
      </c>
      <c r="E47" s="1">
        <v>0.0</v>
      </c>
      <c r="F47" s="1">
        <v>-92.0</v>
      </c>
      <c r="G47" s="1">
        <v>-12.0</v>
      </c>
      <c r="H47" s="1">
        <v>2.0</v>
      </c>
      <c r="I47" s="1">
        <v>-29.0</v>
      </c>
      <c r="J47" s="1">
        <v>9.0</v>
      </c>
      <c r="K47" s="1">
        <v>-6.0</v>
      </c>
      <c r="L47" s="2"/>
      <c r="M47" s="2"/>
      <c r="N47" s="2"/>
      <c r="O47" s="2"/>
      <c r="P47" s="2"/>
      <c r="Q47" s="2"/>
      <c r="R47" s="2"/>
      <c r="S47" s="2"/>
      <c r="T47" s="2"/>
      <c r="U47" s="2"/>
      <c r="V47" s="2"/>
      <c r="W47" s="2"/>
      <c r="X47" s="2"/>
      <c r="Y47" s="2"/>
      <c r="Z47" s="2"/>
    </row>
    <row r="48" ht="15.75" customHeight="1">
      <c r="A48" s="1" t="s">
        <v>201</v>
      </c>
      <c r="B48" s="1">
        <v>-18.0</v>
      </c>
      <c r="C48" s="1">
        <v>-41.0</v>
      </c>
      <c r="D48" s="1">
        <v>-18.0</v>
      </c>
      <c r="E48" s="1">
        <v>-10.0</v>
      </c>
      <c r="F48" s="1">
        <v>-30.0</v>
      </c>
      <c r="G48" s="1">
        <v>-63.0</v>
      </c>
      <c r="H48" s="1">
        <v>-51.0</v>
      </c>
      <c r="I48" s="1">
        <v>-69.0</v>
      </c>
      <c r="J48" s="1">
        <v>-62.0</v>
      </c>
      <c r="K48" s="1">
        <v>-63.0</v>
      </c>
      <c r="L48" s="2"/>
      <c r="M48" s="2"/>
      <c r="N48" s="2"/>
      <c r="O48" s="2"/>
      <c r="P48" s="2"/>
      <c r="Q48" s="2"/>
      <c r="R48" s="2"/>
      <c r="S48" s="2"/>
      <c r="T48" s="2"/>
      <c r="U48" s="2"/>
      <c r="V48" s="2"/>
      <c r="W48" s="2"/>
      <c r="X48" s="2"/>
      <c r="Y48" s="2"/>
      <c r="Z48" s="2"/>
    </row>
    <row r="49" ht="15.75" customHeight="1">
      <c r="A49" s="1" t="s">
        <v>202</v>
      </c>
      <c r="B49" s="1">
        <v>0.0</v>
      </c>
      <c r="C49" s="1">
        <v>0.0</v>
      </c>
      <c r="D49" s="1">
        <v>5.0</v>
      </c>
      <c r="E49" s="1">
        <v>9.0</v>
      </c>
      <c r="F49" s="1">
        <v>10.0</v>
      </c>
      <c r="G49" s="1">
        <v>10.0</v>
      </c>
      <c r="H49" s="1">
        <v>21.0</v>
      </c>
      <c r="I49" s="1">
        <v>19.0</v>
      </c>
      <c r="J49" s="1">
        <v>6.0</v>
      </c>
      <c r="K49" s="1">
        <v>6.0</v>
      </c>
      <c r="L49" s="2"/>
      <c r="M49" s="2"/>
      <c r="N49" s="2"/>
      <c r="O49" s="2"/>
      <c r="P49" s="2"/>
      <c r="Q49" s="2"/>
      <c r="R49" s="2"/>
      <c r="S49" s="2"/>
      <c r="T49" s="2"/>
      <c r="U49" s="2"/>
      <c r="V49" s="2"/>
      <c r="W49" s="2"/>
      <c r="X49" s="2"/>
      <c r="Y49" s="2"/>
      <c r="Z49" s="2"/>
    </row>
    <row r="50" ht="15.75" customHeight="1">
      <c r="A50" s="1" t="s">
        <v>203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204</v>
      </c>
      <c r="B51" s="1">
        <v>19.0</v>
      </c>
      <c r="C51" s="1">
        <v>21.0</v>
      </c>
      <c r="D51" s="1">
        <v>33.0</v>
      </c>
      <c r="E51" s="1">
        <v>37.0</v>
      </c>
      <c r="F51" s="1">
        <v>48.0</v>
      </c>
      <c r="G51" s="1">
        <v>59.0</v>
      </c>
      <c r="H51" s="1">
        <v>45.0</v>
      </c>
      <c r="I51" s="1">
        <v>47.0</v>
      </c>
      <c r="J51" s="1">
        <v>53.0</v>
      </c>
      <c r="K51" s="1">
        <v>54.0</v>
      </c>
      <c r="L51" s="2"/>
      <c r="M51" s="2"/>
      <c r="N51" s="2"/>
      <c r="O51" s="2"/>
      <c r="P51" s="2"/>
      <c r="Q51" s="2"/>
      <c r="R51" s="2"/>
      <c r="S51" s="2"/>
      <c r="T51" s="2"/>
      <c r="U51" s="2"/>
      <c r="V51" s="2"/>
      <c r="W51" s="2"/>
      <c r="X51" s="2"/>
      <c r="Y51" s="2"/>
      <c r="Z51" s="2"/>
    </row>
    <row r="52" ht="15.75" customHeight="1">
      <c r="A52" s="1" t="s">
        <v>205</v>
      </c>
      <c r="B52" s="1">
        <v>70.0</v>
      </c>
      <c r="C52" s="1">
        <v>1.0</v>
      </c>
      <c r="D52" s="1">
        <v>2.0</v>
      </c>
      <c r="E52" s="1">
        <v>2.0</v>
      </c>
      <c r="F52" s="1">
        <v>4.0</v>
      </c>
      <c r="G52" s="1">
        <v>4.0</v>
      </c>
      <c r="H52" s="1">
        <v>4.0</v>
      </c>
      <c r="I52" s="1">
        <v>5.0</v>
      </c>
      <c r="J52" s="1">
        <v>5.0</v>
      </c>
      <c r="K52" s="1">
        <v>5.0</v>
      </c>
      <c r="L52" s="2"/>
      <c r="M52" s="2"/>
      <c r="N52" s="2"/>
      <c r="O52" s="2"/>
      <c r="P52" s="2"/>
      <c r="Q52" s="2"/>
      <c r="R52" s="2"/>
      <c r="S52" s="2"/>
      <c r="T52" s="2"/>
      <c r="U52" s="2"/>
      <c r="V52" s="2"/>
      <c r="W52" s="2"/>
      <c r="X52" s="2"/>
      <c r="Y52" s="2"/>
      <c r="Z52" s="2"/>
    </row>
    <row r="53" ht="15.75" customHeight="1">
      <c r="A53" s="1" t="s">
        <v>206</v>
      </c>
      <c r="B53" s="1">
        <v>0.0</v>
      </c>
      <c r="C53" s="1">
        <v>2.0</v>
      </c>
      <c r="D53" s="1">
        <v>1.0</v>
      </c>
      <c r="E53" s="1">
        <v>1.0</v>
      </c>
      <c r="F53" s="1">
        <v>2.0</v>
      </c>
      <c r="G53" s="1">
        <v>2.0</v>
      </c>
      <c r="H53" s="1">
        <v>3.0</v>
      </c>
      <c r="I53" s="1">
        <v>3.0</v>
      </c>
      <c r="J53" s="1">
        <v>1.0</v>
      </c>
      <c r="K53" s="1">
        <v>1.0</v>
      </c>
      <c r="L53" s="2"/>
      <c r="M53" s="2"/>
      <c r="N53" s="2"/>
      <c r="O53" s="2"/>
      <c r="P53" s="2"/>
      <c r="Q53" s="2"/>
      <c r="R53" s="2"/>
      <c r="S53" s="2"/>
      <c r="T53" s="2"/>
      <c r="U53" s="2"/>
      <c r="V53" s="2"/>
      <c r="W53" s="2"/>
      <c r="X53" s="2"/>
      <c r="Y53" s="2"/>
      <c r="Z53" s="2"/>
    </row>
    <row r="54" ht="15.75" customHeight="1">
      <c r="A54" s="1" t="s">
        <v>207</v>
      </c>
      <c r="B54" s="1">
        <v>0.0</v>
      </c>
      <c r="C54" s="1">
        <v>-21.0</v>
      </c>
      <c r="D54" s="1">
        <v>84.0</v>
      </c>
      <c r="E54" s="1">
        <v>1.0</v>
      </c>
      <c r="F54" s="1">
        <v>1.0</v>
      </c>
      <c r="G54" s="1">
        <v>2.0</v>
      </c>
      <c r="H54" s="1">
        <v>1.0</v>
      </c>
      <c r="I54" s="1">
        <v>1.0</v>
      </c>
      <c r="J54" s="1">
        <v>3.0</v>
      </c>
      <c r="K54" s="1">
        <v>3.0</v>
      </c>
      <c r="L54" s="2"/>
      <c r="M54" s="2"/>
      <c r="N54" s="2"/>
      <c r="O54" s="2"/>
      <c r="P54" s="2"/>
      <c r="Q54" s="2"/>
      <c r="R54" s="2"/>
      <c r="S54" s="2"/>
      <c r="T54" s="2"/>
      <c r="U54" s="2"/>
      <c r="V54" s="2"/>
      <c r="W54" s="2"/>
      <c r="X54" s="2"/>
      <c r="Y54" s="2"/>
      <c r="Z54" s="2"/>
    </row>
    <row r="55" ht="15.75" customHeight="1">
      <c r="A55" s="1" t="s">
        <v>208</v>
      </c>
      <c r="B55" s="1">
        <v>13.0</v>
      </c>
      <c r="C55" s="1">
        <v>0.0</v>
      </c>
      <c r="D55" s="1">
        <v>1.0</v>
      </c>
      <c r="E55" s="1">
        <v>1.0</v>
      </c>
      <c r="F55" s="1">
        <v>2.0</v>
      </c>
      <c r="G55" s="1">
        <v>3.0</v>
      </c>
      <c r="H55" s="1">
        <v>2.0</v>
      </c>
      <c r="I55" s="1">
        <v>1.0</v>
      </c>
      <c r="J55" s="1">
        <v>2.0</v>
      </c>
      <c r="K55" s="1">
        <v>2.0</v>
      </c>
      <c r="L55" s="2"/>
      <c r="M55" s="2"/>
      <c r="N55" s="2"/>
      <c r="O55" s="2"/>
      <c r="P55" s="2"/>
      <c r="Q55" s="2"/>
      <c r="R55" s="2"/>
      <c r="S55" s="2"/>
      <c r="T55" s="2"/>
      <c r="U55" s="2"/>
      <c r="V55" s="2"/>
      <c r="W55" s="2"/>
      <c r="X55" s="2"/>
      <c r="Y55" s="2"/>
      <c r="Z55" s="2"/>
    </row>
    <row r="56" ht="15.75" customHeight="1">
      <c r="A56" s="1" t="s">
        <v>209</v>
      </c>
      <c r="B56" s="1">
        <v>67.0</v>
      </c>
      <c r="C56" s="1">
        <v>0.0</v>
      </c>
      <c r="D56" s="1">
        <v>3.0</v>
      </c>
      <c r="E56" s="1">
        <v>4.0</v>
      </c>
      <c r="F56" s="1">
        <v>5.0</v>
      </c>
      <c r="G56" s="1">
        <v>6.0</v>
      </c>
      <c r="H56" s="1">
        <v>6.0</v>
      </c>
      <c r="I56" s="1">
        <v>6.0</v>
      </c>
      <c r="J56" s="1">
        <v>8.0</v>
      </c>
      <c r="K56" s="1">
        <v>9.0</v>
      </c>
      <c r="L56" s="2"/>
      <c r="M56" s="2"/>
      <c r="N56" s="2"/>
      <c r="O56" s="2"/>
      <c r="P56" s="2"/>
      <c r="Q56" s="2"/>
      <c r="R56" s="2"/>
      <c r="S56" s="2"/>
      <c r="T56" s="2"/>
      <c r="U56" s="2"/>
      <c r="V56" s="2"/>
      <c r="W56" s="2"/>
      <c r="X56" s="2"/>
      <c r="Y56" s="2"/>
      <c r="Z56" s="2"/>
    </row>
    <row r="57" ht="15.75" customHeight="1">
      <c r="A57" s="1" t="s">
        <v>210</v>
      </c>
      <c r="B57" s="1">
        <v>1.0</v>
      </c>
      <c r="C57" s="1">
        <v>0.0</v>
      </c>
      <c r="D57" s="1">
        <v>11.0</v>
      </c>
      <c r="E57" s="1">
        <v>19.0</v>
      </c>
      <c r="F57" s="1">
        <v>28.0</v>
      </c>
      <c r="G57" s="1">
        <v>32.0</v>
      </c>
      <c r="H57" s="1">
        <v>34.0</v>
      </c>
      <c r="I57" s="1">
        <v>36.0</v>
      </c>
      <c r="J57" s="1">
        <v>45.0</v>
      </c>
      <c r="K57" s="1">
        <v>44.0</v>
      </c>
      <c r="L57" s="2"/>
      <c r="M57" s="2"/>
      <c r="N57" s="2"/>
      <c r="O57" s="2"/>
      <c r="P57" s="2"/>
      <c r="Q57" s="2"/>
      <c r="R57" s="2"/>
      <c r="S57" s="2"/>
      <c r="T57" s="2"/>
      <c r="U57" s="2"/>
      <c r="V57" s="2"/>
      <c r="W57" s="2"/>
      <c r="X57" s="2"/>
      <c r="Y57" s="2"/>
      <c r="Z57" s="2"/>
    </row>
    <row r="58" ht="15.75" customHeight="1">
      <c r="A58" s="1" t="s">
        <v>211</v>
      </c>
      <c r="B58" s="1">
        <v>0.0</v>
      </c>
      <c r="C58" s="1">
        <v>7.0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212</v>
      </c>
      <c r="B59" s="1">
        <v>2.0</v>
      </c>
      <c r="C59" s="1">
        <v>7.0</v>
      </c>
      <c r="D59" s="1">
        <v>15.0</v>
      </c>
      <c r="E59" s="1">
        <v>26.0</v>
      </c>
      <c r="F59" s="1">
        <v>36.0</v>
      </c>
      <c r="G59" s="1">
        <v>41.0</v>
      </c>
      <c r="H59" s="1">
        <v>42.0</v>
      </c>
      <c r="I59" s="1">
        <v>44.0</v>
      </c>
      <c r="J59" s="1">
        <v>56.0</v>
      </c>
      <c r="K59" s="1">
        <v>56.0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v>-4.0</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247</v>
      </c>
      <c r="C6" s="1" t="s">
        <v>237</v>
      </c>
      <c r="D6" s="1" t="s">
        <v>238</v>
      </c>
      <c r="E6" s="1" t="s">
        <v>239</v>
      </c>
      <c r="F6" s="1" t="s">
        <v>240</v>
      </c>
      <c r="G6" s="1" t="s">
        <v>241</v>
      </c>
      <c r="H6" s="1" t="s">
        <v>242</v>
      </c>
      <c r="I6" s="1" t="s">
        <v>243</v>
      </c>
      <c r="J6" s="1" t="s">
        <v>244</v>
      </c>
      <c r="K6" s="1" t="s">
        <v>245</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255</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282</v>
      </c>
      <c r="C12" s="1" t="s">
        <v>283</v>
      </c>
      <c r="D12" s="1" t="s">
        <v>284</v>
      </c>
      <c r="E12" s="1" t="s">
        <v>285</v>
      </c>
      <c r="F12" s="1" t="s">
        <v>286</v>
      </c>
      <c r="G12" s="1" t="s">
        <v>287</v>
      </c>
      <c r="H12" s="1" t="s">
        <v>288</v>
      </c>
      <c r="I12" s="1" t="s">
        <v>289</v>
      </c>
      <c r="J12" s="1" t="s">
        <v>290</v>
      </c>
      <c r="K12" s="1" t="s">
        <v>293</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307</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t="s">
        <v>321</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303</v>
      </c>
      <c r="F20" s="1" t="s">
        <v>345</v>
      </c>
      <c r="G20" s="1" t="s">
        <v>345</v>
      </c>
      <c r="H20" s="1" t="s">
        <v>346</v>
      </c>
      <c r="I20" s="1" t="s">
        <v>347</v>
      </c>
      <c r="J20" s="1" t="s">
        <v>348</v>
      </c>
      <c r="K20" s="1" t="s">
        <v>348</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364</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t="s">
        <v>376</v>
      </c>
      <c r="H23" s="1" t="s">
        <v>377</v>
      </c>
      <c r="I23" s="1" t="s">
        <v>378</v>
      </c>
      <c r="J23" s="1" t="s">
        <v>379</v>
      </c>
      <c r="K23" s="1" t="s">
        <v>380</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388</v>
      </c>
      <c r="H25" s="1" t="s">
        <v>389</v>
      </c>
      <c r="I25" s="1" t="s">
        <v>390</v>
      </c>
      <c r="J25" s="1" t="s">
        <v>387</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411</v>
      </c>
      <c r="J27" s="1" t="s">
        <v>412</v>
      </c>
      <c r="K27" s="1" t="s">
        <v>409</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417</v>
      </c>
      <c r="K28" s="1" t="s">
        <v>422</v>
      </c>
      <c r="L28" s="2"/>
      <c r="M28" s="2"/>
      <c r="N28" s="2"/>
      <c r="O28" s="2"/>
      <c r="P28" s="2"/>
      <c r="Q28" s="2"/>
      <c r="R28" s="2"/>
      <c r="S28" s="2"/>
      <c r="T28" s="2"/>
      <c r="U28" s="2"/>
      <c r="V28" s="2"/>
      <c r="W28" s="2"/>
      <c r="X28" s="2"/>
      <c r="Y28" s="2"/>
      <c r="Z28" s="2"/>
    </row>
    <row r="29" ht="15.75" customHeight="1">
      <c r="A29" s="1" t="s">
        <v>423</v>
      </c>
      <c r="B29" s="1" t="s">
        <v>424</v>
      </c>
      <c r="C29" s="1" t="s">
        <v>425</v>
      </c>
      <c r="D29" s="1" t="s">
        <v>426</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458</v>
      </c>
      <c r="C35" s="1" t="s">
        <v>459</v>
      </c>
      <c r="D35" s="1" t="s">
        <v>460</v>
      </c>
      <c r="E35" s="1" t="s">
        <v>461</v>
      </c>
      <c r="F35" s="1" t="s">
        <v>462</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469</v>
      </c>
      <c r="C36" s="1" t="s">
        <v>470</v>
      </c>
      <c r="D36" s="1" t="s">
        <v>471</v>
      </c>
      <c r="E36" s="1" t="s">
        <v>472</v>
      </c>
      <c r="F36" s="1" t="s">
        <v>473</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486</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v>0.0</v>
      </c>
      <c r="C38" s="1" t="s">
        <v>502</v>
      </c>
      <c r="D38" s="1" t="s">
        <v>285</v>
      </c>
      <c r="E38" s="1" t="s">
        <v>503</v>
      </c>
      <c r="F38" s="1" t="s">
        <v>504</v>
      </c>
      <c r="G38" s="1" t="s">
        <v>505</v>
      </c>
      <c r="H38" s="1" t="s">
        <v>404</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v>0.0</v>
      </c>
      <c r="C39" s="1" t="s">
        <v>510</v>
      </c>
      <c r="D39" s="1" t="s">
        <v>312</v>
      </c>
      <c r="E39" s="1" t="s">
        <v>511</v>
      </c>
      <c r="F39" s="1" t="s">
        <v>512</v>
      </c>
      <c r="G39" s="1" t="s">
        <v>513</v>
      </c>
      <c r="H39" s="1" t="s">
        <v>514</v>
      </c>
      <c r="I39" s="1" t="s">
        <v>515</v>
      </c>
      <c r="J39" s="1" t="s">
        <v>516</v>
      </c>
      <c r="K39" s="1" t="s">
        <v>517</v>
      </c>
      <c r="L39" s="2"/>
      <c r="M39" s="2"/>
      <c r="N39" s="2"/>
      <c r="O39" s="2"/>
      <c r="P39" s="2"/>
      <c r="Q39" s="2"/>
      <c r="R39" s="2"/>
      <c r="S39" s="2"/>
      <c r="T39" s="2"/>
      <c r="U39" s="2"/>
      <c r="V39" s="2"/>
      <c r="W39" s="2"/>
      <c r="X39" s="2"/>
      <c r="Y39" s="2"/>
      <c r="Z39" s="2"/>
    </row>
    <row r="40" ht="15.75" customHeight="1">
      <c r="A40" s="1" t="s">
        <v>518</v>
      </c>
      <c r="B40" s="1">
        <v>0.0</v>
      </c>
      <c r="C40" s="1" t="s">
        <v>519</v>
      </c>
      <c r="D40" s="1" t="s">
        <v>520</v>
      </c>
      <c r="E40" s="1" t="s">
        <v>521</v>
      </c>
      <c r="F40" s="1" t="s">
        <v>522</v>
      </c>
      <c r="G40" s="1" t="s">
        <v>523</v>
      </c>
      <c r="H40" s="1" t="s">
        <v>524</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t="s">
        <v>529</v>
      </c>
      <c r="C41" s="1" t="s">
        <v>530</v>
      </c>
      <c r="D41" s="1" t="s">
        <v>531</v>
      </c>
      <c r="E41" s="1" t="s">
        <v>532</v>
      </c>
      <c r="F41" s="1" t="s">
        <v>533</v>
      </c>
      <c r="G41" s="1" t="s">
        <v>534</v>
      </c>
      <c r="H41" s="1" t="s">
        <v>535</v>
      </c>
      <c r="I41" s="1" t="s">
        <v>534</v>
      </c>
      <c r="J41" s="1" t="s">
        <v>536</v>
      </c>
      <c r="K41" s="1" t="s">
        <v>537</v>
      </c>
      <c r="L41" s="2"/>
      <c r="M41" s="2"/>
      <c r="N41" s="2"/>
      <c r="O41" s="2"/>
      <c r="P41" s="2"/>
      <c r="Q41" s="2"/>
      <c r="R41" s="2"/>
      <c r="S41" s="2"/>
      <c r="T41" s="2"/>
      <c r="U41" s="2"/>
      <c r="V41" s="2"/>
      <c r="W41" s="2"/>
      <c r="X41" s="2"/>
      <c r="Y41" s="2"/>
      <c r="Z41" s="2"/>
    </row>
    <row r="42" ht="15.75" customHeight="1">
      <c r="A42" s="1" t="s">
        <v>538</v>
      </c>
      <c r="B42" s="1" t="s">
        <v>539</v>
      </c>
      <c r="C42" s="1" t="s">
        <v>540</v>
      </c>
      <c r="D42" s="1" t="s">
        <v>541</v>
      </c>
      <c r="E42" s="1" t="s">
        <v>542</v>
      </c>
      <c r="F42" s="1" t="s">
        <v>543</v>
      </c>
      <c r="G42" s="1" t="s">
        <v>544</v>
      </c>
      <c r="H42" s="1" t="s">
        <v>545</v>
      </c>
      <c r="I42" s="1" t="s">
        <v>546</v>
      </c>
      <c r="J42" s="1" t="s">
        <v>547</v>
      </c>
      <c r="K42" s="1" t="s">
        <v>548</v>
      </c>
      <c r="L42" s="2"/>
      <c r="M42" s="2"/>
      <c r="N42" s="2"/>
      <c r="O42" s="2"/>
      <c r="P42" s="2"/>
      <c r="Q42" s="2"/>
      <c r="R42" s="2"/>
      <c r="S42" s="2"/>
      <c r="T42" s="2"/>
      <c r="U42" s="2"/>
      <c r="V42" s="2"/>
      <c r="W42" s="2"/>
      <c r="X42" s="2"/>
      <c r="Y42" s="2"/>
      <c r="Z42" s="2"/>
    </row>
    <row r="43" ht="15.75" customHeight="1">
      <c r="A43" s="1" t="s">
        <v>549</v>
      </c>
      <c r="B43" s="1" t="s">
        <v>550</v>
      </c>
      <c r="C43" s="1" t="s">
        <v>551</v>
      </c>
      <c r="D43" s="1" t="s">
        <v>552</v>
      </c>
      <c r="E43" s="1" t="s">
        <v>553</v>
      </c>
      <c r="F43" s="1" t="s">
        <v>554</v>
      </c>
      <c r="G43" s="1" t="s">
        <v>555</v>
      </c>
      <c r="H43" s="1" t="s">
        <v>556</v>
      </c>
      <c r="I43" s="1" t="s">
        <v>557</v>
      </c>
      <c r="J43" s="1" t="s">
        <v>558</v>
      </c>
      <c r="K43" s="1" t="s">
        <v>536</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589</v>
      </c>
      <c r="I47" s="1" t="s">
        <v>390</v>
      </c>
      <c r="J47" s="1" t="s">
        <v>590</v>
      </c>
      <c r="K47" s="1" t="s">
        <v>591</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t="s">
        <v>609</v>
      </c>
      <c r="H49" s="1" t="s">
        <v>610</v>
      </c>
      <c r="I49" s="1" t="s">
        <v>611</v>
      </c>
      <c r="J49" s="1" t="s">
        <v>612</v>
      </c>
      <c r="K49" s="1" t="s">
        <v>342</v>
      </c>
      <c r="L49" s="2"/>
      <c r="M49" s="2"/>
      <c r="N49" s="2"/>
      <c r="O49" s="2"/>
      <c r="P49" s="2"/>
      <c r="Q49" s="2"/>
      <c r="R49" s="2"/>
      <c r="S49" s="2"/>
      <c r="T49" s="2"/>
      <c r="U49" s="2"/>
      <c r="V49" s="2"/>
      <c r="W49" s="2"/>
      <c r="X49" s="2"/>
      <c r="Y49" s="2"/>
      <c r="Z49" s="2"/>
    </row>
    <row r="50" ht="15.75" customHeight="1">
      <c r="A50" s="1" t="s">
        <v>613</v>
      </c>
      <c r="B50" s="1" t="s">
        <v>604</v>
      </c>
      <c r="C50" s="1" t="s">
        <v>605</v>
      </c>
      <c r="D50" s="1" t="s">
        <v>606</v>
      </c>
      <c r="E50" s="1" t="s">
        <v>607</v>
      </c>
      <c r="F50" s="1" t="s">
        <v>608</v>
      </c>
      <c r="G50" s="1" t="s">
        <v>609</v>
      </c>
      <c r="H50" s="1" t="s">
        <v>610</v>
      </c>
      <c r="I50" s="1" t="s">
        <v>611</v>
      </c>
      <c r="J50" s="1" t="s">
        <v>612</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240</v>
      </c>
      <c r="I51" s="1" t="s">
        <v>622</v>
      </c>
      <c r="J51" s="1" t="s">
        <v>623</v>
      </c>
      <c r="K51" s="1">
        <v>0.0</v>
      </c>
      <c r="L51" s="2"/>
      <c r="M51" s="2"/>
      <c r="N51" s="2"/>
      <c r="O51" s="2"/>
      <c r="P51" s="2"/>
      <c r="Q51" s="2"/>
      <c r="R51" s="2"/>
      <c r="S51" s="2"/>
      <c r="T51" s="2"/>
      <c r="U51" s="2"/>
      <c r="V51" s="2"/>
      <c r="W51" s="2"/>
      <c r="X51" s="2"/>
      <c r="Y51" s="2"/>
      <c r="Z51" s="2"/>
    </row>
    <row r="52" ht="15.75" customHeight="1">
      <c r="A52" s="1" t="s">
        <v>624</v>
      </c>
      <c r="B52" s="1" t="s">
        <v>616</v>
      </c>
      <c r="C52" s="1" t="s">
        <v>617</v>
      </c>
      <c r="D52" s="1" t="s">
        <v>618</v>
      </c>
      <c r="E52" s="1" t="s">
        <v>619</v>
      </c>
      <c r="F52" s="1" t="s">
        <v>620</v>
      </c>
      <c r="G52" s="1" t="s">
        <v>621</v>
      </c>
      <c r="H52" s="1" t="s">
        <v>240</v>
      </c>
      <c r="I52" s="1" t="s">
        <v>622</v>
      </c>
      <c r="J52" s="1" t="s">
        <v>623</v>
      </c>
      <c r="K52" s="1">
        <v>0.0</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v>0.0</v>
      </c>
      <c r="L54" s="2"/>
      <c r="M54" s="2"/>
      <c r="N54" s="2"/>
      <c r="O54" s="2"/>
      <c r="P54" s="2"/>
      <c r="Q54" s="2"/>
      <c r="R54" s="2"/>
      <c r="S54" s="2"/>
      <c r="T54" s="2"/>
      <c r="U54" s="2"/>
      <c r="V54" s="2"/>
      <c r="W54" s="2"/>
      <c r="X54" s="2"/>
      <c r="Y54" s="2"/>
      <c r="Z54" s="2"/>
    </row>
    <row r="55" ht="15.75" customHeight="1">
      <c r="A55" s="1" t="s">
        <v>646</v>
      </c>
      <c r="B55" s="1" t="s">
        <v>161</v>
      </c>
      <c r="C55" s="1" t="s">
        <v>647</v>
      </c>
      <c r="D55" s="1" t="s">
        <v>648</v>
      </c>
      <c r="E55" s="1" t="s">
        <v>649</v>
      </c>
      <c r="F55" s="1" t="s">
        <v>650</v>
      </c>
      <c r="G55" s="1" t="s">
        <v>651</v>
      </c>
      <c r="H55" s="1" t="s">
        <v>220</v>
      </c>
      <c r="I55" s="1" t="s">
        <v>652</v>
      </c>
      <c r="J55" s="1">
        <v>12.0</v>
      </c>
      <c r="K55" s="1" t="s">
        <v>347</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v>2.0</v>
      </c>
      <c r="G58" s="1" t="s">
        <v>680</v>
      </c>
      <c r="H58" s="1" t="s">
        <v>681</v>
      </c>
      <c r="I58" s="1" t="s">
        <v>682</v>
      </c>
      <c r="J58" s="1" t="s">
        <v>683</v>
      </c>
      <c r="K58" s="1" t="s">
        <v>397</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685</v>
      </c>
      <c r="C60" s="1" t="s">
        <v>686</v>
      </c>
      <c r="D60" s="1" t="s">
        <v>687</v>
      </c>
      <c r="E60" s="1" t="s">
        <v>688</v>
      </c>
      <c r="F60" s="1" t="s">
        <v>689</v>
      </c>
      <c r="G60" s="1" t="s">
        <v>690</v>
      </c>
      <c r="H60" s="1" t="s">
        <v>691</v>
      </c>
      <c r="I60" s="1" t="s">
        <v>692</v>
      </c>
      <c r="J60" s="1" t="s">
        <v>693</v>
      </c>
      <c r="K60" s="1" t="s">
        <v>696</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v>0.0</v>
      </c>
      <c r="J61" s="1" t="s">
        <v>705</v>
      </c>
      <c r="K61" s="1" t="s">
        <v>706</v>
      </c>
      <c r="L61" s="2"/>
      <c r="M61" s="2"/>
      <c r="N61" s="2"/>
      <c r="O61" s="2"/>
      <c r="P61" s="2"/>
      <c r="Q61" s="2"/>
      <c r="R61" s="2"/>
      <c r="S61" s="2"/>
      <c r="T61" s="2"/>
      <c r="U61" s="2"/>
      <c r="V61" s="2"/>
      <c r="W61" s="2"/>
      <c r="X61" s="2"/>
      <c r="Y61" s="2"/>
      <c r="Z61" s="2"/>
    </row>
    <row r="62" ht="15.75" customHeight="1">
      <c r="A62" s="1" t="s">
        <v>707</v>
      </c>
      <c r="B62" s="1">
        <v>0.0</v>
      </c>
      <c r="C62" s="1" t="s">
        <v>708</v>
      </c>
      <c r="D62" s="1" t="s">
        <v>709</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718</v>
      </c>
      <c r="C63" s="1" t="s">
        <v>719</v>
      </c>
      <c r="D63" s="1" t="s">
        <v>720</v>
      </c>
      <c r="E63" s="1" t="s">
        <v>721</v>
      </c>
      <c r="F63" s="1" t="s">
        <v>722</v>
      </c>
      <c r="G63" s="1" t="s">
        <v>723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732</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746</v>
      </c>
      <c r="H66" s="1" t="s">
        <v>554</v>
      </c>
      <c r="I66" s="1" t="s">
        <v>602</v>
      </c>
      <c r="J66" s="1" t="s">
        <v>394</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602</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770</v>
      </c>
      <c r="C70" s="1" t="s">
        <v>771</v>
      </c>
      <c r="D70" s="1" t="s">
        <v>772</v>
      </c>
      <c r="E70" s="1" t="s">
        <v>773</v>
      </c>
      <c r="F70" s="1" t="s">
        <v>774</v>
      </c>
      <c r="G70" s="1" t="s">
        <v>775</v>
      </c>
      <c r="H70" s="1" t="s">
        <v>776</v>
      </c>
      <c r="I70" s="1" t="s">
        <v>777</v>
      </c>
      <c r="J70" s="1" t="s">
        <v>778</v>
      </c>
      <c r="K70" s="1" t="s">
        <v>781</v>
      </c>
      <c r="L70" s="2"/>
      <c r="M70" s="2"/>
      <c r="N70" s="2"/>
      <c r="O70" s="2"/>
      <c r="P70" s="2"/>
      <c r="Q70" s="2"/>
      <c r="R70" s="2"/>
      <c r="S70" s="2"/>
      <c r="T70" s="2"/>
      <c r="U70" s="2"/>
      <c r="V70" s="2"/>
      <c r="W70" s="2"/>
      <c r="X70" s="2"/>
      <c r="Y70" s="2"/>
      <c r="Z70" s="2"/>
    </row>
    <row r="71" ht="15.75" customHeight="1">
      <c r="A71" s="1" t="s">
        <v>782</v>
      </c>
      <c r="B71" s="1" t="s">
        <v>783</v>
      </c>
      <c r="C71" s="1">
        <v>61.0</v>
      </c>
      <c r="D71" s="1" t="s">
        <v>784</v>
      </c>
      <c r="E71" s="1" t="s">
        <v>785</v>
      </c>
      <c r="F71" s="1" t="s">
        <v>786</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783</v>
      </c>
      <c r="C72" s="1">
        <v>61.0</v>
      </c>
      <c r="D72" s="1" t="s">
        <v>784</v>
      </c>
      <c r="E72" s="1" t="s">
        <v>785</v>
      </c>
      <c r="F72" s="1" t="s">
        <v>786</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v>-82.0</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831</v>
      </c>
      <c r="H76" s="1" t="s">
        <v>832</v>
      </c>
      <c r="I76" s="1" t="s">
        <v>635</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838</v>
      </c>
      <c r="E77" s="1" t="s">
        <v>839</v>
      </c>
      <c r="F77" s="1" t="s">
        <v>840</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847</v>
      </c>
      <c r="C78" s="1" t="s">
        <v>848</v>
      </c>
      <c r="D78" s="1" t="s">
        <v>849</v>
      </c>
      <c r="E78" s="1" t="s">
        <v>850</v>
      </c>
      <c r="F78" s="1" t="s">
        <v>851</v>
      </c>
      <c r="G78" s="1" t="s">
        <v>852</v>
      </c>
      <c r="H78" s="1" t="s">
        <v>853</v>
      </c>
      <c r="I78" s="1" t="s">
        <v>854</v>
      </c>
      <c r="J78" s="1" t="s">
        <v>855</v>
      </c>
      <c r="K78" s="1" t="s">
        <v>856</v>
      </c>
      <c r="L78" s="2"/>
      <c r="M78" s="2"/>
      <c r="N78" s="2"/>
      <c r="O78" s="2"/>
      <c r="P78" s="2"/>
      <c r="Q78" s="2"/>
      <c r="R78" s="2"/>
      <c r="S78" s="2"/>
      <c r="T78" s="2"/>
      <c r="U78" s="2"/>
      <c r="V78" s="2"/>
      <c r="W78" s="2"/>
      <c r="X78" s="2"/>
      <c r="Y78" s="2"/>
      <c r="Z78" s="2"/>
    </row>
    <row r="79" ht="15.75" customHeight="1">
      <c r="A79" s="1" t="s">
        <v>857</v>
      </c>
      <c r="B79" s="1" t="s">
        <v>858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858</v>
      </c>
      <c r="C80" s="1" t="s">
        <v>859</v>
      </c>
      <c r="D80" s="1" t="s">
        <v>860</v>
      </c>
      <c r="E80" s="1" t="s">
        <v>861</v>
      </c>
      <c r="F80" s="1" t="s">
        <v>862</v>
      </c>
      <c r="G80" s="1" t="s">
        <v>863</v>
      </c>
      <c r="H80" s="1" t="s">
        <v>864</v>
      </c>
      <c r="I80" s="1" t="s">
        <v>865</v>
      </c>
      <c r="J80" s="1" t="s">
        <v>866</v>
      </c>
      <c r="K80" s="1" t="s">
        <v>869</v>
      </c>
      <c r="L80" s="2"/>
      <c r="M80" s="2"/>
      <c r="N80" s="2"/>
      <c r="O80" s="2"/>
      <c r="P80" s="2"/>
      <c r="Q80" s="2"/>
      <c r="R80" s="2"/>
      <c r="S80" s="2"/>
      <c r="T80" s="2"/>
      <c r="U80" s="2"/>
      <c r="V80" s="2"/>
      <c r="W80" s="2"/>
      <c r="X80" s="2"/>
      <c r="Y80" s="2"/>
      <c r="Z80" s="2"/>
    </row>
    <row r="81" ht="15.75" customHeight="1">
      <c r="A81" s="1" t="s">
        <v>870</v>
      </c>
      <c r="B81" s="1" t="s">
        <v>626</v>
      </c>
      <c r="C81" s="1" t="s">
        <v>871</v>
      </c>
      <c r="D81" s="1" t="s">
        <v>872</v>
      </c>
      <c r="E81" s="1" t="s">
        <v>873</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885</v>
      </c>
      <c r="G82" s="1" t="s">
        <v>886</v>
      </c>
      <c r="H82" s="1" t="s">
        <v>887</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v>0.0</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v>0.0</v>
      </c>
      <c r="C84" s="1" t="s">
        <v>902</v>
      </c>
      <c r="D84" s="1" t="s">
        <v>903</v>
      </c>
      <c r="E84" s="1" t="s">
        <v>904</v>
      </c>
      <c r="F84" s="1" t="s">
        <v>904</v>
      </c>
      <c r="G84" s="1" t="s">
        <v>905</v>
      </c>
      <c r="H84" s="1" t="s">
        <v>906</v>
      </c>
      <c r="I84" s="1" t="s">
        <v>907</v>
      </c>
      <c r="J84" s="1" t="s">
        <v>908</v>
      </c>
      <c r="K84" s="1" t="s">
        <v>909</v>
      </c>
      <c r="L84" s="2"/>
      <c r="M84" s="2"/>
      <c r="N84" s="2"/>
      <c r="O84" s="2"/>
      <c r="P84" s="2"/>
      <c r="Q84" s="2"/>
      <c r="R84" s="2"/>
      <c r="S84" s="2"/>
      <c r="T84" s="2"/>
      <c r="U84" s="2"/>
      <c r="V84" s="2"/>
      <c r="W84" s="2"/>
      <c r="X84" s="2"/>
      <c r="Y84" s="2"/>
      <c r="Z84" s="2"/>
    </row>
    <row r="85" ht="15.75" customHeight="1">
      <c r="A85" s="1" t="s">
        <v>910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911</v>
      </c>
      <c r="B86" s="1">
        <v>0.0</v>
      </c>
      <c r="C86" s="1" t="s">
        <v>438</v>
      </c>
      <c r="D86" s="1" t="s">
        <v>912</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v>0.0</v>
      </c>
      <c r="C87" s="1" t="s">
        <v>921</v>
      </c>
      <c r="D87" s="1" t="s">
        <v>922</v>
      </c>
      <c r="E87" s="1" t="s">
        <v>923</v>
      </c>
      <c r="F87" s="1" t="s">
        <v>924</v>
      </c>
      <c r="G87" s="1" t="s">
        <v>925</v>
      </c>
      <c r="H87" s="1" t="s">
        <v>389</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v>0.0</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v>0.0</v>
      </c>
      <c r="C89" s="1" t="s">
        <v>940</v>
      </c>
      <c r="D89" s="1" t="s">
        <v>941</v>
      </c>
      <c r="E89" s="1" t="s">
        <v>942</v>
      </c>
      <c r="F89" s="1" t="s">
        <v>943</v>
      </c>
      <c r="G89" s="1" t="s">
        <v>944</v>
      </c>
      <c r="H89" s="1" t="s">
        <v>945</v>
      </c>
      <c r="I89" s="1" t="s">
        <v>946</v>
      </c>
      <c r="J89" s="1" t="s">
        <v>823</v>
      </c>
      <c r="K89" s="1" t="s">
        <v>947</v>
      </c>
      <c r="L89" s="2"/>
      <c r="M89" s="2"/>
      <c r="N89" s="2"/>
      <c r="O89" s="2"/>
      <c r="P89" s="2"/>
      <c r="Q89" s="2"/>
      <c r="R89" s="2"/>
      <c r="S89" s="2"/>
      <c r="T89" s="2"/>
      <c r="U89" s="2"/>
      <c r="V89" s="2"/>
      <c r="W89" s="2"/>
      <c r="X89" s="2"/>
      <c r="Y89" s="2"/>
      <c r="Z89" s="2"/>
    </row>
    <row r="90" ht="15.75" customHeight="1">
      <c r="A90" s="1" t="s">
        <v>948</v>
      </c>
      <c r="B90" s="1">
        <v>0.0</v>
      </c>
      <c r="C90" s="1" t="s">
        <v>940</v>
      </c>
      <c r="D90" s="1" t="s">
        <v>941</v>
      </c>
      <c r="E90" s="1" t="s">
        <v>942</v>
      </c>
      <c r="F90" s="1" t="s">
        <v>943</v>
      </c>
      <c r="G90" s="1" t="s">
        <v>944</v>
      </c>
      <c r="H90" s="1" t="s">
        <v>945</v>
      </c>
      <c r="I90" s="1" t="s">
        <v>946</v>
      </c>
      <c r="J90" s="1" t="s">
        <v>823</v>
      </c>
      <c r="K90" s="1" t="s">
        <v>949</v>
      </c>
      <c r="L90" s="2"/>
      <c r="M90" s="2"/>
      <c r="N90" s="2"/>
      <c r="O90" s="2"/>
      <c r="P90" s="2"/>
      <c r="Q90" s="2"/>
      <c r="R90" s="2"/>
      <c r="S90" s="2"/>
      <c r="T90" s="2"/>
      <c r="U90" s="2"/>
      <c r="V90" s="2"/>
      <c r="W90" s="2"/>
      <c r="X90" s="2"/>
      <c r="Y90" s="2"/>
      <c r="Z90" s="2"/>
    </row>
    <row r="91" ht="15.75" customHeight="1">
      <c r="A91" s="1" t="s">
        <v>950</v>
      </c>
      <c r="B91" s="1">
        <v>0.0</v>
      </c>
      <c r="C91" s="1" t="s">
        <v>951</v>
      </c>
      <c r="D91" s="1" t="s">
        <v>952</v>
      </c>
      <c r="E91" s="1" t="s">
        <v>953</v>
      </c>
      <c r="F91" s="1" t="s">
        <v>954</v>
      </c>
      <c r="G91" s="1" t="s">
        <v>955</v>
      </c>
      <c r="H91" s="1" t="s">
        <v>956</v>
      </c>
      <c r="I91" s="1" t="s">
        <v>957</v>
      </c>
      <c r="J91" s="1" t="s">
        <v>958</v>
      </c>
      <c r="K91" s="1" t="s">
        <v>768</v>
      </c>
      <c r="L91" s="2"/>
      <c r="M91" s="2"/>
      <c r="N91" s="2"/>
      <c r="O91" s="2"/>
      <c r="P91" s="2"/>
      <c r="Q91" s="2"/>
      <c r="R91" s="2"/>
      <c r="S91" s="2"/>
      <c r="T91" s="2"/>
      <c r="U91" s="2"/>
      <c r="V91" s="2"/>
      <c r="W91" s="2"/>
      <c r="X91" s="2"/>
      <c r="Y91" s="2"/>
      <c r="Z91" s="2"/>
    </row>
    <row r="92" ht="15.75" customHeight="1">
      <c r="A92" s="1" t="s">
        <v>959</v>
      </c>
      <c r="B92" s="1">
        <v>0.0</v>
      </c>
      <c r="C92" s="1" t="s">
        <v>951</v>
      </c>
      <c r="D92" s="1" t="s">
        <v>952</v>
      </c>
      <c r="E92" s="1" t="s">
        <v>953</v>
      </c>
      <c r="F92" s="1" t="s">
        <v>954</v>
      </c>
      <c r="G92" s="1" t="s">
        <v>955</v>
      </c>
      <c r="H92" s="1" t="s">
        <v>956</v>
      </c>
      <c r="I92" s="1" t="s">
        <v>957</v>
      </c>
      <c r="J92" s="1" t="s">
        <v>958</v>
      </c>
      <c r="K92" s="1" t="s">
        <v>768</v>
      </c>
      <c r="L92" s="2"/>
      <c r="M92" s="2"/>
      <c r="N92" s="2"/>
      <c r="O92" s="2"/>
      <c r="P92" s="2"/>
      <c r="Q92" s="2"/>
      <c r="R92" s="2"/>
      <c r="S92" s="2"/>
      <c r="T92" s="2"/>
      <c r="U92" s="2"/>
      <c r="V92" s="2"/>
      <c r="W92" s="2"/>
      <c r="X92" s="2"/>
      <c r="Y92" s="2"/>
      <c r="Z92" s="2"/>
    </row>
    <row r="93" ht="15.75" customHeight="1">
      <c r="A93" s="1" t="s">
        <v>960</v>
      </c>
      <c r="B93" s="1">
        <v>0.0</v>
      </c>
      <c r="C93" s="1" t="s">
        <v>961</v>
      </c>
      <c r="D93" s="1" t="s">
        <v>962</v>
      </c>
      <c r="E93" s="1" t="s">
        <v>963</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v>0.0</v>
      </c>
      <c r="C94" s="1" t="s">
        <v>971</v>
      </c>
      <c r="D94" s="1" t="s">
        <v>972</v>
      </c>
      <c r="E94" s="1" t="s">
        <v>973</v>
      </c>
      <c r="F94" s="1" t="s">
        <v>974</v>
      </c>
      <c r="G94" s="1" t="s">
        <v>975</v>
      </c>
      <c r="H94" s="1" t="s">
        <v>976</v>
      </c>
      <c r="I94" s="1" t="s">
        <v>977</v>
      </c>
      <c r="J94" s="1" t="s">
        <v>978</v>
      </c>
      <c r="K94" s="1" t="s">
        <v>380</v>
      </c>
      <c r="L94" s="2"/>
      <c r="M94" s="2"/>
      <c r="N94" s="2"/>
      <c r="O94" s="2"/>
      <c r="P94" s="2"/>
      <c r="Q94" s="2"/>
      <c r="R94" s="2"/>
      <c r="S94" s="2"/>
      <c r="T94" s="2"/>
      <c r="U94" s="2"/>
      <c r="V94" s="2"/>
      <c r="W94" s="2"/>
      <c r="X94" s="2"/>
      <c r="Y94" s="2"/>
      <c r="Z94" s="2"/>
    </row>
    <row r="95" ht="15.75" customHeight="1">
      <c r="A95" s="1" t="s">
        <v>979</v>
      </c>
      <c r="B95" s="1">
        <v>0.0</v>
      </c>
      <c r="C95" s="1" t="s">
        <v>980</v>
      </c>
      <c r="D95" s="1" t="s">
        <v>981</v>
      </c>
      <c r="E95" s="1" t="s">
        <v>982</v>
      </c>
      <c r="F95" s="1" t="s">
        <v>983</v>
      </c>
      <c r="G95" s="1" t="s">
        <v>984</v>
      </c>
      <c r="H95" s="1" t="s">
        <v>985</v>
      </c>
      <c r="I95" s="1" t="s">
        <v>986</v>
      </c>
      <c r="J95" s="1" t="s">
        <v>987</v>
      </c>
      <c r="K95" s="1" t="s">
        <v>372</v>
      </c>
      <c r="L95" s="2"/>
      <c r="M95" s="2"/>
      <c r="N95" s="2"/>
      <c r="O95" s="2"/>
      <c r="P95" s="2"/>
      <c r="Q95" s="2"/>
      <c r="R95" s="2"/>
      <c r="S95" s="2"/>
      <c r="T95" s="2"/>
      <c r="U95" s="2"/>
      <c r="V95" s="2"/>
      <c r="W95" s="2"/>
      <c r="X95" s="2"/>
      <c r="Y95" s="2"/>
      <c r="Z95" s="2"/>
    </row>
    <row r="96" ht="15.75" customHeight="1">
      <c r="A96" s="1" t="s">
        <v>988</v>
      </c>
      <c r="B96" s="1">
        <v>0.0</v>
      </c>
      <c r="C96" s="1" t="s">
        <v>989</v>
      </c>
      <c r="D96" s="1" t="s">
        <v>990</v>
      </c>
      <c r="E96" s="1" t="s">
        <v>991</v>
      </c>
      <c r="F96" s="1" t="s">
        <v>992</v>
      </c>
      <c r="G96" s="1" t="s">
        <v>564</v>
      </c>
      <c r="H96" s="1" t="s">
        <v>993</v>
      </c>
      <c r="I96" s="1" t="s">
        <v>994</v>
      </c>
      <c r="J96" s="1" t="s">
        <v>995</v>
      </c>
      <c r="K96" s="1" t="s">
        <v>996</v>
      </c>
      <c r="L96" s="2"/>
      <c r="M96" s="2"/>
      <c r="N96" s="2"/>
      <c r="O96" s="2"/>
      <c r="P96" s="2"/>
      <c r="Q96" s="2"/>
      <c r="R96" s="2"/>
      <c r="S96" s="2"/>
      <c r="T96" s="2"/>
      <c r="U96" s="2"/>
      <c r="V96" s="2"/>
      <c r="W96" s="2"/>
      <c r="X96" s="2"/>
      <c r="Y96" s="2"/>
      <c r="Z96" s="2"/>
    </row>
    <row r="97" ht="15.75" customHeight="1">
      <c r="A97" s="1" t="s">
        <v>997</v>
      </c>
      <c r="B97" s="1">
        <v>0.0</v>
      </c>
      <c r="C97" s="1" t="s">
        <v>998</v>
      </c>
      <c r="D97" s="1" t="s">
        <v>999</v>
      </c>
      <c r="E97" s="1" t="s">
        <v>1000</v>
      </c>
      <c r="F97" s="1" t="s">
        <v>1001</v>
      </c>
      <c r="G97" s="1" t="s">
        <v>1002</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v>0.0</v>
      </c>
      <c r="C98" s="1" t="s">
        <v>1008</v>
      </c>
      <c r="D98" s="1" t="s">
        <v>1009</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v>0.0</v>
      </c>
      <c r="C99" s="1">
        <v>56.0</v>
      </c>
      <c r="D99" s="1" t="s">
        <v>1018</v>
      </c>
      <c r="E99" s="1" t="s">
        <v>1019</v>
      </c>
      <c r="F99" s="1" t="s">
        <v>1020</v>
      </c>
      <c r="G99" s="1" t="s">
        <v>1021</v>
      </c>
      <c r="H99" s="1" t="s">
        <v>1022</v>
      </c>
      <c r="I99" s="1" t="s">
        <v>1023</v>
      </c>
      <c r="J99" s="1" t="s">
        <v>1024</v>
      </c>
      <c r="K99" s="1" t="s">
        <v>1025</v>
      </c>
      <c r="L99" s="2"/>
      <c r="M99" s="2"/>
      <c r="N99" s="2"/>
      <c r="O99" s="2"/>
      <c r="P99" s="2"/>
      <c r="Q99" s="2"/>
      <c r="R99" s="2"/>
      <c r="S99" s="2"/>
      <c r="T99" s="2"/>
      <c r="U99" s="2"/>
      <c r="V99" s="2"/>
      <c r="W99" s="2"/>
      <c r="X99" s="2"/>
      <c r="Y99" s="2"/>
      <c r="Z99" s="2"/>
    </row>
    <row r="100" ht="15.75" customHeight="1">
      <c r="A100" s="1" t="s">
        <v>1026</v>
      </c>
      <c r="B100" s="1">
        <v>0.0</v>
      </c>
      <c r="C100" s="1">
        <v>56.0</v>
      </c>
      <c r="D100" s="1" t="s">
        <v>1018</v>
      </c>
      <c r="E100" s="1" t="s">
        <v>1019</v>
      </c>
      <c r="F100" s="1" t="s">
        <v>1020</v>
      </c>
      <c r="G100" s="1" t="s">
        <v>1021</v>
      </c>
      <c r="H100" s="1" t="s">
        <v>1022</v>
      </c>
      <c r="I100" s="1" t="s">
        <v>1023</v>
      </c>
      <c r="J100" s="1" t="s">
        <v>1024</v>
      </c>
      <c r="K100" s="1" t="s">
        <v>1027</v>
      </c>
      <c r="L100" s="2"/>
      <c r="M100" s="2"/>
      <c r="N100" s="2"/>
      <c r="O100" s="2"/>
      <c r="P100" s="2"/>
      <c r="Q100" s="2"/>
      <c r="R100" s="2"/>
      <c r="S100" s="2"/>
      <c r="T100" s="2"/>
      <c r="U100" s="2"/>
      <c r="V100" s="2"/>
      <c r="W100" s="2"/>
      <c r="X100" s="2"/>
      <c r="Y100" s="2"/>
      <c r="Z100" s="2"/>
    </row>
    <row r="101" ht="15.75" customHeight="1">
      <c r="A101" s="1" t="s">
        <v>1028</v>
      </c>
      <c r="B101" s="1">
        <v>0.0</v>
      </c>
      <c r="C101" s="1" t="s">
        <v>1029</v>
      </c>
      <c r="D101" s="1" t="s">
        <v>1030</v>
      </c>
      <c r="E101" s="1" t="s">
        <v>1031</v>
      </c>
      <c r="F101" s="1" t="s">
        <v>1032</v>
      </c>
      <c r="G101" s="1" t="s">
        <v>1033</v>
      </c>
      <c r="H101" s="1" t="s">
        <v>1034</v>
      </c>
      <c r="I101" s="1" t="s">
        <v>1035</v>
      </c>
      <c r="J101" s="1" t="s">
        <v>1036</v>
      </c>
      <c r="K101" s="1" t="s">
        <v>1037</v>
      </c>
      <c r="L101" s="2"/>
      <c r="M101" s="2"/>
      <c r="N101" s="2"/>
      <c r="O101" s="2"/>
      <c r="P101" s="2"/>
      <c r="Q101" s="2"/>
      <c r="R101" s="2"/>
      <c r="S101" s="2"/>
      <c r="T101" s="2"/>
      <c r="U101" s="2"/>
      <c r="V101" s="2"/>
      <c r="W101" s="2"/>
      <c r="X101" s="2"/>
      <c r="Y101" s="2"/>
      <c r="Z101" s="2"/>
    </row>
    <row r="102" ht="15.75" customHeight="1">
      <c r="A102" s="1" t="s">
        <v>1038</v>
      </c>
      <c r="B102" s="1">
        <v>0.0</v>
      </c>
      <c r="C102" s="1" t="s">
        <v>1039</v>
      </c>
      <c r="D102" s="1" t="s">
        <v>1040</v>
      </c>
      <c r="E102" s="1" t="s">
        <v>1041</v>
      </c>
      <c r="F102" s="1" t="s">
        <v>1042</v>
      </c>
      <c r="G102" s="1" t="s">
        <v>373</v>
      </c>
      <c r="H102" s="1" t="s">
        <v>1043</v>
      </c>
      <c r="I102" s="1" t="s">
        <v>1044</v>
      </c>
      <c r="J102" s="1" t="s">
        <v>1045</v>
      </c>
      <c r="K102" s="1" t="s">
        <v>1046</v>
      </c>
      <c r="L102" s="2"/>
      <c r="M102" s="2"/>
      <c r="N102" s="2"/>
      <c r="O102" s="2"/>
      <c r="P102" s="2"/>
      <c r="Q102" s="2"/>
      <c r="R102" s="2"/>
      <c r="S102" s="2"/>
      <c r="T102" s="2"/>
      <c r="U102" s="2"/>
      <c r="V102" s="2"/>
      <c r="W102" s="2"/>
      <c r="X102" s="2"/>
      <c r="Y102" s="2"/>
      <c r="Z102" s="2"/>
    </row>
    <row r="103" ht="15.75" customHeight="1">
      <c r="A103" s="1" t="s">
        <v>1047</v>
      </c>
      <c r="B103" s="1">
        <v>0.0</v>
      </c>
      <c r="C103" s="1">
        <v>0.0</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v>0.0</v>
      </c>
      <c r="C104" s="1">
        <v>0.0</v>
      </c>
      <c r="D104" s="1" t="s">
        <v>1057</v>
      </c>
      <c r="E104" s="1" t="s">
        <v>1058</v>
      </c>
      <c r="F104" s="1" t="s">
        <v>1059</v>
      </c>
      <c r="G104" s="1" t="s">
        <v>1060</v>
      </c>
      <c r="H104" s="1" t="s">
        <v>1061</v>
      </c>
      <c r="I104" s="1" t="s">
        <v>1062</v>
      </c>
      <c r="J104" s="1" t="s">
        <v>1063</v>
      </c>
      <c r="K104" s="1" t="s">
        <v>1064</v>
      </c>
      <c r="L104" s="2"/>
      <c r="M104" s="2"/>
      <c r="N104" s="2"/>
      <c r="O104" s="2"/>
      <c r="P104" s="2"/>
      <c r="Q104" s="2"/>
      <c r="R104" s="2"/>
      <c r="S104" s="2"/>
      <c r="T104" s="2"/>
      <c r="U104" s="2"/>
      <c r="V104" s="2"/>
      <c r="W104" s="2"/>
      <c r="X104" s="2"/>
      <c r="Y104" s="2"/>
      <c r="Z104" s="2"/>
    </row>
    <row r="105" ht="15.75" customHeight="1">
      <c r="A105" s="1" t="s">
        <v>1065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1066</v>
      </c>
      <c r="B106" s="1">
        <v>0.0</v>
      </c>
      <c r="C106" s="1">
        <v>0.0</v>
      </c>
      <c r="D106" s="1">
        <v>0.0</v>
      </c>
      <c r="E106" s="1" t="s">
        <v>1067</v>
      </c>
      <c r="F106" s="1" t="s">
        <v>1068</v>
      </c>
      <c r="G106" s="1" t="s">
        <v>1069</v>
      </c>
      <c r="H106" s="1" t="s">
        <v>1070</v>
      </c>
      <c r="I106" s="1" t="s">
        <v>1071</v>
      </c>
      <c r="J106" s="1" t="s">
        <v>1072</v>
      </c>
      <c r="K106" s="1" t="s">
        <v>1073</v>
      </c>
      <c r="L106" s="2"/>
      <c r="M106" s="2"/>
      <c r="N106" s="2"/>
      <c r="O106" s="2"/>
      <c r="P106" s="2"/>
      <c r="Q106" s="2"/>
      <c r="R106" s="2"/>
      <c r="S106" s="2"/>
      <c r="T106" s="2"/>
      <c r="U106" s="2"/>
      <c r="V106" s="2"/>
      <c r="W106" s="2"/>
      <c r="X106" s="2"/>
      <c r="Y106" s="2"/>
      <c r="Z106" s="2"/>
    </row>
    <row r="107" ht="15.75" customHeight="1">
      <c r="A107" s="1" t="s">
        <v>1074</v>
      </c>
      <c r="B107" s="1">
        <v>0.0</v>
      </c>
      <c r="C107" s="1">
        <v>0.0</v>
      </c>
      <c r="D107" s="1">
        <v>0.0</v>
      </c>
      <c r="E107" s="1" t="s">
        <v>1075</v>
      </c>
      <c r="F107" s="1" t="s">
        <v>1076</v>
      </c>
      <c r="G107" s="1" t="s">
        <v>1077</v>
      </c>
      <c r="H107" s="1" t="s">
        <v>1078</v>
      </c>
      <c r="I107" s="1" t="s">
        <v>1079</v>
      </c>
      <c r="J107" s="1" t="s">
        <v>1080</v>
      </c>
      <c r="K107" s="1" t="s">
        <v>375</v>
      </c>
      <c r="L107" s="2"/>
      <c r="M107" s="2"/>
      <c r="N107" s="2"/>
      <c r="O107" s="2"/>
      <c r="P107" s="2"/>
      <c r="Q107" s="2"/>
      <c r="R107" s="2"/>
      <c r="S107" s="2"/>
      <c r="T107" s="2"/>
      <c r="U107" s="2"/>
      <c r="V107" s="2"/>
      <c r="W107" s="2"/>
      <c r="X107" s="2"/>
      <c r="Y107" s="2"/>
      <c r="Z107" s="2"/>
    </row>
    <row r="108" ht="15.75" customHeight="1">
      <c r="A108" s="1" t="s">
        <v>1081</v>
      </c>
      <c r="B108" s="1">
        <v>0.0</v>
      </c>
      <c r="C108" s="1">
        <v>0.0</v>
      </c>
      <c r="D108" s="1">
        <v>0.0</v>
      </c>
      <c r="E108" s="1" t="s">
        <v>1082</v>
      </c>
      <c r="F108" s="1" t="s">
        <v>754</v>
      </c>
      <c r="G108" s="1" t="s">
        <v>1083</v>
      </c>
      <c r="H108" s="1" t="s">
        <v>1084</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v>0.0</v>
      </c>
      <c r="C109" s="1">
        <v>0.0</v>
      </c>
      <c r="D109" s="1">
        <v>0.0</v>
      </c>
      <c r="E109" s="1" t="s">
        <v>1089</v>
      </c>
      <c r="F109" s="1" t="s">
        <v>1090</v>
      </c>
      <c r="G109" s="1" t="s">
        <v>1091</v>
      </c>
      <c r="H109" s="1" t="s">
        <v>1092</v>
      </c>
      <c r="I109" s="1" t="s">
        <v>1093</v>
      </c>
      <c r="J109" s="1" t="s">
        <v>1094</v>
      </c>
      <c r="K109" s="1" t="s">
        <v>1095</v>
      </c>
      <c r="L109" s="2"/>
      <c r="M109" s="2"/>
      <c r="N109" s="2"/>
      <c r="O109" s="2"/>
      <c r="P109" s="2"/>
      <c r="Q109" s="2"/>
      <c r="R109" s="2"/>
      <c r="S109" s="2"/>
      <c r="T109" s="2"/>
      <c r="U109" s="2"/>
      <c r="V109" s="2"/>
      <c r="W109" s="2"/>
      <c r="X109" s="2"/>
      <c r="Y109" s="2"/>
      <c r="Z109" s="2"/>
    </row>
    <row r="110" ht="15.75" customHeight="1">
      <c r="A110" s="1" t="s">
        <v>1096</v>
      </c>
      <c r="B110" s="1">
        <v>0.0</v>
      </c>
      <c r="C110" s="1">
        <v>0.0</v>
      </c>
      <c r="D110" s="1">
        <v>0.0</v>
      </c>
      <c r="E110" s="1" t="s">
        <v>1089</v>
      </c>
      <c r="F110" s="1" t="s">
        <v>1090</v>
      </c>
      <c r="G110" s="1" t="s">
        <v>1091</v>
      </c>
      <c r="H110" s="1" t="s">
        <v>1092</v>
      </c>
      <c r="I110" s="1" t="s">
        <v>1093</v>
      </c>
      <c r="J110" s="1" t="s">
        <v>1094</v>
      </c>
      <c r="K110" s="1" t="s">
        <v>1097</v>
      </c>
      <c r="L110" s="2"/>
      <c r="M110" s="2"/>
      <c r="N110" s="2"/>
      <c r="O110" s="2"/>
      <c r="P110" s="2"/>
      <c r="Q110" s="2"/>
      <c r="R110" s="2"/>
      <c r="S110" s="2"/>
      <c r="T110" s="2"/>
      <c r="U110" s="2"/>
      <c r="V110" s="2"/>
      <c r="W110" s="2"/>
      <c r="X110" s="2"/>
      <c r="Y110" s="2"/>
      <c r="Z110" s="2"/>
    </row>
    <row r="111" ht="15.75" customHeight="1">
      <c r="A111" s="1" t="s">
        <v>1098</v>
      </c>
      <c r="B111" s="1">
        <v>0.0</v>
      </c>
      <c r="C111" s="1">
        <v>0.0</v>
      </c>
      <c r="D111" s="1">
        <v>0.0</v>
      </c>
      <c r="E111" s="1" t="s">
        <v>1099</v>
      </c>
      <c r="F111" s="1" t="s">
        <v>1100</v>
      </c>
      <c r="G111" s="1" t="s">
        <v>1101</v>
      </c>
      <c r="H111" s="1" t="s">
        <v>1102</v>
      </c>
      <c r="I111" s="1" t="s">
        <v>1103</v>
      </c>
      <c r="J111" s="1" t="s">
        <v>1104</v>
      </c>
      <c r="K111" s="1" t="s">
        <v>1105</v>
      </c>
      <c r="L111" s="2"/>
      <c r="M111" s="2"/>
      <c r="N111" s="2"/>
      <c r="O111" s="2"/>
      <c r="P111" s="2"/>
      <c r="Q111" s="2"/>
      <c r="R111" s="2"/>
      <c r="S111" s="2"/>
      <c r="T111" s="2"/>
      <c r="U111" s="2"/>
      <c r="V111" s="2"/>
      <c r="W111" s="2"/>
      <c r="X111" s="2"/>
      <c r="Y111" s="2"/>
      <c r="Z111" s="2"/>
    </row>
    <row r="112" ht="15.75" customHeight="1">
      <c r="A112" s="1" t="s">
        <v>1106</v>
      </c>
      <c r="B112" s="1">
        <v>0.0</v>
      </c>
      <c r="C112" s="1">
        <v>0.0</v>
      </c>
      <c r="D112" s="1">
        <v>0.0</v>
      </c>
      <c r="E112" s="1" t="s">
        <v>1099</v>
      </c>
      <c r="F112" s="1" t="s">
        <v>1100</v>
      </c>
      <c r="G112" s="1" t="s">
        <v>1101</v>
      </c>
      <c r="H112" s="1" t="s">
        <v>1102</v>
      </c>
      <c r="I112" s="1" t="s">
        <v>1103</v>
      </c>
      <c r="J112" s="1" t="s">
        <v>1104</v>
      </c>
      <c r="K112" s="1" t="s">
        <v>1105</v>
      </c>
      <c r="L112" s="2"/>
      <c r="M112" s="2"/>
      <c r="N112" s="2"/>
      <c r="O112" s="2"/>
      <c r="P112" s="2"/>
      <c r="Q112" s="2"/>
      <c r="R112" s="2"/>
      <c r="S112" s="2"/>
      <c r="T112" s="2"/>
      <c r="U112" s="2"/>
      <c r="V112" s="2"/>
      <c r="W112" s="2"/>
      <c r="X112" s="2"/>
      <c r="Y112" s="2"/>
      <c r="Z112" s="2"/>
    </row>
    <row r="113" ht="15.75" customHeight="1">
      <c r="A113" s="1" t="s">
        <v>1107</v>
      </c>
      <c r="B113" s="1">
        <v>0.0</v>
      </c>
      <c r="C113" s="1">
        <v>0.0</v>
      </c>
      <c r="D113" s="1">
        <v>0.0</v>
      </c>
      <c r="E113" s="1" t="s">
        <v>689</v>
      </c>
      <c r="F113" s="1" t="s">
        <v>1108</v>
      </c>
      <c r="G113" s="1" t="s">
        <v>1101</v>
      </c>
      <c r="H113" s="1" t="s">
        <v>1109</v>
      </c>
      <c r="I113" s="1" t="s">
        <v>1110</v>
      </c>
      <c r="J113" s="1" t="s">
        <v>839</v>
      </c>
      <c r="K113" s="1" t="s">
        <v>1111</v>
      </c>
      <c r="L113" s="2"/>
      <c r="M113" s="2"/>
      <c r="N113" s="2"/>
      <c r="O113" s="2"/>
      <c r="P113" s="2"/>
      <c r="Q113" s="2"/>
      <c r="R113" s="2"/>
      <c r="S113" s="2"/>
      <c r="T113" s="2"/>
      <c r="U113" s="2"/>
      <c r="V113" s="2"/>
      <c r="W113" s="2"/>
      <c r="X113" s="2"/>
      <c r="Y113" s="2"/>
      <c r="Z113" s="2"/>
    </row>
    <row r="114" ht="15.75" customHeight="1">
      <c r="A114" s="1" t="s">
        <v>1112</v>
      </c>
      <c r="B114" s="1">
        <v>0.0</v>
      </c>
      <c r="C114" s="1">
        <v>0.0</v>
      </c>
      <c r="D114" s="1">
        <v>0.0</v>
      </c>
      <c r="E114" s="1" t="s">
        <v>1113</v>
      </c>
      <c r="F114" s="1" t="s">
        <v>1114</v>
      </c>
      <c r="G114" s="1" t="s">
        <v>1115</v>
      </c>
      <c r="H114" s="1" t="s">
        <v>1116</v>
      </c>
      <c r="I114" s="1" t="s">
        <v>1117</v>
      </c>
      <c r="J114" s="1" t="s">
        <v>1118</v>
      </c>
      <c r="K114" s="1" t="s">
        <v>833</v>
      </c>
      <c r="L114" s="2"/>
      <c r="M114" s="2"/>
      <c r="N114" s="2"/>
      <c r="O114" s="2"/>
      <c r="P114" s="2"/>
      <c r="Q114" s="2"/>
      <c r="R114" s="2"/>
      <c r="S114" s="2"/>
      <c r="T114" s="2"/>
      <c r="U114" s="2"/>
      <c r="V114" s="2"/>
      <c r="W114" s="2"/>
      <c r="X114" s="2"/>
      <c r="Y114" s="2"/>
      <c r="Z114" s="2"/>
    </row>
    <row r="115" ht="15.75" customHeight="1">
      <c r="A115" s="1" t="s">
        <v>1119</v>
      </c>
      <c r="B115" s="1">
        <v>0.0</v>
      </c>
      <c r="C115" s="1">
        <v>0.0</v>
      </c>
      <c r="D115" s="1">
        <v>0.0</v>
      </c>
      <c r="E115" s="1" t="s">
        <v>1120</v>
      </c>
      <c r="F115" s="1" t="s">
        <v>1121</v>
      </c>
      <c r="G115" s="1" t="s">
        <v>1122</v>
      </c>
      <c r="H115" s="1" t="s">
        <v>1123</v>
      </c>
      <c r="I115" s="1" t="s">
        <v>394</v>
      </c>
      <c r="J115" s="1" t="s">
        <v>1124</v>
      </c>
      <c r="K115" s="1" t="s">
        <v>530</v>
      </c>
      <c r="L115" s="2"/>
      <c r="M115" s="2"/>
      <c r="N115" s="2"/>
      <c r="O115" s="2"/>
      <c r="P115" s="2"/>
      <c r="Q115" s="2"/>
      <c r="R115" s="2"/>
      <c r="S115" s="2"/>
      <c r="T115" s="2"/>
      <c r="U115" s="2"/>
      <c r="V115" s="2"/>
      <c r="W115" s="2"/>
      <c r="X115" s="2"/>
      <c r="Y115" s="2"/>
      <c r="Z115" s="2"/>
    </row>
    <row r="116" ht="15.75" customHeight="1">
      <c r="A116" s="1" t="s">
        <v>1125</v>
      </c>
      <c r="B116" s="1">
        <v>0.0</v>
      </c>
      <c r="C116" s="1">
        <v>0.0</v>
      </c>
      <c r="D116" s="1">
        <v>0.0</v>
      </c>
      <c r="E116" s="1" t="s">
        <v>1126</v>
      </c>
      <c r="F116" s="1" t="s">
        <v>1127</v>
      </c>
      <c r="G116" s="1" t="s">
        <v>1128</v>
      </c>
      <c r="H116" s="1" t="s">
        <v>394</v>
      </c>
      <c r="I116" s="1" t="s">
        <v>1073</v>
      </c>
      <c r="J116" s="1" t="s">
        <v>412</v>
      </c>
      <c r="K116" s="1" t="s">
        <v>368</v>
      </c>
      <c r="L116" s="2"/>
      <c r="M116" s="2"/>
      <c r="N116" s="2"/>
      <c r="O116" s="2"/>
      <c r="P116" s="2"/>
      <c r="Q116" s="2"/>
      <c r="R116" s="2"/>
      <c r="S116" s="2"/>
      <c r="T116" s="2"/>
      <c r="U116" s="2"/>
      <c r="V116" s="2"/>
      <c r="W116" s="2"/>
      <c r="X116" s="2"/>
      <c r="Y116" s="2"/>
      <c r="Z116" s="2"/>
    </row>
    <row r="117" ht="15.75" customHeight="1">
      <c r="A117" s="1" t="s">
        <v>1129</v>
      </c>
      <c r="B117" s="1">
        <v>0.0</v>
      </c>
      <c r="C117" s="1">
        <v>0.0</v>
      </c>
      <c r="D117" s="1">
        <v>0.0</v>
      </c>
      <c r="E117" s="1" t="s">
        <v>1130</v>
      </c>
      <c r="F117" s="1" t="s">
        <v>1131</v>
      </c>
      <c r="G117" s="1" t="s">
        <v>1132</v>
      </c>
      <c r="H117" s="1" t="s">
        <v>1133</v>
      </c>
      <c r="I117" s="1" t="s">
        <v>1134</v>
      </c>
      <c r="J117" s="1" t="s">
        <v>1135</v>
      </c>
      <c r="K117" s="1" t="s">
        <v>1136</v>
      </c>
      <c r="L117" s="2"/>
      <c r="M117" s="2"/>
      <c r="N117" s="2"/>
      <c r="O117" s="2"/>
      <c r="P117" s="2"/>
      <c r="Q117" s="2"/>
      <c r="R117" s="2"/>
      <c r="S117" s="2"/>
      <c r="T117" s="2"/>
      <c r="U117" s="2"/>
      <c r="V117" s="2"/>
      <c r="W117" s="2"/>
      <c r="X117" s="2"/>
      <c r="Y117" s="2"/>
      <c r="Z117" s="2"/>
    </row>
    <row r="118" ht="15.75" customHeight="1">
      <c r="A118" s="1" t="s">
        <v>1137</v>
      </c>
      <c r="B118" s="1">
        <v>0.0</v>
      </c>
      <c r="C118" s="1">
        <v>0.0</v>
      </c>
      <c r="D118" s="1">
        <v>0.0</v>
      </c>
      <c r="E118" s="1" t="s">
        <v>1138</v>
      </c>
      <c r="F118" s="1" t="s">
        <v>1139</v>
      </c>
      <c r="G118" s="1" t="s">
        <v>1140</v>
      </c>
      <c r="H118" s="1" t="s">
        <v>1141</v>
      </c>
      <c r="I118" s="1" t="s">
        <v>394</v>
      </c>
      <c r="J118" s="1" t="s">
        <v>1142</v>
      </c>
      <c r="K118" s="1" t="s">
        <v>1143</v>
      </c>
      <c r="L118" s="2"/>
      <c r="M118" s="2"/>
      <c r="N118" s="2"/>
      <c r="O118" s="2"/>
      <c r="P118" s="2"/>
      <c r="Q118" s="2"/>
      <c r="R118" s="2"/>
      <c r="S118" s="2"/>
      <c r="T118" s="2"/>
      <c r="U118" s="2"/>
      <c r="V118" s="2"/>
      <c r="W118" s="2"/>
      <c r="X118" s="2"/>
      <c r="Y118" s="2"/>
      <c r="Z118" s="2"/>
    </row>
    <row r="119" ht="15.75" customHeight="1">
      <c r="A119" s="1" t="s">
        <v>1144</v>
      </c>
      <c r="B119" s="1">
        <v>0.0</v>
      </c>
      <c r="C119" s="1">
        <v>0.0</v>
      </c>
      <c r="D119" s="1">
        <v>0.0</v>
      </c>
      <c r="E119" s="1" t="s">
        <v>1145</v>
      </c>
      <c r="F119" s="1" t="s">
        <v>1146</v>
      </c>
      <c r="G119" s="1" t="s">
        <v>1147</v>
      </c>
      <c r="H119" s="1" t="s">
        <v>854</v>
      </c>
      <c r="I119" s="1" t="s">
        <v>962</v>
      </c>
      <c r="J119" s="1" t="s">
        <v>1148</v>
      </c>
      <c r="K119" s="1" t="s">
        <v>1149</v>
      </c>
      <c r="L119" s="2"/>
      <c r="M119" s="2"/>
      <c r="N119" s="2"/>
      <c r="O119" s="2"/>
      <c r="P119" s="2"/>
      <c r="Q119" s="2"/>
      <c r="R119" s="2"/>
      <c r="S119" s="2"/>
      <c r="T119" s="2"/>
      <c r="U119" s="2"/>
      <c r="V119" s="2"/>
      <c r="W119" s="2"/>
      <c r="X119" s="2"/>
      <c r="Y119" s="2"/>
      <c r="Z119" s="2"/>
    </row>
    <row r="120" ht="15.75" customHeight="1">
      <c r="A120" s="1" t="s">
        <v>1150</v>
      </c>
      <c r="B120" s="1">
        <v>0.0</v>
      </c>
      <c r="C120" s="1">
        <v>0.0</v>
      </c>
      <c r="D120" s="1">
        <v>0.0</v>
      </c>
      <c r="E120" s="1" t="s">
        <v>1145</v>
      </c>
      <c r="F120" s="1" t="s">
        <v>1146</v>
      </c>
      <c r="G120" s="1" t="s">
        <v>1147</v>
      </c>
      <c r="H120" s="1" t="s">
        <v>854</v>
      </c>
      <c r="I120" s="1" t="s">
        <v>962</v>
      </c>
      <c r="J120" s="1" t="s">
        <v>1148</v>
      </c>
      <c r="K120" s="1" t="s">
        <v>1151</v>
      </c>
      <c r="L120" s="2"/>
      <c r="M120" s="2"/>
      <c r="N120" s="2"/>
      <c r="O120" s="2"/>
      <c r="P120" s="2"/>
      <c r="Q120" s="2"/>
      <c r="R120" s="2"/>
      <c r="S120" s="2"/>
      <c r="T120" s="2"/>
      <c r="U120" s="2"/>
      <c r="V120" s="2"/>
      <c r="W120" s="2"/>
      <c r="X120" s="2"/>
      <c r="Y120" s="2"/>
      <c r="Z120" s="2"/>
    </row>
    <row r="121" ht="15.75" customHeight="1">
      <c r="A121" s="1" t="s">
        <v>1152</v>
      </c>
      <c r="B121" s="1">
        <v>0.0</v>
      </c>
      <c r="C121" s="1">
        <v>0.0</v>
      </c>
      <c r="D121" s="1">
        <v>0.0</v>
      </c>
      <c r="E121" s="1" t="s">
        <v>1153</v>
      </c>
      <c r="F121" s="1" t="s">
        <v>1154</v>
      </c>
      <c r="G121" s="1" t="s">
        <v>1155</v>
      </c>
      <c r="H121" s="1" t="s">
        <v>1156</v>
      </c>
      <c r="I121" s="1" t="s">
        <v>531</v>
      </c>
      <c r="J121" s="1" t="s">
        <v>1157</v>
      </c>
      <c r="K121" s="1" t="s">
        <v>1158</v>
      </c>
      <c r="L121" s="2"/>
      <c r="M121" s="2"/>
      <c r="N121" s="2"/>
      <c r="O121" s="2"/>
      <c r="P121" s="2"/>
      <c r="Q121" s="2"/>
      <c r="R121" s="2"/>
      <c r="S121" s="2"/>
      <c r="T121" s="2"/>
      <c r="U121" s="2"/>
      <c r="V121" s="2"/>
      <c r="W121" s="2"/>
      <c r="X121" s="2"/>
      <c r="Y121" s="2"/>
      <c r="Z121" s="2"/>
    </row>
    <row r="122" ht="15.75" customHeight="1">
      <c r="A122" s="1" t="s">
        <v>1159</v>
      </c>
      <c r="B122" s="1">
        <v>0.0</v>
      </c>
      <c r="C122" s="1">
        <v>0.0</v>
      </c>
      <c r="D122" s="1">
        <v>0.0</v>
      </c>
      <c r="E122" s="1" t="s">
        <v>1160</v>
      </c>
      <c r="F122" s="1" t="s">
        <v>1161</v>
      </c>
      <c r="G122" s="1" t="s">
        <v>1162</v>
      </c>
      <c r="H122" s="1" t="s">
        <v>1163</v>
      </c>
      <c r="I122" s="1" t="s">
        <v>1164</v>
      </c>
      <c r="J122" s="1" t="s">
        <v>1165</v>
      </c>
      <c r="K122" s="1" t="s">
        <v>371</v>
      </c>
      <c r="L122" s="2"/>
      <c r="M122" s="2"/>
      <c r="N122" s="2"/>
      <c r="O122" s="2"/>
      <c r="P122" s="2"/>
      <c r="Q122" s="2"/>
      <c r="R122" s="2"/>
      <c r="S122" s="2"/>
      <c r="T122" s="2"/>
      <c r="U122" s="2"/>
      <c r="V122" s="2"/>
      <c r="W122" s="2"/>
      <c r="X122" s="2"/>
      <c r="Y122" s="2"/>
      <c r="Z122" s="2"/>
    </row>
    <row r="123" ht="15.75" customHeight="1">
      <c r="A123" s="1" t="s">
        <v>1166</v>
      </c>
      <c r="B123" s="1">
        <v>0.0</v>
      </c>
      <c r="C123" s="1">
        <v>0.0</v>
      </c>
      <c r="D123" s="1">
        <v>0.0</v>
      </c>
      <c r="E123" s="1">
        <v>0.0</v>
      </c>
      <c r="F123" s="1" t="s">
        <v>1167</v>
      </c>
      <c r="G123" s="1" t="s">
        <v>1168</v>
      </c>
      <c r="H123" s="1" t="s">
        <v>1169</v>
      </c>
      <c r="I123" s="1" t="s">
        <v>1170</v>
      </c>
      <c r="J123" s="1" t="s">
        <v>1171</v>
      </c>
      <c r="K123" s="1" t="s">
        <v>1172</v>
      </c>
      <c r="L123" s="2"/>
      <c r="M123" s="2"/>
      <c r="N123" s="2"/>
      <c r="O123" s="2"/>
      <c r="P123" s="2"/>
      <c r="Q123" s="2"/>
      <c r="R123" s="2"/>
      <c r="S123" s="2"/>
      <c r="T123" s="2"/>
      <c r="U123" s="2"/>
      <c r="V123" s="2"/>
      <c r="W123" s="2"/>
      <c r="X123" s="2"/>
      <c r="Y123" s="2"/>
      <c r="Z123" s="2"/>
    </row>
    <row r="124" ht="15.75" customHeight="1">
      <c r="A124" s="1" t="s">
        <v>1173</v>
      </c>
      <c r="B124" s="1">
        <v>0.0</v>
      </c>
      <c r="C124" s="1">
        <v>0.0</v>
      </c>
      <c r="D124" s="1">
        <v>0.0</v>
      </c>
      <c r="E124" s="1">
        <v>0.0</v>
      </c>
      <c r="F124" s="1" t="s">
        <v>1174</v>
      </c>
      <c r="G124" s="1" t="s">
        <v>1175</v>
      </c>
      <c r="H124" s="1" t="s">
        <v>1176</v>
      </c>
      <c r="I124" s="1" t="s">
        <v>1177</v>
      </c>
      <c r="J124" s="1" t="s">
        <v>1178</v>
      </c>
      <c r="K124" s="1" t="s">
        <v>1179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1194</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1202</v>
      </c>
      <c r="I3" s="1" t="s">
        <v>1195</v>
      </c>
      <c r="J3" s="2"/>
      <c r="K3" s="2"/>
      <c r="L3" s="2"/>
      <c r="M3" s="2"/>
      <c r="N3" s="2"/>
      <c r="O3" s="2"/>
      <c r="P3" s="2"/>
      <c r="Q3" s="2"/>
      <c r="R3" s="2"/>
      <c r="S3" s="2"/>
      <c r="T3" s="2"/>
      <c r="U3" s="2"/>
      <c r="V3" s="2"/>
      <c r="W3" s="2"/>
      <c r="X3" s="2"/>
      <c r="Y3" s="2"/>
      <c r="Z3" s="2"/>
    </row>
    <row r="4">
      <c r="A4" s="1" t="s">
        <v>1203</v>
      </c>
      <c r="B4" s="1" t="s">
        <v>1204</v>
      </c>
      <c r="C4" s="1" t="s">
        <v>1205</v>
      </c>
      <c r="D4" s="1" t="s">
        <v>1206</v>
      </c>
      <c r="E4" s="1" t="s">
        <v>1207</v>
      </c>
      <c r="F4" s="1" t="s">
        <v>1208</v>
      </c>
      <c r="G4" s="1" t="s">
        <v>1209</v>
      </c>
      <c r="H4" s="1" t="s">
        <v>1210</v>
      </c>
      <c r="I4" s="1" t="s">
        <v>1211</v>
      </c>
      <c r="J4" s="2"/>
      <c r="K4" s="2"/>
      <c r="L4" s="2"/>
      <c r="M4" s="2"/>
      <c r="N4" s="2"/>
      <c r="O4" s="2"/>
      <c r="P4" s="2"/>
      <c r="Q4" s="2"/>
      <c r="R4" s="2"/>
      <c r="S4" s="2"/>
      <c r="T4" s="2"/>
      <c r="U4" s="2"/>
      <c r="V4" s="2"/>
      <c r="W4" s="2"/>
      <c r="X4" s="2"/>
      <c r="Y4" s="2"/>
      <c r="Z4" s="2"/>
    </row>
    <row r="5">
      <c r="A5" s="1" t="s">
        <v>1196</v>
      </c>
      <c r="B5" s="1" t="s">
        <v>1195</v>
      </c>
      <c r="C5" s="1" t="s">
        <v>1212</v>
      </c>
      <c r="D5" s="1" t="s">
        <v>1213</v>
      </c>
      <c r="E5" s="1" t="s">
        <v>1214</v>
      </c>
      <c r="F5" s="1" t="s">
        <v>1215</v>
      </c>
      <c r="G5" s="1" t="s">
        <v>1216</v>
      </c>
      <c r="H5" s="1" t="s">
        <v>1217</v>
      </c>
      <c r="I5" s="1" t="s">
        <v>1218</v>
      </c>
      <c r="J5" s="2"/>
      <c r="K5" s="2"/>
      <c r="L5" s="2"/>
      <c r="M5" s="2"/>
      <c r="N5" s="2"/>
      <c r="O5" s="2"/>
      <c r="P5" s="2"/>
      <c r="Q5" s="2"/>
      <c r="R5" s="2"/>
      <c r="S5" s="2"/>
      <c r="T5" s="2"/>
      <c r="U5" s="2"/>
      <c r="V5" s="2"/>
      <c r="W5" s="2"/>
      <c r="X5" s="2"/>
      <c r="Y5" s="2"/>
      <c r="Z5" s="2"/>
    </row>
    <row r="6">
      <c r="A6" s="1" t="s">
        <v>1219</v>
      </c>
      <c r="B6" s="1" t="s">
        <v>1220</v>
      </c>
      <c r="C6" s="1" t="s">
        <v>1221</v>
      </c>
      <c r="D6" s="1" t="s">
        <v>1222</v>
      </c>
      <c r="E6" s="1" t="s">
        <v>1223</v>
      </c>
      <c r="F6" s="1" t="s">
        <v>1224</v>
      </c>
      <c r="G6" s="1" t="s">
        <v>1225</v>
      </c>
      <c r="H6" s="1" t="s">
        <v>1226</v>
      </c>
      <c r="I6" s="1" t="s">
        <v>1227</v>
      </c>
      <c r="J6" s="2"/>
      <c r="K6" s="2"/>
      <c r="L6" s="2"/>
      <c r="M6" s="2"/>
      <c r="N6" s="2"/>
      <c r="O6" s="2"/>
      <c r="P6" s="2"/>
      <c r="Q6" s="2"/>
      <c r="R6" s="2"/>
      <c r="S6" s="2"/>
      <c r="T6" s="2"/>
      <c r="U6" s="2"/>
      <c r="V6" s="2"/>
      <c r="W6" s="2"/>
      <c r="X6" s="2"/>
      <c r="Y6" s="2"/>
      <c r="Z6" s="2"/>
    </row>
    <row r="7">
      <c r="A7" s="1" t="s">
        <v>1228</v>
      </c>
      <c r="B7" s="1" t="s">
        <v>1229</v>
      </c>
      <c r="C7" s="1" t="s">
        <v>1230</v>
      </c>
      <c r="D7" s="1" t="s">
        <v>1231</v>
      </c>
      <c r="E7" s="1" t="s">
        <v>1232</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1195</v>
      </c>
      <c r="C8" s="1" t="s">
        <v>1238</v>
      </c>
      <c r="D8" s="1" t="s">
        <v>1239</v>
      </c>
      <c r="E8" s="1" t="s">
        <v>1240</v>
      </c>
      <c r="F8" s="1" t="s">
        <v>1241</v>
      </c>
      <c r="G8" s="1" t="s">
        <v>1242</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1251</v>
      </c>
      <c r="I9" s="1" t="s">
        <v>1242</v>
      </c>
      <c r="J9" s="2"/>
      <c r="K9" s="2"/>
      <c r="L9" s="2"/>
      <c r="M9" s="2"/>
      <c r="N9" s="2"/>
      <c r="O9" s="2"/>
      <c r="P9" s="2"/>
      <c r="Q9" s="2"/>
      <c r="R9" s="2"/>
      <c r="S9" s="2"/>
      <c r="T9" s="2"/>
      <c r="U9" s="2"/>
      <c r="V9" s="2"/>
      <c r="W9" s="2"/>
      <c r="X9" s="2"/>
      <c r="Y9" s="2"/>
      <c r="Z9" s="2"/>
    </row>
    <row r="10">
      <c r="A10" s="1" t="s">
        <v>1252</v>
      </c>
      <c r="B10" s="1" t="s">
        <v>1253</v>
      </c>
      <c r="C10" s="1" t="s">
        <v>1254</v>
      </c>
      <c r="D10" s="1" t="s">
        <v>1255</v>
      </c>
      <c r="E10" s="1" t="s">
        <v>1256</v>
      </c>
      <c r="F10" s="1" t="s">
        <v>1257</v>
      </c>
      <c r="G10" s="1" t="s">
        <v>1258</v>
      </c>
      <c r="H10" s="1" t="s">
        <v>1259</v>
      </c>
      <c r="I10" s="1" t="s">
        <v>1260</v>
      </c>
      <c r="J10" s="2"/>
      <c r="K10" s="2"/>
      <c r="L10" s="2"/>
      <c r="M10" s="2"/>
      <c r="N10" s="2"/>
      <c r="O10" s="2"/>
      <c r="P10" s="2"/>
      <c r="Q10" s="2"/>
      <c r="R10" s="2"/>
      <c r="S10" s="2"/>
      <c r="T10" s="2"/>
      <c r="U10" s="2"/>
      <c r="V10" s="2"/>
      <c r="W10" s="2"/>
      <c r="X10" s="2"/>
      <c r="Y10" s="2"/>
      <c r="Z10" s="2"/>
    </row>
    <row r="11">
      <c r="A11" s="1" t="s">
        <v>1261</v>
      </c>
      <c r="B11" s="1" t="s">
        <v>1262</v>
      </c>
      <c r="C11" s="1" t="s">
        <v>1263</v>
      </c>
      <c r="D11" s="1" t="s">
        <v>1264</v>
      </c>
      <c r="E11" s="1" t="s">
        <v>1265</v>
      </c>
      <c r="F11" s="1" t="s">
        <v>1266</v>
      </c>
      <c r="G11" s="1" t="s">
        <v>1267</v>
      </c>
      <c r="H11" s="1" t="s">
        <v>1268</v>
      </c>
      <c r="I11" s="1" t="s">
        <v>1269</v>
      </c>
      <c r="J11" s="2"/>
      <c r="K11" s="2"/>
      <c r="L11" s="2"/>
      <c r="M11" s="2"/>
      <c r="N11" s="2"/>
      <c r="O11" s="2"/>
      <c r="P11" s="2"/>
      <c r="Q11" s="2"/>
      <c r="R11" s="2"/>
      <c r="S11" s="2"/>
      <c r="T11" s="2"/>
      <c r="U11" s="2"/>
      <c r="V11" s="2"/>
      <c r="W11" s="2"/>
      <c r="X11" s="2"/>
      <c r="Y11" s="2"/>
      <c r="Z11" s="2"/>
    </row>
    <row r="12">
      <c r="A12" s="1" t="s">
        <v>1270</v>
      </c>
      <c r="B12" s="1" t="s">
        <v>1271</v>
      </c>
      <c r="C12" s="1" t="s">
        <v>1272</v>
      </c>
      <c r="D12" s="1" t="s">
        <v>1273</v>
      </c>
      <c r="E12" s="1" t="s">
        <v>1274</v>
      </c>
      <c r="F12" s="1" t="s">
        <v>1275</v>
      </c>
      <c r="G12" s="1" t="s">
        <v>1276</v>
      </c>
      <c r="H12" s="1" t="s">
        <v>1277</v>
      </c>
      <c r="I12" s="1" t="s">
        <v>1278</v>
      </c>
      <c r="J12" s="2"/>
      <c r="K12" s="2"/>
      <c r="L12" s="2"/>
      <c r="M12" s="2"/>
      <c r="N12" s="2"/>
      <c r="O12" s="2"/>
      <c r="P12" s="2"/>
      <c r="Q12" s="2"/>
      <c r="R12" s="2"/>
      <c r="S12" s="2"/>
      <c r="T12" s="2"/>
      <c r="U12" s="2"/>
      <c r="V12" s="2"/>
      <c r="W12" s="2"/>
      <c r="X12" s="2"/>
      <c r="Y12" s="2"/>
      <c r="Z12" s="2"/>
    </row>
    <row r="13">
      <c r="A13" s="1" t="s">
        <v>1279</v>
      </c>
      <c r="B13" s="1" t="s">
        <v>1280</v>
      </c>
      <c r="C13" s="1" t="s">
        <v>1281</v>
      </c>
      <c r="D13" s="1" t="s">
        <v>1282</v>
      </c>
      <c r="E13" s="1" t="s">
        <v>1283</v>
      </c>
      <c r="F13" s="1" t="s">
        <v>1284</v>
      </c>
      <c r="G13" s="1" t="s">
        <v>1285</v>
      </c>
      <c r="H13" s="1" t="s">
        <v>1286</v>
      </c>
      <c r="I13" s="1" t="s">
        <v>1287</v>
      </c>
      <c r="J13" s="2"/>
      <c r="K13" s="2"/>
      <c r="L13" s="2"/>
      <c r="M13" s="2"/>
      <c r="N13" s="2"/>
      <c r="O13" s="2"/>
      <c r="P13" s="2"/>
      <c r="Q13" s="2"/>
      <c r="R13" s="2"/>
      <c r="S13" s="2"/>
      <c r="T13" s="2"/>
      <c r="U13" s="2"/>
      <c r="V13" s="2"/>
      <c r="W13" s="2"/>
      <c r="X13" s="2"/>
      <c r="Y13" s="2"/>
      <c r="Z13" s="2"/>
    </row>
    <row r="14">
      <c r="A14" s="1" t="s">
        <v>1288</v>
      </c>
      <c r="B14" s="1" t="s">
        <v>1289</v>
      </c>
      <c r="C14" s="1" t="s">
        <v>1290</v>
      </c>
      <c r="D14" s="1" t="s">
        <v>1291</v>
      </c>
      <c r="E14" s="1" t="s">
        <v>1292</v>
      </c>
      <c r="F14" s="1" t="s">
        <v>1293</v>
      </c>
      <c r="G14" s="1" t="s">
        <v>1294</v>
      </c>
      <c r="H14" s="1" t="s">
        <v>1295</v>
      </c>
      <c r="I14" s="1" t="s">
        <v>1296</v>
      </c>
      <c r="J14" s="2"/>
      <c r="K14" s="2"/>
      <c r="L14" s="2"/>
      <c r="M14" s="2"/>
      <c r="N14" s="2"/>
      <c r="O14" s="2"/>
      <c r="P14" s="2"/>
      <c r="Q14" s="2"/>
      <c r="R14" s="2"/>
      <c r="S14" s="2"/>
      <c r="T14" s="2"/>
      <c r="U14" s="2"/>
      <c r="V14" s="2"/>
      <c r="W14" s="2"/>
      <c r="X14" s="2"/>
      <c r="Y14" s="2"/>
      <c r="Z14" s="2"/>
    </row>
    <row r="15">
      <c r="A15" s="1" t="s">
        <v>1297</v>
      </c>
      <c r="B15" s="1" t="s">
        <v>1195</v>
      </c>
      <c r="C15" s="1" t="s">
        <v>1195</v>
      </c>
      <c r="D15" s="1" t="s">
        <v>1195</v>
      </c>
      <c r="E15" s="1" t="s">
        <v>1195</v>
      </c>
      <c r="F15" s="1" t="s">
        <v>1195</v>
      </c>
      <c r="G15" s="1" t="s">
        <v>1195</v>
      </c>
      <c r="H15" s="1" t="s">
        <v>1195</v>
      </c>
      <c r="I15" s="1" t="s">
        <v>1195</v>
      </c>
      <c r="J15" s="2"/>
      <c r="K15" s="2"/>
      <c r="L15" s="2"/>
      <c r="M15" s="2"/>
      <c r="N15" s="2"/>
      <c r="O15" s="2"/>
      <c r="P15" s="2"/>
      <c r="Q15" s="2"/>
      <c r="R15" s="2"/>
      <c r="S15" s="2"/>
      <c r="T15" s="2"/>
      <c r="U15" s="2"/>
      <c r="V15" s="2"/>
      <c r="W15" s="2"/>
      <c r="X15" s="2"/>
      <c r="Y15" s="2"/>
      <c r="Z15" s="2"/>
    </row>
    <row r="16">
      <c r="A16" s="1" t="s">
        <v>1298</v>
      </c>
      <c r="B16" s="1" t="s">
        <v>1195</v>
      </c>
      <c r="C16" s="1" t="s">
        <v>1195</v>
      </c>
      <c r="D16" s="1" t="s">
        <v>1195</v>
      </c>
      <c r="E16" s="1" t="s">
        <v>1195</v>
      </c>
      <c r="F16" s="1" t="s">
        <v>1195</v>
      </c>
      <c r="G16" s="1" t="s">
        <v>1195</v>
      </c>
      <c r="H16" s="1" t="s">
        <v>1195</v>
      </c>
      <c r="I16" s="1" t="s">
        <v>1195</v>
      </c>
      <c r="J16" s="2"/>
      <c r="K16" s="2"/>
      <c r="L16" s="2"/>
      <c r="M16" s="2"/>
      <c r="N16" s="2"/>
      <c r="O16" s="2"/>
      <c r="P16" s="2"/>
      <c r="Q16" s="2"/>
      <c r="R16" s="2"/>
      <c r="S16" s="2"/>
      <c r="T16" s="2"/>
      <c r="U16" s="2"/>
      <c r="V16" s="2"/>
      <c r="W16" s="2"/>
      <c r="X16" s="2"/>
      <c r="Y16" s="2"/>
      <c r="Z16" s="2"/>
    </row>
    <row r="17">
      <c r="A17" s="1" t="s">
        <v>1299</v>
      </c>
      <c r="B17" s="1" t="s">
        <v>158</v>
      </c>
      <c r="C17" s="1" t="s">
        <v>159</v>
      </c>
      <c r="D17" s="1" t="s">
        <v>160</v>
      </c>
      <c r="E17" s="1" t="s">
        <v>161</v>
      </c>
      <c r="F17" s="1" t="s">
        <v>162</v>
      </c>
      <c r="G17" s="1" t="s">
        <v>1300</v>
      </c>
      <c r="H17" s="1" t="s">
        <v>1301</v>
      </c>
      <c r="I17" s="1" t="s">
        <v>1302</v>
      </c>
      <c r="J17" s="2"/>
      <c r="K17" s="2"/>
      <c r="L17" s="2"/>
      <c r="M17" s="2"/>
      <c r="N17" s="2"/>
      <c r="O17" s="2"/>
      <c r="P17" s="2"/>
      <c r="Q17" s="2"/>
      <c r="R17" s="2"/>
      <c r="S17" s="2"/>
      <c r="T17" s="2"/>
      <c r="U17" s="2"/>
      <c r="V17" s="2"/>
      <c r="W17" s="2"/>
      <c r="X17" s="2"/>
      <c r="Y17" s="2"/>
      <c r="Z17" s="2"/>
    </row>
    <row r="18">
      <c r="A18" s="1" t="s">
        <v>1303</v>
      </c>
      <c r="B18" s="1" t="s">
        <v>1195</v>
      </c>
      <c r="C18" s="1" t="s">
        <v>1195</v>
      </c>
      <c r="D18" s="1" t="s">
        <v>1195</v>
      </c>
      <c r="E18" s="1" t="s">
        <v>1195</v>
      </c>
      <c r="F18" s="1" t="s">
        <v>1195</v>
      </c>
      <c r="G18" s="1" t="s">
        <v>1195</v>
      </c>
      <c r="H18" s="1" t="s">
        <v>1195</v>
      </c>
      <c r="I18" s="1" t="s">
        <v>1195</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1" t="s">
        <v>1321</v>
      </c>
      <c r="J20" s="2"/>
      <c r="K20" s="2"/>
      <c r="L20" s="2"/>
      <c r="M20" s="2"/>
      <c r="N20" s="2"/>
      <c r="O20" s="2"/>
      <c r="P20" s="2"/>
      <c r="Q20" s="2"/>
      <c r="R20" s="2"/>
      <c r="S20" s="2"/>
      <c r="T20" s="2"/>
      <c r="U20" s="2"/>
      <c r="V20" s="2"/>
      <c r="W20" s="2"/>
      <c r="X20" s="2"/>
      <c r="Y20" s="2"/>
      <c r="Z20" s="2"/>
    </row>
    <row r="21" ht="15.75" customHeight="1">
      <c r="A21" s="1" t="s">
        <v>1322</v>
      </c>
      <c r="B21" s="1" t="s">
        <v>1323</v>
      </c>
      <c r="C21" s="1" t="s">
        <v>1324</v>
      </c>
      <c r="D21" s="1" t="s">
        <v>1325</v>
      </c>
      <c r="E21" s="1" t="s">
        <v>1326</v>
      </c>
      <c r="F21" s="1" t="s">
        <v>1327</v>
      </c>
      <c r="G21" s="1" t="s">
        <v>1328</v>
      </c>
      <c r="H21" s="1" t="s">
        <v>1329</v>
      </c>
      <c r="I21" s="1" t="s">
        <v>1330</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1338</v>
      </c>
      <c r="I22" s="1" t="s">
        <v>1339</v>
      </c>
      <c r="J22" s="2"/>
      <c r="K22" s="2"/>
      <c r="L22" s="2"/>
      <c r="M22" s="2"/>
      <c r="N22" s="2"/>
      <c r="O22" s="2"/>
      <c r="P22" s="2"/>
      <c r="Q22" s="2"/>
      <c r="R22" s="2"/>
      <c r="S22" s="2"/>
      <c r="T22" s="2"/>
      <c r="U22" s="2"/>
      <c r="V22" s="2"/>
      <c r="W22" s="2"/>
      <c r="X22" s="2"/>
      <c r="Y22" s="2"/>
      <c r="Z22" s="2"/>
    </row>
    <row r="23" ht="15.75" customHeight="1">
      <c r="A23" s="1" t="s">
        <v>1340</v>
      </c>
      <c r="B23" s="1" t="s">
        <v>1341</v>
      </c>
      <c r="C23" s="1" t="s">
        <v>1342</v>
      </c>
      <c r="D23" s="1" t="s">
        <v>1343</v>
      </c>
      <c r="E23" s="1" t="s">
        <v>1344</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1195</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11</v>
      </c>
      <c r="C6" s="2"/>
      <c r="D6" s="2"/>
      <c r="E6" s="2"/>
      <c r="F6" s="2"/>
      <c r="G6" s="2"/>
      <c r="H6" s="2"/>
      <c r="I6" s="2"/>
      <c r="J6" s="2"/>
      <c r="K6" s="2"/>
      <c r="L6" s="2"/>
      <c r="M6" s="2"/>
      <c r="N6" s="2"/>
      <c r="O6" s="2"/>
      <c r="P6" s="2"/>
      <c r="Q6" s="2"/>
      <c r="R6" s="2"/>
      <c r="S6" s="2"/>
      <c r="T6" s="2"/>
      <c r="U6" s="2"/>
      <c r="V6" s="2"/>
      <c r="W6" s="2"/>
      <c r="X6" s="2"/>
      <c r="Y6" s="2"/>
      <c r="Z6" s="2"/>
    </row>
    <row r="7">
      <c r="A7" s="3" t="s">
        <v>1378</v>
      </c>
      <c r="B7" s="1" t="s">
        <v>1379</v>
      </c>
      <c r="C7" s="2"/>
      <c r="D7" s="2"/>
      <c r="E7" s="2"/>
      <c r="F7" s="2"/>
      <c r="G7" s="2"/>
      <c r="H7" s="2"/>
      <c r="I7" s="2"/>
      <c r="J7" s="2"/>
      <c r="K7" s="2"/>
      <c r="L7" s="2"/>
      <c r="M7" s="2"/>
      <c r="N7" s="2"/>
      <c r="O7" s="2"/>
      <c r="P7" s="2"/>
      <c r="Q7" s="2"/>
      <c r="R7" s="2"/>
      <c r="S7" s="2"/>
      <c r="T7" s="2"/>
      <c r="U7" s="2"/>
      <c r="V7" s="2"/>
      <c r="W7" s="2"/>
      <c r="X7" s="2"/>
      <c r="Y7" s="2"/>
      <c r="Z7" s="2"/>
    </row>
    <row r="8">
      <c r="A8" s="3" t="s">
        <v>1380</v>
      </c>
      <c r="B8" s="4"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1"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1383</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1389</v>
      </c>
      <c r="B13" s="1" t="s">
        <v>1390</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1388</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1394</v>
      </c>
      <c r="B16" s="1">
        <v>1215.0</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t="s">
        <v>1396</v>
      </c>
      <c r="C17" s="2"/>
      <c r="D17" s="2"/>
      <c r="E17" s="2"/>
      <c r="F17" s="2"/>
      <c r="G17" s="2"/>
      <c r="H17" s="2"/>
      <c r="I17" s="2"/>
      <c r="J17" s="2"/>
      <c r="K17" s="2"/>
      <c r="L17" s="2"/>
      <c r="M17" s="2"/>
      <c r="N17" s="2"/>
      <c r="O17" s="2"/>
      <c r="P17" s="2"/>
      <c r="Q17" s="2"/>
      <c r="R17" s="2"/>
      <c r="S17" s="2"/>
      <c r="T17" s="2"/>
      <c r="U17" s="2"/>
      <c r="V17" s="2"/>
      <c r="W17" s="2"/>
      <c r="X17" s="2"/>
      <c r="Y17" s="2"/>
      <c r="Z17" s="2"/>
    </row>
    <row r="18">
      <c r="A18" s="3" t="s">
        <v>1397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3.29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3.67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3.565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4.09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3.29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3.67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3.565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4.09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0.931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-1.7014486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1524323.0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1524323.0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526203.0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443960.0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443960.0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4.05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4.07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1425</v>
      </c>
      <c r="B46" s="1">
        <v>1.5101056E8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1426</v>
      </c>
      <c r="B47" s="1">
        <v>3.165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1427</v>
      </c>
      <c r="B48" s="1">
        <v>19.47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1428</v>
      </c>
      <c r="B49" s="1">
        <v>0.36028153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1429</v>
      </c>
      <c r="B50" s="1">
        <v>4.3598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1430</v>
      </c>
      <c r="B51" s="1">
        <v>7.39475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1431</v>
      </c>
      <c r="B52" s="1" t="s">
        <v>1432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9.317764E7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-0.16535999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3.6396561E7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3.74716E7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2868251.0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2616949.0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v>0.0765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0.03661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1.0274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v>4.97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1445</v>
      </c>
      <c r="B65" s="1">
        <v>0.088199995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1446</v>
      </c>
      <c r="B66" s="1">
        <v>3.97495E7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1447</v>
      </c>
      <c r="B67" s="1">
        <v>7.309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1448</v>
      </c>
      <c r="B68" s="1">
        <v>0.55137503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-6.9309E7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-1.87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v>-2.58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1455</v>
      </c>
      <c r="B75" s="1">
        <v>0.222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1456</v>
      </c>
      <c r="B76" s="1">
        <v>-1.273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1457</v>
      </c>
      <c r="B77" s="1">
        <v>-0.82021856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t="s">
        <v>1460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t="s">
        <v>1462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1465</v>
      </c>
      <c r="B83" s="1" t="s">
        <v>1466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1468</v>
      </c>
      <c r="B85" s="1">
        <v>1.4152842E9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t="s">
        <v>1470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t="s">
        <v>1472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t="s">
        <v>1474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t="s">
        <v>1476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1478</v>
      </c>
      <c r="B91" s="1">
        <v>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1479</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v>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v>4.85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1483</v>
      </c>
      <c r="B96" s="1">
        <v>3.4375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1484</v>
      </c>
      <c r="B97" s="1" t="s">
        <v>1485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2.77038016E8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v>7.393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-7.3184E7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2.46934E8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3.644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5.023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4.19145984E8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90.239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v>11.404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1496</v>
      </c>
      <c r="B108" s="1">
        <v>-0.090179995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1497</v>
      </c>
      <c r="B109" s="1">
        <v>-0.24784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1498</v>
      </c>
      <c r="B110" s="1">
        <v>2.85086016E8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1499</v>
      </c>
      <c r="B111" s="1">
        <v>-2.421275E7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1500</v>
      </c>
      <c r="B112" s="1">
        <v>-4.6957E7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1501</v>
      </c>
      <c r="B113" s="1">
        <v>-0.067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1502</v>
      </c>
      <c r="B114" s="1">
        <v>0.68016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1503</v>
      </c>
      <c r="B115" s="1">
        <v>-0.17459999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1504</v>
      </c>
      <c r="B116" s="1">
        <v>-0.15657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1505</v>
      </c>
      <c r="B117" s="1" t="s">
        <v>1432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-19.0</v>
      </c>
      <c r="C3" s="1">
        <v>-75.0</v>
      </c>
      <c r="D3" s="1">
        <v>-49.0</v>
      </c>
      <c r="E3" s="1">
        <v>4.0</v>
      </c>
      <c r="F3" s="1">
        <v>3.0</v>
      </c>
      <c r="G3" s="1">
        <v>-14.0</v>
      </c>
      <c r="H3" s="1">
        <v>24.0</v>
      </c>
      <c r="I3" s="1">
        <v>-9.0</v>
      </c>
      <c r="J3" s="1">
        <v>-25.0</v>
      </c>
      <c r="K3" s="1">
        <v>-18.0</v>
      </c>
      <c r="L3" s="1">
        <f>IF(K3*FORECAST(L2,B3:K3,B2:K2)&gt;0,FORECAST(L2,B3:K3,B2:K2),K3)*$X$1</f>
        <v>-18</v>
      </c>
      <c r="M3" s="1">
        <f>IF(L3*FORECAST(M2,B3:L3,B2:L2)&gt;0,FORECAST(M2,B3:L3,B2:L2),L3)*$X$1</f>
        <v>-1.454545455</v>
      </c>
      <c r="N3" s="1">
        <f>IF(M3*FORECAST(N2,B3:M3,B2:M2)&gt;0,FORECAST(N2,B3:M3,B2:M2),M3)*$X$1</f>
        <v>-1.454545455</v>
      </c>
      <c r="O3" s="1">
        <f>IF(N3*FORECAST(O2,B3:N3,B2:N2)&gt;0,FORECAST(O2,B3:N3,B2:N2),N3)*$X$1</f>
        <v>-1.454545455</v>
      </c>
      <c r="P3" s="1">
        <f>IF(O3*FORECAST(P2,B3:O3,B2:O2)&gt;0,FORECAST(P2,B3:O3,B2:O2),O3)*$X$1</f>
        <v>-1.454545455</v>
      </c>
      <c r="Q3" s="1">
        <f>IF(P3*FORECAST(Q2,B3:P3,B2:P2)&gt;0,FORECAST(Q2,B3:P3,B2:P2),P3)*$X$1</f>
        <v>-1.454545455</v>
      </c>
      <c r="R3" s="1">
        <f>IF(Q3*FORECAST(R2,B3:Q3,B2:Q2)&gt;0,FORECAST(R2,B3:Q3,B2:Q2),Q3)*$X$1</f>
        <v>-1.454545455</v>
      </c>
      <c r="S3" s="5">
        <f>IF(R3*FORECAST(S2,B3:R3,B2:R2)&gt;0,FORECAST(S2,B3:R3,B2:R2),R3)*$X$1</f>
        <v>-1.454545455</v>
      </c>
      <c r="T3" s="5">
        <f>IF(S3*FORECAST(T2,B3:S3,B2:S2)&gt;0,FORECAST(T2,B3:S3,B2:S2),S3)*$X$1</f>
        <v>-1.454545455</v>
      </c>
      <c r="U3" s="5">
        <f>IF(T3*FORECAST(U2,B3:T3,B2:T2)&gt;0,FORECAST(U2,B3:T3,B2:T2),T3)*$X$1</f>
        <v>-1.454545455</v>
      </c>
      <c r="V3" s="5">
        <f>IF(U3*FORECAST(V2,B3:U3,B2:U2)&gt;0,FORECAST(V2,B3:U3,B2:U2),U3)*$X$1</f>
        <v>-1.454545455</v>
      </c>
      <c r="W3" s="5">
        <f>IF(V3*FORECAST(W2,B3:V3,B2:V2)&gt;0,FORECAST(W2,B3:V3,B2:V2),V3)*$X$1</f>
        <v>-1.454545455</v>
      </c>
      <c r="X3" s="2"/>
      <c r="Y3" s="2"/>
      <c r="Z3" s="2"/>
    </row>
    <row r="4">
      <c r="A4" s="3" t="s">
        <v>116</v>
      </c>
      <c r="B4" s="1">
        <v>-157.0</v>
      </c>
      <c r="C4" s="1">
        <v>-174.0</v>
      </c>
      <c r="D4" s="1">
        <v>-138.0</v>
      </c>
      <c r="E4" s="1">
        <v>-124.0</v>
      </c>
      <c r="F4" s="1">
        <v>-112.0</v>
      </c>
      <c r="G4" s="1">
        <v>-53.0</v>
      </c>
      <c r="H4" s="1">
        <v>-257.0</v>
      </c>
      <c r="I4" s="1">
        <v>-191.0</v>
      </c>
      <c r="J4" s="1">
        <v>-172.0</v>
      </c>
      <c r="K4" s="1">
        <v>-101.0</v>
      </c>
      <c r="L4" s="2"/>
      <c r="M4" s="2"/>
      <c r="N4" s="2"/>
      <c r="O4" s="2"/>
      <c r="P4" s="2"/>
      <c r="Q4" s="2"/>
      <c r="R4" s="2"/>
      <c r="S4" s="2"/>
      <c r="T4" s="2"/>
      <c r="U4" s="2"/>
      <c r="V4" s="2"/>
      <c r="W4" s="2"/>
      <c r="X4" s="2"/>
      <c r="Y4" s="2"/>
      <c r="Z4" s="2"/>
    </row>
    <row r="5">
      <c r="A5" s="3" t="s">
        <v>1507</v>
      </c>
      <c r="B5" s="1">
        <v>4.0</v>
      </c>
      <c r="C5" s="1">
        <v>26.0</v>
      </c>
      <c r="D5" s="1">
        <v>28.0</v>
      </c>
      <c r="E5" s="1">
        <v>29.0</v>
      </c>
      <c r="F5" s="1">
        <v>30.0</v>
      </c>
      <c r="G5" s="1">
        <v>30.0</v>
      </c>
      <c r="H5" s="1">
        <v>33.0</v>
      </c>
      <c r="I5" s="1">
        <v>34.0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f>IF(W3*FORECAST(W2,B3:W3,B2:W2)&gt;0,FORECAST(W2,B3:W3,B2:W2),V3)*$X$1 * (1+0.02)/(0.0789-0.02)</f>
        <v>-25.18907239</v>
      </c>
      <c r="M7" s="2"/>
      <c r="N7" s="2"/>
      <c r="O7" s="2"/>
      <c r="P7" s="2"/>
      <c r="Q7" s="2"/>
      <c r="R7" s="2"/>
      <c r="S7" s="2"/>
      <c r="T7" s="2"/>
      <c r="U7" s="2"/>
      <c r="V7" s="2"/>
      <c r="W7" s="2"/>
      <c r="X7" s="2"/>
      <c r="Y7" s="2"/>
      <c r="Z7" s="2"/>
    </row>
    <row r="8">
      <c r="A8" s="2"/>
      <c r="B8" s="2"/>
      <c r="C8" s="2"/>
      <c r="D8" s="2"/>
      <c r="E8" s="2"/>
      <c r="F8" s="2"/>
      <c r="G8" s="2"/>
      <c r="H8" s="2"/>
      <c r="I8" s="2"/>
      <c r="J8" s="2"/>
      <c r="K8" s="1" t="s">
        <v>1509</v>
      </c>
      <c r="L8" s="6">
        <f t="array" ref="L8">NPV(0.0789,M3:W3)</f>
        <v>-10.4395911</v>
      </c>
      <c r="M8" s="2"/>
      <c r="N8" s="2"/>
      <c r="O8" s="2"/>
      <c r="P8" s="2"/>
      <c r="Q8" s="2"/>
      <c r="R8" s="2"/>
      <c r="S8" s="2"/>
      <c r="T8" s="2"/>
      <c r="U8" s="2"/>
      <c r="V8" s="2"/>
      <c r="W8" s="2"/>
      <c r="X8" s="2"/>
      <c r="Y8" s="2"/>
      <c r="Z8" s="2"/>
    </row>
    <row r="9">
      <c r="A9" s="2"/>
      <c r="B9" s="2"/>
      <c r="C9" s="2"/>
      <c r="D9" s="2"/>
      <c r="E9" s="2"/>
      <c r="F9" s="2"/>
      <c r="G9" s="2"/>
      <c r="H9" s="2"/>
      <c r="I9" s="2"/>
      <c r="J9" s="2"/>
      <c r="K9" s="1" t="s">
        <v>1510</v>
      </c>
      <c r="L9" s="6">
        <f t="array" ref="L9">NPV(0.0789,M16:W16)</f>
        <v>-10.92493975</v>
      </c>
      <c r="M9" s="2"/>
      <c r="N9" s="2"/>
      <c r="O9" s="2"/>
      <c r="P9" s="2"/>
      <c r="Q9" s="2"/>
      <c r="R9" s="2"/>
      <c r="S9" s="2"/>
      <c r="T9" s="2"/>
      <c r="U9" s="2"/>
      <c r="V9" s="2"/>
      <c r="W9" s="2"/>
      <c r="X9" s="2"/>
      <c r="Y9" s="2"/>
      <c r="Z9" s="2"/>
    </row>
    <row r="10">
      <c r="A10" s="2"/>
      <c r="B10" s="2"/>
      <c r="C10" s="2"/>
      <c r="D10" s="2"/>
      <c r="E10" s="2"/>
      <c r="F10" s="2"/>
      <c r="G10" s="2"/>
      <c r="H10" s="2"/>
      <c r="I10" s="2"/>
      <c r="J10" s="2"/>
      <c r="K10" s="1" t="s">
        <v>1511</v>
      </c>
      <c r="L10" s="6">
        <f>L8 + L9</f>
        <v>-21.36453085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6">
        <f>L10 - L11</f>
        <v>79.63546915</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2.275299119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-25.18907239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-30.0</v>
      </c>
      <c r="C3" s="1">
        <v>-67.0</v>
      </c>
      <c r="D3" s="1">
        <v>-31.0</v>
      </c>
      <c r="E3" s="1">
        <v>-36.0</v>
      </c>
      <c r="F3" s="1">
        <v>-49.0</v>
      </c>
      <c r="G3" s="1">
        <v>-104.0</v>
      </c>
      <c r="H3" s="1">
        <v>-83.0</v>
      </c>
      <c r="I3" s="1">
        <v>-131.0</v>
      </c>
      <c r="J3" s="1">
        <v>3.0</v>
      </c>
      <c r="K3" s="1">
        <v>-92.0</v>
      </c>
      <c r="L3" s="1">
        <f>IF(K3*FORECAST(L2,B3:K3,B2:K2)&gt;0,FORECAST(L2,B3:K3,B2:K2),K3)*$X$1</f>
        <v>-87.46666667</v>
      </c>
      <c r="M3" s="1">
        <f>IF(L3*FORECAST(M2,B3:L3,B2:L2)&gt;0,FORECAST(M2,B3:L3,B2:L2),L3)*$X$1</f>
        <v>-92.0969697</v>
      </c>
      <c r="N3" s="1">
        <f>IF(M3*FORECAST(N2,B3:M3,B2:M2)&gt;0,FORECAST(N2,B3:M3,B2:M2),M3)*$X$1</f>
        <v>-96.72727273</v>
      </c>
      <c r="O3" s="1">
        <f>IF(N3*FORECAST(O2,B3:N3,B2:N2)&gt;0,FORECAST(O2,B3:N3,B2:N2),N3)*$X$1</f>
        <v>-101.3575758</v>
      </c>
      <c r="P3" s="1">
        <f>IF(O3*FORECAST(P2,B3:O3,B2:O2)&gt;0,FORECAST(P2,B3:O3,B2:O2),O3)*$X$1</f>
        <v>-105.9878788</v>
      </c>
      <c r="Q3" s="1">
        <f>IF(P3*FORECAST(Q2,B3:P3,B2:P2)&gt;0,FORECAST(Q2,B3:P3,B2:P2),P3)*$X$1</f>
        <v>-110.6181818</v>
      </c>
      <c r="R3" s="1">
        <f>IF(Q3*FORECAST(R2,B3:Q3,B2:Q2)&gt;0,FORECAST(R2,B3:Q3,B2:Q2),Q3)*$X$1</f>
        <v>-115.2484848</v>
      </c>
      <c r="S3" s="5">
        <f>IF(R3*FORECAST(S2,B3:R3,B2:R2)&gt;0,FORECAST(S2,B3:R3,B2:R2),R3)*$X$1</f>
        <v>-119.8787879</v>
      </c>
      <c r="T3" s="5">
        <f>IF(S3*FORECAST(T2,B3:S3,B2:S2)&gt;0,FORECAST(T2,B3:S3,B2:S2),S3)*$X$1</f>
        <v>-124.5090909</v>
      </c>
      <c r="U3" s="5">
        <f>IF(T3*FORECAST(U2,B3:T3,B2:T2)&gt;0,FORECAST(U2,B3:T3,B2:T2),T3)*$X$1</f>
        <v>-129.1393939</v>
      </c>
      <c r="V3" s="5">
        <f>IF(U3*FORECAST(V2,B3:U3,B2:U2)&gt;0,FORECAST(V2,B3:U3,B2:U2),U3)*$X$1</f>
        <v>-133.769697</v>
      </c>
      <c r="W3" s="5">
        <f>IF(V3*FORECAST(W2,B3:V3,B2:V2)&gt;0,FORECAST(W2,B3:V3,B2:V2),V3)*$X$1</f>
        <v>-138.4</v>
      </c>
      <c r="X3" s="2"/>
      <c r="Y3" s="2"/>
      <c r="Z3" s="2"/>
    </row>
    <row r="4">
      <c r="A4" s="3" t="s">
        <v>116</v>
      </c>
      <c r="B4" s="1">
        <v>-157.0</v>
      </c>
      <c r="C4" s="1">
        <v>-174.0</v>
      </c>
      <c r="D4" s="1">
        <v>-138.0</v>
      </c>
      <c r="E4" s="1">
        <v>-124.0</v>
      </c>
      <c r="F4" s="1">
        <v>-112.0</v>
      </c>
      <c r="G4" s="1">
        <v>-53.0</v>
      </c>
      <c r="H4" s="1">
        <v>-257.0</v>
      </c>
      <c r="I4" s="1">
        <v>-191.0</v>
      </c>
      <c r="J4" s="1">
        <v>-172.0</v>
      </c>
      <c r="K4" s="1">
        <v>-101.0</v>
      </c>
      <c r="L4" s="2"/>
      <c r="M4" s="2"/>
      <c r="N4" s="2"/>
      <c r="O4" s="2"/>
      <c r="P4" s="2"/>
      <c r="Q4" s="2"/>
      <c r="R4" s="2"/>
      <c r="S4" s="2"/>
      <c r="T4" s="2"/>
      <c r="U4" s="2"/>
      <c r="V4" s="2"/>
      <c r="W4" s="2"/>
      <c r="X4" s="2"/>
      <c r="Y4" s="2"/>
      <c r="Z4" s="2"/>
    </row>
    <row r="5">
      <c r="A5" s="3" t="s">
        <v>1507</v>
      </c>
      <c r="B5" s="1">
        <v>4.0</v>
      </c>
      <c r="C5" s="1">
        <v>26.0</v>
      </c>
      <c r="D5" s="1">
        <v>28.0</v>
      </c>
      <c r="E5" s="1">
        <v>29.0</v>
      </c>
      <c r="F5" s="1">
        <v>30.0</v>
      </c>
      <c r="G5" s="1">
        <v>30.0</v>
      </c>
      <c r="H5" s="1">
        <v>33.0</v>
      </c>
      <c r="I5" s="1">
        <v>34.0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1508</v>
      </c>
      <c r="L7" s="1">
        <f>IF(W3*FORECAST(W2,B3:W3,B2:W2)&gt;0,FORECAST(W2,B3:W3,B2:W2),V3)*$X$1 * (1+0.02)/(0.0789-0.02)</f>
        <v>-2396.740238</v>
      </c>
      <c r="M7" s="2"/>
      <c r="N7" s="2"/>
      <c r="O7" s="2"/>
      <c r="P7" s="2"/>
      <c r="Q7" s="2"/>
      <c r="R7" s="2"/>
      <c r="S7" s="2"/>
      <c r="T7" s="2"/>
      <c r="U7" s="2"/>
      <c r="V7" s="2"/>
      <c r="W7" s="2"/>
      <c r="X7" s="2"/>
      <c r="Y7" s="2"/>
      <c r="Z7" s="2"/>
    </row>
    <row r="8">
      <c r="A8" s="2"/>
      <c r="B8" s="2"/>
      <c r="C8" s="2"/>
      <c r="D8" s="2"/>
      <c r="E8" s="2"/>
      <c r="F8" s="2"/>
      <c r="G8" s="2"/>
      <c r="H8" s="2"/>
      <c r="I8" s="2"/>
      <c r="J8" s="2"/>
      <c r="K8" s="1" t="s">
        <v>1509</v>
      </c>
      <c r="L8" s="6">
        <f t="array" ref="L8">NPV(0.0789,M3:W3)</f>
        <v>-802.2171427</v>
      </c>
      <c r="M8" s="2"/>
      <c r="N8" s="2"/>
      <c r="O8" s="2"/>
      <c r="P8" s="2"/>
      <c r="Q8" s="2"/>
      <c r="R8" s="2"/>
      <c r="S8" s="2"/>
      <c r="T8" s="2"/>
      <c r="U8" s="2"/>
      <c r="V8" s="2"/>
      <c r="W8" s="2"/>
      <c r="X8" s="2"/>
      <c r="Y8" s="2"/>
      <c r="Z8" s="2"/>
    </row>
    <row r="9">
      <c r="A9" s="2"/>
      <c r="B9" s="2"/>
      <c r="C9" s="2"/>
      <c r="D9" s="2"/>
      <c r="E9" s="2"/>
      <c r="F9" s="2"/>
      <c r="G9" s="2"/>
      <c r="H9" s="2"/>
      <c r="I9" s="2"/>
      <c r="J9" s="2"/>
      <c r="K9" s="1" t="s">
        <v>1510</v>
      </c>
      <c r="L9" s="6">
        <f t="array" ref="L9">NPV(0.0789,M16:W16)</f>
        <v>-1039.508017</v>
      </c>
      <c r="M9" s="2"/>
      <c r="N9" s="2"/>
      <c r="O9" s="2"/>
      <c r="P9" s="2"/>
      <c r="Q9" s="2"/>
      <c r="R9" s="2"/>
      <c r="S9" s="2"/>
      <c r="T9" s="2"/>
      <c r="U9" s="2"/>
      <c r="V9" s="2"/>
      <c r="W9" s="2"/>
      <c r="X9" s="2"/>
      <c r="Y9" s="2"/>
      <c r="Z9" s="2"/>
    </row>
    <row r="10">
      <c r="A10" s="2"/>
      <c r="B10" s="2"/>
      <c r="C10" s="2"/>
      <c r="D10" s="2"/>
      <c r="E10" s="2"/>
      <c r="F10" s="2"/>
      <c r="G10" s="2"/>
      <c r="H10" s="2"/>
      <c r="I10" s="2"/>
      <c r="J10" s="2"/>
      <c r="K10" s="1" t="s">
        <v>1511</v>
      </c>
      <c r="L10" s="6">
        <f>L8 + L9</f>
        <v>-1841.72516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1512</v>
      </c>
      <c r="L12" s="6">
        <f>L10 - L11</f>
        <v>-1740.72516</v>
      </c>
      <c r="M12" s="2"/>
      <c r="N12" s="2"/>
      <c r="O12" s="2"/>
      <c r="P12" s="2"/>
      <c r="Q12" s="2"/>
      <c r="R12" s="2"/>
      <c r="S12" s="2"/>
      <c r="T12" s="2"/>
      <c r="U12" s="2"/>
      <c r="V12" s="2"/>
      <c r="W12" s="2"/>
      <c r="X12" s="2"/>
      <c r="Y12" s="2"/>
      <c r="Z12" s="2"/>
    </row>
    <row r="13">
      <c r="A13" s="2"/>
      <c r="B13" s="2"/>
      <c r="C13" s="2"/>
      <c r="D13" s="2"/>
      <c r="E13" s="2"/>
      <c r="F13" s="2"/>
      <c r="G13" s="2"/>
      <c r="H13" s="2"/>
      <c r="I13" s="2"/>
      <c r="J13" s="2"/>
      <c r="K13" s="1" t="s">
        <v>1513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-49.73500456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-2396.740238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