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<sst xmlns="http://schemas.openxmlformats.org/spreadsheetml/2006/main" count="1814" uniqueCount="1569">
  <si>
    <t>ticker</t>
  </si>
  <si>
    <t>NVAX</t>
  </si>
  <si>
    <t>nombre</t>
  </si>
  <si>
    <t>NOVAVAX INC</t>
  </si>
  <si>
    <t>empresa</t>
  </si>
  <si>
    <t>Biotechnology &amp; Medical Research</t>
  </si>
  <si>
    <t>Open</t>
  </si>
  <si>
    <t>Target Price</t>
  </si>
  <si>
    <t>Upside</t>
  </si>
  <si>
    <t>-1215.30%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</si>
  <si>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</si>
  <si>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</si>
  <si>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</si>
  <si>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</si>
  <si>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</si>
  <si>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</si>
  <si>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</si>
  <si>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</si>
  <si>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-27.39%</t>
  </si>
  <si>
    <t>Total Assets Growth</t>
  </si>
  <si>
    <t>-28.50%</t>
  </si>
  <si>
    <t>Net Property, Plant and Equipment Growth</t>
  </si>
  <si>
    <t>-40.62%</t>
  </si>
  <si>
    <t>EBITDA Growth</t>
  </si>
  <si>
    <t>-129.69%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</si>
  <si>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</si>
  <si>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</si>
  <si>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</si>
  <si>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</si>
  <si>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</si>
  <si>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</si>
  <si>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</si>
  <si>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</si>
  <si>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</si>
  <si>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</si>
  <si>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</si>
  <si>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</si>
  <si>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</si>
  <si>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</si>
  <si>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</si>
  <si>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</si>
  <si>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</si>
  <si>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</si>
  <si>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</si>
  <si>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</si>
  <si>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</si>
  <si>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</si>
  <si>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</si>
  <si>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</si>
  <si>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</si>
  <si>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</si>
  <si>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</si>
  <si>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</si>
  <si>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</si>
  <si>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</si>
  <si>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</si>
  <si>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</si>
  <si>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</si>
  <si>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</si>
  <si>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</si>
  <si>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</si>
  <si>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</si>
  <si>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</si>
  <si>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</si>
  <si>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</si>
  <si>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</si>
  <si>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</si>
  <si>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</si>
  <si>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</si>
  <si>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</si>
  <si>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</si>
  <si>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</si>
  <si>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</si>
  <si>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</si>
  <si>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</si>
  <si>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</si>
  <si>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</si>
  <si>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</si>
  <si>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</si>
  <si>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</si>
  <si>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</si>
  <si>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</si>
  <si>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</si>
  <si>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</si>
  <si>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</si>
  <si>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</si>
  <si>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</si>
  <si>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</si>
  <si>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</si>
  <si>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</si>
  <si>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</si>
  <si>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</si>
  <si>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</si>
  <si>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</si>
  <si>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</si>
  <si>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</si>
  <si>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</si>
  <si>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</si>
  <si>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</si>
  <si>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</si>
  <si>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</si>
  <si>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</si>
  <si>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</si>
  <si>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</si>
  <si>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</si>
  <si>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</si>
  <si>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</si>
  <si>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</si>
  <si>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</si>
  <si>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19.23</t>
  </si>
  <si>
    <t>21.68</t>
  </si>
  <si>
    <t>-0.41</t>
  </si>
  <si>
    <t>-6.3</t>
  </si>
  <si>
    <t>-8.74</t>
  </si>
  <si>
    <t>-5.75</t>
  </si>
  <si>
    <t>8.84</t>
  </si>
  <si>
    <t>-4.64</t>
  </si>
  <si>
    <t>-7.37</t>
  </si>
  <si>
    <t>-5.14</t>
  </si>
  <si>
    <t>Tangible Book Value</t>
  </si>
  <si>
    <t>Tangible Book Value Per Share</t>
  </si>
  <si>
    <t>13.6</t>
  </si>
  <si>
    <t>16.95</t>
  </si>
  <si>
    <t>-4.9</t>
  </si>
  <si>
    <t>-10.1</t>
  </si>
  <si>
    <t>-11.78</t>
  </si>
  <si>
    <t>-7.5</t>
  </si>
  <si>
    <t>6.85</t>
  </si>
  <si>
    <t>-6.43</t>
  </si>
  <si>
    <t>-8.84</t>
  </si>
  <si>
    <t>-6.05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</si>
  <si>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</si>
  <si>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</si>
  <si>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</si>
  <si>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</si>
  <si>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</si>
  <si>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</si>
  <si>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</si>
  <si>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</si>
  <si>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</si>
  <si>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</si>
  <si>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</si>
  <si>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</si>
  <si>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</si>
  <si>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</si>
  <si>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</si>
  <si>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</si>
  <si>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</si>
  <si>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</si>
  <si>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</si>
  <si>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</si>
  <si>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</si>
  <si>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</si>
  <si>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</si>
  <si>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</si>
  <si>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</si>
  <si>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</si>
  <si>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</si>
  <si>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</si>
  <si>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</si>
  <si>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</si>
  <si>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</si>
  <si>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</si>
  <si>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</si>
  <si>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</si>
  <si>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</si>
  <si>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</si>
  <si>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</si>
  <si>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-7.35</t>
  </si>
  <si>
    <t>-11.97</t>
  </si>
  <si>
    <t>-20.68</t>
  </si>
  <si>
    <t>-12.56</t>
  </si>
  <si>
    <t>-9.99</t>
  </si>
  <si>
    <t>-5.51</t>
  </si>
  <si>
    <t>-7.27</t>
  </si>
  <si>
    <t>-23.44</t>
  </si>
  <si>
    <t>-8.42</t>
  </si>
  <si>
    <t>-5.41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</si>
  <si>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</si>
  <si>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</si>
  <si>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</si>
  <si>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</si>
  <si>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</si>
  <si>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</si>
  <si>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-4.62</t>
  </si>
  <si>
    <t>-7.48</t>
  </si>
  <si>
    <t>-12.76</t>
  </si>
  <si>
    <t>-7.85</t>
  </si>
  <si>
    <t>-6.25</t>
  </si>
  <si>
    <t>-3.44</t>
  </si>
  <si>
    <t>-4.51</t>
  </si>
  <si>
    <t>-14.4</t>
  </si>
  <si>
    <t>-5.23</t>
  </si>
  <si>
    <t>-3.28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</si>
  <si>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</si>
  <si>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</si>
  <si>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</si>
  <si>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</si>
  <si>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</si>
  <si>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</si>
  <si>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</si>
  <si>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-1.7</t>
  </si>
  <si>
    <t>-0.66</t>
  </si>
  <si>
    <t>-0.37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</si>
  <si>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</si>
  <si>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</si>
  <si>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</si>
  <si>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</si>
  <si>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</si>
  <si>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</si>
  <si>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</si>
  <si>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</si>
  <si>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</si>
  <si>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</si>
  <si>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</si>
  <si>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</si>
  <si>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</si>
  <si>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</si>
  <si>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</si>
  <si>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</si>
  <si>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</si>
  <si>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</si>
  <si>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</si>
  <si>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</si>
  <si>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-20.47</t>
  </si>
  <si>
    <t>-29.69</t>
  </si>
  <si>
    <t>-42.53</t>
  </si>
  <si>
    <t>-30.8</t>
  </si>
  <si>
    <t>-42.59</t>
  </si>
  <si>
    <t>-29.48</t>
  </si>
  <si>
    <t>-50.69</t>
  </si>
  <si>
    <t>-16.67</t>
  </si>
  <si>
    <t>-17.02</t>
  </si>
  <si>
    <t>Return on Total Capital</t>
  </si>
  <si>
    <t>-37.53</t>
  </si>
  <si>
    <t>-54.96</t>
  </si>
  <si>
    <t>-40.74</t>
  </si>
  <si>
    <t>-59.19</t>
  </si>
  <si>
    <t>-54.52</t>
  </si>
  <si>
    <t>-41.57</t>
  </si>
  <si>
    <t>-164.51</t>
  </si>
  <si>
    <t>-519.71</t>
  </si>
  <si>
    <t>152.16</t>
  </si>
  <si>
    <t>Return On Equity %</t>
  </si>
  <si>
    <t>-38.33</t>
  </si>
  <si>
    <t>-60.1</t>
  </si>
  <si>
    <t>-195.01</t>
  </si>
  <si>
    <t>342.6</t>
  </si>
  <si>
    <t>137.02</t>
  </si>
  <si>
    <t>74.98</t>
  </si>
  <si>
    <t>-189.6</t>
  </si>
  <si>
    <t>133.49</t>
  </si>
  <si>
    <t>80.69</t>
  </si>
  <si>
    <t>Return on Common Equity</t>
  </si>
  <si>
    <t>Margin Analysis</t>
  </si>
  <si>
    <t>Gross Profit Margin %</t>
  </si>
  <si>
    <t>-207.97</t>
  </si>
  <si>
    <t>-348.67</t>
  </si>
  <si>
    <t>-440.27</t>
  </si>
  <si>
    <t>-406.87</t>
  </si>
  <si>
    <t>-510.02</t>
  </si>
  <si>
    <t>-57.07</t>
  </si>
  <si>
    <t>-121.11</t>
  </si>
  <si>
    <t>-7.87</t>
  </si>
  <si>
    <t>-9.63</t>
  </si>
  <si>
    <t>SG&amp;A Margin</t>
  </si>
  <si>
    <t>85.08</t>
  </si>
  <si>
    <t>298.49</t>
  </si>
  <si>
    <t>110.5</t>
  </si>
  <si>
    <t>100.35</t>
  </si>
  <si>
    <t>184.42</t>
  </si>
  <si>
    <t>29.98</t>
  </si>
  <si>
    <t>26.03</t>
  </si>
  <si>
    <t>24.66</t>
  </si>
  <si>
    <t>46.5</t>
  </si>
  <si>
    <t>EBITDA Margin %</t>
  </si>
  <si>
    <t>-254.96</t>
  </si>
  <si>
    <t>-414.77</t>
  </si>
  <si>
    <t>-519.29</t>
  </si>
  <si>
    <t>-483.43</t>
  </si>
  <si>
    <t>-664.03</t>
  </si>
  <si>
    <t>-86.03</t>
  </si>
  <si>
    <t>-146.03</t>
  </si>
  <si>
    <t>-31.07</t>
  </si>
  <si>
    <t>-51.94</t>
  </si>
  <si>
    <t>EBITA Margin %</t>
  </si>
  <si>
    <t>-269.39</t>
  </si>
  <si>
    <t>-431.27</t>
  </si>
  <si>
    <t>-543.72</t>
  </si>
  <si>
    <t>-505.19</t>
  </si>
  <si>
    <t>-690.69</t>
  </si>
  <si>
    <t>-86.93</t>
  </si>
  <si>
    <t>-147.1</t>
  </si>
  <si>
    <t>-32.53</t>
  </si>
  <si>
    <t>-56.14</t>
  </si>
  <si>
    <t>EBIT Margin %</t>
  </si>
  <si>
    <t>-272.97</t>
  </si>
  <si>
    <t>-433.75</t>
  </si>
  <si>
    <t>-550.78</t>
  </si>
  <si>
    <t>-507.23</t>
  </si>
  <si>
    <t>-694.44</t>
  </si>
  <si>
    <t>-87.05</t>
  </si>
  <si>
    <t>-147.13</t>
  </si>
  <si>
    <t>Income From Continuing Operations Margin %</t>
  </si>
  <si>
    <t>-270.55</t>
  </si>
  <si>
    <t>-432.93</t>
  </si>
  <si>
    <t>-589.46</t>
  </si>
  <si>
    <t>-538.81</t>
  </si>
  <si>
    <t>-711.04</t>
  </si>
  <si>
    <t>-87.94</t>
  </si>
  <si>
    <t>-152.12</t>
  </si>
  <si>
    <t>-33.2</t>
  </si>
  <si>
    <t>-55.41</t>
  </si>
  <si>
    <t>Net Income Margin %</t>
  </si>
  <si>
    <t>Net Avail. For Common Margin %</t>
  </si>
  <si>
    <t>Normalized Net Income Margin</t>
  </si>
  <si>
    <t>-170.35</t>
  </si>
  <si>
    <t>-270.58</t>
  </si>
  <si>
    <t>-368.41</t>
  </si>
  <si>
    <t>-336.76</t>
  </si>
  <si>
    <t>-444.4</t>
  </si>
  <si>
    <t>-54.61</t>
  </si>
  <si>
    <t>-93.48</t>
  </si>
  <si>
    <t>-20.61</t>
  </si>
  <si>
    <t>-33.59</t>
  </si>
  <si>
    <t>Levered Free Cash Flow Margin</t>
  </si>
  <si>
    <t>-130.56</t>
  </si>
  <si>
    <t>-249.13</t>
  </si>
  <si>
    <t>-242.62</t>
  </si>
  <si>
    <t>-291.5</t>
  </si>
  <si>
    <t>-426.01</t>
  </si>
  <si>
    <t>-55.03</t>
  </si>
  <si>
    <t>63.46</t>
  </si>
  <si>
    <t>-10.76</t>
  </si>
  <si>
    <t>-99.54</t>
  </si>
  <si>
    <t>Unlevered Free Cash Flow Margin</t>
  </si>
  <si>
    <t>-130.24</t>
  </si>
  <si>
    <t>-248.71</t>
  </si>
  <si>
    <t>-218.98</t>
  </si>
  <si>
    <t>-270.85</t>
  </si>
  <si>
    <t>-388.06</t>
  </si>
  <si>
    <t>-53.34</t>
  </si>
  <si>
    <t>64.61</t>
  </si>
  <si>
    <t>-10.14</t>
  </si>
  <si>
    <t>-98.63</t>
  </si>
  <si>
    <t>Asset Turnover</t>
  </si>
  <si>
    <t>0.12</t>
  </si>
  <si>
    <t>0.11</t>
  </si>
  <si>
    <t>0.04</t>
  </si>
  <si>
    <t>0.09</t>
  </si>
  <si>
    <t>0.13</t>
  </si>
  <si>
    <t>0.1</t>
  </si>
  <si>
    <t>0.54</t>
  </si>
  <si>
    <t>0.55</t>
  </si>
  <si>
    <t>0.82</t>
  </si>
  <si>
    <t>0.49</t>
  </si>
  <si>
    <t>Fixed Assets Turnover</t>
  </si>
  <si>
    <t>1.8</t>
  </si>
  <si>
    <t>1.39</t>
  </si>
  <si>
    <t>0.42</t>
  </si>
  <si>
    <t>1.06</t>
  </si>
  <si>
    <t>0.81</t>
  </si>
  <si>
    <t>4.78</t>
  </si>
  <si>
    <t>5.02</t>
  </si>
  <si>
    <t>5.95</t>
  </si>
  <si>
    <t>2.21</t>
  </si>
  <si>
    <t>Receivables Turnover (Average Receivables)</t>
  </si>
  <si>
    <t>3.5</t>
  </si>
  <si>
    <t>5.61</t>
  </si>
  <si>
    <t>12.03</t>
  </si>
  <si>
    <t>3.53</t>
  </si>
  <si>
    <t>3.2</t>
  </si>
  <si>
    <t>7.38</t>
  </si>
  <si>
    <t>5.18</t>
  </si>
  <si>
    <t>Inventory Turnover (Average Inventory)</t>
  </si>
  <si>
    <t>93.86</t>
  </si>
  <si>
    <t>27.52</t>
  </si>
  <si>
    <t>Short Term Liquidity</t>
  </si>
  <si>
    <t>Current Ratio</t>
  </si>
  <si>
    <t>5.52</t>
  </si>
  <si>
    <t>3.76</t>
  </si>
  <si>
    <t>4.33</t>
  </si>
  <si>
    <t>2.76</t>
  </si>
  <si>
    <t>2.62</t>
  </si>
  <si>
    <t>3.77</t>
  </si>
  <si>
    <t>2.15</t>
  </si>
  <si>
    <t>0.9</t>
  </si>
  <si>
    <t>0.69</t>
  </si>
  <si>
    <t>0.7</t>
  </si>
  <si>
    <t>Quick Ratio</t>
  </si>
  <si>
    <t>5.24</t>
  </si>
  <si>
    <t>3.05</t>
  </si>
  <si>
    <t>3.55</t>
  </si>
  <si>
    <t>2.14</t>
  </si>
  <si>
    <t>2.02</t>
  </si>
  <si>
    <t>3.35</t>
  </si>
  <si>
    <t>1.68</t>
  </si>
  <si>
    <t>0.58</t>
  </si>
  <si>
    <t>0.53</t>
  </si>
  <si>
    <t>Operating Cash Flow to Current Liabilities</t>
  </si>
  <si>
    <t>-1.96</t>
  </si>
  <si>
    <t>-1.65</t>
  </si>
  <si>
    <t>-3.85</t>
  </si>
  <si>
    <t>-1.88</t>
  </si>
  <si>
    <t>-4.06</t>
  </si>
  <si>
    <t>-5.3</t>
  </si>
  <si>
    <t>-0.07</t>
  </si>
  <si>
    <t>0.14</t>
  </si>
  <si>
    <t>-0.17</t>
  </si>
  <si>
    <t>-0.44</t>
  </si>
  <si>
    <t>Days Sales Outstanding (Average Receivables)</t>
  </si>
  <si>
    <t>104.22</t>
  </si>
  <si>
    <t>65.1</t>
  </si>
  <si>
    <t>30.43</t>
  </si>
  <si>
    <t>103.7</t>
  </si>
  <si>
    <t>114.15</t>
  </si>
  <si>
    <t>49.48</t>
  </si>
  <si>
    <t>70.43</t>
  </si>
  <si>
    <t>Days Outstanding Inventory (Average Inventory)</t>
  </si>
  <si>
    <t>3.89</t>
  </si>
  <si>
    <t>13.26</t>
  </si>
  <si>
    <t>Average Days Payable Outstanding</t>
  </si>
  <si>
    <t>36.52</t>
  </si>
  <si>
    <t>27.82</t>
  </si>
  <si>
    <t>13.68</t>
  </si>
  <si>
    <t>12.24</t>
  </si>
  <si>
    <t>15.66</t>
  </si>
  <si>
    <t>19.58</t>
  </si>
  <si>
    <t>14.02</t>
  </si>
  <si>
    <t>13.06</t>
  </si>
  <si>
    <t>28.95</t>
  </si>
  <si>
    <t>58.81</t>
  </si>
  <si>
    <t>Cash Conversion Cycle (Average Days)</t>
  </si>
  <si>
    <t>24.42</t>
  </si>
  <si>
    <t>24.88</t>
  </si>
  <si>
    <t>Long Term Solvency</t>
  </si>
  <si>
    <t>Total Debt/Equity</t>
  </si>
  <si>
    <t>0.51</t>
  </si>
  <si>
    <t>-312.35</t>
  </si>
  <si>
    <t>-190.07</t>
  </si>
  <si>
    <t>-178.41</t>
  </si>
  <si>
    <t>76.83</t>
  </si>
  <si>
    <t>-149.03</t>
  </si>
  <si>
    <t>-97.26</t>
  </si>
  <si>
    <t>-39.14</t>
  </si>
  <si>
    <t>Total Debt / Total Capital</t>
  </si>
  <si>
    <t>101.78</t>
  </si>
  <si>
    <t>147.09</t>
  </si>
  <si>
    <t>211.03</t>
  </si>
  <si>
    <t>227.53</t>
  </si>
  <si>
    <t>43.45</t>
  </si>
  <si>
    <t>303.97</t>
  </si>
  <si>
    <t>-64.32</t>
  </si>
  <si>
    <t>LT Debt/Equity</t>
  </si>
  <si>
    <t>0.22</t>
  </si>
  <si>
    <t>-177.73</t>
  </si>
  <si>
    <t>59.35</t>
  </si>
  <si>
    <t>-103.1</t>
  </si>
  <si>
    <t>-39.08</t>
  </si>
  <si>
    <t>-35.22</t>
  </si>
  <si>
    <t>Long-Term Debt / Total Capital</t>
  </si>
  <si>
    <t>226.67</t>
  </si>
  <si>
    <t>33.56</t>
  </si>
  <si>
    <t>210.29</t>
  </si>
  <si>
    <t>-57.88</t>
  </si>
  <si>
    <t>Total Liabilities / Total Assets</t>
  </si>
  <si>
    <t>16.81</t>
  </si>
  <si>
    <t>24.19</t>
  </si>
  <si>
    <t>101.41</t>
  </si>
  <si>
    <t>133.63</t>
  </si>
  <si>
    <t>180.75</t>
  </si>
  <si>
    <t>207.55</t>
  </si>
  <si>
    <t>60.37</t>
  </si>
  <si>
    <t>113.65</t>
  </si>
  <si>
    <t>128.07</t>
  </si>
  <si>
    <t>139.88</t>
  </si>
  <si>
    <t>EBIT / Interest Expense</t>
  </si>
  <si>
    <t>-533.06</t>
  </si>
  <si>
    <t>-652.43</t>
  </si>
  <si>
    <t>-20.48</t>
  </si>
  <si>
    <t>-12.2</t>
  </si>
  <si>
    <t>-12.78</t>
  </si>
  <si>
    <t>-9.52</t>
  </si>
  <si>
    <t>-27.34</t>
  </si>
  <si>
    <t>-79.83</t>
  </si>
  <si>
    <t>-32.43</t>
  </si>
  <si>
    <t>-38.31</t>
  </si>
  <si>
    <t>EBITDA / Interest Expense</t>
  </si>
  <si>
    <t>-497.88</t>
  </si>
  <si>
    <t>-623.87</t>
  </si>
  <si>
    <t>-19.82</t>
  </si>
  <si>
    <t>-11.5</t>
  </si>
  <si>
    <t>-12.18</t>
  </si>
  <si>
    <t>-8.78</t>
  </si>
  <si>
    <t>-22.44</t>
  </si>
  <si>
    <t>-49.81</t>
  </si>
  <si>
    <t>-25.51</t>
  </si>
  <si>
    <t>-27.92</t>
  </si>
  <si>
    <t>(EBITDA - Capex) / Interest Expense</t>
  </si>
  <si>
    <t>-544.17</t>
  </si>
  <si>
    <t>-699.75</t>
  </si>
  <si>
    <t>-21.23</t>
  </si>
  <si>
    <t>-11.8</t>
  </si>
  <si>
    <t>-12.28</t>
  </si>
  <si>
    <t>-8.92</t>
  </si>
  <si>
    <t>-26.05</t>
  </si>
  <si>
    <t>-52.53</t>
  </si>
  <si>
    <t>-29.99</t>
  </si>
  <si>
    <t>-31.65</t>
  </si>
  <si>
    <t>Total Debt / EBITDA</t>
  </si>
  <si>
    <t>-0.02</t>
  </si>
  <si>
    <t>-1.23</t>
  </si>
  <si>
    <t>-1.93</t>
  </si>
  <si>
    <t>-2.78</t>
  </si>
  <si>
    <t>-1.42</t>
  </si>
  <si>
    <t>-0.5</t>
  </si>
  <si>
    <t>-1.22</t>
  </si>
  <si>
    <t>-0.7</t>
  </si>
  <si>
    <t>Net Debt / EBITDA</t>
  </si>
  <si>
    <t>2.13</t>
  </si>
  <si>
    <t>1.53</t>
  </si>
  <si>
    <t>-0.31</t>
  </si>
  <si>
    <t>-0.99</t>
  </si>
  <si>
    <t>-1.37</t>
  </si>
  <si>
    <t>-2.12</t>
  </si>
  <si>
    <t>0.67</t>
  </si>
  <si>
    <t>0.94</t>
  </si>
  <si>
    <t>1.42</t>
  </si>
  <si>
    <t>0.72</t>
  </si>
  <si>
    <t>Total Debt / (EBITDA - Capex)</t>
  </si>
  <si>
    <t>-0.01</t>
  </si>
  <si>
    <t>-1.15</t>
  </si>
  <si>
    <t>-1.91</t>
  </si>
  <si>
    <t>-2.73</t>
  </si>
  <si>
    <t>-0.47</t>
  </si>
  <si>
    <t>-1.03</t>
  </si>
  <si>
    <t>-0.62</t>
  </si>
  <si>
    <t>Net Debt / (EBITDA - Capex)</t>
  </si>
  <si>
    <t>1.95</t>
  </si>
  <si>
    <t>1.37</t>
  </si>
  <si>
    <t>-0.29</t>
  </si>
  <si>
    <t>-0.97</t>
  </si>
  <si>
    <t>-1.36</t>
  </si>
  <si>
    <t>-2.08</t>
  </si>
  <si>
    <t>0.89</t>
  </si>
  <si>
    <t>1.21</t>
  </si>
  <si>
    <t>0.63</t>
  </si>
  <si>
    <t>Growth Over Prior Year</t>
  </si>
  <si>
    <t>Total Revenues, 1 Yr. Growth %</t>
  </si>
  <si>
    <t>46.59</t>
  </si>
  <si>
    <t>18.24</t>
  </si>
  <si>
    <t>-57.65</t>
  </si>
  <si>
    <t>103.06</t>
  </si>
  <si>
    <t>9.98</t>
  </si>
  <si>
    <t>-45.57</t>
  </si>
  <si>
    <t>141.02</t>
  </si>
  <si>
    <t>72.89</t>
  </si>
  <si>
    <t>-50.36</t>
  </si>
  <si>
    <t>Gross Profit, 1 Yr. Growth %</t>
  </si>
  <si>
    <t>69.51</t>
  </si>
  <si>
    <t>98.22</t>
  </si>
  <si>
    <t>73.81</t>
  </si>
  <si>
    <t>1.64</t>
  </si>
  <si>
    <t>-31.78</t>
  </si>
  <si>
    <t>185.17</t>
  </si>
  <si>
    <t>411.45</t>
  </si>
  <si>
    <t>-88.76</t>
  </si>
  <si>
    <t>-39.27</t>
  </si>
  <si>
    <t>EBITDA, 1 Yr. Growth %</t>
  </si>
  <si>
    <t>61.77</t>
  </si>
  <si>
    <t>92.35</t>
  </si>
  <si>
    <t>69.92</t>
  </si>
  <si>
    <t>-37.88</t>
  </si>
  <si>
    <t>2.39</t>
  </si>
  <si>
    <t>-25.24</t>
  </si>
  <si>
    <t>230.16</t>
  </si>
  <si>
    <t>309.14</t>
  </si>
  <si>
    <t>-63.22</t>
  </si>
  <si>
    <t>EBITA, 1 Yr. Growth %</t>
  </si>
  <si>
    <t>62.23</t>
  </si>
  <si>
    <t>89.29</t>
  </si>
  <si>
    <t>69.32</t>
  </si>
  <si>
    <t>-36.82</t>
  </si>
  <si>
    <t>2.19</t>
  </si>
  <si>
    <t>-25.59</t>
  </si>
  <si>
    <t>220.74</t>
  </si>
  <si>
    <t>307.86</t>
  </si>
  <si>
    <t>-61.77</t>
  </si>
  <si>
    <t>-14.35</t>
  </si>
  <si>
    <t>EBIT, 1 Yr. Growth %</t>
  </si>
  <si>
    <t>63.67</t>
  </si>
  <si>
    <t>87.88</t>
  </si>
  <si>
    <t>68.86</t>
  </si>
  <si>
    <t>-36.19</t>
  </si>
  <si>
    <t>1.29</t>
  </si>
  <si>
    <t>-25.48</t>
  </si>
  <si>
    <t>219.47</t>
  </si>
  <si>
    <t>307.37</t>
  </si>
  <si>
    <t>Earnings From Cont. Operations, 1 Yr. Growth %</t>
  </si>
  <si>
    <t>59.57</t>
  </si>
  <si>
    <t>89.2</t>
  </si>
  <si>
    <t>78.39</t>
  </si>
  <si>
    <t>-34.36</t>
  </si>
  <si>
    <t>-28.18</t>
  </si>
  <si>
    <t>215.21</t>
  </si>
  <si>
    <t>316.91</t>
  </si>
  <si>
    <t>-62.27</t>
  </si>
  <si>
    <t>-17.16</t>
  </si>
  <si>
    <t>Net Income, 1 Yr. Growth %</t>
  </si>
  <si>
    <t>Normalized Net Income, 1 Yr. Growth %</t>
  </si>
  <si>
    <t>64.95</t>
  </si>
  <si>
    <t>87.81</t>
  </si>
  <si>
    <t>76.1</t>
  </si>
  <si>
    <t>193.25</t>
  </si>
  <si>
    <t>312.59</t>
  </si>
  <si>
    <t>-61.88</t>
  </si>
  <si>
    <t>-19.11</t>
  </si>
  <si>
    <t>Diluted EPS Before Extra, 1 Yr. Growth %</t>
  </si>
  <si>
    <t>19.87</t>
  </si>
  <si>
    <t>62.94</t>
  </si>
  <si>
    <t>72.76</t>
  </si>
  <si>
    <t>-39.26</t>
  </si>
  <si>
    <t>-20.43</t>
  </si>
  <si>
    <t>-44.9</t>
  </si>
  <si>
    <t>31.99</t>
  </si>
  <si>
    <t>222.51</t>
  </si>
  <si>
    <t>-64.09</t>
  </si>
  <si>
    <t>-35.72</t>
  </si>
  <si>
    <t>Accounts Receivable, 1 Yr. Growth %</t>
  </si>
  <si>
    <t>53.79</t>
  </si>
  <si>
    <t>-78.13</t>
  </si>
  <si>
    <t>-89.96</t>
  </si>
  <si>
    <t>73.65</t>
  </si>
  <si>
    <t>-81.9</t>
  </si>
  <si>
    <t>260.84</t>
  </si>
  <si>
    <t>Inventory, 1 Yr. Growth %</t>
  </si>
  <si>
    <t>313.47</t>
  </si>
  <si>
    <t>13.67</t>
  </si>
  <si>
    <t>Net Property, Plant and Equip., 1 Yr. Growth %</t>
  </si>
  <si>
    <t>38.5</t>
  </si>
  <si>
    <t>63.86</t>
  </si>
  <si>
    <t>24.25</t>
  </si>
  <si>
    <t>-10.44</t>
  </si>
  <si>
    <t>-21.01</t>
  </si>
  <si>
    <t>-37.03</t>
  </si>
  <si>
    <t>43.18</t>
  </si>
  <si>
    <t>50.64</t>
  </si>
  <si>
    <t>22.6</t>
  </si>
  <si>
    <t>Total Assets, 1 Yr. Growth %</t>
  </si>
  <si>
    <t>17.39</t>
  </si>
  <si>
    <t>39.87</t>
  </si>
  <si>
    <t>-23.28</t>
  </si>
  <si>
    <t>-31.25</t>
  </si>
  <si>
    <t>-16.84</t>
  </si>
  <si>
    <t>814.96</t>
  </si>
  <si>
    <t>62.83</t>
  </si>
  <si>
    <t>-12.34</t>
  </si>
  <si>
    <t>-20.42</t>
  </si>
  <si>
    <t>Tangible Book Value, 1 Yr. Growth %</t>
  </si>
  <si>
    <t>26.62</t>
  </si>
  <si>
    <t>40.87</t>
  </si>
  <si>
    <t>-129.04</t>
  </si>
  <si>
    <t>145.57</t>
  </si>
  <si>
    <t>38.78</t>
  </si>
  <si>
    <t>7.2</t>
  </si>
  <si>
    <t>-300.25</t>
  </si>
  <si>
    <t>-200.37</t>
  </si>
  <si>
    <t>57.38</t>
  </si>
  <si>
    <t>11.04</t>
  </si>
  <si>
    <t>Common Equity, 1 Yr. Growth %</t>
  </si>
  <si>
    <t>12.98</t>
  </si>
  <si>
    <t>27.46</t>
  </si>
  <si>
    <t>-101.89</t>
  </si>
  <si>
    <t>65.08</t>
  </si>
  <si>
    <t>10.77</t>
  </si>
  <si>
    <t>-437.18</t>
  </si>
  <si>
    <t>-156.07</t>
  </si>
  <si>
    <t>80.3</t>
  </si>
  <si>
    <t>13.07</t>
  </si>
  <si>
    <t>Cash From Operations, 1 Yr. Growth %</t>
  </si>
  <si>
    <t>47.74</t>
  </si>
  <si>
    <t>88.15</t>
  </si>
  <si>
    <t>102.61</t>
  </si>
  <si>
    <t>-45.71</t>
  </si>
  <si>
    <t>27.93</t>
  </si>
  <si>
    <t>-26.08</t>
  </si>
  <si>
    <t>-68.86</t>
  </si>
  <si>
    <t>-859.14</t>
  </si>
  <si>
    <t>-228.79</t>
  </si>
  <si>
    <t>71.65</t>
  </si>
  <si>
    <t>Capital Expenditures, 1 Yr. Growth %</t>
  </si>
  <si>
    <t>25.64</t>
  </si>
  <si>
    <t>151.6</t>
  </si>
  <si>
    <t>-0.4</t>
  </si>
  <si>
    <t>-76.99</t>
  </si>
  <si>
    <t>-67.25</t>
  </si>
  <si>
    <t>35.35</t>
  </si>
  <si>
    <t>63.4</t>
  </si>
  <si>
    <t>-39.62</t>
  </si>
  <si>
    <t>Levered Free Cash Flow, 1 Yr. Growth %</t>
  </si>
  <si>
    <t>24.46</t>
  </si>
  <si>
    <t>-55.76</t>
  </si>
  <si>
    <t>32.14</t>
  </si>
  <si>
    <t>-20.46</t>
  </si>
  <si>
    <t>229.22</t>
  </si>
  <si>
    <t>-376.41</t>
  </si>
  <si>
    <t>-129.33</t>
  </si>
  <si>
    <t>359.03</t>
  </si>
  <si>
    <t>Unlevered Free Cash Flow, 1 Yr. Growth %</t>
  </si>
  <si>
    <t>24.54</t>
  </si>
  <si>
    <t>126.17</t>
  </si>
  <si>
    <t>77.84</t>
  </si>
  <si>
    <t>-58.42</t>
  </si>
  <si>
    <t>36.03</t>
  </si>
  <si>
    <t>-22.02</t>
  </si>
  <si>
    <t>250.32</t>
  </si>
  <si>
    <t>-391.93</t>
  </si>
  <si>
    <t>-127.13</t>
  </si>
  <si>
    <t>382.94</t>
  </si>
  <si>
    <t>Compound Annual Growth Rate Over Two Years</t>
  </si>
  <si>
    <t>Total Revenues, 2 Yr. CAGR %</t>
  </si>
  <si>
    <t>17.85</t>
  </si>
  <si>
    <t>31.65</t>
  </si>
  <si>
    <t>-29.24</t>
  </si>
  <si>
    <t>-7.26</t>
  </si>
  <si>
    <t>49.44</t>
  </si>
  <si>
    <t>-22.63</t>
  </si>
  <si>
    <t>272.43</t>
  </si>
  <si>
    <t>683.73</t>
  </si>
  <si>
    <t>104.14</t>
  </si>
  <si>
    <t>-7.36</t>
  </si>
  <si>
    <t>Gross Profit, 2 Yr. CAGR %</t>
  </si>
  <si>
    <t>80.72</t>
  </si>
  <si>
    <t>83.31</t>
  </si>
  <si>
    <t>85.62</t>
  </si>
  <si>
    <t>4.21</t>
  </si>
  <si>
    <t>-20.83</t>
  </si>
  <si>
    <t>-16.73</t>
  </si>
  <si>
    <t>39.48</t>
  </si>
  <si>
    <t>281.91</t>
  </si>
  <si>
    <t>-24.18</t>
  </si>
  <si>
    <t>-73.87</t>
  </si>
  <si>
    <t>EBITDA, 2 Yr. CAGR %</t>
  </si>
  <si>
    <t>67.09</t>
  </si>
  <si>
    <t>74.56</t>
  </si>
  <si>
    <t>80.06</t>
  </si>
  <si>
    <t>3.46</t>
  </si>
  <si>
    <t>-20.25</t>
  </si>
  <si>
    <t>-12.51</t>
  </si>
  <si>
    <t>57.11</t>
  </si>
  <si>
    <t>267.53</t>
  </si>
  <si>
    <t>22.67</t>
  </si>
  <si>
    <t>-44.75</t>
  </si>
  <si>
    <t>EBITA, 2 Yr. CAGR %</t>
  </si>
  <si>
    <t>66.86</t>
  </si>
  <si>
    <t>73.5</t>
  </si>
  <si>
    <t>79.03</t>
  </si>
  <si>
    <t>4.13</t>
  </si>
  <si>
    <t>-19.65</t>
  </si>
  <si>
    <t>-12.8</t>
  </si>
  <si>
    <t>54.49</t>
  </si>
  <si>
    <t>261.68</t>
  </si>
  <si>
    <t>24.79</t>
  </si>
  <si>
    <t>-42.78</t>
  </si>
  <si>
    <t>EBIT, 2 Yr. CAGR %</t>
  </si>
  <si>
    <t>67.96</t>
  </si>
  <si>
    <t>73.17</t>
  </si>
  <si>
    <t>78.12</t>
  </si>
  <si>
    <t>4.5</t>
  </si>
  <si>
    <t>-19.61</t>
  </si>
  <si>
    <t>-13.12</t>
  </si>
  <si>
    <t>54.29</t>
  </si>
  <si>
    <t>260.75</t>
  </si>
  <si>
    <t>Earnings From Cont. Operations, 2 Yr. CAGR %</t>
  </si>
  <si>
    <t>70.58</t>
  </si>
  <si>
    <t>73.75</t>
  </si>
  <si>
    <t>83.72</t>
  </si>
  <si>
    <t>8.21</t>
  </si>
  <si>
    <t>-18.77</t>
  </si>
  <si>
    <t>-15.03</t>
  </si>
  <si>
    <t>50.46</t>
  </si>
  <si>
    <t>262.51</t>
  </si>
  <si>
    <t>25.42</t>
  </si>
  <si>
    <t>-44.09</t>
  </si>
  <si>
    <t>Net Income, 2 Yr. CAGR %</t>
  </si>
  <si>
    <t>Normalized Net Income, 2 Yr. CAGR %</t>
  </si>
  <si>
    <t>68.63</t>
  </si>
  <si>
    <t>73.79</t>
  </si>
  <si>
    <t>81.86</t>
  </si>
  <si>
    <t>49.98</t>
  </si>
  <si>
    <t>247.83</t>
  </si>
  <si>
    <t>-44.47</t>
  </si>
  <si>
    <t>Diluted EPS Before Extra, 2 Yr. CAGR %</t>
  </si>
  <si>
    <t>30.27</t>
  </si>
  <si>
    <t>39.75</t>
  </si>
  <si>
    <t>67.78</t>
  </si>
  <si>
    <t>2.43</t>
  </si>
  <si>
    <t>-30.48</t>
  </si>
  <si>
    <t>-33.79</t>
  </si>
  <si>
    <t>-14.72</t>
  </si>
  <si>
    <t>106.32</t>
  </si>
  <si>
    <t>7.61</t>
  </si>
  <si>
    <t>-51.96</t>
  </si>
  <si>
    <t>Accounts Receivable, 2 Yr. CAGR %</t>
  </si>
  <si>
    <t>102.75</t>
  </si>
  <si>
    <t>-42.01</t>
  </si>
  <si>
    <t>-85.18</t>
  </si>
  <si>
    <t>678.88</t>
  </si>
  <si>
    <t>-43.93</t>
  </si>
  <si>
    <t>-19.17</t>
  </si>
  <si>
    <t>Inventory, 2 Yr. CAGR %</t>
  </si>
  <si>
    <t>116.79</t>
  </si>
  <si>
    <t>Net Property, Plant and Equip., 2 Yr. CAGR %</t>
  </si>
  <si>
    <t>31.26</t>
  </si>
  <si>
    <t>50.65</t>
  </si>
  <si>
    <t>42.69</t>
  </si>
  <si>
    <t>5.48</t>
  </si>
  <si>
    <t>-15.89</t>
  </si>
  <si>
    <t>384.64</t>
  </si>
  <si>
    <t>46.05</t>
  </si>
  <si>
    <t>35.9</t>
  </si>
  <si>
    <t>Total Assets, 2 Yr. CAGR %</t>
  </si>
  <si>
    <t>64.22</t>
  </si>
  <si>
    <t>28.13</t>
  </si>
  <si>
    <t>19.52</t>
  </si>
  <si>
    <t>-11.48</t>
  </si>
  <si>
    <t>-27.37</t>
  </si>
  <si>
    <t>-24.38</t>
  </si>
  <si>
    <t>175.84</t>
  </si>
  <si>
    <t>285.98</t>
  </si>
  <si>
    <t>19.47</t>
  </si>
  <si>
    <t>-16.48</t>
  </si>
  <si>
    <t>Tangible Book Value, 2 Yr. CAGR %</t>
  </si>
  <si>
    <t>85.71</t>
  </si>
  <si>
    <t>-36.04</t>
  </si>
  <si>
    <t>-15.55</t>
  </si>
  <si>
    <t>84.61</t>
  </si>
  <si>
    <t>21.97</t>
  </si>
  <si>
    <t>46.52</t>
  </si>
  <si>
    <t>41.77</t>
  </si>
  <si>
    <t>25.07</t>
  </si>
  <si>
    <t>32.2</t>
  </si>
  <si>
    <t>Common Equity, 2 Yr. CAGR %</t>
  </si>
  <si>
    <t>69.16</t>
  </si>
  <si>
    <t>-84.46</t>
  </si>
  <si>
    <t>-41.04</t>
  </si>
  <si>
    <t>450.28</t>
  </si>
  <si>
    <t>35.22</t>
  </si>
  <si>
    <t>93.26</t>
  </si>
  <si>
    <t>37.5</t>
  </si>
  <si>
    <t>42.78</t>
  </si>
  <si>
    <t>Cash From Operations, 2 Yr. CAGR %</t>
  </si>
  <si>
    <t>91.74</t>
  </si>
  <si>
    <t>66.73</t>
  </si>
  <si>
    <t>95.25</t>
  </si>
  <si>
    <t>4.88</t>
  </si>
  <si>
    <t>-15.49</t>
  </si>
  <si>
    <t>-2.76</t>
  </si>
  <si>
    <t>-52.02</t>
  </si>
  <si>
    <t>53.75</t>
  </si>
  <si>
    <t>212.69</t>
  </si>
  <si>
    <t>48.69</t>
  </si>
  <si>
    <t>Capital Expenditures, 2 Yr. CAGR %</t>
  </si>
  <si>
    <t>29.39</t>
  </si>
  <si>
    <t>77.79</t>
  </si>
  <si>
    <t>58.3</t>
  </si>
  <si>
    <t>-52.11</t>
  </si>
  <si>
    <t>-72.55</t>
  </si>
  <si>
    <t>-33.42</t>
  </si>
  <si>
    <t>530.97</t>
  </si>
  <si>
    <t>456.38</t>
  </si>
  <si>
    <t>27.86</t>
  </si>
  <si>
    <t>-0.67</t>
  </si>
  <si>
    <t>Levered Free Cash Flow, 2 Yr. CAGR %</t>
  </si>
  <si>
    <t>70.68</t>
  </si>
  <si>
    <t>65.59</t>
  </si>
  <si>
    <t>102.72</t>
  </si>
  <si>
    <t>-23.54</t>
  </si>
  <si>
    <t>2.52</t>
  </si>
  <si>
    <t>61.82</t>
  </si>
  <si>
    <t>199.81</t>
  </si>
  <si>
    <t>-9.97</t>
  </si>
  <si>
    <t>16.02</t>
  </si>
  <si>
    <t>Unlevered Free Cash Flow, 2 Yr. CAGR %</t>
  </si>
  <si>
    <t>70.59</t>
  </si>
  <si>
    <t>65.7</t>
  </si>
  <si>
    <t>98.83</t>
  </si>
  <si>
    <t>-13.4</t>
  </si>
  <si>
    <t>-24.79</t>
  </si>
  <si>
    <t>2.99</t>
  </si>
  <si>
    <t>65.28</t>
  </si>
  <si>
    <t>219.79</t>
  </si>
  <si>
    <t>-11.01</t>
  </si>
  <si>
    <t>14.46</t>
  </si>
  <si>
    <t>Compound Annual Growth Rate Over Three Years</t>
  </si>
  <si>
    <t>Total Revenues, 3 Yr. CAGR %</t>
  </si>
  <si>
    <t>27.8</t>
  </si>
  <si>
    <t>17.98</t>
  </si>
  <si>
    <t>-9.79</t>
  </si>
  <si>
    <t>0.56</t>
  </si>
  <si>
    <t>-1.84</t>
  </si>
  <si>
    <t>6.72</t>
  </si>
  <si>
    <t>148.01</t>
  </si>
  <si>
    <t>222.14</t>
  </si>
  <si>
    <t>373.56</t>
  </si>
  <si>
    <t>27.41</t>
  </si>
  <si>
    <t>Gross Profit, 3 Yr. CAGR %</t>
  </si>
  <si>
    <t>81.42</t>
  </si>
  <si>
    <t>86.38</t>
  </si>
  <si>
    <t>80.09</t>
  </si>
  <si>
    <t>29.12</t>
  </si>
  <si>
    <t>-24.66</t>
  </si>
  <si>
    <t>25.52</t>
  </si>
  <si>
    <t>115.09</t>
  </si>
  <si>
    <t>17.91</t>
  </si>
  <si>
    <t>-29.59</t>
  </si>
  <si>
    <t>EBITDA, 3 Yr. CAGR %</t>
  </si>
  <si>
    <t>57.61</t>
  </si>
  <si>
    <t>75.11</t>
  </si>
  <si>
    <t>73.34</t>
  </si>
  <si>
    <t>26.88</t>
  </si>
  <si>
    <t>3.1</t>
  </si>
  <si>
    <t>-21.95</t>
  </si>
  <si>
    <t>36.21</t>
  </si>
  <si>
    <t>116.15</t>
  </si>
  <si>
    <t>70.64</t>
  </si>
  <si>
    <t>7.69</t>
  </si>
  <si>
    <t>EBITA, 3 Yr. CAGR %</t>
  </si>
  <si>
    <t>56.42</t>
  </si>
  <si>
    <t>74.02</t>
  </si>
  <si>
    <t>72.1</t>
  </si>
  <si>
    <t>27.08</t>
  </si>
  <si>
    <t>3.48</t>
  </si>
  <si>
    <t>-21.68</t>
  </si>
  <si>
    <t>34.61</t>
  </si>
  <si>
    <t>113.52</t>
  </si>
  <si>
    <t>71.02</t>
  </si>
  <si>
    <t>10.08</t>
  </si>
  <si>
    <t>EBIT, 3 Yr. CAGR %</t>
  </si>
  <si>
    <t>74.36</t>
  </si>
  <si>
    <t>71.72</t>
  </si>
  <si>
    <t>27.07</t>
  </si>
  <si>
    <t>3.42</t>
  </si>
  <si>
    <t>-21.62</t>
  </si>
  <si>
    <t>34.09</t>
  </si>
  <si>
    <t>113.25</t>
  </si>
  <si>
    <t>70.71</t>
  </si>
  <si>
    <t>Earnings From Cont. Operations, 3 Yr. CAGR %</t>
  </si>
  <si>
    <t>62.41</t>
  </si>
  <si>
    <t>76.57</t>
  </si>
  <si>
    <t>75.29</t>
  </si>
  <si>
    <t>30.36</t>
  </si>
  <si>
    <t>5.59</t>
  </si>
  <si>
    <t>-22.03</t>
  </si>
  <si>
    <t>31.54</t>
  </si>
  <si>
    <t>111.33</t>
  </si>
  <si>
    <t>70.52</t>
  </si>
  <si>
    <t>9.23</t>
  </si>
  <si>
    <t>Net Income, 3 Yr. CAGR %</t>
  </si>
  <si>
    <t>Normalized Net Income, 3 Yr. CAGR %</t>
  </si>
  <si>
    <t>63.98</t>
  </si>
  <si>
    <t>74.79</t>
  </si>
  <si>
    <t>30.04</t>
  </si>
  <si>
    <t>110.15</t>
  </si>
  <si>
    <t>66.46</t>
  </si>
  <si>
    <t>8.36</t>
  </si>
  <si>
    <t>Diluted EPS Before Extra, 3 Yr. CAGR %</t>
  </si>
  <si>
    <t>29.16</t>
  </si>
  <si>
    <t>40.36</t>
  </si>
  <si>
    <t>49.99</t>
  </si>
  <si>
    <t>19.57</t>
  </si>
  <si>
    <t>-5.84</t>
  </si>
  <si>
    <t>-35.66</t>
  </si>
  <si>
    <t>32.86</t>
  </si>
  <si>
    <t>15.19</t>
  </si>
  <si>
    <t>-9.37</t>
  </si>
  <si>
    <t>Accounts Receivable, 3 Yr. CAGR %</t>
  </si>
  <si>
    <t>40.8</t>
  </si>
  <si>
    <t>-3.49</t>
  </si>
  <si>
    <t>-67.68</t>
  </si>
  <si>
    <t>122.29</t>
  </si>
  <si>
    <t>4.29</t>
  </si>
  <si>
    <t>Net Property, Plant and Equip., 3 Yr. CAGR %</t>
  </si>
  <si>
    <t>42.25</t>
  </si>
  <si>
    <t>41.33</t>
  </si>
  <si>
    <t>41.28</t>
  </si>
  <si>
    <t>22.17</t>
  </si>
  <si>
    <t>-4.21</t>
  </si>
  <si>
    <t>-23.63</t>
  </si>
  <si>
    <t>73.44</t>
  </si>
  <si>
    <t>111.47</t>
  </si>
  <si>
    <t>227.08</t>
  </si>
  <si>
    <t>37.77</t>
  </si>
  <si>
    <t>Total Assets, 3 Yr. CAGR %</t>
  </si>
  <si>
    <t>60.64</t>
  </si>
  <si>
    <t>55.66</t>
  </si>
  <si>
    <t>18.81</t>
  </si>
  <si>
    <t>-18.63</t>
  </si>
  <si>
    <t>-24.02</t>
  </si>
  <si>
    <t>73.6</t>
  </si>
  <si>
    <t>131.39</t>
  </si>
  <si>
    <t>135.49</t>
  </si>
  <si>
    <t>4.34</t>
  </si>
  <si>
    <t>Tangible Book Value, 3 Yr. CAGR %</t>
  </si>
  <si>
    <t>98.69</t>
  </si>
  <si>
    <t>69.36</t>
  </si>
  <si>
    <t>-19.69</t>
  </si>
  <si>
    <t>0.15</t>
  </si>
  <si>
    <t>-0.35</t>
  </si>
  <si>
    <t>54.02</t>
  </si>
  <si>
    <t>43.89</t>
  </si>
  <si>
    <t>46.32</t>
  </si>
  <si>
    <t>20.21</t>
  </si>
  <si>
    <t>Common Equity, 3 Yr. CAGR %</t>
  </si>
  <si>
    <t>62.16</t>
  </si>
  <si>
    <t>53.93</t>
  </si>
  <si>
    <t>-69.89</t>
  </si>
  <si>
    <t>-23.77</t>
  </si>
  <si>
    <t>-16.9</t>
  </si>
  <si>
    <t>222.5</t>
  </si>
  <si>
    <t>83.37</t>
  </si>
  <si>
    <t>27.94</t>
  </si>
  <si>
    <t>50.5</t>
  </si>
  <si>
    <t>4.56</t>
  </si>
  <si>
    <t>Cash From Operations, 3 Yr. CAGR %</t>
  </si>
  <si>
    <t>41.55</t>
  </si>
  <si>
    <t>90.53</t>
  </si>
  <si>
    <t>77.92</t>
  </si>
  <si>
    <t>27.44</t>
  </si>
  <si>
    <t>-19.18</t>
  </si>
  <si>
    <t>-33.47</t>
  </si>
  <si>
    <t>20.45</t>
  </si>
  <si>
    <t>44.93</t>
  </si>
  <si>
    <t>156.03</t>
  </si>
  <si>
    <t>Capital Expenditures, 3 Yr. CAGR %</t>
  </si>
  <si>
    <t>128.4</t>
  </si>
  <si>
    <t>61.5</t>
  </si>
  <si>
    <t>46.56</t>
  </si>
  <si>
    <t>-16.78</t>
  </si>
  <si>
    <t>-57.81</t>
  </si>
  <si>
    <t>-53.27</t>
  </si>
  <si>
    <t>135.37</t>
  </si>
  <si>
    <t>247.32</t>
  </si>
  <si>
    <t>263.32</t>
  </si>
  <si>
    <t>-0.43</t>
  </si>
  <si>
    <t>Levered Free Cash Flow, 3 Yr. CAGR %</t>
  </si>
  <si>
    <t>27.73</t>
  </si>
  <si>
    <t>87.32</t>
  </si>
  <si>
    <t>72.39</t>
  </si>
  <si>
    <t>22.59</t>
  </si>
  <si>
    <t>3.11</t>
  </si>
  <si>
    <t>-22.53</t>
  </si>
  <si>
    <t>51.25</t>
  </si>
  <si>
    <t>93.79</t>
  </si>
  <si>
    <t>38.14</t>
  </si>
  <si>
    <t>54.96</t>
  </si>
  <si>
    <t>Unlevered Free Cash Flow, 3 Yr. CAGR %</t>
  </si>
  <si>
    <t>27.64</t>
  </si>
  <si>
    <t>87.3</t>
  </si>
  <si>
    <t>70.21</t>
  </si>
  <si>
    <t>18.56</t>
  </si>
  <si>
    <t>0.66</t>
  </si>
  <si>
    <t>-23.88</t>
  </si>
  <si>
    <t>54.89</t>
  </si>
  <si>
    <t>99.79</t>
  </si>
  <si>
    <t>40.51</t>
  </si>
  <si>
    <t>56.38</t>
  </si>
  <si>
    <t>Compound Annual Growth Rate Over Five Years</t>
  </si>
  <si>
    <t>Total Revenues, 5 Yr. CAGR %</t>
  </si>
  <si>
    <t>148.28</t>
  </si>
  <si>
    <t>153.98</t>
  </si>
  <si>
    <t>7.15</t>
  </si>
  <si>
    <t>10.39</t>
  </si>
  <si>
    <t>-9.45</t>
  </si>
  <si>
    <t>67.33</t>
  </si>
  <si>
    <t>136.93</t>
  </si>
  <si>
    <t>129.43</t>
  </si>
  <si>
    <t>95.68</t>
  </si>
  <si>
    <t>Gross Profit, 5 Yr. CAGR %</t>
  </si>
  <si>
    <t>20.16</t>
  </si>
  <si>
    <t>35.48</t>
  </si>
  <si>
    <t>83.09</t>
  </si>
  <si>
    <t>47.71</t>
  </si>
  <si>
    <t>29.97</t>
  </si>
  <si>
    <t>8.34</t>
  </si>
  <si>
    <t>16.52</t>
  </si>
  <si>
    <t>44.21</t>
  </si>
  <si>
    <t>2.6</t>
  </si>
  <si>
    <t>-7.44</t>
  </si>
  <si>
    <t>EBITDA, 5 Yr. CAGR %</t>
  </si>
  <si>
    <t>16.65</t>
  </si>
  <si>
    <t>32.28</t>
  </si>
  <si>
    <t>66.7</t>
  </si>
  <si>
    <t>42.04</t>
  </si>
  <si>
    <t>27.42</t>
  </si>
  <si>
    <t>9.35</t>
  </si>
  <si>
    <t>22.02</t>
  </si>
  <si>
    <t>45.06</t>
  </si>
  <si>
    <t>30.62</t>
  </si>
  <si>
    <t>25.25</t>
  </si>
  <si>
    <t>EBITA, 5 Yr. CAGR %</t>
  </si>
  <si>
    <t>17.18</t>
  </si>
  <si>
    <t>32.35</t>
  </si>
  <si>
    <t>41.71</t>
  </si>
  <si>
    <t>27.24</t>
  </si>
  <si>
    <t>9.31</t>
  </si>
  <si>
    <t>21.47</t>
  </si>
  <si>
    <t>44.43</t>
  </si>
  <si>
    <t>30.63</t>
  </si>
  <si>
    <t>26.1</t>
  </si>
  <si>
    <t>EBIT, 5 Yr. CAGR %</t>
  </si>
  <si>
    <t>17.49</t>
  </si>
  <si>
    <t>32.5</t>
  </si>
  <si>
    <t>65.2</t>
  </si>
  <si>
    <t>42.07</t>
  </si>
  <si>
    <t>27.1</t>
  </si>
  <si>
    <t>9.14</t>
  </si>
  <si>
    <t>21.36</t>
  </si>
  <si>
    <t>44.35</t>
  </si>
  <si>
    <t>30.29</t>
  </si>
  <si>
    <t>25.99</t>
  </si>
  <si>
    <t>Earnings From Cont. Operations, 5 Yr. CAGR %</t>
  </si>
  <si>
    <t>15.5</t>
  </si>
  <si>
    <t>34.46</t>
  </si>
  <si>
    <t>70.62</t>
  </si>
  <si>
    <t>45.17</t>
  </si>
  <si>
    <t>28.87</t>
  </si>
  <si>
    <t>9.85</t>
  </si>
  <si>
    <t>21.66</t>
  </si>
  <si>
    <t>44.17</t>
  </si>
  <si>
    <t>29.06</t>
  </si>
  <si>
    <t>24.16</t>
  </si>
  <si>
    <t>Net Income, 5 Yr. CAGR %</t>
  </si>
  <si>
    <t>Normalized Net Income, 5 Yr. CAGR %</t>
  </si>
  <si>
    <t>15.96</t>
  </si>
  <si>
    <t>34.12</t>
  </si>
  <si>
    <t>70.91</t>
  </si>
  <si>
    <t>44.29</t>
  </si>
  <si>
    <t>28.88</t>
  </si>
  <si>
    <t>9.69</t>
  </si>
  <si>
    <t>21.5</t>
  </si>
  <si>
    <t>43.68</t>
  </si>
  <si>
    <t>28.89</t>
  </si>
  <si>
    <t>23.4</t>
  </si>
  <si>
    <t>Diluted EPS Before Extra, 5 Yr. CAGR %</t>
  </si>
  <si>
    <t>-4.88</t>
  </si>
  <si>
    <t>11.92</t>
  </si>
  <si>
    <t>43.41</t>
  </si>
  <si>
    <t>23.74</t>
  </si>
  <si>
    <t>10.27</t>
  </si>
  <si>
    <t>-5.6</t>
  </si>
  <si>
    <t>-9.5</t>
  </si>
  <si>
    <t>2.54</t>
  </si>
  <si>
    <t>-7.69</t>
  </si>
  <si>
    <t>-11.55</t>
  </si>
  <si>
    <t>Accounts Receivable, 5 Yr. CAGR %</t>
  </si>
  <si>
    <t>110.29</t>
  </si>
  <si>
    <t>112.14</t>
  </si>
  <si>
    <t>-42.79</t>
  </si>
  <si>
    <t>-6.7</t>
  </si>
  <si>
    <t>157.38</t>
  </si>
  <si>
    <t>Net Property, Plant and Equip., 5 Yr. CAGR %</t>
  </si>
  <si>
    <t>20.4</t>
  </si>
  <si>
    <t>31.56</t>
  </si>
  <si>
    <t>42.42</t>
  </si>
  <si>
    <t>25.73</t>
  </si>
  <si>
    <t>14.81</t>
  </si>
  <si>
    <t>-1.94</t>
  </si>
  <si>
    <t>42.15</t>
  </si>
  <si>
    <t>46.25</t>
  </si>
  <si>
    <t>61.92</t>
  </si>
  <si>
    <t>76.8</t>
  </si>
  <si>
    <t>Total Assets, 5 Yr. CAGR %</t>
  </si>
  <si>
    <t>26.38</t>
  </si>
  <si>
    <t>38.83</t>
  </si>
  <si>
    <t>42.73</t>
  </si>
  <si>
    <t>24.2</t>
  </si>
  <si>
    <t>-2.42</t>
  </si>
  <si>
    <t>32.6</t>
  </si>
  <si>
    <t>45.56</t>
  </si>
  <si>
    <t>49.5</t>
  </si>
  <si>
    <t>Tangible Book Value, 5 Yr. CAGR %</t>
  </si>
  <si>
    <t>34.57</t>
  </si>
  <si>
    <t>54.6</t>
  </si>
  <si>
    <t>26.26</t>
  </si>
  <si>
    <t>28.21</t>
  </si>
  <si>
    <t>12.04</t>
  </si>
  <si>
    <t>8.37</t>
  </si>
  <si>
    <t>16.27</t>
  </si>
  <si>
    <t>36.04</t>
  </si>
  <si>
    <t>30.11</t>
  </si>
  <si>
    <t>Common Equity, 5 Yr. CAGR %</t>
  </si>
  <si>
    <t>26.84</t>
  </si>
  <si>
    <t>37.73</t>
  </si>
  <si>
    <t>-36.53</t>
  </si>
  <si>
    <t>4.86</t>
  </si>
  <si>
    <t>-3.74</t>
  </si>
  <si>
    <t>-4.12</t>
  </si>
  <si>
    <t>16.47</t>
  </si>
  <si>
    <t>129.31</t>
  </si>
  <si>
    <t>44.19</t>
  </si>
  <si>
    <t>33.68</t>
  </si>
  <si>
    <t>Cash From Operations, 5 Yr. CAGR %</t>
  </si>
  <si>
    <t>15.34</t>
  </si>
  <si>
    <t>30.87</t>
  </si>
  <si>
    <t>60.98</t>
  </si>
  <si>
    <t>50.06</t>
  </si>
  <si>
    <t>32.44</t>
  </si>
  <si>
    <t>15.31</t>
  </si>
  <si>
    <t>-19.53</t>
  </si>
  <si>
    <t>4.53</t>
  </si>
  <si>
    <t>23.55</t>
  </si>
  <si>
    <t>31.03</t>
  </si>
  <si>
    <t>Capital Expenditures, 5 Yr. CAGR %</t>
  </si>
  <si>
    <t>57.71</t>
  </si>
  <si>
    <t>63.69</t>
  </si>
  <si>
    <t>97.25</t>
  </si>
  <si>
    <t>-0.71</t>
  </si>
  <si>
    <t>-25.01</t>
  </si>
  <si>
    <t>24.49</t>
  </si>
  <si>
    <t>25.86</t>
  </si>
  <si>
    <t>84.29</t>
  </si>
  <si>
    <t>108.28</t>
  </si>
  <si>
    <t>Levered Free Cash Flow, 5 Yr. CAGR %</t>
  </si>
  <si>
    <t>15.82</t>
  </si>
  <si>
    <t>34.16</t>
  </si>
  <si>
    <t>54.43</t>
  </si>
  <si>
    <t>40.65</t>
  </si>
  <si>
    <t>24.86</t>
  </si>
  <si>
    <t>14.13</t>
  </si>
  <si>
    <t>23.48</t>
  </si>
  <si>
    <t>33.59</t>
  </si>
  <si>
    <t>23.04</t>
  </si>
  <si>
    <t>57.84</t>
  </si>
  <si>
    <t>Unlevered Free Cash Flow, 5 Yr. CAGR %</t>
  </si>
  <si>
    <t>15.91</t>
  </si>
  <si>
    <t>53.18</t>
  </si>
  <si>
    <t>37.84</t>
  </si>
  <si>
    <t>23.11</t>
  </si>
  <si>
    <t>12.07</t>
  </si>
  <si>
    <t>22.75</t>
  </si>
  <si>
    <t>35.16</t>
  </si>
  <si>
    <t>24.09</t>
  </si>
  <si>
    <t>59.88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</si>
  <si>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</si>
  <si>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</si>
  <si>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</si>
  <si>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</si>
  <si>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</si>
  <si>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</si>
  <si>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</si>
  <si>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</si>
  <si>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</si>
  <si>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93.33</t>
  </si>
  <si>
    <t>4,079</t>
  </si>
  <si>
    <t>10,817</t>
  </si>
  <si>
    <t>883.9</t>
  </si>
  <si>
    <t>570.2</t>
  </si>
  <si>
    <t>1,492</t>
  </si>
  <si>
    <t>-</t>
  </si>
  <si>
    <t>Change</t>
  </si>
  <si>
    <t>4,270.56%</t>
  </si>
  <si>
    <t>165.2%</t>
  </si>
  <si>
    <t>-91.83%</t>
  </si>
  <si>
    <t>-35.49%</t>
  </si>
  <si>
    <t>161.69%</t>
  </si>
  <si>
    <t>0%</t>
  </si>
  <si>
    <t>Enterprise Value (EV)
                                    1</t>
  </si>
  <si>
    <t>335.1</t>
  </si>
  <si>
    <t>3,836</t>
  </si>
  <si>
    <t>9,756</t>
  </si>
  <si>
    <t>-228.1</t>
  </si>
  <si>
    <t>169.7</t>
  </si>
  <si>
    <t>1,041</t>
  </si>
  <si>
    <t>1,069</t>
  </si>
  <si>
    <t>1,081</t>
  </si>
  <si>
    <t>1,044.62%</t>
  </si>
  <si>
    <t>154.35%</t>
  </si>
  <si>
    <t>-102.34%</t>
  </si>
  <si>
    <t>-174.39%</t>
  </si>
  <si>
    <t>513.64%</t>
  </si>
  <si>
    <t>2.61%</t>
  </si>
  <si>
    <t>1.18%</t>
  </si>
  <si>
    <t>P/E ratio</t>
  </si>
  <si>
    <t>-0.72x</t>
  </si>
  <si>
    <t>-15.3x</t>
  </si>
  <si>
    <t>-6.1x</t>
  </si>
  <si>
    <t>-1.22x</t>
  </si>
  <si>
    <t>-0.89x</t>
  </si>
  <si>
    <t>-7.31x</t>
  </si>
  <si>
    <t>86.7x</t>
  </si>
  <si>
    <t>6.62x</t>
  </si>
  <si>
    <t>PBR</t>
  </si>
  <si>
    <t>-0.69x</t>
  </si>
  <si>
    <t>12.6x</t>
  </si>
  <si>
    <t>-30.9x</t>
  </si>
  <si>
    <t>-1.38x</t>
  </si>
  <si>
    <t>-0.93x</t>
  </si>
  <si>
    <t>-1.54x</t>
  </si>
  <si>
    <t>-1.41x</t>
  </si>
  <si>
    <t>PEG</t>
  </si>
  <si>
    <t>-0.5x</t>
  </si>
  <si>
    <t>-0x</t>
  </si>
  <si>
    <t>0x</t>
  </si>
  <si>
    <t>0.1x</t>
  </si>
  <si>
    <t>-1x</t>
  </si>
  <si>
    <t>Capitalization / Revenue</t>
  </si>
  <si>
    <t>5x</t>
  </si>
  <si>
    <t>8.58x</t>
  </si>
  <si>
    <t>9.44x</t>
  </si>
  <si>
    <t>0.45x</t>
  </si>
  <si>
    <t>0.58x</t>
  </si>
  <si>
    <t>2.06x</t>
  </si>
  <si>
    <t>2.68x</t>
  </si>
  <si>
    <t>1.99x</t>
  </si>
  <si>
    <t>EV / Revenue</t>
  </si>
  <si>
    <t>18x</t>
  </si>
  <si>
    <t>8.07x</t>
  </si>
  <si>
    <t>8.51x</t>
  </si>
  <si>
    <t>-0.12x</t>
  </si>
  <si>
    <t>0.17x</t>
  </si>
  <si>
    <t>1.44x</t>
  </si>
  <si>
    <t>1.92x</t>
  </si>
  <si>
    <t>EV / EBITDA</t>
  </si>
  <si>
    <t>0.37x</t>
  </si>
  <si>
    <t>-0.32x</t>
  </si>
  <si>
    <t>-8.8x</t>
  </si>
  <si>
    <t>5.85x</t>
  </si>
  <si>
    <t>EV / EBIT</t>
  </si>
  <si>
    <t>-2.59x</t>
  </si>
  <si>
    <t>-9.2x</t>
  </si>
  <si>
    <t>-5.78x</t>
  </si>
  <si>
    <t>0.35x</t>
  </si>
  <si>
    <t>-0.3x</t>
  </si>
  <si>
    <t>-5.27x</t>
  </si>
  <si>
    <t>6.37x</t>
  </si>
  <si>
    <t>3.64x</t>
  </si>
  <si>
    <t>EV / FCF</t>
  </si>
  <si>
    <t>-2.42x</t>
  </si>
  <si>
    <t>-39.5x</t>
  </si>
  <si>
    <t>36.8x</t>
  </si>
  <si>
    <t>-0.22x</t>
  </si>
  <si>
    <t>-4.77x</t>
  </si>
  <si>
    <t>6.52x</t>
  </si>
  <si>
    <t>7.11x</t>
  </si>
  <si>
    <t>FCF Yield</t>
  </si>
  <si>
    <t>-41.3%</t>
  </si>
  <si>
    <t>-2.53%</t>
  </si>
  <si>
    <t>2.72%</t>
  </si>
  <si>
    <t>221%</t>
  </si>
  <si>
    <t>-452%</t>
  </si>
  <si>
    <t>-21%</t>
  </si>
  <si>
    <t>15.3%</t>
  </si>
  <si>
    <t>14.1%</t>
  </si>
  <si>
    <t>Dividend per Share
                                    2</t>
  </si>
  <si>
    <t>Rate of return</t>
  </si>
  <si>
    <t>EPS
                                    2</t>
  </si>
  <si>
    <t>-1.275</t>
  </si>
  <si>
    <t>0.1075</t>
  </si>
  <si>
    <t>1.407</t>
  </si>
  <si>
    <t>Distribution rate</t>
  </si>
  <si>
    <t>Net sales
                                    1</t>
  </si>
  <si>
    <t>18.66</t>
  </si>
  <si>
    <t>475.6</t>
  </si>
  <si>
    <t>1,146</t>
  </si>
  <si>
    <t>1,982</t>
  </si>
  <si>
    <t>983.7</t>
  </si>
  <si>
    <t>724.1</t>
  </si>
  <si>
    <t>557.3</t>
  </si>
  <si>
    <t>750.8</t>
  </si>
  <si>
    <t>EBITDA
                                    1</t>
  </si>
  <si>
    <t>-615.7</t>
  </si>
  <si>
    <t>-525.3</t>
  </si>
  <si>
    <t>-118.3</t>
  </si>
  <si>
    <t>182.8</t>
  </si>
  <si>
    <t>EBIT
                                    1</t>
  </si>
  <si>
    <t>-129.6</t>
  </si>
  <si>
    <t>-416.7</t>
  </si>
  <si>
    <t>-1,687</t>
  </si>
  <si>
    <t>-644.7</t>
  </si>
  <si>
    <t>-566.5</t>
  </si>
  <si>
    <t>-197.6</t>
  </si>
  <si>
    <t>167.8</t>
  </si>
  <si>
    <t>296.7</t>
  </si>
  <si>
    <t>Net income
                                    1</t>
  </si>
  <si>
    <t>-132.7</t>
  </si>
  <si>
    <t>-418.3</t>
  </si>
  <si>
    <t>-1,744</t>
  </si>
  <si>
    <t>-657.9</t>
  </si>
  <si>
    <t>-545.1</t>
  </si>
  <si>
    <t>-194.9</t>
  </si>
  <si>
    <t>81.66</t>
  </si>
  <si>
    <t>234.5</t>
  </si>
  <si>
    <t>Net Debt
                                    1</t>
  </si>
  <si>
    <t>241.8</t>
  </si>
  <si>
    <t>-243.1</t>
  </si>
  <si>
    <t>-1,061</t>
  </si>
  <si>
    <t>-1,112</t>
  </si>
  <si>
    <t>-400.5</t>
  </si>
  <si>
    <t>-450.7</t>
  </si>
  <si>
    <t>-423.6</t>
  </si>
  <si>
    <t>-410.9</t>
  </si>
  <si>
    <t>Reference price
                                    2</t>
  </si>
  <si>
    <t>3.980</t>
  </si>
  <si>
    <t>111.510</t>
  </si>
  <si>
    <t>143.070</t>
  </si>
  <si>
    <t>10.280</t>
  </si>
  <si>
    <t>4.800</t>
  </si>
  <si>
    <t>9.315</t>
  </si>
  <si>
    <t>Nbr of stocks (in thousands)</t>
  </si>
  <si>
    <t>23,449</t>
  </si>
  <si>
    <t>36,578</t>
  </si>
  <si>
    <t>75,608</t>
  </si>
  <si>
    <t>85,979</t>
  </si>
  <si>
    <t>118,790</t>
  </si>
  <si>
    <t>160,185</t>
  </si>
  <si>
    <t>Announcement Date</t>
  </si>
  <si>
    <t>3/11/20</t>
  </si>
  <si>
    <t>3/1/21</t>
  </si>
  <si>
    <t>2/28/22</t>
  </si>
  <si>
    <t>2/28/23</t>
  </si>
  <si>
    <t>2/28/24</t>
  </si>
  <si>
    <t>address1</t>
  </si>
  <si>
    <t>700 Quince Orchard Road</t>
  </si>
  <si>
    <t>city</t>
  </si>
  <si>
    <t>Gaithersburg</t>
  </si>
  <si>
    <t>state</t>
  </si>
  <si>
    <t>MD</t>
  </si>
  <si>
    <t>zip</t>
  </si>
  <si>
    <t>20878</t>
  </si>
  <si>
    <t>country</t>
  </si>
  <si>
    <t>phone</t>
  </si>
  <si>
    <t>240 268 2000</t>
  </si>
  <si>
    <t>website</t>
  </si>
  <si>
    <t>https://www.novavax.com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</si>
  <si>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</si>
  <si>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</si>
  <si>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</si>
  <si>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</si>
  <si>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</si>
  <si>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</si>
  <si>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</si>
  <si>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</si>
  <si>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</si>
  <si>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</si>
  <si>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</si>
  <si>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Novavax, Inc., a biotechnology company, that promotes improved health by discovering, developing, and commercializing vaccines to protect against serious infectious diseases. It offers vaccine platform that combines a recombinant protein approach, nanoparticle technology, and its patented Matrix-M adjuvant to enhance the immune response. It focuses on urgent health challenges, which is evaluating vaccines for COVID-19, influenza, and COVID-19 influenza combination. The company is commercializing a COVID-19 vaccine, NVX-CoV2373 under the brand names of Nuvaxovid, Covovax, and Novavax COVID-19 Vaccine, adjuvanted for adult and adolescent populations as a primary series and for both homologous and heterologous booster indications. It is also developing R21/Matrix-M adjuvant malaria vaccine. Novavax, Inc. was incorporated in 1987 and is headquartered in Gaithersburg, Maryland.</t>
  </si>
  <si>
    <t>fullTimeEmployees</t>
  </si>
  <si>
    <t>companyOfficers</t>
  </si>
  <si>
    <t>[{'maxAge': 1, 'name': 'Mr. John Charles Jacobs M.B.A.', 'age': 57, 'title': 'President, CEO &amp; Director', 'yearBorn': 1967, 'fiscalYear': 2023, 'totalPay': 1329651, 'exercisedValue': 0, 'unexercisedValue': 0}, {'maxAge': 1, 'name': 'Mr. John Joseph Trizzino B.S., M.B.A.', 'age': 64, 'title': 'President &amp; COO', 'yearBorn': 1960, 'fiscalYear': 2023, 'totalPay': 670550, 'exercisedValue': 0, 'unexercisedValue': 0}, {'maxAge': 1, 'name': 'Mr. James Patrick Kelly C.F.A.', 'age': 58, 'title': 'Executive VP, CFO &amp; Treasurer', 'yearBorn': 1966, 'fiscalYear': 2023, 'totalPay': 716175, 'exercisedValue': 0, 'unexercisedValue': 0}, {'maxAge': 1, 'name': 'Mr. Mark  Casey', 'age': 61, 'title': 'Executive VP, Chief Legal Officer &amp; Corporate Secretary', 'yearBorn': 1963, 'fiscalYear': 2023, 'totalPay': 137357, 'exercisedValue': 0, 'unexercisedValue': 0}, {'maxAge': 1, 'name': 'Mr. Richard P. Crowley', 'age': 67, 'title': 'Executive VP &amp; COO', 'yearBorn': 1957, 'fiscalYear': 2023, 'exercisedValue': 0, 'unexercisedValue': 0}, {'maxAge': 1, 'name': 'Mr. Troy  Morgan Esq., J.D.', 'age': 53, 'title': 'Senior VP, Deputy General Counsel &amp; Chief Compliance Officer', 'yearBorn': 1971, 'fiscalYear': 2023, 'exercisedValue': 0, 'unexercisedValue': 0}, {'maxAge': 1, 'name': 'Ms. Erika S. Trahan', 'title': 'Associate Director of Investor &amp; Public Relations', 'fiscalYear': 2023, 'exercisedValue': 0, 'unexercisedValue': 0}, {'maxAge': 1, 'name': 'Mr. Ian J. Watkins', 'age': 61, 'title': 'Executive VP &amp; Chief Human Resources Officer', 'yearBorn': 1963, 'fiscalYear': 2023, 'exercisedValue': 0, 'unexercisedValue': 0}, {'maxAge': 1, 'name': 'Ms. Silvia  Taylor M.B.A.', 'title': 'Executive VP and Chief Corporate Affairs &amp; Advocacy Officer', 'fiscalYear': 2023, 'exercisedValue': 0, 'unexercisedValue': 0}, {'maxAge': 1, 'name': 'Dr. Robert  Walker M.D.', 'title': 'Senior VP &amp; Chief Medical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</si>
  <si>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</si>
  <si>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</si>
  <si>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</si>
  <si>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</si>
  <si>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</si>
  <si>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</si>
  <si>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</si>
  <si>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</si>
  <si>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http://www.novavax.com/go.cfm?do=Stock.GetQuote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</si>
  <si>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</si>
  <si>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</si>
  <si>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</si>
  <si>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</si>
  <si>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</si>
  <si>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</si>
  <si>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</si>
  <si>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</si>
  <si>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</si>
  <si>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</si>
  <si>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</si>
  <si>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</si>
  <si>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</si>
  <si>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</si>
  <si>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</si>
  <si>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</si>
  <si>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</si>
  <si>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</si>
  <si>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</si>
  <si>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</si>
  <si>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</si>
  <si>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</si>
  <si>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</si>
  <si>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</si>
  <si>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</si>
  <si>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</si>
  <si>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</si>
  <si>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</si>
  <si>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</si>
  <si>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</si>
  <si>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</si>
  <si>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</si>
  <si>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</si>
  <si>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</si>
  <si>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</si>
  <si>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</si>
  <si>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</si>
  <si>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</si>
  <si>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</si>
  <si>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</si>
  <si>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</si>
  <si>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</si>
  <si>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</si>
  <si>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</si>
  <si>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</si>
  <si>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</si>
  <si>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</si>
  <si>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</si>
  <si>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</si>
  <si>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</si>
  <si>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</si>
  <si>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</si>
  <si>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</si>
  <si>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</si>
  <si>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</si>
  <si>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</si>
  <si>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</si>
  <si>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</si>
  <si>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</si>
  <si>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</si>
  <si>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</si>
  <si>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</si>
  <si>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</si>
  <si>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</si>
  <si>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Novavax,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</si>
  <si>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</si>
  <si>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</si>
  <si>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</si>
  <si>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</si>
  <si>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</si>
  <si>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</si>
  <si>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</si>
  <si>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cdb3cddb-5091-3918-86d6-9b4894e61c6c</t>
  </si>
  <si>
    <t>messageBoardId</t>
  </si>
  <si>
    <t>finmb_350381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</si>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</sst>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ovavax.com/" TargetMode="External"/><Relationship Id="rId2" Type="http://schemas.openxmlformats.org/officeDocument/2006/relationships/hyperlink" Target="http://www.novavax.com/go.cfm?do=Stock.GetQuot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-99.0385435341853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1.378391808E9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-3.287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18.62554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-82.0</v>
      </c>
      <c r="C2" s="1">
        <v>-157.0</v>
      </c>
      <c r="D2" s="1">
        <v>-280.0</v>
      </c>
      <c r="E2" s="1">
        <v>-184.0</v>
      </c>
      <c r="F2" s="1">
        <v>-185.0</v>
      </c>
      <c r="G2" s="1">
        <v>-133.0</v>
      </c>
      <c r="H2" s="1">
        <v>-418.0</v>
      </c>
      <c r="I2" s="1">
        <v>-1740.0</v>
      </c>
      <c r="J2" s="1">
        <v>-658.0</v>
      </c>
      <c r="K2" s="1">
        <v>-545.0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4.0</v>
      </c>
      <c r="C3" s="1">
        <v>5.0</v>
      </c>
      <c r="D3" s="1">
        <v>7.0</v>
      </c>
      <c r="E3" s="1">
        <v>7.0</v>
      </c>
      <c r="F3" s="1">
        <v>7.0</v>
      </c>
      <c r="G3" s="1">
        <v>4.0</v>
      </c>
      <c r="H3" s="1">
        <v>4.0</v>
      </c>
      <c r="I3" s="1">
        <v>12.0</v>
      </c>
      <c r="J3" s="1">
        <v>29.0</v>
      </c>
      <c r="K3" s="1">
        <v>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90.0</v>
      </c>
      <c r="D4" s="1">
        <v>80.0</v>
      </c>
      <c r="E4" s="1">
        <v>2.0</v>
      </c>
      <c r="F4" s="1">
        <v>70.0</v>
      </c>
      <c r="G4" s="1">
        <v>70.0</v>
      </c>
      <c r="H4" s="1">
        <v>60.0</v>
      </c>
      <c r="I4" s="1">
        <v>40.0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5.0</v>
      </c>
      <c r="C5" s="1">
        <v>6.0</v>
      </c>
      <c r="D5" s="1">
        <v>8.0</v>
      </c>
      <c r="E5" s="1">
        <v>9.0</v>
      </c>
      <c r="F5" s="1">
        <v>8.0</v>
      </c>
      <c r="G5" s="1">
        <v>5.0</v>
      </c>
      <c r="H5" s="1">
        <v>4.0</v>
      </c>
      <c r="I5" s="1">
        <v>12.0</v>
      </c>
      <c r="J5" s="1">
        <v>29.0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1.0</v>
      </c>
      <c r="E6" s="1">
        <v>1.0</v>
      </c>
      <c r="F6" s="1">
        <v>1.0</v>
      </c>
      <c r="G6" s="1">
        <v>1.0</v>
      </c>
      <c r="H6" s="1">
        <v>1.0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53.0</v>
      </c>
      <c r="C7" s="1">
        <v>68.0</v>
      </c>
      <c r="D7" s="1">
        <v>37.0</v>
      </c>
      <c r="E7" s="1">
        <v>26.0</v>
      </c>
      <c r="F7" s="1">
        <v>-5.0</v>
      </c>
      <c r="G7" s="1">
        <v>8.0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-20.0</v>
      </c>
      <c r="C8" s="1">
        <v>1.0</v>
      </c>
      <c r="D8" s="1">
        <v>25.0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6.0</v>
      </c>
      <c r="C10" s="1">
        <v>13.0</v>
      </c>
      <c r="D10" s="1">
        <v>19.0</v>
      </c>
      <c r="E10" s="1">
        <v>19.0</v>
      </c>
      <c r="F10" s="1">
        <v>18.0</v>
      </c>
      <c r="G10" s="1">
        <v>17.0</v>
      </c>
      <c r="H10" s="1">
        <v>128.0</v>
      </c>
      <c r="I10" s="1">
        <v>184.0</v>
      </c>
      <c r="J10" s="1">
        <v>130.0</v>
      </c>
      <c r="K10" s="1">
        <v>85.0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-1.0</v>
      </c>
      <c r="D11" s="1">
        <v>2.0</v>
      </c>
      <c r="E11" s="1">
        <v>4.0</v>
      </c>
      <c r="F11" s="1">
        <v>-6.0</v>
      </c>
      <c r="G11" s="1">
        <v>-4.0</v>
      </c>
      <c r="H11" s="1">
        <v>229.0</v>
      </c>
      <c r="I11" s="1">
        <v>137.0</v>
      </c>
      <c r="J11" s="1">
        <v>444.0</v>
      </c>
      <c r="K11" s="1">
        <v>71.0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-3.0</v>
      </c>
      <c r="C12" s="1">
        <v>8.0</v>
      </c>
      <c r="D12" s="1">
        <v>2.0</v>
      </c>
      <c r="E12" s="1">
        <v>0.0</v>
      </c>
      <c r="F12" s="1">
        <v>0.0</v>
      </c>
      <c r="G12" s="1">
        <v>0.0</v>
      </c>
      <c r="H12" s="1">
        <v>-423.0</v>
      </c>
      <c r="I12" s="1">
        <v>-192.0</v>
      </c>
      <c r="J12" s="1">
        <v>249.0</v>
      </c>
      <c r="K12" s="1">
        <v>-274.0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-478.0</v>
      </c>
      <c r="K13" s="1">
        <v>-74.0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13.0</v>
      </c>
      <c r="C14" s="1">
        <v>9.0</v>
      </c>
      <c r="D14" s="1">
        <v>-4.0</v>
      </c>
      <c r="E14" s="1">
        <v>5.0</v>
      </c>
      <c r="F14" s="1">
        <v>-6.0</v>
      </c>
      <c r="G14" s="1">
        <v>-11.0</v>
      </c>
      <c r="H14" s="1">
        <v>163.0</v>
      </c>
      <c r="I14" s="1">
        <v>600.0</v>
      </c>
      <c r="J14" s="1">
        <v>913.0</v>
      </c>
      <c r="K14" s="1">
        <v>-379.0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-25.0</v>
      </c>
      <c r="C15" s="1">
        <v>36.0</v>
      </c>
      <c r="D15" s="1">
        <v>-6.0</v>
      </c>
      <c r="E15" s="1">
        <v>-4.0</v>
      </c>
      <c r="F15" s="1">
        <v>-15.0</v>
      </c>
      <c r="G15" s="1">
        <v>-8.0</v>
      </c>
      <c r="H15" s="1">
        <v>272.0</v>
      </c>
      <c r="I15" s="1">
        <v>1330.0</v>
      </c>
      <c r="J15" s="1">
        <v>-1050.0</v>
      </c>
      <c r="K15" s="1">
        <v>351.0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-4.0</v>
      </c>
      <c r="C16" s="1">
        <v>-43.0</v>
      </c>
      <c r="D16" s="1">
        <v>1.0</v>
      </c>
      <c r="E16" s="1">
        <v>8.0</v>
      </c>
      <c r="F16" s="1">
        <v>1.0</v>
      </c>
      <c r="G16" s="1">
        <v>-4.0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-67.0</v>
      </c>
      <c r="C17" s="1">
        <v>-126.0</v>
      </c>
      <c r="D17" s="1">
        <v>-255.0</v>
      </c>
      <c r="E17" s="1">
        <v>-139.0</v>
      </c>
      <c r="F17" s="1">
        <v>-185.0</v>
      </c>
      <c r="G17" s="1">
        <v>-137.0</v>
      </c>
      <c r="H17" s="1">
        <v>-42.0</v>
      </c>
      <c r="I17" s="1">
        <v>323.0</v>
      </c>
      <c r="J17" s="1">
        <v>-416.0</v>
      </c>
      <c r="K17" s="1">
        <v>-714.0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-7.0</v>
      </c>
      <c r="C18" s="1">
        <v>-18.0</v>
      </c>
      <c r="D18" s="1">
        <v>-18.0</v>
      </c>
      <c r="E18" s="1">
        <v>-4.0</v>
      </c>
      <c r="F18" s="1">
        <v>-1.0</v>
      </c>
      <c r="G18" s="1">
        <v>-1.0</v>
      </c>
      <c r="H18" s="1">
        <v>-54.0</v>
      </c>
      <c r="I18" s="1">
        <v>-57.0</v>
      </c>
      <c r="J18" s="1">
        <v>-89.0</v>
      </c>
      <c r="K18" s="1">
        <v>-53.0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3.0</v>
      </c>
      <c r="C19" s="1">
        <v>1.0</v>
      </c>
      <c r="D19" s="1">
        <v>1.0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-166.0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-3.0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-123.0</v>
      </c>
      <c r="C22" s="1">
        <v>-3.0</v>
      </c>
      <c r="D22" s="1">
        <v>46.0</v>
      </c>
      <c r="E22" s="1">
        <v>40.0</v>
      </c>
      <c r="F22" s="1">
        <v>29.0</v>
      </c>
      <c r="G22" s="1">
        <v>22.0</v>
      </c>
      <c r="H22" s="1">
        <v>-158.0</v>
      </c>
      <c r="I22" s="1">
        <v>158.0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18.0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-130.0</v>
      </c>
      <c r="C24" s="1">
        <v>-21.0</v>
      </c>
      <c r="D24" s="1">
        <v>28.0</v>
      </c>
      <c r="E24" s="1">
        <v>35.0</v>
      </c>
      <c r="F24" s="1">
        <v>28.0</v>
      </c>
      <c r="G24" s="1">
        <v>38.0</v>
      </c>
      <c r="H24" s="1">
        <v>-378.0</v>
      </c>
      <c r="I24" s="1">
        <v>100.0</v>
      </c>
      <c r="J24" s="1">
        <v>-92.0</v>
      </c>
      <c r="K24" s="1">
        <v>-58.0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325.0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175.0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325.0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175.0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-79.0</v>
      </c>
      <c r="C27" s="1">
        <v>-66.0</v>
      </c>
      <c r="D27" s="1">
        <v>-46.0</v>
      </c>
      <c r="E27" s="1">
        <v>-3.0</v>
      </c>
      <c r="F27" s="1">
        <v>0.0</v>
      </c>
      <c r="G27" s="1">
        <v>0.0</v>
      </c>
      <c r="H27" s="1">
        <v>-96.0</v>
      </c>
      <c r="I27" s="1">
        <v>-128.0</v>
      </c>
      <c r="J27" s="1">
        <v>-93.0</v>
      </c>
      <c r="K27" s="1">
        <v>-352.0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-79.0</v>
      </c>
      <c r="C28" s="1">
        <v>-66.0</v>
      </c>
      <c r="D28" s="1">
        <v>-46.0</v>
      </c>
      <c r="E28" s="1">
        <v>-3.0</v>
      </c>
      <c r="F28" s="1">
        <v>0.0</v>
      </c>
      <c r="G28" s="1">
        <v>0.0</v>
      </c>
      <c r="H28" s="1">
        <v>-96.0</v>
      </c>
      <c r="I28" s="1">
        <v>-128.0</v>
      </c>
      <c r="J28" s="1">
        <v>-93.0</v>
      </c>
      <c r="K28" s="1">
        <v>-352.0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118.0</v>
      </c>
      <c r="C29" s="1">
        <v>221.0</v>
      </c>
      <c r="D29" s="1">
        <v>3.0</v>
      </c>
      <c r="E29" s="1">
        <v>64.0</v>
      </c>
      <c r="F29" s="1">
        <v>103.0</v>
      </c>
      <c r="G29" s="1">
        <v>98.0</v>
      </c>
      <c r="H29" s="1">
        <v>920.0</v>
      </c>
      <c r="I29" s="1">
        <v>590.0</v>
      </c>
      <c r="J29" s="1">
        <v>249.0</v>
      </c>
      <c r="K29" s="1">
        <v>360.0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-39.0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200.0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-7.0</v>
      </c>
      <c r="C32" s="1">
        <v>-12.0</v>
      </c>
      <c r="D32" s="1">
        <v>-49.0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-5.0</v>
      </c>
      <c r="K32" s="1">
        <v>-3.0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110.0</v>
      </c>
      <c r="C33" s="1">
        <v>208.0</v>
      </c>
      <c r="D33" s="1">
        <v>279.0</v>
      </c>
      <c r="E33" s="1">
        <v>64.0</v>
      </c>
      <c r="F33" s="1">
        <v>103.0</v>
      </c>
      <c r="G33" s="1">
        <v>98.0</v>
      </c>
      <c r="H33" s="1">
        <v>985.0</v>
      </c>
      <c r="I33" s="1">
        <v>462.0</v>
      </c>
      <c r="J33" s="1">
        <v>325.0</v>
      </c>
      <c r="K33" s="1">
        <v>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-15.0</v>
      </c>
      <c r="D34" s="1">
        <v>-33.0</v>
      </c>
      <c r="E34" s="1">
        <v>14.0</v>
      </c>
      <c r="F34" s="1">
        <v>-4.0</v>
      </c>
      <c r="G34" s="1">
        <v>-3.0</v>
      </c>
      <c r="H34" s="1">
        <v>2.0</v>
      </c>
      <c r="I34" s="1">
        <v>-5.0</v>
      </c>
      <c r="J34" s="1">
        <v>4.0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-87.0</v>
      </c>
      <c r="C35" s="1">
        <v>60.0</v>
      </c>
      <c r="D35" s="1">
        <v>51.0</v>
      </c>
      <c r="E35" s="1">
        <v>-38.0</v>
      </c>
      <c r="F35" s="1">
        <v>-53.0</v>
      </c>
      <c r="G35" s="1">
        <v>22.0</v>
      </c>
      <c r="H35" s="1">
        <v>567.0</v>
      </c>
      <c r="I35" s="1">
        <v>880.0</v>
      </c>
      <c r="J35" s="1">
        <v>-179.0</v>
      </c>
      <c r="K35" s="1">
        <v>-765.0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17.0</v>
      </c>
      <c r="C37" s="1">
        <v>9.0</v>
      </c>
      <c r="D37" s="1">
        <v>6.0</v>
      </c>
      <c r="E37" s="1">
        <v>12.0</v>
      </c>
      <c r="F37" s="1">
        <v>12.0</v>
      </c>
      <c r="G37" s="1">
        <v>12.0</v>
      </c>
      <c r="H37" s="1">
        <v>13.0</v>
      </c>
      <c r="I37" s="1">
        <v>19.0</v>
      </c>
      <c r="J37" s="1">
        <v>18.0</v>
      </c>
      <c r="K37" s="1">
        <v>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12.0</v>
      </c>
      <c r="J38" s="1">
        <v>17.0</v>
      </c>
      <c r="K38" s="1">
        <v>19.0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-40.0</v>
      </c>
      <c r="C39" s="1">
        <v>-90.0</v>
      </c>
      <c r="D39" s="1">
        <v>-169.0</v>
      </c>
      <c r="E39" s="1">
        <v>-75.0</v>
      </c>
      <c r="F39" s="1">
        <v>-99.0</v>
      </c>
      <c r="G39" s="1">
        <v>-79.0</v>
      </c>
      <c r="H39" s="1">
        <v>-262.0</v>
      </c>
      <c r="I39" s="1">
        <v>727.0</v>
      </c>
      <c r="J39" s="1">
        <v>-213.0</v>
      </c>
      <c r="K39" s="1">
        <v>-979.0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-39.0</v>
      </c>
      <c r="C40" s="1">
        <v>-90.0</v>
      </c>
      <c r="D40" s="1">
        <v>-162.0</v>
      </c>
      <c r="E40" s="1">
        <v>-68.0</v>
      </c>
      <c r="F40" s="1">
        <v>-92.0</v>
      </c>
      <c r="G40" s="1">
        <v>-72.0</v>
      </c>
      <c r="H40" s="1">
        <v>-254.0</v>
      </c>
      <c r="I40" s="1">
        <v>741.0</v>
      </c>
      <c r="J40" s="1">
        <v>-201.0</v>
      </c>
      <c r="K40" s="1">
        <v>-970.0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-8.0</v>
      </c>
      <c r="C41" s="1">
        <v>-6.0</v>
      </c>
      <c r="D41" s="1">
        <v>5.0</v>
      </c>
      <c r="E41" s="1">
        <v>-13.0</v>
      </c>
      <c r="F41" s="1">
        <v>9.0</v>
      </c>
      <c r="G41" s="1">
        <v>12.0</v>
      </c>
      <c r="H41" s="1">
        <v>73.0</v>
      </c>
      <c r="I41" s="1">
        <v>-1660.0</v>
      </c>
      <c r="J41" s="1">
        <v>-136.0</v>
      </c>
      <c r="K41" s="1">
        <v>693.0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-79.0</v>
      </c>
      <c r="C42" s="1">
        <v>-66.0</v>
      </c>
      <c r="D42" s="1">
        <v>325.0</v>
      </c>
      <c r="E42" s="1">
        <v>-3.0</v>
      </c>
      <c r="F42" s="1">
        <v>0.0</v>
      </c>
      <c r="G42" s="1">
        <v>0.0</v>
      </c>
      <c r="H42" s="1">
        <v>-96.0</v>
      </c>
      <c r="I42" s="1">
        <v>-128.0</v>
      </c>
      <c r="J42" s="1">
        <v>81.0</v>
      </c>
      <c r="K42" s="1">
        <v>-352.0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32.0</v>
      </c>
      <c r="C3" s="1">
        <v>93.0</v>
      </c>
      <c r="D3" s="1">
        <v>144.0</v>
      </c>
      <c r="E3" s="1">
        <v>106.0</v>
      </c>
      <c r="F3" s="1">
        <v>70.0</v>
      </c>
      <c r="G3" s="1">
        <v>78.0</v>
      </c>
      <c r="H3" s="1">
        <v>553.0</v>
      </c>
      <c r="I3" s="1">
        <v>1520.0</v>
      </c>
      <c r="J3" s="1">
        <v>1340.0</v>
      </c>
      <c r="K3" s="1">
        <v>569.0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136.0</v>
      </c>
      <c r="C4" s="1">
        <v>138.0</v>
      </c>
      <c r="D4" s="1">
        <v>91.0</v>
      </c>
      <c r="E4" s="1">
        <v>51.0</v>
      </c>
      <c r="F4" s="1">
        <v>21.0</v>
      </c>
      <c r="G4" s="1">
        <v>0.0</v>
      </c>
      <c r="H4" s="1">
        <v>158.0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168.0</v>
      </c>
      <c r="C5" s="1">
        <v>231.0</v>
      </c>
      <c r="D5" s="1">
        <v>235.0</v>
      </c>
      <c r="E5" s="1">
        <v>157.0</v>
      </c>
      <c r="F5" s="1">
        <v>92.0</v>
      </c>
      <c r="G5" s="1">
        <v>78.0</v>
      </c>
      <c r="H5" s="1">
        <v>711.0</v>
      </c>
      <c r="I5" s="1">
        <v>1520.0</v>
      </c>
      <c r="J5" s="1">
        <v>1340.0</v>
      </c>
      <c r="K5" s="1">
        <v>569.0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10.0</v>
      </c>
      <c r="C6" s="1">
        <v>2.0</v>
      </c>
      <c r="D6" s="1">
        <v>23.0</v>
      </c>
      <c r="E6" s="1">
        <v>0.0</v>
      </c>
      <c r="F6" s="1">
        <v>0.0</v>
      </c>
      <c r="G6" s="1">
        <v>7.0</v>
      </c>
      <c r="H6" s="1">
        <v>262.0</v>
      </c>
      <c r="I6" s="1">
        <v>455.0</v>
      </c>
      <c r="J6" s="1">
        <v>82.0</v>
      </c>
      <c r="K6" s="1">
        <v>297.0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10.0</v>
      </c>
      <c r="C7" s="1">
        <v>2.0</v>
      </c>
      <c r="D7" s="1">
        <v>23.0</v>
      </c>
      <c r="E7" s="1">
        <v>0.0</v>
      </c>
      <c r="F7" s="1">
        <v>0.0</v>
      </c>
      <c r="G7" s="1">
        <v>7.0</v>
      </c>
      <c r="H7" s="1">
        <v>262.0</v>
      </c>
      <c r="I7" s="1">
        <v>455.0</v>
      </c>
      <c r="J7" s="1">
        <v>82.0</v>
      </c>
      <c r="K7" s="1">
        <v>297.0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36.0</v>
      </c>
      <c r="K8" s="1">
        <v>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1.0</v>
      </c>
      <c r="C9" s="1">
        <v>6.0</v>
      </c>
      <c r="D9" s="1">
        <v>6.0</v>
      </c>
      <c r="E9" s="1">
        <v>4.0</v>
      </c>
      <c r="F9" s="1">
        <v>4.0</v>
      </c>
      <c r="G9" s="1">
        <v>3.0</v>
      </c>
      <c r="H9" s="1">
        <v>172.0</v>
      </c>
      <c r="I9" s="1">
        <v>120.0</v>
      </c>
      <c r="J9" s="1">
        <v>161.0</v>
      </c>
      <c r="K9" s="1">
        <v>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29.0</v>
      </c>
      <c r="C10" s="1">
        <v>34.0</v>
      </c>
      <c r="D10" s="1">
        <v>30.0</v>
      </c>
      <c r="E10" s="1">
        <v>28.0</v>
      </c>
      <c r="F10" s="1">
        <v>10.0</v>
      </c>
      <c r="G10" s="1">
        <v>2.0</v>
      </c>
      <c r="H10" s="1">
        <v>93.0</v>
      </c>
      <c r="I10" s="1">
        <v>11.0</v>
      </c>
      <c r="J10" s="1">
        <v>10.0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7.0</v>
      </c>
      <c r="C11" s="1">
        <v>12.0</v>
      </c>
      <c r="D11" s="1">
        <v>15.0</v>
      </c>
      <c r="E11" s="1">
        <v>13.0</v>
      </c>
      <c r="F11" s="1">
        <v>11.0</v>
      </c>
      <c r="G11" s="1">
        <v>4.0</v>
      </c>
      <c r="H11" s="1">
        <v>9.0</v>
      </c>
      <c r="I11" s="1">
        <v>53.0</v>
      </c>
      <c r="J11" s="1">
        <v>76.0</v>
      </c>
      <c r="K11" s="1">
        <v>156.0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188.0</v>
      </c>
      <c r="C12" s="1">
        <v>287.0</v>
      </c>
      <c r="D12" s="1">
        <v>288.0</v>
      </c>
      <c r="E12" s="1">
        <v>203.0</v>
      </c>
      <c r="F12" s="1">
        <v>119.0</v>
      </c>
      <c r="G12" s="1">
        <v>97.0</v>
      </c>
      <c r="H12" s="1">
        <v>1250.0</v>
      </c>
      <c r="I12" s="1">
        <v>2160.0</v>
      </c>
      <c r="J12" s="1">
        <v>1700.0</v>
      </c>
      <c r="K12" s="1">
        <v>1140.0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31.0</v>
      </c>
      <c r="C13" s="1">
        <v>48.0</v>
      </c>
      <c r="D13" s="1">
        <v>62.0</v>
      </c>
      <c r="E13" s="1">
        <v>65.0</v>
      </c>
      <c r="F13" s="1">
        <v>64.0</v>
      </c>
      <c r="G13" s="1">
        <v>30.0</v>
      </c>
      <c r="H13" s="1">
        <v>206.0</v>
      </c>
      <c r="I13" s="1">
        <v>299.0</v>
      </c>
      <c r="J13" s="1">
        <v>448.0</v>
      </c>
      <c r="K13" s="1">
        <v>566.0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-11.0</v>
      </c>
      <c r="C14" s="1">
        <v>-15.0</v>
      </c>
      <c r="D14" s="1">
        <v>-22.0</v>
      </c>
      <c r="E14" s="1">
        <v>-29.0</v>
      </c>
      <c r="F14" s="1">
        <v>-35.0</v>
      </c>
      <c r="G14" s="1">
        <v>-13.0</v>
      </c>
      <c r="H14" s="1">
        <v>-17.0</v>
      </c>
      <c r="I14" s="1">
        <v>-29.0</v>
      </c>
      <c r="J14" s="1">
        <v>-47.0</v>
      </c>
      <c r="K14" s="1">
        <v>-74.0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19.0</v>
      </c>
      <c r="C15" s="1">
        <v>32.0</v>
      </c>
      <c r="D15" s="1">
        <v>40.0</v>
      </c>
      <c r="E15" s="1">
        <v>35.0</v>
      </c>
      <c r="F15" s="1">
        <v>28.0</v>
      </c>
      <c r="G15" s="1">
        <v>17.0</v>
      </c>
      <c r="H15" s="1">
        <v>188.0</v>
      </c>
      <c r="I15" s="1">
        <v>269.0</v>
      </c>
      <c r="J15" s="1">
        <v>400.0</v>
      </c>
      <c r="K15" s="1">
        <v>491.0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54.0</v>
      </c>
      <c r="C16" s="1">
        <v>53.0</v>
      </c>
      <c r="D16" s="1">
        <v>51.0</v>
      </c>
      <c r="E16" s="1">
        <v>53.0</v>
      </c>
      <c r="F16" s="1">
        <v>51.0</v>
      </c>
      <c r="G16" s="1">
        <v>51.0</v>
      </c>
      <c r="H16" s="1">
        <v>135.0</v>
      </c>
      <c r="I16" s="1">
        <v>131.0</v>
      </c>
      <c r="J16" s="1">
        <v>126.0</v>
      </c>
      <c r="K16" s="1">
        <v>127.0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12.0</v>
      </c>
      <c r="C17" s="1">
        <v>10.0</v>
      </c>
      <c r="D17" s="1">
        <v>9.0</v>
      </c>
      <c r="E17" s="1">
        <v>7.0</v>
      </c>
      <c r="F17" s="1">
        <v>6.0</v>
      </c>
      <c r="G17" s="1">
        <v>5.0</v>
      </c>
      <c r="H17" s="1">
        <v>5.0</v>
      </c>
      <c r="I17" s="1">
        <v>4.0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91.0</v>
      </c>
      <c r="C18" s="1">
        <v>2.0</v>
      </c>
      <c r="D18" s="1">
        <v>5.0</v>
      </c>
      <c r="E18" s="1">
        <v>1.0</v>
      </c>
      <c r="F18" s="1">
        <v>1.0</v>
      </c>
      <c r="G18" s="1">
        <v>1.0</v>
      </c>
      <c r="H18" s="1">
        <v>5.0</v>
      </c>
      <c r="I18" s="1">
        <v>16.0</v>
      </c>
      <c r="J18" s="1">
        <v>28.0</v>
      </c>
      <c r="K18" s="1">
        <v>35.0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276.0</v>
      </c>
      <c r="C19" s="1">
        <v>386.0</v>
      </c>
      <c r="D19" s="1">
        <v>394.0</v>
      </c>
      <c r="E19" s="1">
        <v>302.0</v>
      </c>
      <c r="F19" s="1">
        <v>208.0</v>
      </c>
      <c r="G19" s="1">
        <v>173.0</v>
      </c>
      <c r="H19" s="1">
        <v>1580.0</v>
      </c>
      <c r="I19" s="1">
        <v>2580.0</v>
      </c>
      <c r="J19" s="1">
        <v>2260.0</v>
      </c>
      <c r="K19" s="1">
        <v>1800.0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12.0</v>
      </c>
      <c r="C21" s="1">
        <v>11.0</v>
      </c>
      <c r="D21" s="1">
        <v>5.0</v>
      </c>
      <c r="E21" s="1">
        <v>5.0</v>
      </c>
      <c r="F21" s="1">
        <v>9.0</v>
      </c>
      <c r="G21" s="1">
        <v>2.0</v>
      </c>
      <c r="H21" s="1">
        <v>54.0</v>
      </c>
      <c r="I21" s="1">
        <v>127.0</v>
      </c>
      <c r="J21" s="1">
        <v>217.0</v>
      </c>
      <c r="K21" s="1">
        <v>133.0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19.0</v>
      </c>
      <c r="C22" s="1">
        <v>28.0</v>
      </c>
      <c r="D22" s="1">
        <v>29.0</v>
      </c>
      <c r="E22" s="1">
        <v>34.0</v>
      </c>
      <c r="F22" s="1">
        <v>24.0</v>
      </c>
      <c r="G22" s="1">
        <v>19.0</v>
      </c>
      <c r="H22" s="1">
        <v>142.0</v>
      </c>
      <c r="I22" s="1">
        <v>674.0</v>
      </c>
      <c r="J22" s="1">
        <v>591.0</v>
      </c>
      <c r="K22" s="1">
        <v>292.0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60.0</v>
      </c>
      <c r="C23" s="1">
        <v>39.0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325.0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6.0</v>
      </c>
      <c r="C24" s="1">
        <v>0.0</v>
      </c>
      <c r="D24" s="1">
        <v>0.0</v>
      </c>
      <c r="E24" s="1">
        <v>0.0</v>
      </c>
      <c r="F24" s="1">
        <v>0.0</v>
      </c>
      <c r="G24" s="1">
        <v>1.0</v>
      </c>
      <c r="H24" s="1">
        <v>110.0</v>
      </c>
      <c r="I24" s="1">
        <v>162.0</v>
      </c>
      <c r="J24" s="1">
        <v>44.0</v>
      </c>
      <c r="K24" s="1">
        <v>28.0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34.0</v>
      </c>
      <c r="D25" s="1">
        <v>30.0</v>
      </c>
      <c r="E25" s="1">
        <v>25.0</v>
      </c>
      <c r="F25" s="1">
        <v>10.0</v>
      </c>
      <c r="G25" s="1">
        <v>1.0</v>
      </c>
      <c r="H25" s="1">
        <v>273.0</v>
      </c>
      <c r="I25" s="1">
        <v>1420.0</v>
      </c>
      <c r="J25" s="1">
        <v>370.0</v>
      </c>
      <c r="K25" s="1">
        <v>241.0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1.0</v>
      </c>
      <c r="C26" s="1">
        <v>1.0</v>
      </c>
      <c r="D26" s="1">
        <v>1.0</v>
      </c>
      <c r="E26" s="1">
        <v>7.0</v>
      </c>
      <c r="F26" s="1">
        <v>1.0</v>
      </c>
      <c r="G26" s="1">
        <v>0.0</v>
      </c>
      <c r="H26" s="1">
        <v>0.0</v>
      </c>
      <c r="I26" s="1">
        <v>5.0</v>
      </c>
      <c r="J26" s="1">
        <v>913.0</v>
      </c>
      <c r="K26" s="1">
        <v>942.0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34.0</v>
      </c>
      <c r="C27" s="1">
        <v>76.0</v>
      </c>
      <c r="D27" s="1">
        <v>66.0</v>
      </c>
      <c r="E27" s="1">
        <v>73.0</v>
      </c>
      <c r="F27" s="1">
        <v>45.0</v>
      </c>
      <c r="G27" s="1">
        <v>25.0</v>
      </c>
      <c r="H27" s="1">
        <v>580.0</v>
      </c>
      <c r="I27" s="1">
        <v>2390.0</v>
      </c>
      <c r="J27" s="1">
        <v>2460.0</v>
      </c>
      <c r="K27" s="1">
        <v>1640.0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39.0</v>
      </c>
      <c r="C28" s="1">
        <v>0.0</v>
      </c>
      <c r="D28" s="1">
        <v>316.0</v>
      </c>
      <c r="E28" s="1">
        <v>318.0</v>
      </c>
      <c r="F28" s="1">
        <v>319.0</v>
      </c>
      <c r="G28" s="1">
        <v>321.0</v>
      </c>
      <c r="H28" s="1">
        <v>322.0</v>
      </c>
      <c r="I28" s="1">
        <v>323.0</v>
      </c>
      <c r="J28" s="1">
        <v>166.0</v>
      </c>
      <c r="K28" s="1">
        <v>168.0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10.0</v>
      </c>
      <c r="C29" s="1">
        <v>0.0</v>
      </c>
      <c r="D29" s="1">
        <v>0.0</v>
      </c>
      <c r="E29" s="1">
        <v>0.0</v>
      </c>
      <c r="F29" s="1">
        <v>0.0</v>
      </c>
      <c r="G29" s="1">
        <v>10.0</v>
      </c>
      <c r="H29" s="1">
        <v>50.0</v>
      </c>
      <c r="I29" s="1">
        <v>39.0</v>
      </c>
      <c r="J29" s="1">
        <v>81.0</v>
      </c>
      <c r="K29" s="1">
        <v>84.0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2.0</v>
      </c>
      <c r="C30" s="1">
        <v>4.0</v>
      </c>
      <c r="D30" s="1">
        <v>2.0</v>
      </c>
      <c r="E30" s="1">
        <v>2.0</v>
      </c>
      <c r="F30" s="1">
        <v>2.0</v>
      </c>
      <c r="G30" s="1">
        <v>2.0</v>
      </c>
      <c r="H30" s="1">
        <v>0.0</v>
      </c>
      <c r="I30" s="1">
        <v>173.0</v>
      </c>
      <c r="J30" s="1">
        <v>179.0</v>
      </c>
      <c r="K30" s="1">
        <v>622.0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9.0</v>
      </c>
      <c r="C31" s="1">
        <v>12.0</v>
      </c>
      <c r="D31" s="1">
        <v>14.0</v>
      </c>
      <c r="E31" s="1">
        <v>10.0</v>
      </c>
      <c r="F31" s="1">
        <v>8.0</v>
      </c>
      <c r="G31" s="1">
        <v>6.0</v>
      </c>
      <c r="H31" s="1">
        <v>3.0</v>
      </c>
      <c r="I31" s="1">
        <v>3.0</v>
      </c>
      <c r="J31" s="1">
        <v>5.0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46.0</v>
      </c>
      <c r="C32" s="1">
        <v>93.0</v>
      </c>
      <c r="D32" s="1">
        <v>400.0</v>
      </c>
      <c r="E32" s="1">
        <v>404.0</v>
      </c>
      <c r="F32" s="1">
        <v>376.0</v>
      </c>
      <c r="G32" s="1">
        <v>359.0</v>
      </c>
      <c r="H32" s="1">
        <v>955.0</v>
      </c>
      <c r="I32" s="1">
        <v>2930.0</v>
      </c>
      <c r="J32" s="1">
        <v>2890.0</v>
      </c>
      <c r="K32" s="1">
        <v>2510.0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2.0</v>
      </c>
      <c r="C33" s="1">
        <v>2.0</v>
      </c>
      <c r="D33" s="1">
        <v>2.0</v>
      </c>
      <c r="E33" s="1">
        <v>3.0</v>
      </c>
      <c r="F33" s="1">
        <v>3.0</v>
      </c>
      <c r="G33" s="1">
        <v>32.0</v>
      </c>
      <c r="H33" s="1">
        <v>71.0</v>
      </c>
      <c r="I33" s="1">
        <v>76.0</v>
      </c>
      <c r="J33" s="1">
        <v>86.0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729.0</v>
      </c>
      <c r="C34" s="1">
        <v>952.0</v>
      </c>
      <c r="D34" s="1">
        <v>936.0</v>
      </c>
      <c r="E34" s="1">
        <v>1020.0</v>
      </c>
      <c r="F34" s="1">
        <v>1140.0</v>
      </c>
      <c r="G34" s="1">
        <v>1260.0</v>
      </c>
      <c r="H34" s="1">
        <v>2540.0</v>
      </c>
      <c r="I34" s="1">
        <v>3350.0</v>
      </c>
      <c r="J34" s="1">
        <v>3740.0</v>
      </c>
      <c r="K34" s="1">
        <v>4190.0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-493.0</v>
      </c>
      <c r="C35" s="1">
        <v>-650.0</v>
      </c>
      <c r="D35" s="1">
        <v>-930.0</v>
      </c>
      <c r="E35" s="1">
        <v>-1110.0</v>
      </c>
      <c r="F35" s="1">
        <v>-1300.0</v>
      </c>
      <c r="G35" s="1">
        <v>-1430.0</v>
      </c>
      <c r="H35" s="1">
        <v>-1870.0</v>
      </c>
      <c r="I35" s="1">
        <v>-3620.0</v>
      </c>
      <c r="J35" s="1">
        <v>-4280.0</v>
      </c>
      <c r="K35" s="1">
        <v>-4820.0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-2.0</v>
      </c>
      <c r="C36" s="1">
        <v>-2.0</v>
      </c>
      <c r="D36" s="1">
        <v>-2.0</v>
      </c>
      <c r="E36" s="1">
        <v>-2.0</v>
      </c>
      <c r="F36" s="1">
        <v>-2.0</v>
      </c>
      <c r="G36" s="1">
        <v>-2.0</v>
      </c>
      <c r="H36" s="1">
        <v>-41.0</v>
      </c>
      <c r="I36" s="1">
        <v>-85.0</v>
      </c>
      <c r="J36" s="1">
        <v>-90.0</v>
      </c>
      <c r="K36" s="1">
        <v>-92.0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-6.0</v>
      </c>
      <c r="C37" s="1">
        <v>-9.0</v>
      </c>
      <c r="D37" s="1">
        <v>-11.0</v>
      </c>
      <c r="E37" s="1">
        <v>-8.0</v>
      </c>
      <c r="F37" s="1">
        <v>-11.0</v>
      </c>
      <c r="G37" s="1">
        <v>-12.0</v>
      </c>
      <c r="H37" s="1">
        <v>7.0</v>
      </c>
      <c r="I37" s="1">
        <v>-1.0</v>
      </c>
      <c r="J37" s="1">
        <v>-6.0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230.0</v>
      </c>
      <c r="C38" s="1">
        <v>293.0</v>
      </c>
      <c r="D38" s="1">
        <v>-5.0</v>
      </c>
      <c r="E38" s="1">
        <v>-102.0</v>
      </c>
      <c r="F38" s="1">
        <v>-168.0</v>
      </c>
      <c r="G38" s="1">
        <v>-186.0</v>
      </c>
      <c r="H38" s="1">
        <v>627.0</v>
      </c>
      <c r="I38" s="1">
        <v>-352.0</v>
      </c>
      <c r="J38" s="1">
        <v>-634.0</v>
      </c>
      <c r="K38" s="1">
        <v>-717.0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230.0</v>
      </c>
      <c r="C39" s="1">
        <v>293.0</v>
      </c>
      <c r="D39" s="1">
        <v>-5.0</v>
      </c>
      <c r="E39" s="1">
        <v>-102.0</v>
      </c>
      <c r="F39" s="1">
        <v>-168.0</v>
      </c>
      <c r="G39" s="1">
        <v>-186.0</v>
      </c>
      <c r="H39" s="1">
        <v>627.0</v>
      </c>
      <c r="I39" s="1">
        <v>-352.0</v>
      </c>
      <c r="J39" s="1">
        <v>-634.0</v>
      </c>
      <c r="K39" s="1">
        <v>-717.0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276.0</v>
      </c>
      <c r="C40" s="1">
        <v>386.0</v>
      </c>
      <c r="D40" s="1">
        <v>394.0</v>
      </c>
      <c r="E40" s="1">
        <v>302.0</v>
      </c>
      <c r="F40" s="1">
        <v>208.0</v>
      </c>
      <c r="G40" s="1">
        <v>173.0</v>
      </c>
      <c r="H40" s="1">
        <v>1580.0</v>
      </c>
      <c r="I40" s="1">
        <v>2580.0</v>
      </c>
      <c r="J40" s="1">
        <v>2260.0</v>
      </c>
      <c r="K40" s="1">
        <v>1800.0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11.0</v>
      </c>
      <c r="C42" s="1">
        <v>13.0</v>
      </c>
      <c r="D42" s="1">
        <v>13.0</v>
      </c>
      <c r="E42" s="1">
        <v>17.0</v>
      </c>
      <c r="F42" s="1">
        <v>22.0</v>
      </c>
      <c r="G42" s="1">
        <v>51.0</v>
      </c>
      <c r="H42" s="1">
        <v>73.0</v>
      </c>
      <c r="I42" s="1">
        <v>76.0</v>
      </c>
      <c r="J42" s="1">
        <v>86.0</v>
      </c>
      <c r="K42" s="1">
        <v>140.0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11.0</v>
      </c>
      <c r="C43" s="1">
        <v>13.0</v>
      </c>
      <c r="D43" s="1">
        <v>13.0</v>
      </c>
      <c r="E43" s="1">
        <v>16.0</v>
      </c>
      <c r="F43" s="1">
        <v>19.0</v>
      </c>
      <c r="G43" s="1">
        <v>32.0</v>
      </c>
      <c r="H43" s="1">
        <v>70.0</v>
      </c>
      <c r="I43" s="1">
        <v>75.0</v>
      </c>
      <c r="J43" s="1">
        <v>86.0</v>
      </c>
      <c r="K43" s="1">
        <v>140.0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 t="s">
        <v>109</v>
      </c>
      <c r="C44" s="1" t="s">
        <v>110</v>
      </c>
      <c r="D44" s="1" t="s">
        <v>111</v>
      </c>
      <c r="E44" s="1" t="s">
        <v>112</v>
      </c>
      <c r="F44" s="1" t="s">
        <v>113</v>
      </c>
      <c r="G44" s="1" t="s">
        <v>114</v>
      </c>
      <c r="H44" s="1" t="s">
        <v>115</v>
      </c>
      <c r="I44" s="1" t="s">
        <v>116</v>
      </c>
      <c r="J44" s="1" t="s">
        <v>117</v>
      </c>
      <c r="K44" s="1" t="s">
        <v>118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119</v>
      </c>
      <c r="B45" s="1">
        <v>162.0</v>
      </c>
      <c r="C45" s="1">
        <v>229.0</v>
      </c>
      <c r="D45" s="1">
        <v>-66.0</v>
      </c>
      <c r="E45" s="1">
        <v>-163.0</v>
      </c>
      <c r="F45" s="1">
        <v>-226.0</v>
      </c>
      <c r="G45" s="1">
        <v>-243.0</v>
      </c>
      <c r="H45" s="1">
        <v>486.0</v>
      </c>
      <c r="I45" s="1">
        <v>-488.0</v>
      </c>
      <c r="J45" s="1">
        <v>-760.0</v>
      </c>
      <c r="K45" s="1">
        <v>-844.0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 t="s">
        <v>121</v>
      </c>
      <c r="C46" s="1" t="s">
        <v>122</v>
      </c>
      <c r="D46" s="1" t="s">
        <v>123</v>
      </c>
      <c r="E46" s="1" t="s">
        <v>124</v>
      </c>
      <c r="F46" s="1" t="s">
        <v>125</v>
      </c>
      <c r="G46" s="1" t="s">
        <v>126</v>
      </c>
      <c r="H46" s="1" t="s">
        <v>127</v>
      </c>
      <c r="I46" s="1" t="s">
        <v>128</v>
      </c>
      <c r="J46" s="1" t="s">
        <v>129</v>
      </c>
      <c r="K46" s="1" t="s">
        <v>130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131</v>
      </c>
      <c r="B47" s="1">
        <v>1.0</v>
      </c>
      <c r="C47" s="1">
        <v>39.0</v>
      </c>
      <c r="D47" s="1">
        <v>316.0</v>
      </c>
      <c r="E47" s="1">
        <v>318.0</v>
      </c>
      <c r="F47" s="1">
        <v>319.0</v>
      </c>
      <c r="G47" s="1">
        <v>332.0</v>
      </c>
      <c r="H47" s="1">
        <v>482.0</v>
      </c>
      <c r="I47" s="1">
        <v>524.0</v>
      </c>
      <c r="J47" s="1">
        <v>617.0</v>
      </c>
      <c r="K47" s="1">
        <v>281.0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132</v>
      </c>
      <c r="B48" s="1">
        <v>-167.0</v>
      </c>
      <c r="C48" s="1">
        <v>-230.0</v>
      </c>
      <c r="D48" s="1">
        <v>80.0</v>
      </c>
      <c r="E48" s="1">
        <v>160.0</v>
      </c>
      <c r="F48" s="1">
        <v>227.0</v>
      </c>
      <c r="G48" s="1">
        <v>253.0</v>
      </c>
      <c r="H48" s="1">
        <v>-229.0</v>
      </c>
      <c r="I48" s="1">
        <v>-991.0</v>
      </c>
      <c r="J48" s="1">
        <v>-720.0</v>
      </c>
      <c r="K48" s="1">
        <v>-288.0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133</v>
      </c>
      <c r="B49" s="1">
        <v>28.0</v>
      </c>
      <c r="C49" s="1">
        <v>33.0</v>
      </c>
      <c r="D49" s="1">
        <v>56.0</v>
      </c>
      <c r="E49" s="1">
        <v>67.0</v>
      </c>
      <c r="F49" s="1">
        <v>40.0</v>
      </c>
      <c r="G49" s="1">
        <v>35.0</v>
      </c>
      <c r="H49" s="1">
        <v>554.0</v>
      </c>
      <c r="I49" s="1">
        <v>4970.0</v>
      </c>
      <c r="J49" s="1">
        <v>868.0</v>
      </c>
      <c r="K49" s="1">
        <v>-246.0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134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13.0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21.0</v>
      </c>
      <c r="K52" s="1">
        <v>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1.0</v>
      </c>
      <c r="K53" s="1">
        <v>27.0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79.0</v>
      </c>
      <c r="I54" s="1">
        <v>83.0</v>
      </c>
      <c r="J54" s="1">
        <v>101.0</v>
      </c>
      <c r="K54" s="1">
        <v>103.0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16.0</v>
      </c>
      <c r="C55" s="1">
        <v>26.0</v>
      </c>
      <c r="D55" s="1">
        <v>32.0</v>
      </c>
      <c r="E55" s="1">
        <v>40.0</v>
      </c>
      <c r="F55" s="1">
        <v>40.0</v>
      </c>
      <c r="G55" s="1">
        <v>14.0</v>
      </c>
      <c r="H55" s="1">
        <v>37.0</v>
      </c>
      <c r="I55" s="1">
        <v>130.0</v>
      </c>
      <c r="J55" s="1">
        <v>140.0</v>
      </c>
      <c r="K55" s="1">
        <v>153.0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308.0</v>
      </c>
      <c r="C56" s="1">
        <v>443.0</v>
      </c>
      <c r="D56" s="1">
        <v>375.0</v>
      </c>
      <c r="E56" s="1">
        <v>348.0</v>
      </c>
      <c r="F56" s="1">
        <v>374.0</v>
      </c>
      <c r="G56" s="1">
        <v>168.0</v>
      </c>
      <c r="H56" s="1">
        <v>792.0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40.0</v>
      </c>
      <c r="C57" s="1">
        <v>40.0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-20.0</v>
      </c>
      <c r="C58" s="1">
        <v>-30.0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30.0</v>
      </c>
      <c r="C2" s="1">
        <v>36.0</v>
      </c>
      <c r="D2" s="1">
        <v>15.0</v>
      </c>
      <c r="E2" s="1">
        <v>31.0</v>
      </c>
      <c r="F2" s="1">
        <v>34.0</v>
      </c>
      <c r="G2" s="1">
        <v>18.0</v>
      </c>
      <c r="H2" s="1">
        <v>476.0</v>
      </c>
      <c r="I2" s="1">
        <v>1150.0</v>
      </c>
      <c r="J2" s="1">
        <v>1980.0</v>
      </c>
      <c r="K2" s="1">
        <v>984.0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30.0</v>
      </c>
      <c r="C3" s="1">
        <v>36.0</v>
      </c>
      <c r="D3" s="1">
        <v>15.0</v>
      </c>
      <c r="E3" s="1">
        <v>31.0</v>
      </c>
      <c r="F3" s="1">
        <v>34.0</v>
      </c>
      <c r="G3" s="1">
        <v>18.0</v>
      </c>
      <c r="H3" s="1">
        <v>476.0</v>
      </c>
      <c r="I3" s="1">
        <v>1150.0</v>
      </c>
      <c r="J3" s="1">
        <v>1980.0</v>
      </c>
      <c r="K3" s="1">
        <v>984.0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94.0</v>
      </c>
      <c r="C4" s="1">
        <v>163.0</v>
      </c>
      <c r="D4" s="1">
        <v>235.0</v>
      </c>
      <c r="E4" s="1">
        <v>168.0</v>
      </c>
      <c r="F4" s="1">
        <v>174.0</v>
      </c>
      <c r="G4" s="1">
        <v>114.0</v>
      </c>
      <c r="H4" s="1">
        <v>747.0</v>
      </c>
      <c r="I4" s="1">
        <v>2530.0</v>
      </c>
      <c r="J4" s="1">
        <v>2140.0</v>
      </c>
      <c r="K4" s="1">
        <v>1080.0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-63.0</v>
      </c>
      <c r="C5" s="1">
        <v>-126.0</v>
      </c>
      <c r="D5" s="1">
        <v>-220.0</v>
      </c>
      <c r="E5" s="1">
        <v>-137.0</v>
      </c>
      <c r="F5" s="1">
        <v>-140.0</v>
      </c>
      <c r="G5" s="1">
        <v>-95.0</v>
      </c>
      <c r="H5" s="1">
        <v>-271.0</v>
      </c>
      <c r="I5" s="1">
        <v>-1390.0</v>
      </c>
      <c r="J5" s="1">
        <v>-156.0</v>
      </c>
      <c r="K5" s="1">
        <v>-94.0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19.0</v>
      </c>
      <c r="C6" s="1">
        <v>30.0</v>
      </c>
      <c r="D6" s="1">
        <v>45.0</v>
      </c>
      <c r="E6" s="1">
        <v>34.0</v>
      </c>
      <c r="F6" s="1">
        <v>34.0</v>
      </c>
      <c r="G6" s="1">
        <v>34.0</v>
      </c>
      <c r="H6" s="1">
        <v>143.0</v>
      </c>
      <c r="I6" s="1">
        <v>298.0</v>
      </c>
      <c r="J6" s="1">
        <v>489.0</v>
      </c>
      <c r="K6" s="1">
        <v>457.0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19.0</v>
      </c>
      <c r="C7" s="1">
        <v>30.0</v>
      </c>
      <c r="D7" s="1">
        <v>45.0</v>
      </c>
      <c r="E7" s="1">
        <v>34.0</v>
      </c>
      <c r="F7" s="1">
        <v>34.0</v>
      </c>
      <c r="G7" s="1">
        <v>34.0</v>
      </c>
      <c r="H7" s="1">
        <v>143.0</v>
      </c>
      <c r="I7" s="1">
        <v>298.0</v>
      </c>
      <c r="J7" s="1">
        <v>489.0</v>
      </c>
      <c r="K7" s="1">
        <v>457.0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-83.0</v>
      </c>
      <c r="C8" s="1">
        <v>-157.0</v>
      </c>
      <c r="D8" s="1">
        <v>-266.0</v>
      </c>
      <c r="E8" s="1">
        <v>-172.0</v>
      </c>
      <c r="F8" s="1">
        <v>-174.0</v>
      </c>
      <c r="G8" s="1">
        <v>-130.0</v>
      </c>
      <c r="H8" s="1">
        <v>-414.0</v>
      </c>
      <c r="I8" s="1">
        <v>-1690.0</v>
      </c>
      <c r="J8" s="1">
        <v>-645.0</v>
      </c>
      <c r="K8" s="1">
        <v>-552.0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-15.0</v>
      </c>
      <c r="C9" s="1">
        <v>-24.0</v>
      </c>
      <c r="D9" s="1">
        <v>-12.0</v>
      </c>
      <c r="E9" s="1">
        <v>-14.0</v>
      </c>
      <c r="F9" s="1">
        <v>-13.0</v>
      </c>
      <c r="G9" s="1">
        <v>-13.0</v>
      </c>
      <c r="H9" s="1">
        <v>-15.0</v>
      </c>
      <c r="I9" s="1">
        <v>-21.0</v>
      </c>
      <c r="J9" s="1">
        <v>-19.0</v>
      </c>
      <c r="K9" s="1">
        <v>-14.0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28.0</v>
      </c>
      <c r="C10" s="1">
        <v>66.0</v>
      </c>
      <c r="D10" s="1">
        <v>2.0</v>
      </c>
      <c r="E10" s="1">
        <v>1.0</v>
      </c>
      <c r="F10" s="1">
        <v>2.0</v>
      </c>
      <c r="G10" s="1">
        <v>1.0</v>
      </c>
      <c r="H10" s="1">
        <v>1.0</v>
      </c>
      <c r="I10" s="1">
        <v>1.0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12.0</v>
      </c>
      <c r="C11" s="1">
        <v>41.0</v>
      </c>
      <c r="D11" s="1">
        <v>-10.0</v>
      </c>
      <c r="E11" s="1">
        <v>-12.0</v>
      </c>
      <c r="F11" s="1">
        <v>-10.0</v>
      </c>
      <c r="G11" s="1">
        <v>-12.0</v>
      </c>
      <c r="H11" s="1">
        <v>-14.0</v>
      </c>
      <c r="I11" s="1">
        <v>-19.0</v>
      </c>
      <c r="J11" s="1">
        <v>-19.0</v>
      </c>
      <c r="K11" s="1">
        <v>-14.0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12.0</v>
      </c>
      <c r="I12" s="1">
        <v>-7.0</v>
      </c>
      <c r="J12" s="1">
        <v>-2.0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0.0</v>
      </c>
      <c r="C13" s="1">
        <v>-12.0</v>
      </c>
      <c r="D13" s="1">
        <v>-3.0</v>
      </c>
      <c r="E13" s="1">
        <v>6.0</v>
      </c>
      <c r="F13" s="1">
        <v>10.0</v>
      </c>
      <c r="G13" s="1">
        <v>9.0</v>
      </c>
      <c r="H13" s="1">
        <v>0.0</v>
      </c>
      <c r="I13" s="1">
        <v>-99.0</v>
      </c>
      <c r="J13" s="1">
        <v>13.0</v>
      </c>
      <c r="K13" s="1">
        <v>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-83.0</v>
      </c>
      <c r="C14" s="1">
        <v>-157.0</v>
      </c>
      <c r="D14" s="1">
        <v>-276.0</v>
      </c>
      <c r="E14" s="1">
        <v>-184.0</v>
      </c>
      <c r="F14" s="1">
        <v>-185.0</v>
      </c>
      <c r="G14" s="1">
        <v>-133.0</v>
      </c>
      <c r="H14" s="1">
        <v>-416.0</v>
      </c>
      <c r="I14" s="1">
        <v>-1710.0</v>
      </c>
      <c r="J14" s="1">
        <v>-654.0</v>
      </c>
      <c r="K14" s="1">
        <v>-529.0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0.0</v>
      </c>
      <c r="C15" s="1">
        <v>0.0</v>
      </c>
      <c r="D15" s="1">
        <v>-3.0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-2.0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61.0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-82.0</v>
      </c>
      <c r="C18" s="1">
        <v>-157.0</v>
      </c>
      <c r="D18" s="1">
        <v>-280.0</v>
      </c>
      <c r="E18" s="1">
        <v>-184.0</v>
      </c>
      <c r="F18" s="1">
        <v>-185.0</v>
      </c>
      <c r="G18" s="1">
        <v>-133.0</v>
      </c>
      <c r="H18" s="1">
        <v>-418.0</v>
      </c>
      <c r="I18" s="1">
        <v>-1710.0</v>
      </c>
      <c r="J18" s="1">
        <v>-654.0</v>
      </c>
      <c r="K18" s="1">
        <v>-543.0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29.0</v>
      </c>
      <c r="J19" s="1">
        <v>4.0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-82.0</v>
      </c>
      <c r="C20" s="1">
        <v>-157.0</v>
      </c>
      <c r="D20" s="1">
        <v>-280.0</v>
      </c>
      <c r="E20" s="1">
        <v>-184.0</v>
      </c>
      <c r="F20" s="1">
        <v>-185.0</v>
      </c>
      <c r="G20" s="1">
        <v>-133.0</v>
      </c>
      <c r="H20" s="1">
        <v>-418.0</v>
      </c>
      <c r="I20" s="1">
        <v>-1740.0</v>
      </c>
      <c r="J20" s="1">
        <v>-658.0</v>
      </c>
      <c r="K20" s="1">
        <v>-545.0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-82.0</v>
      </c>
      <c r="C21" s="1">
        <v>-157.0</v>
      </c>
      <c r="D21" s="1">
        <v>-280.0</v>
      </c>
      <c r="E21" s="1">
        <v>-184.0</v>
      </c>
      <c r="F21" s="1">
        <v>-185.0</v>
      </c>
      <c r="G21" s="1">
        <v>-133.0</v>
      </c>
      <c r="H21" s="1">
        <v>-418.0</v>
      </c>
      <c r="I21" s="1">
        <v>-1740.0</v>
      </c>
      <c r="J21" s="1">
        <v>-658.0</v>
      </c>
      <c r="K21" s="1">
        <v>-545.0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-82.0</v>
      </c>
      <c r="C22" s="1">
        <v>-157.0</v>
      </c>
      <c r="D22" s="1">
        <v>-280.0</v>
      </c>
      <c r="E22" s="1">
        <v>-184.0</v>
      </c>
      <c r="F22" s="1">
        <v>-185.0</v>
      </c>
      <c r="G22" s="1">
        <v>-133.0</v>
      </c>
      <c r="H22" s="1">
        <v>-418.0</v>
      </c>
      <c r="I22" s="1">
        <v>-1740.0</v>
      </c>
      <c r="J22" s="1">
        <v>-658.0</v>
      </c>
      <c r="K22" s="1">
        <v>-545.0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-82.0</v>
      </c>
      <c r="C23" s="1">
        <v>-157.0</v>
      </c>
      <c r="D23" s="1">
        <v>-280.0</v>
      </c>
      <c r="E23" s="1">
        <v>-184.0</v>
      </c>
      <c r="F23" s="1">
        <v>-185.0</v>
      </c>
      <c r="G23" s="1">
        <v>-133.0</v>
      </c>
      <c r="H23" s="1">
        <v>-418.0</v>
      </c>
      <c r="I23" s="1">
        <v>-1740.0</v>
      </c>
      <c r="J23" s="1">
        <v>-658.0</v>
      </c>
      <c r="K23" s="1">
        <v>-545.0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-82.0</v>
      </c>
      <c r="C24" s="1">
        <v>-157.0</v>
      </c>
      <c r="D24" s="1">
        <v>-280.0</v>
      </c>
      <c r="E24" s="1">
        <v>-184.0</v>
      </c>
      <c r="F24" s="1">
        <v>-185.0</v>
      </c>
      <c r="G24" s="1">
        <v>-133.0</v>
      </c>
      <c r="H24" s="1">
        <v>-418.0</v>
      </c>
      <c r="I24" s="1">
        <v>-1740.0</v>
      </c>
      <c r="J24" s="1">
        <v>-658.0</v>
      </c>
      <c r="K24" s="1">
        <v>-545.0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 t="s">
        <v>168</v>
      </c>
      <c r="C26" s="1" t="s">
        <v>169</v>
      </c>
      <c r="D26" s="1" t="s">
        <v>170</v>
      </c>
      <c r="E26" s="1" t="s">
        <v>171</v>
      </c>
      <c r="F26" s="1" t="s">
        <v>172</v>
      </c>
      <c r="G26" s="1" t="s">
        <v>173</v>
      </c>
      <c r="H26" s="1" t="s">
        <v>174</v>
      </c>
      <c r="I26" s="1" t="s">
        <v>175</v>
      </c>
      <c r="J26" s="1" t="s">
        <v>176</v>
      </c>
      <c r="K26" s="1" t="s">
        <v>177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178</v>
      </c>
      <c r="B27" s="1" t="s">
        <v>168</v>
      </c>
      <c r="C27" s="1" t="s">
        <v>169</v>
      </c>
      <c r="D27" s="1" t="s">
        <v>170</v>
      </c>
      <c r="E27" s="1" t="s">
        <v>171</v>
      </c>
      <c r="F27" s="1" t="s">
        <v>172</v>
      </c>
      <c r="G27" s="1" t="s">
        <v>173</v>
      </c>
      <c r="H27" s="1" t="s">
        <v>174</v>
      </c>
      <c r="I27" s="1" t="s">
        <v>175</v>
      </c>
      <c r="J27" s="1" t="s">
        <v>176</v>
      </c>
      <c r="K27" s="1" t="s">
        <v>177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>
        <v>11.0</v>
      </c>
      <c r="C28" s="1">
        <v>13.0</v>
      </c>
      <c r="D28" s="1">
        <v>13.0</v>
      </c>
      <c r="E28" s="1">
        <v>14.0</v>
      </c>
      <c r="F28" s="1">
        <v>18.0</v>
      </c>
      <c r="G28" s="1">
        <v>24.0</v>
      </c>
      <c r="H28" s="1">
        <v>57.0</v>
      </c>
      <c r="I28" s="1">
        <v>74.0</v>
      </c>
      <c r="J28" s="1">
        <v>78.0</v>
      </c>
      <c r="K28" s="1">
        <v>101.0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172</v>
      </c>
      <c r="G29" s="1" t="s">
        <v>173</v>
      </c>
      <c r="H29" s="1" t="s">
        <v>174</v>
      </c>
      <c r="I29" s="1" t="s">
        <v>175</v>
      </c>
      <c r="J29" s="1" t="s">
        <v>176</v>
      </c>
      <c r="K29" s="1" t="s">
        <v>177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>
        <v>11.0</v>
      </c>
      <c r="C31" s="1">
        <v>13.0</v>
      </c>
      <c r="D31" s="1">
        <v>13.0</v>
      </c>
      <c r="E31" s="1">
        <v>14.0</v>
      </c>
      <c r="F31" s="1">
        <v>18.0</v>
      </c>
      <c r="G31" s="1">
        <v>24.0</v>
      </c>
      <c r="H31" s="1">
        <v>57.0</v>
      </c>
      <c r="I31" s="1">
        <v>74.0</v>
      </c>
      <c r="J31" s="1">
        <v>78.0</v>
      </c>
      <c r="K31" s="1">
        <v>101.0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 t="s">
        <v>184</v>
      </c>
      <c r="C32" s="1" t="s">
        <v>185</v>
      </c>
      <c r="D32" s="1" t="s">
        <v>186</v>
      </c>
      <c r="E32" s="1" t="s">
        <v>187</v>
      </c>
      <c r="F32" s="1" t="s">
        <v>188</v>
      </c>
      <c r="G32" s="1" t="s">
        <v>189</v>
      </c>
      <c r="H32" s="1" t="s">
        <v>190</v>
      </c>
      <c r="I32" s="1" t="s">
        <v>191</v>
      </c>
      <c r="J32" s="1" t="s">
        <v>192</v>
      </c>
      <c r="K32" s="1" t="s">
        <v>193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194</v>
      </c>
      <c r="B33" s="1" t="s">
        <v>184</v>
      </c>
      <c r="C33" s="1" t="s">
        <v>185</v>
      </c>
      <c r="D33" s="1" t="s">
        <v>186</v>
      </c>
      <c r="E33" s="1" t="s">
        <v>187</v>
      </c>
      <c r="F33" s="1" t="s">
        <v>188</v>
      </c>
      <c r="G33" s="1" t="s">
        <v>189</v>
      </c>
      <c r="H33" s="1" t="s">
        <v>190</v>
      </c>
      <c r="I33" s="1" t="s">
        <v>191</v>
      </c>
      <c r="J33" s="1" t="s">
        <v>192</v>
      </c>
      <c r="K33" s="1" t="s">
        <v>193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60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195</v>
      </c>
      <c r="B35" s="1">
        <v>-78.0</v>
      </c>
      <c r="C35" s="1">
        <v>-150.0</v>
      </c>
      <c r="D35" s="1">
        <v>-257.0</v>
      </c>
      <c r="E35" s="1">
        <v>-162.0</v>
      </c>
      <c r="F35" s="1">
        <v>-166.0</v>
      </c>
      <c r="G35" s="1">
        <v>-124.0</v>
      </c>
      <c r="H35" s="1">
        <v>-409.0</v>
      </c>
      <c r="I35" s="1">
        <v>-1670.0</v>
      </c>
      <c r="J35" s="1">
        <v>-616.0</v>
      </c>
      <c r="K35" s="1">
        <v>-511.0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>
        <v>-82.0</v>
      </c>
      <c r="C36" s="1">
        <v>-156.0</v>
      </c>
      <c r="D36" s="1">
        <v>-265.0</v>
      </c>
      <c r="E36" s="1">
        <v>-170.0</v>
      </c>
      <c r="F36" s="1">
        <v>-173.0</v>
      </c>
      <c r="G36" s="1">
        <v>-129.0</v>
      </c>
      <c r="H36" s="1">
        <v>-413.0</v>
      </c>
      <c r="I36" s="1">
        <v>-1690.0</v>
      </c>
      <c r="J36" s="1">
        <v>-645.0</v>
      </c>
      <c r="K36" s="1">
        <v>-552.0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197</v>
      </c>
      <c r="B37" s="1">
        <v>-83.0</v>
      </c>
      <c r="C37" s="1">
        <v>-157.0</v>
      </c>
      <c r="D37" s="1">
        <v>-266.0</v>
      </c>
      <c r="E37" s="1">
        <v>-172.0</v>
      </c>
      <c r="F37" s="1">
        <v>-174.0</v>
      </c>
      <c r="G37" s="1">
        <v>-130.0</v>
      </c>
      <c r="H37" s="1">
        <v>-414.0</v>
      </c>
      <c r="I37" s="1">
        <v>-1690.0</v>
      </c>
      <c r="J37" s="1">
        <v>-645.0</v>
      </c>
      <c r="K37" s="1">
        <v>-552.0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>
        <v>-74.0</v>
      </c>
      <c r="C38" s="1">
        <v>-146.0</v>
      </c>
      <c r="D38" s="1">
        <v>-250.0</v>
      </c>
      <c r="E38" s="1">
        <v>-153.0</v>
      </c>
      <c r="F38" s="1">
        <v>-161.0</v>
      </c>
      <c r="G38" s="1">
        <v>-120.0</v>
      </c>
      <c r="H38" s="1">
        <v>-340.0</v>
      </c>
      <c r="I38" s="1">
        <v>-1050.0</v>
      </c>
      <c r="J38" s="1">
        <v>-507.0</v>
      </c>
      <c r="K38" s="1">
        <v>-542.0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>
        <v>30.0</v>
      </c>
      <c r="C39" s="1">
        <v>36.0</v>
      </c>
      <c r="D39" s="1">
        <v>15.0</v>
      </c>
      <c r="E39" s="1">
        <v>31.0</v>
      </c>
      <c r="F39" s="1">
        <v>34.0</v>
      </c>
      <c r="G39" s="1">
        <v>18.0</v>
      </c>
      <c r="H39" s="1">
        <v>476.0</v>
      </c>
      <c r="I39" s="1">
        <v>1150.0</v>
      </c>
      <c r="J39" s="1">
        <v>1980.0</v>
      </c>
      <c r="K39" s="1">
        <v>984.0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 t="s">
        <v>201</v>
      </c>
      <c r="J40" s="1" t="s">
        <v>202</v>
      </c>
      <c r="K40" s="1" t="s">
        <v>203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1.0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29.0</v>
      </c>
      <c r="J42" s="1">
        <v>2.0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29.0</v>
      </c>
      <c r="J43" s="1">
        <v>3.0</v>
      </c>
      <c r="K43" s="1">
        <v>14.0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-52.0</v>
      </c>
      <c r="C46" s="1">
        <v>-98.0</v>
      </c>
      <c r="D46" s="1">
        <v>-173.0</v>
      </c>
      <c r="E46" s="1">
        <v>-115.0</v>
      </c>
      <c r="F46" s="1">
        <v>-115.0</v>
      </c>
      <c r="G46" s="1">
        <v>-82.0</v>
      </c>
      <c r="H46" s="1">
        <v>-260.0</v>
      </c>
      <c r="I46" s="1">
        <v>-1070.0</v>
      </c>
      <c r="J46" s="1">
        <v>-409.0</v>
      </c>
      <c r="K46" s="1">
        <v>-330.0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0.0</v>
      </c>
      <c r="C47" s="1">
        <v>0.0</v>
      </c>
      <c r="D47" s="1">
        <v>12.0</v>
      </c>
      <c r="E47" s="1">
        <v>13.0</v>
      </c>
      <c r="F47" s="1">
        <v>13.0</v>
      </c>
      <c r="G47" s="1">
        <v>13.0</v>
      </c>
      <c r="H47" s="1">
        <v>16.0</v>
      </c>
      <c r="I47" s="1">
        <v>20.0</v>
      </c>
      <c r="J47" s="1">
        <v>15.0</v>
      </c>
      <c r="K47" s="1">
        <v>14.0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84.0</v>
      </c>
      <c r="K49" s="1">
        <v>91.0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1">
        <v>19.0</v>
      </c>
      <c r="C50" s="1">
        <v>30.0</v>
      </c>
      <c r="D50" s="1">
        <v>45.0</v>
      </c>
      <c r="E50" s="1">
        <v>34.0</v>
      </c>
      <c r="F50" s="1">
        <v>34.0</v>
      </c>
      <c r="G50" s="1">
        <v>34.0</v>
      </c>
      <c r="H50" s="1">
        <v>143.0</v>
      </c>
      <c r="I50" s="1">
        <v>298.0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79.0</v>
      </c>
      <c r="C51" s="1">
        <v>163.0</v>
      </c>
      <c r="D51" s="1">
        <v>238.0</v>
      </c>
      <c r="E51" s="1">
        <v>168.0</v>
      </c>
      <c r="F51" s="1">
        <v>174.0</v>
      </c>
      <c r="G51" s="1">
        <v>114.0</v>
      </c>
      <c r="H51" s="1">
        <v>747.0</v>
      </c>
      <c r="I51" s="1">
        <v>2530.0</v>
      </c>
      <c r="J51" s="1">
        <v>1240.0</v>
      </c>
      <c r="K51" s="1">
        <v>738.0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3.0</v>
      </c>
      <c r="C52" s="1">
        <v>4.0</v>
      </c>
      <c r="D52" s="1">
        <v>7.0</v>
      </c>
      <c r="E52" s="1">
        <v>8.0</v>
      </c>
      <c r="F52" s="1">
        <v>5.0</v>
      </c>
      <c r="G52" s="1">
        <v>4.0</v>
      </c>
      <c r="H52" s="1">
        <v>69.0</v>
      </c>
      <c r="I52" s="1">
        <v>622.0</v>
      </c>
      <c r="J52" s="1">
        <v>108.0</v>
      </c>
      <c r="K52" s="1">
        <v>-30.0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2.0</v>
      </c>
      <c r="C53" s="1">
        <v>11.0</v>
      </c>
      <c r="D53" s="1">
        <v>4.0</v>
      </c>
      <c r="E53" s="1">
        <v>2.0</v>
      </c>
      <c r="F53" s="1">
        <v>1.0</v>
      </c>
      <c r="G53" s="1">
        <v>1.0</v>
      </c>
      <c r="H53" s="1">
        <v>20.0</v>
      </c>
      <c r="I53" s="1">
        <v>209.0</v>
      </c>
      <c r="J53" s="1">
        <v>30.0</v>
      </c>
      <c r="K53" s="1">
        <v>-7.0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63.0</v>
      </c>
      <c r="C54" s="1">
        <v>-7.0</v>
      </c>
      <c r="D54" s="1">
        <v>2.0</v>
      </c>
      <c r="E54" s="1">
        <v>5.0</v>
      </c>
      <c r="F54" s="1">
        <v>3.0</v>
      </c>
      <c r="G54" s="1">
        <v>2.0</v>
      </c>
      <c r="H54" s="1">
        <v>48.0</v>
      </c>
      <c r="I54" s="1">
        <v>413.0</v>
      </c>
      <c r="J54" s="1">
        <v>78.0</v>
      </c>
      <c r="K54" s="1">
        <v>-22.0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218</v>
      </c>
      <c r="B55" s="1">
        <v>2.0</v>
      </c>
      <c r="C55" s="1">
        <v>6.0</v>
      </c>
      <c r="D55" s="1">
        <v>11.0</v>
      </c>
      <c r="E55" s="1">
        <v>11.0</v>
      </c>
      <c r="F55" s="1">
        <v>10.0</v>
      </c>
      <c r="G55" s="1">
        <v>8.0</v>
      </c>
      <c r="H55" s="1">
        <v>55.0</v>
      </c>
      <c r="I55" s="1">
        <v>86.0</v>
      </c>
      <c r="J55" s="1">
        <v>67.0</v>
      </c>
      <c r="K55" s="1">
        <v>44.0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219</v>
      </c>
      <c r="B56" s="1">
        <v>3.0</v>
      </c>
      <c r="C56" s="1">
        <v>6.0</v>
      </c>
      <c r="D56" s="1">
        <v>7.0</v>
      </c>
      <c r="E56" s="1">
        <v>8.0</v>
      </c>
      <c r="F56" s="1">
        <v>7.0</v>
      </c>
      <c r="G56" s="1">
        <v>8.0</v>
      </c>
      <c r="H56" s="1">
        <v>72.0</v>
      </c>
      <c r="I56" s="1">
        <v>96.0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62.0</v>
      </c>
      <c r="K57" s="1">
        <v>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221</v>
      </c>
      <c r="B58" s="1">
        <v>6.0</v>
      </c>
      <c r="C58" s="1">
        <v>13.0</v>
      </c>
      <c r="D58" s="1">
        <v>19.0</v>
      </c>
      <c r="E58" s="1">
        <v>19.0</v>
      </c>
      <c r="F58" s="1">
        <v>18.0</v>
      </c>
      <c r="G58" s="1">
        <v>17.0</v>
      </c>
      <c r="H58" s="1">
        <v>128.0</v>
      </c>
      <c r="I58" s="1">
        <v>184.0</v>
      </c>
      <c r="J58" s="1">
        <v>130.0</v>
      </c>
      <c r="K58" s="1">
        <v>85.0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223</v>
      </c>
      <c r="B3" s="1" t="s">
        <v>224</v>
      </c>
      <c r="C3" s="1" t="s">
        <v>225</v>
      </c>
      <c r="D3" s="1" t="s">
        <v>226</v>
      </c>
      <c r="E3" s="1" t="s">
        <v>227</v>
      </c>
      <c r="F3" s="1" t="s">
        <v>228</v>
      </c>
      <c r="G3" s="1" t="s">
        <v>226</v>
      </c>
      <c r="H3" s="1" t="s">
        <v>229</v>
      </c>
      <c r="I3" s="1" t="s">
        <v>230</v>
      </c>
      <c r="J3" s="1" t="s">
        <v>231</v>
      </c>
      <c r="K3" s="1" t="s">
        <v>232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233</v>
      </c>
      <c r="B4" s="1">
        <v>-24.0</v>
      </c>
      <c r="C4" s="1" t="s">
        <v>234</v>
      </c>
      <c r="D4" s="1" t="s">
        <v>235</v>
      </c>
      <c r="E4" s="1" t="s">
        <v>236</v>
      </c>
      <c r="F4" s="1" t="s">
        <v>237</v>
      </c>
      <c r="G4" s="1" t="s">
        <v>238</v>
      </c>
      <c r="H4" s="1" t="s">
        <v>239</v>
      </c>
      <c r="I4" s="1" t="s">
        <v>240</v>
      </c>
      <c r="J4" s="1" t="s">
        <v>241</v>
      </c>
      <c r="K4" s="1" t="s">
        <v>242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243</v>
      </c>
      <c r="B5" s="1" t="s">
        <v>244</v>
      </c>
      <c r="C5" s="1" t="s">
        <v>245</v>
      </c>
      <c r="D5" s="1" t="s">
        <v>246</v>
      </c>
      <c r="E5" s="1" t="s">
        <v>247</v>
      </c>
      <c r="F5" s="1" t="s">
        <v>248</v>
      </c>
      <c r="G5" s="1" t="s">
        <v>249</v>
      </c>
      <c r="H5" s="1" t="s">
        <v>250</v>
      </c>
      <c r="I5" s="1">
        <v>0.0</v>
      </c>
      <c r="J5" s="1" t="s">
        <v>251</v>
      </c>
      <c r="K5" s="1" t="s">
        <v>252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253</v>
      </c>
      <c r="B6" s="1" t="s">
        <v>244</v>
      </c>
      <c r="C6" s="1" t="s">
        <v>245</v>
      </c>
      <c r="D6" s="1" t="s">
        <v>246</v>
      </c>
      <c r="E6" s="1" t="s">
        <v>247</v>
      </c>
      <c r="F6" s="1" t="s">
        <v>248</v>
      </c>
      <c r="G6" s="1" t="s">
        <v>249</v>
      </c>
      <c r="H6" s="1" t="s">
        <v>250</v>
      </c>
      <c r="I6" s="1">
        <v>0.0</v>
      </c>
      <c r="J6" s="1" t="s">
        <v>251</v>
      </c>
      <c r="K6" s="1" t="s">
        <v>252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255</v>
      </c>
      <c r="B8" s="1" t="s">
        <v>256</v>
      </c>
      <c r="C8" s="1" t="s">
        <v>257</v>
      </c>
      <c r="D8" s="1">
        <v>0.0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>
        <v>65.0</v>
      </c>
      <c r="C9" s="1" t="s">
        <v>266</v>
      </c>
      <c r="D9" s="1" t="s">
        <v>267</v>
      </c>
      <c r="E9" s="1" t="s">
        <v>268</v>
      </c>
      <c r="F9" s="1" t="s">
        <v>269</v>
      </c>
      <c r="G9" s="1" t="s">
        <v>270</v>
      </c>
      <c r="H9" s="1" t="s">
        <v>271</v>
      </c>
      <c r="I9" s="1" t="s">
        <v>272</v>
      </c>
      <c r="J9" s="1" t="s">
        <v>273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276</v>
      </c>
      <c r="C10" s="1" t="s">
        <v>277</v>
      </c>
      <c r="D10" s="1">
        <v>0.0</v>
      </c>
      <c r="E10" s="1" t="s">
        <v>278</v>
      </c>
      <c r="F10" s="1" t="s">
        <v>279</v>
      </c>
      <c r="G10" s="1" t="s">
        <v>280</v>
      </c>
      <c r="H10" s="1" t="s">
        <v>281</v>
      </c>
      <c r="I10" s="1" t="s">
        <v>282</v>
      </c>
      <c r="J10" s="1" t="s">
        <v>283</v>
      </c>
      <c r="K10" s="1" t="s">
        <v>284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285</v>
      </c>
      <c r="B11" s="1" t="s">
        <v>286</v>
      </c>
      <c r="C11" s="1" t="s">
        <v>287</v>
      </c>
      <c r="D11" s="1">
        <v>0.0</v>
      </c>
      <c r="E11" s="1" t="s">
        <v>288</v>
      </c>
      <c r="F11" s="1" t="s">
        <v>289</v>
      </c>
      <c r="G11" s="1" t="s">
        <v>290</v>
      </c>
      <c r="H11" s="1" t="s">
        <v>291</v>
      </c>
      <c r="I11" s="1" t="s">
        <v>292</v>
      </c>
      <c r="J11" s="1" t="s">
        <v>293</v>
      </c>
      <c r="K11" s="1" t="s">
        <v>294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295</v>
      </c>
      <c r="B12" s="1" t="s">
        <v>296</v>
      </c>
      <c r="C12" s="1" t="s">
        <v>297</v>
      </c>
      <c r="D12" s="1">
        <v>0.0</v>
      </c>
      <c r="E12" s="1" t="s">
        <v>298</v>
      </c>
      <c r="F12" s="1" t="s">
        <v>299</v>
      </c>
      <c r="G12" s="1" t="s">
        <v>300</v>
      </c>
      <c r="H12" s="1" t="s">
        <v>301</v>
      </c>
      <c r="I12" s="1" t="s">
        <v>302</v>
      </c>
      <c r="J12" s="1" t="s">
        <v>293</v>
      </c>
      <c r="K12" s="1" t="s">
        <v>294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303</v>
      </c>
      <c r="B13" s="1" t="s">
        <v>304</v>
      </c>
      <c r="C13" s="1" t="s">
        <v>305</v>
      </c>
      <c r="D13" s="1">
        <v>0.0</v>
      </c>
      <c r="E13" s="1" t="s">
        <v>306</v>
      </c>
      <c r="F13" s="1" t="s">
        <v>307</v>
      </c>
      <c r="G13" s="1" t="s">
        <v>308</v>
      </c>
      <c r="H13" s="1" t="s">
        <v>309</v>
      </c>
      <c r="I13" s="1" t="s">
        <v>310</v>
      </c>
      <c r="J13" s="1" t="s">
        <v>311</v>
      </c>
      <c r="K13" s="1" t="s">
        <v>312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313</v>
      </c>
      <c r="B14" s="1" t="s">
        <v>304</v>
      </c>
      <c r="C14" s="1" t="s">
        <v>305</v>
      </c>
      <c r="D14" s="1">
        <v>0.0</v>
      </c>
      <c r="E14" s="1" t="s">
        <v>306</v>
      </c>
      <c r="F14" s="1" t="s">
        <v>307</v>
      </c>
      <c r="G14" s="1" t="s">
        <v>308</v>
      </c>
      <c r="H14" s="1" t="s">
        <v>309</v>
      </c>
      <c r="I14" s="1" t="s">
        <v>310</v>
      </c>
      <c r="J14" s="1" t="s">
        <v>311</v>
      </c>
      <c r="K14" s="1" t="s">
        <v>312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314</v>
      </c>
      <c r="B15" s="1" t="s">
        <v>304</v>
      </c>
      <c r="C15" s="1" t="s">
        <v>305</v>
      </c>
      <c r="D15" s="1">
        <v>0.0</v>
      </c>
      <c r="E15" s="1" t="s">
        <v>306</v>
      </c>
      <c r="F15" s="1" t="s">
        <v>307</v>
      </c>
      <c r="G15" s="1" t="s">
        <v>308</v>
      </c>
      <c r="H15" s="1" t="s">
        <v>309</v>
      </c>
      <c r="I15" s="1" t="s">
        <v>310</v>
      </c>
      <c r="J15" s="1" t="s">
        <v>311</v>
      </c>
      <c r="K15" s="1" t="s">
        <v>312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315</v>
      </c>
      <c r="B16" s="1" t="s">
        <v>316</v>
      </c>
      <c r="C16" s="1" t="s">
        <v>317</v>
      </c>
      <c r="D16" s="1">
        <v>0.0</v>
      </c>
      <c r="E16" s="1" t="s">
        <v>318</v>
      </c>
      <c r="F16" s="1" t="s">
        <v>319</v>
      </c>
      <c r="G16" s="1" t="s">
        <v>320</v>
      </c>
      <c r="H16" s="1" t="s">
        <v>321</v>
      </c>
      <c r="I16" s="1" t="s">
        <v>322</v>
      </c>
      <c r="J16" s="1" t="s">
        <v>323</v>
      </c>
      <c r="K16" s="1" t="s">
        <v>324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325</v>
      </c>
      <c r="B17" s="1" t="s">
        <v>326</v>
      </c>
      <c r="C17" s="1" t="s">
        <v>327</v>
      </c>
      <c r="D17" s="1">
        <v>0.0</v>
      </c>
      <c r="E17" s="1" t="s">
        <v>328</v>
      </c>
      <c r="F17" s="1" t="s">
        <v>329</v>
      </c>
      <c r="G17" s="1" t="s">
        <v>330</v>
      </c>
      <c r="H17" s="1" t="s">
        <v>331</v>
      </c>
      <c r="I17" s="1" t="s">
        <v>332</v>
      </c>
      <c r="J17" s="1" t="s">
        <v>333</v>
      </c>
      <c r="K17" s="1" t="s">
        <v>334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335</v>
      </c>
      <c r="B18" s="1" t="s">
        <v>336</v>
      </c>
      <c r="C18" s="1" t="s">
        <v>337</v>
      </c>
      <c r="D18" s="1">
        <v>0.0</v>
      </c>
      <c r="E18" s="1" t="s">
        <v>338</v>
      </c>
      <c r="F18" s="1" t="s">
        <v>339</v>
      </c>
      <c r="G18" s="1" t="s">
        <v>340</v>
      </c>
      <c r="H18" s="1" t="s">
        <v>341</v>
      </c>
      <c r="I18" s="1" t="s">
        <v>342</v>
      </c>
      <c r="J18" s="1" t="s">
        <v>343</v>
      </c>
      <c r="K18" s="1" t="s">
        <v>344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345</v>
      </c>
      <c r="B20" s="1" t="s">
        <v>346</v>
      </c>
      <c r="C20" s="1" t="s">
        <v>347</v>
      </c>
      <c r="D20" s="1" t="s">
        <v>348</v>
      </c>
      <c r="E20" s="1" t="s">
        <v>349</v>
      </c>
      <c r="F20" s="1" t="s">
        <v>350</v>
      </c>
      <c r="G20" s="1" t="s">
        <v>351</v>
      </c>
      <c r="H20" s="1" t="s">
        <v>352</v>
      </c>
      <c r="I20" s="1" t="s">
        <v>353</v>
      </c>
      <c r="J20" s="1" t="s">
        <v>354</v>
      </c>
      <c r="K20" s="1" t="s">
        <v>355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356</v>
      </c>
      <c r="B21" s="1" t="s">
        <v>357</v>
      </c>
      <c r="C21" s="1" t="s">
        <v>358</v>
      </c>
      <c r="D21" s="1" t="s">
        <v>359</v>
      </c>
      <c r="E21" s="1" t="s">
        <v>354</v>
      </c>
      <c r="F21" s="1" t="s">
        <v>360</v>
      </c>
      <c r="G21" s="1" t="s">
        <v>361</v>
      </c>
      <c r="H21" s="1" t="s">
        <v>362</v>
      </c>
      <c r="I21" s="1" t="s">
        <v>363</v>
      </c>
      <c r="J21" s="1" t="s">
        <v>364</v>
      </c>
      <c r="K21" s="1" t="s">
        <v>365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366</v>
      </c>
      <c r="B22" s="1" t="s">
        <v>367</v>
      </c>
      <c r="C22" s="1" t="s">
        <v>368</v>
      </c>
      <c r="D22" s="1" t="s">
        <v>369</v>
      </c>
      <c r="E22" s="1">
        <v>0.0</v>
      </c>
      <c r="F22" s="1">
        <v>0.0</v>
      </c>
      <c r="G22" s="1">
        <v>0.0</v>
      </c>
      <c r="H22" s="1" t="s">
        <v>370</v>
      </c>
      <c r="I22" s="1" t="s">
        <v>371</v>
      </c>
      <c r="J22" s="1" t="s">
        <v>372</v>
      </c>
      <c r="K22" s="1" t="s">
        <v>373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 t="s">
        <v>375</v>
      </c>
      <c r="K23" s="1" t="s">
        <v>376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378</v>
      </c>
      <c r="B25" s="1" t="s">
        <v>379</v>
      </c>
      <c r="C25" s="1" t="s">
        <v>380</v>
      </c>
      <c r="D25" s="1" t="s">
        <v>381</v>
      </c>
      <c r="E25" s="1" t="s">
        <v>382</v>
      </c>
      <c r="F25" s="1" t="s">
        <v>383</v>
      </c>
      <c r="G25" s="1" t="s">
        <v>384</v>
      </c>
      <c r="H25" s="1" t="s">
        <v>385</v>
      </c>
      <c r="I25" s="1" t="s">
        <v>386</v>
      </c>
      <c r="J25" s="1" t="s">
        <v>387</v>
      </c>
      <c r="K25" s="1" t="s">
        <v>388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389</v>
      </c>
      <c r="B26" s="1" t="s">
        <v>390</v>
      </c>
      <c r="C26" s="1" t="s">
        <v>391</v>
      </c>
      <c r="D26" s="1" t="s">
        <v>392</v>
      </c>
      <c r="E26" s="1" t="s">
        <v>393</v>
      </c>
      <c r="F26" s="1" t="s">
        <v>394</v>
      </c>
      <c r="G26" s="1" t="s">
        <v>395</v>
      </c>
      <c r="H26" s="1" t="s">
        <v>396</v>
      </c>
      <c r="I26" s="1" t="s">
        <v>354</v>
      </c>
      <c r="J26" s="1" t="s">
        <v>397</v>
      </c>
      <c r="K26" s="1" t="s">
        <v>398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399</v>
      </c>
      <c r="B27" s="1" t="s">
        <v>400</v>
      </c>
      <c r="C27" s="1" t="s">
        <v>401</v>
      </c>
      <c r="D27" s="1" t="s">
        <v>402</v>
      </c>
      <c r="E27" s="1" t="s">
        <v>403</v>
      </c>
      <c r="F27" s="1" t="s">
        <v>404</v>
      </c>
      <c r="G27" s="1" t="s">
        <v>405</v>
      </c>
      <c r="H27" s="1" t="s">
        <v>406</v>
      </c>
      <c r="I27" s="1" t="s">
        <v>407</v>
      </c>
      <c r="J27" s="1" t="s">
        <v>408</v>
      </c>
      <c r="K27" s="1" t="s">
        <v>409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410</v>
      </c>
      <c r="B28" s="1" t="s">
        <v>411</v>
      </c>
      <c r="C28" s="1" t="s">
        <v>412</v>
      </c>
      <c r="D28" s="1" t="s">
        <v>413</v>
      </c>
      <c r="E28" s="1">
        <v>0.0</v>
      </c>
      <c r="F28" s="1">
        <v>0.0</v>
      </c>
      <c r="G28" s="1">
        <v>0.0</v>
      </c>
      <c r="H28" s="1" t="s">
        <v>414</v>
      </c>
      <c r="I28" s="1" t="s">
        <v>415</v>
      </c>
      <c r="J28" s="1" t="s">
        <v>416</v>
      </c>
      <c r="K28" s="1" t="s">
        <v>417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 t="s">
        <v>419</v>
      </c>
      <c r="K29" s="1" t="s">
        <v>420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421</v>
      </c>
      <c r="B30" s="1" t="s">
        <v>422</v>
      </c>
      <c r="C30" s="1" t="s">
        <v>423</v>
      </c>
      <c r="D30" s="1" t="s">
        <v>424</v>
      </c>
      <c r="E30" s="1" t="s">
        <v>425</v>
      </c>
      <c r="F30" s="1" t="s">
        <v>426</v>
      </c>
      <c r="G30" s="1" t="s">
        <v>427</v>
      </c>
      <c r="H30" s="1" t="s">
        <v>428</v>
      </c>
      <c r="I30" s="1" t="s">
        <v>429</v>
      </c>
      <c r="J30" s="1" t="s">
        <v>430</v>
      </c>
      <c r="K30" s="1" t="s">
        <v>431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 t="s">
        <v>433</v>
      </c>
      <c r="K31" s="1" t="s">
        <v>434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436</v>
      </c>
      <c r="B33" s="1" t="s">
        <v>437</v>
      </c>
      <c r="C33" s="1" t="s">
        <v>350</v>
      </c>
      <c r="D33" s="1">
        <v>0.0</v>
      </c>
      <c r="E33" s="1" t="s">
        <v>438</v>
      </c>
      <c r="F33" s="1" t="s">
        <v>439</v>
      </c>
      <c r="G33" s="1" t="s">
        <v>440</v>
      </c>
      <c r="H33" s="1" t="s">
        <v>441</v>
      </c>
      <c r="I33" s="1" t="s">
        <v>442</v>
      </c>
      <c r="J33" s="1" t="s">
        <v>443</v>
      </c>
      <c r="K33" s="1" t="s">
        <v>444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445</v>
      </c>
      <c r="B34" s="1" t="s">
        <v>437</v>
      </c>
      <c r="C34" s="1" t="s">
        <v>350</v>
      </c>
      <c r="D34" s="1" t="s">
        <v>446</v>
      </c>
      <c r="E34" s="1" t="s">
        <v>447</v>
      </c>
      <c r="F34" s="1" t="s">
        <v>448</v>
      </c>
      <c r="G34" s="1" t="s">
        <v>449</v>
      </c>
      <c r="H34" s="1" t="s">
        <v>450</v>
      </c>
      <c r="I34" s="1" t="s">
        <v>451</v>
      </c>
      <c r="J34" s="1">
        <v>0.0</v>
      </c>
      <c r="K34" s="1" t="s">
        <v>452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453</v>
      </c>
      <c r="B35" s="1" t="s">
        <v>454</v>
      </c>
      <c r="C35" s="1">
        <v>0.0</v>
      </c>
      <c r="D35" s="1">
        <v>0.0</v>
      </c>
      <c r="E35" s="1" t="s">
        <v>438</v>
      </c>
      <c r="F35" s="1" t="s">
        <v>439</v>
      </c>
      <c r="G35" s="1" t="s">
        <v>455</v>
      </c>
      <c r="H35" s="1" t="s">
        <v>456</v>
      </c>
      <c r="I35" s="1" t="s">
        <v>457</v>
      </c>
      <c r="J35" s="1" t="s">
        <v>458</v>
      </c>
      <c r="K35" s="1" t="s">
        <v>459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460</v>
      </c>
      <c r="B36" s="1" t="s">
        <v>454</v>
      </c>
      <c r="C36" s="1">
        <v>0.0</v>
      </c>
      <c r="D36" s="1" t="s">
        <v>446</v>
      </c>
      <c r="E36" s="1" t="s">
        <v>447</v>
      </c>
      <c r="F36" s="1" t="s">
        <v>448</v>
      </c>
      <c r="G36" s="1" t="s">
        <v>461</v>
      </c>
      <c r="H36" s="1" t="s">
        <v>462</v>
      </c>
      <c r="I36" s="1" t="s">
        <v>463</v>
      </c>
      <c r="J36" s="1">
        <v>0.0</v>
      </c>
      <c r="K36" s="1" t="s">
        <v>464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465</v>
      </c>
      <c r="B37" s="1" t="s">
        <v>466</v>
      </c>
      <c r="C37" s="1" t="s">
        <v>467</v>
      </c>
      <c r="D37" s="1" t="s">
        <v>468</v>
      </c>
      <c r="E37" s="1" t="s">
        <v>469</v>
      </c>
      <c r="F37" s="1" t="s">
        <v>470</v>
      </c>
      <c r="G37" s="1" t="s">
        <v>471</v>
      </c>
      <c r="H37" s="1" t="s">
        <v>472</v>
      </c>
      <c r="I37" s="1" t="s">
        <v>473</v>
      </c>
      <c r="J37" s="1" t="s">
        <v>474</v>
      </c>
      <c r="K37" s="1" t="s">
        <v>475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476</v>
      </c>
      <c r="B38" s="1" t="s">
        <v>477</v>
      </c>
      <c r="C38" s="1" t="s">
        <v>478</v>
      </c>
      <c r="D38" s="1" t="s">
        <v>479</v>
      </c>
      <c r="E38" s="1" t="s">
        <v>480</v>
      </c>
      <c r="F38" s="1" t="s">
        <v>481</v>
      </c>
      <c r="G38" s="1" t="s">
        <v>482</v>
      </c>
      <c r="H38" s="1" t="s">
        <v>483</v>
      </c>
      <c r="I38" s="1" t="s">
        <v>484</v>
      </c>
      <c r="J38" s="1" t="s">
        <v>485</v>
      </c>
      <c r="K38" s="1" t="s">
        <v>486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487</v>
      </c>
      <c r="B39" s="1" t="s">
        <v>488</v>
      </c>
      <c r="C39" s="1" t="s">
        <v>489</v>
      </c>
      <c r="D39" s="1" t="s">
        <v>490</v>
      </c>
      <c r="E39" s="1" t="s">
        <v>491</v>
      </c>
      <c r="F39" s="1" t="s">
        <v>492</v>
      </c>
      <c r="G39" s="1" t="s">
        <v>493</v>
      </c>
      <c r="H39" s="1" t="s">
        <v>494</v>
      </c>
      <c r="I39" s="1" t="s">
        <v>495</v>
      </c>
      <c r="J39" s="1" t="s">
        <v>496</v>
      </c>
      <c r="K39" s="1" t="s">
        <v>497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498</v>
      </c>
      <c r="B40" s="1" t="s">
        <v>499</v>
      </c>
      <c r="C40" s="1" t="s">
        <v>500</v>
      </c>
      <c r="D40" s="1" t="s">
        <v>501</v>
      </c>
      <c r="E40" s="1" t="s">
        <v>502</v>
      </c>
      <c r="F40" s="1" t="s">
        <v>503</v>
      </c>
      <c r="G40" s="1" t="s">
        <v>504</v>
      </c>
      <c r="H40" s="1" t="s">
        <v>505</v>
      </c>
      <c r="I40" s="1" t="s">
        <v>506</v>
      </c>
      <c r="J40" s="1" t="s">
        <v>507</v>
      </c>
      <c r="K40" s="1" t="s">
        <v>508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509</v>
      </c>
      <c r="B41" s="1" t="s">
        <v>510</v>
      </c>
      <c r="C41" s="1">
        <v>0.0</v>
      </c>
      <c r="D41" s="1" t="s">
        <v>511</v>
      </c>
      <c r="E41" s="1" t="s">
        <v>400</v>
      </c>
      <c r="F41" s="1" t="s">
        <v>512</v>
      </c>
      <c r="G41" s="1" t="s">
        <v>513</v>
      </c>
      <c r="H41" s="1" t="s">
        <v>514</v>
      </c>
      <c r="I41" s="1" t="s">
        <v>515</v>
      </c>
      <c r="J41" s="1" t="s">
        <v>516</v>
      </c>
      <c r="K41" s="1" t="s">
        <v>517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518</v>
      </c>
      <c r="B42" s="1" t="s">
        <v>519</v>
      </c>
      <c r="C42" s="1" t="s">
        <v>520</v>
      </c>
      <c r="D42" s="1" t="s">
        <v>521</v>
      </c>
      <c r="E42" s="1" t="s">
        <v>522</v>
      </c>
      <c r="F42" s="1" t="s">
        <v>523</v>
      </c>
      <c r="G42" s="1" t="s">
        <v>524</v>
      </c>
      <c r="H42" s="1" t="s">
        <v>525</v>
      </c>
      <c r="I42" s="1" t="s">
        <v>526</v>
      </c>
      <c r="J42" s="1" t="s">
        <v>527</v>
      </c>
      <c r="K42" s="1" t="s">
        <v>528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529</v>
      </c>
      <c r="B43" s="1" t="s">
        <v>530</v>
      </c>
      <c r="C43" s="1">
        <v>0.0</v>
      </c>
      <c r="D43" s="1" t="s">
        <v>531</v>
      </c>
      <c r="E43" s="1" t="s">
        <v>532</v>
      </c>
      <c r="F43" s="1" t="s">
        <v>532</v>
      </c>
      <c r="G43" s="1" t="s">
        <v>533</v>
      </c>
      <c r="H43" s="1" t="s">
        <v>516</v>
      </c>
      <c r="I43" s="1" t="s">
        <v>534</v>
      </c>
      <c r="J43" s="1" t="s">
        <v>535</v>
      </c>
      <c r="K43" s="1" t="s">
        <v>536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537</v>
      </c>
      <c r="B44" s="1" t="s">
        <v>538</v>
      </c>
      <c r="C44" s="1" t="s">
        <v>539</v>
      </c>
      <c r="D44" s="1" t="s">
        <v>540</v>
      </c>
      <c r="E44" s="1" t="s">
        <v>541</v>
      </c>
      <c r="F44" s="1" t="s">
        <v>542</v>
      </c>
      <c r="G44" s="1" t="s">
        <v>543</v>
      </c>
      <c r="H44" s="1" t="s">
        <v>397</v>
      </c>
      <c r="I44" s="1" t="s">
        <v>544</v>
      </c>
      <c r="J44" s="1" t="s">
        <v>545</v>
      </c>
      <c r="K44" s="1" t="s">
        <v>546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548</v>
      </c>
      <c r="B46" s="1" t="s">
        <v>549</v>
      </c>
      <c r="C46" s="1" t="s">
        <v>550</v>
      </c>
      <c r="D46" s="1" t="s">
        <v>551</v>
      </c>
      <c r="E46" s="1" t="s">
        <v>552</v>
      </c>
      <c r="F46" s="1" t="s">
        <v>553</v>
      </c>
      <c r="G46" s="1" t="s">
        <v>554</v>
      </c>
      <c r="H46" s="1">
        <v>0.0</v>
      </c>
      <c r="I46" s="1" t="s">
        <v>555</v>
      </c>
      <c r="J46" s="1" t="s">
        <v>556</v>
      </c>
      <c r="K46" s="1" t="s">
        <v>557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558</v>
      </c>
      <c r="B47" s="1" t="s">
        <v>559</v>
      </c>
      <c r="C47" s="1" t="s">
        <v>560</v>
      </c>
      <c r="D47" s="1" t="s">
        <v>561</v>
      </c>
      <c r="E47" s="1" t="s">
        <v>244</v>
      </c>
      <c r="F47" s="1" t="s">
        <v>562</v>
      </c>
      <c r="G47" s="1" t="s">
        <v>563</v>
      </c>
      <c r="H47" s="1" t="s">
        <v>564</v>
      </c>
      <c r="I47" s="1" t="s">
        <v>565</v>
      </c>
      <c r="J47" s="1" t="s">
        <v>566</v>
      </c>
      <c r="K47" s="1" t="s">
        <v>567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568</v>
      </c>
      <c r="B48" s="1" t="s">
        <v>569</v>
      </c>
      <c r="C48" s="1" t="s">
        <v>570</v>
      </c>
      <c r="D48" s="1" t="s">
        <v>571</v>
      </c>
      <c r="E48" s="1" t="s">
        <v>572</v>
      </c>
      <c r="F48" s="1" t="s">
        <v>573</v>
      </c>
      <c r="G48" s="1" t="s">
        <v>574</v>
      </c>
      <c r="H48" s="1" t="s">
        <v>575</v>
      </c>
      <c r="I48" s="1" t="s">
        <v>576</v>
      </c>
      <c r="J48" s="1" t="s">
        <v>577</v>
      </c>
      <c r="K48" s="1">
        <v>-17.0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578</v>
      </c>
      <c r="B49" s="1" t="s">
        <v>579</v>
      </c>
      <c r="C49" s="1" t="s">
        <v>580</v>
      </c>
      <c r="D49" s="1" t="s">
        <v>581</v>
      </c>
      <c r="E49" s="1" t="s">
        <v>582</v>
      </c>
      <c r="F49" s="1" t="s">
        <v>583</v>
      </c>
      <c r="G49" s="1" t="s">
        <v>584</v>
      </c>
      <c r="H49" s="1" t="s">
        <v>585</v>
      </c>
      <c r="I49" s="1" t="s">
        <v>586</v>
      </c>
      <c r="J49" s="1" t="s">
        <v>587</v>
      </c>
      <c r="K49" s="1" t="s">
        <v>588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589</v>
      </c>
      <c r="B50" s="1" t="s">
        <v>590</v>
      </c>
      <c r="C50" s="1" t="s">
        <v>591</v>
      </c>
      <c r="D50" s="1" t="s">
        <v>592</v>
      </c>
      <c r="E50" s="1" t="s">
        <v>593</v>
      </c>
      <c r="F50" s="1" t="s">
        <v>594</v>
      </c>
      <c r="G50" s="1" t="s">
        <v>595</v>
      </c>
      <c r="H50" s="1" t="s">
        <v>596</v>
      </c>
      <c r="I50" s="1" t="s">
        <v>597</v>
      </c>
      <c r="J50" s="1" t="s">
        <v>587</v>
      </c>
      <c r="K50" s="1" t="s">
        <v>588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598</v>
      </c>
      <c r="B51" s="1" t="s">
        <v>599</v>
      </c>
      <c r="C51" s="1" t="s">
        <v>600</v>
      </c>
      <c r="D51" s="1" t="s">
        <v>601</v>
      </c>
      <c r="E51" s="1" t="s">
        <v>602</v>
      </c>
      <c r="F51" s="1" t="s">
        <v>398</v>
      </c>
      <c r="G51" s="1" t="s">
        <v>603</v>
      </c>
      <c r="H51" s="1" t="s">
        <v>604</v>
      </c>
      <c r="I51" s="1" t="s">
        <v>605</v>
      </c>
      <c r="J51" s="1" t="s">
        <v>606</v>
      </c>
      <c r="K51" s="1" t="s">
        <v>607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608</v>
      </c>
      <c r="B52" s="1" t="s">
        <v>599</v>
      </c>
      <c r="C52" s="1" t="s">
        <v>600</v>
      </c>
      <c r="D52" s="1" t="s">
        <v>601</v>
      </c>
      <c r="E52" s="1" t="s">
        <v>602</v>
      </c>
      <c r="F52" s="1" t="s">
        <v>398</v>
      </c>
      <c r="G52" s="1" t="s">
        <v>603</v>
      </c>
      <c r="H52" s="1" t="s">
        <v>604</v>
      </c>
      <c r="I52" s="1" t="s">
        <v>605</v>
      </c>
      <c r="J52" s="1" t="s">
        <v>606</v>
      </c>
      <c r="K52" s="1" t="s">
        <v>607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609</v>
      </c>
      <c r="B53" s="1" t="s">
        <v>610</v>
      </c>
      <c r="C53" s="1" t="s">
        <v>611</v>
      </c>
      <c r="D53" s="1" t="s">
        <v>612</v>
      </c>
      <c r="E53" s="1" t="s">
        <v>602</v>
      </c>
      <c r="F53" s="1" t="s">
        <v>398</v>
      </c>
      <c r="G53" s="1" t="s">
        <v>603</v>
      </c>
      <c r="H53" s="1" t="s">
        <v>613</v>
      </c>
      <c r="I53" s="1" t="s">
        <v>614</v>
      </c>
      <c r="J53" s="1" t="s">
        <v>615</v>
      </c>
      <c r="K53" s="1" t="s">
        <v>616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617</v>
      </c>
      <c r="B54" s="1" t="s">
        <v>618</v>
      </c>
      <c r="C54" s="1" t="s">
        <v>619</v>
      </c>
      <c r="D54" s="1" t="s">
        <v>620</v>
      </c>
      <c r="E54" s="1" t="s">
        <v>621</v>
      </c>
      <c r="F54" s="1" t="s">
        <v>622</v>
      </c>
      <c r="G54" s="1" t="s">
        <v>623</v>
      </c>
      <c r="H54" s="1" t="s">
        <v>624</v>
      </c>
      <c r="I54" s="1" t="s">
        <v>625</v>
      </c>
      <c r="J54" s="1" t="s">
        <v>626</v>
      </c>
      <c r="K54" s="1" t="s">
        <v>627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628</v>
      </c>
      <c r="B55" s="1" t="s">
        <v>629</v>
      </c>
      <c r="C55" s="1" t="s">
        <v>630</v>
      </c>
      <c r="D55" s="1" t="s">
        <v>631</v>
      </c>
      <c r="E55" s="1">
        <v>0.0</v>
      </c>
      <c r="F55" s="1">
        <v>0.0</v>
      </c>
      <c r="G55" s="1">
        <v>0.0</v>
      </c>
      <c r="H55" s="1">
        <v>0.0</v>
      </c>
      <c r="I55" s="1" t="s">
        <v>632</v>
      </c>
      <c r="J55" s="1" t="s">
        <v>633</v>
      </c>
      <c r="K55" s="1" t="s">
        <v>634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635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 t="s">
        <v>636</v>
      </c>
      <c r="K56" s="1" t="s">
        <v>637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638</v>
      </c>
      <c r="B57" s="1" t="s">
        <v>639</v>
      </c>
      <c r="C57" s="1" t="s">
        <v>640</v>
      </c>
      <c r="D57" s="1" t="s">
        <v>641</v>
      </c>
      <c r="E57" s="1" t="s">
        <v>642</v>
      </c>
      <c r="F57" s="1" t="s">
        <v>643</v>
      </c>
      <c r="G57" s="1" t="s">
        <v>644</v>
      </c>
      <c r="H57" s="1">
        <v>0.0</v>
      </c>
      <c r="I57" s="1" t="s">
        <v>645</v>
      </c>
      <c r="J57" s="1" t="s">
        <v>646</v>
      </c>
      <c r="K57" s="1" t="s">
        <v>647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648</v>
      </c>
      <c r="B58" s="1" t="s">
        <v>649</v>
      </c>
      <c r="C58" s="1" t="s">
        <v>650</v>
      </c>
      <c r="D58" s="1" t="s">
        <v>393</v>
      </c>
      <c r="E58" s="1" t="s">
        <v>651</v>
      </c>
      <c r="F58" s="1" t="s">
        <v>652</v>
      </c>
      <c r="G58" s="1" t="s">
        <v>653</v>
      </c>
      <c r="H58" s="1" t="s">
        <v>654</v>
      </c>
      <c r="I58" s="1" t="s">
        <v>655</v>
      </c>
      <c r="J58" s="1" t="s">
        <v>656</v>
      </c>
      <c r="K58" s="1" t="s">
        <v>657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658</v>
      </c>
      <c r="B59" s="1" t="s">
        <v>659</v>
      </c>
      <c r="C59" s="1" t="s">
        <v>660</v>
      </c>
      <c r="D59" s="1" t="s">
        <v>661</v>
      </c>
      <c r="E59" s="1" t="s">
        <v>662</v>
      </c>
      <c r="F59" s="1" t="s">
        <v>663</v>
      </c>
      <c r="G59" s="1" t="s">
        <v>664</v>
      </c>
      <c r="H59" s="1" t="s">
        <v>665</v>
      </c>
      <c r="I59" s="1" t="s">
        <v>666</v>
      </c>
      <c r="J59" s="1" t="s">
        <v>667</v>
      </c>
      <c r="K59" s="1" t="s">
        <v>668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669</v>
      </c>
      <c r="B60" s="1" t="s">
        <v>670</v>
      </c>
      <c r="C60" s="1" t="s">
        <v>671</v>
      </c>
      <c r="D60" s="1" t="s">
        <v>672</v>
      </c>
      <c r="E60" s="1">
        <v>0.0</v>
      </c>
      <c r="F60" s="1" t="s">
        <v>673</v>
      </c>
      <c r="G60" s="1" t="s">
        <v>674</v>
      </c>
      <c r="H60" s="1" t="s">
        <v>675</v>
      </c>
      <c r="I60" s="1" t="s">
        <v>676</v>
      </c>
      <c r="J60" s="1" t="s">
        <v>677</v>
      </c>
      <c r="K60" s="1" t="s">
        <v>678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679</v>
      </c>
      <c r="B61" s="1" t="s">
        <v>680</v>
      </c>
      <c r="C61" s="1" t="s">
        <v>681</v>
      </c>
      <c r="D61" s="1" t="s">
        <v>682</v>
      </c>
      <c r="E61" s="1" t="s">
        <v>683</v>
      </c>
      <c r="F61" s="1" t="s">
        <v>684</v>
      </c>
      <c r="G61" s="1" t="s">
        <v>685</v>
      </c>
      <c r="H61" s="1" t="s">
        <v>686</v>
      </c>
      <c r="I61" s="1" t="s">
        <v>687</v>
      </c>
      <c r="J61" s="1" t="s">
        <v>688</v>
      </c>
      <c r="K61" s="1" t="s">
        <v>689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690</v>
      </c>
      <c r="B62" s="1" t="s">
        <v>691</v>
      </c>
      <c r="C62" s="1" t="s">
        <v>692</v>
      </c>
      <c r="D62" s="1" t="s">
        <v>693</v>
      </c>
      <c r="E62" s="1" t="s">
        <v>694</v>
      </c>
      <c r="F62" s="1" t="s">
        <v>695</v>
      </c>
      <c r="G62" s="1" t="s">
        <v>696</v>
      </c>
      <c r="H62" s="1">
        <v>0.0</v>
      </c>
      <c r="I62" s="1" t="s">
        <v>390</v>
      </c>
      <c r="J62" s="1" t="s">
        <v>697</v>
      </c>
      <c r="K62" s="1" t="s">
        <v>698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699</v>
      </c>
      <c r="B63" s="1" t="s">
        <v>700</v>
      </c>
      <c r="C63" s="1">
        <v>126.0</v>
      </c>
      <c r="D63" s="1">
        <v>85.0</v>
      </c>
      <c r="E63" s="1" t="s">
        <v>701</v>
      </c>
      <c r="F63" s="1" t="s">
        <v>702</v>
      </c>
      <c r="G63" s="1" t="s">
        <v>703</v>
      </c>
      <c r="H63" s="1" t="s">
        <v>704</v>
      </c>
      <c r="I63" s="1" t="s">
        <v>705</v>
      </c>
      <c r="J63" s="1" t="s">
        <v>706</v>
      </c>
      <c r="K63" s="1" t="s">
        <v>707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708</v>
      </c>
      <c r="B64" s="1" t="s">
        <v>709</v>
      </c>
      <c r="C64" s="1" t="s">
        <v>710</v>
      </c>
      <c r="D64" s="1" t="s">
        <v>711</v>
      </c>
      <c r="E64" s="1" t="s">
        <v>712</v>
      </c>
      <c r="F64" s="1" t="s">
        <v>713</v>
      </c>
      <c r="G64" s="1" t="s">
        <v>714</v>
      </c>
      <c r="H64" s="1" t="s">
        <v>715</v>
      </c>
      <c r="I64" s="1" t="s">
        <v>716</v>
      </c>
      <c r="J64" s="1" t="s">
        <v>717</v>
      </c>
      <c r="K64" s="1" t="s">
        <v>718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720</v>
      </c>
      <c r="B66" s="1" t="s">
        <v>721</v>
      </c>
      <c r="C66" s="1" t="s">
        <v>722</v>
      </c>
      <c r="D66" s="1" t="s">
        <v>723</v>
      </c>
      <c r="E66" s="1" t="s">
        <v>724</v>
      </c>
      <c r="F66" s="1" t="s">
        <v>725</v>
      </c>
      <c r="G66" s="1" t="s">
        <v>726</v>
      </c>
      <c r="H66" s="1" t="s">
        <v>727</v>
      </c>
      <c r="I66" s="1" t="s">
        <v>728</v>
      </c>
      <c r="J66" s="1" t="s">
        <v>729</v>
      </c>
      <c r="K66" s="1" t="s">
        <v>730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731</v>
      </c>
      <c r="B67" s="1" t="s">
        <v>732</v>
      </c>
      <c r="C67" s="1" t="s">
        <v>733</v>
      </c>
      <c r="D67" s="1" t="s">
        <v>734</v>
      </c>
      <c r="E67" s="1" t="s">
        <v>735</v>
      </c>
      <c r="F67" s="1" t="s">
        <v>736</v>
      </c>
      <c r="G67" s="1" t="s">
        <v>737</v>
      </c>
      <c r="H67" s="1" t="s">
        <v>738</v>
      </c>
      <c r="I67" s="1" t="s">
        <v>739</v>
      </c>
      <c r="J67" s="1" t="s">
        <v>740</v>
      </c>
      <c r="K67" s="1" t="s">
        <v>741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742</v>
      </c>
      <c r="B68" s="1" t="s">
        <v>743</v>
      </c>
      <c r="C68" s="1" t="s">
        <v>744</v>
      </c>
      <c r="D68" s="1" t="s">
        <v>745</v>
      </c>
      <c r="E68" s="1" t="s">
        <v>746</v>
      </c>
      <c r="F68" s="1" t="s">
        <v>747</v>
      </c>
      <c r="G68" s="1" t="s">
        <v>748</v>
      </c>
      <c r="H68" s="1" t="s">
        <v>749</v>
      </c>
      <c r="I68" s="1" t="s">
        <v>750</v>
      </c>
      <c r="J68" s="1" t="s">
        <v>751</v>
      </c>
      <c r="K68" s="1" t="s">
        <v>752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753</v>
      </c>
      <c r="B69" s="1" t="s">
        <v>754</v>
      </c>
      <c r="C69" s="1" t="s">
        <v>755</v>
      </c>
      <c r="D69" s="1" t="s">
        <v>756</v>
      </c>
      <c r="E69" s="1" t="s">
        <v>757</v>
      </c>
      <c r="F69" s="1" t="s">
        <v>758</v>
      </c>
      <c r="G69" s="1" t="s">
        <v>759</v>
      </c>
      <c r="H69" s="1" t="s">
        <v>760</v>
      </c>
      <c r="I69" s="1" t="s">
        <v>761</v>
      </c>
      <c r="J69" s="1" t="s">
        <v>762</v>
      </c>
      <c r="K69" s="1" t="s">
        <v>763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764</v>
      </c>
      <c r="B70" s="1" t="s">
        <v>765</v>
      </c>
      <c r="C70" s="1" t="s">
        <v>766</v>
      </c>
      <c r="D70" s="1" t="s">
        <v>767</v>
      </c>
      <c r="E70" s="1" t="s">
        <v>768</v>
      </c>
      <c r="F70" s="1" t="s">
        <v>769</v>
      </c>
      <c r="G70" s="1" t="s">
        <v>770</v>
      </c>
      <c r="H70" s="1" t="s">
        <v>771</v>
      </c>
      <c r="I70" s="1" t="s">
        <v>772</v>
      </c>
      <c r="J70" s="1" t="s">
        <v>762</v>
      </c>
      <c r="K70" s="1" t="s">
        <v>763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773</v>
      </c>
      <c r="B71" s="1" t="s">
        <v>774</v>
      </c>
      <c r="C71" s="1" t="s">
        <v>775</v>
      </c>
      <c r="D71" s="1" t="s">
        <v>776</v>
      </c>
      <c r="E71" s="1" t="s">
        <v>777</v>
      </c>
      <c r="F71" s="1" t="s">
        <v>778</v>
      </c>
      <c r="G71" s="1" t="s">
        <v>779</v>
      </c>
      <c r="H71" s="1" t="s">
        <v>780</v>
      </c>
      <c r="I71" s="1" t="s">
        <v>781</v>
      </c>
      <c r="J71" s="1" t="s">
        <v>782</v>
      </c>
      <c r="K71" s="1" t="s">
        <v>783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784</v>
      </c>
      <c r="B72" s="1" t="s">
        <v>774</v>
      </c>
      <c r="C72" s="1" t="s">
        <v>775</v>
      </c>
      <c r="D72" s="1" t="s">
        <v>776</v>
      </c>
      <c r="E72" s="1" t="s">
        <v>777</v>
      </c>
      <c r="F72" s="1" t="s">
        <v>778</v>
      </c>
      <c r="G72" s="1" t="s">
        <v>779</v>
      </c>
      <c r="H72" s="1" t="s">
        <v>780</v>
      </c>
      <c r="I72" s="1" t="s">
        <v>781</v>
      </c>
      <c r="J72" s="1" t="s">
        <v>782</v>
      </c>
      <c r="K72" s="1" t="s">
        <v>783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785</v>
      </c>
      <c r="B73" s="1" t="s">
        <v>786</v>
      </c>
      <c r="C73" s="1" t="s">
        <v>787</v>
      </c>
      <c r="D73" s="1" t="s">
        <v>788</v>
      </c>
      <c r="E73" s="1" t="s">
        <v>777</v>
      </c>
      <c r="F73" s="1" t="s">
        <v>778</v>
      </c>
      <c r="G73" s="1" t="s">
        <v>779</v>
      </c>
      <c r="H73" s="1" t="s">
        <v>789</v>
      </c>
      <c r="I73" s="1" t="s">
        <v>790</v>
      </c>
      <c r="J73" s="1" t="s">
        <v>782</v>
      </c>
      <c r="K73" s="1" t="s">
        <v>791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792</v>
      </c>
      <c r="B74" s="1" t="s">
        <v>793</v>
      </c>
      <c r="C74" s="1" t="s">
        <v>794</v>
      </c>
      <c r="D74" s="1" t="s">
        <v>795</v>
      </c>
      <c r="E74" s="1" t="s">
        <v>796</v>
      </c>
      <c r="F74" s="1" t="s">
        <v>797</v>
      </c>
      <c r="G74" s="1" t="s">
        <v>798</v>
      </c>
      <c r="H74" s="1" t="s">
        <v>799</v>
      </c>
      <c r="I74" s="1" t="s">
        <v>800</v>
      </c>
      <c r="J74" s="1" t="s">
        <v>801</v>
      </c>
      <c r="K74" s="1" t="s">
        <v>802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803</v>
      </c>
      <c r="B75" s="1" t="s">
        <v>804</v>
      </c>
      <c r="C75" s="1" t="s">
        <v>805</v>
      </c>
      <c r="D75" s="1" t="s">
        <v>806</v>
      </c>
      <c r="E75" s="1">
        <v>0.0</v>
      </c>
      <c r="F75" s="1">
        <v>0.0</v>
      </c>
      <c r="G75" s="1">
        <v>0.0</v>
      </c>
      <c r="H75" s="1">
        <v>0.0</v>
      </c>
      <c r="I75" s="1" t="s">
        <v>807</v>
      </c>
      <c r="J75" s="1" t="s">
        <v>808</v>
      </c>
      <c r="K75" s="1" t="s">
        <v>809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810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 t="s">
        <v>811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812</v>
      </c>
      <c r="B77" s="1" t="s">
        <v>813</v>
      </c>
      <c r="C77" s="1" t="s">
        <v>814</v>
      </c>
      <c r="D77" s="1" t="s">
        <v>815</v>
      </c>
      <c r="E77" s="1" t="s">
        <v>816</v>
      </c>
      <c r="F77" s="1" t="s">
        <v>817</v>
      </c>
      <c r="G77" s="1" t="s">
        <v>229</v>
      </c>
      <c r="H77" s="1">
        <v>157.0</v>
      </c>
      <c r="I77" s="1" t="s">
        <v>818</v>
      </c>
      <c r="J77" s="1" t="s">
        <v>819</v>
      </c>
      <c r="K77" s="1" t="s">
        <v>820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821</v>
      </c>
      <c r="B78" s="1" t="s">
        <v>822</v>
      </c>
      <c r="C78" s="1" t="s">
        <v>823</v>
      </c>
      <c r="D78" s="1" t="s">
        <v>824</v>
      </c>
      <c r="E78" s="1" t="s">
        <v>825</v>
      </c>
      <c r="F78" s="1" t="s">
        <v>826</v>
      </c>
      <c r="G78" s="1" t="s">
        <v>827</v>
      </c>
      <c r="H78" s="1" t="s">
        <v>828</v>
      </c>
      <c r="I78" s="1" t="s">
        <v>829</v>
      </c>
      <c r="J78" s="1" t="s">
        <v>830</v>
      </c>
      <c r="K78" s="1" t="s">
        <v>831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832</v>
      </c>
      <c r="B79" s="1" t="s">
        <v>833</v>
      </c>
      <c r="C79" s="1" t="s">
        <v>462</v>
      </c>
      <c r="D79" s="1" t="s">
        <v>834</v>
      </c>
      <c r="E79" s="1" t="s">
        <v>835</v>
      </c>
      <c r="F79" s="1" t="s">
        <v>836</v>
      </c>
      <c r="G79" s="1" t="s">
        <v>837</v>
      </c>
      <c r="H79" s="1" t="s">
        <v>838</v>
      </c>
      <c r="I79" s="1" t="s">
        <v>839</v>
      </c>
      <c r="J79" s="1" t="s">
        <v>840</v>
      </c>
      <c r="K79" s="1" t="s">
        <v>841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842</v>
      </c>
      <c r="B80" s="1" t="s">
        <v>843</v>
      </c>
      <c r="C80" s="1">
        <v>20.0</v>
      </c>
      <c r="D80" s="1" t="s">
        <v>844</v>
      </c>
      <c r="E80" s="1" t="s">
        <v>845</v>
      </c>
      <c r="F80" s="1" t="s">
        <v>846</v>
      </c>
      <c r="G80" s="1" t="s">
        <v>847</v>
      </c>
      <c r="H80" s="1" t="s">
        <v>848</v>
      </c>
      <c r="I80" s="1" t="s">
        <v>849</v>
      </c>
      <c r="J80" s="1" t="s">
        <v>353</v>
      </c>
      <c r="K80" s="1" t="s">
        <v>850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851</v>
      </c>
      <c r="B81" s="1" t="s">
        <v>852</v>
      </c>
      <c r="C81" s="1" t="s">
        <v>853</v>
      </c>
      <c r="D81" s="1" t="s">
        <v>854</v>
      </c>
      <c r="E81" s="1" t="s">
        <v>855</v>
      </c>
      <c r="F81" s="1" t="s">
        <v>856</v>
      </c>
      <c r="G81" s="1" t="s">
        <v>857</v>
      </c>
      <c r="H81" s="1" t="s">
        <v>858</v>
      </c>
      <c r="I81" s="1" t="s">
        <v>859</v>
      </c>
      <c r="J81" s="1" t="s">
        <v>860</v>
      </c>
      <c r="K81" s="1" t="s">
        <v>861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862</v>
      </c>
      <c r="B82" s="1" t="s">
        <v>863</v>
      </c>
      <c r="C82" s="1" t="s">
        <v>864</v>
      </c>
      <c r="D82" s="1" t="s">
        <v>865</v>
      </c>
      <c r="E82" s="1" t="s">
        <v>866</v>
      </c>
      <c r="F82" s="1" t="s">
        <v>867</v>
      </c>
      <c r="G82" s="1" t="s">
        <v>868</v>
      </c>
      <c r="H82" s="1" t="s">
        <v>869</v>
      </c>
      <c r="I82" s="1" t="s">
        <v>870</v>
      </c>
      <c r="J82" s="1" t="s">
        <v>871</v>
      </c>
      <c r="K82" s="1" t="s">
        <v>872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873</v>
      </c>
      <c r="B83" s="1" t="s">
        <v>874</v>
      </c>
      <c r="C83" s="1" t="s">
        <v>875</v>
      </c>
      <c r="D83" s="1" t="s">
        <v>876</v>
      </c>
      <c r="E83" s="1" t="s">
        <v>504</v>
      </c>
      <c r="F83" s="1" t="s">
        <v>877</v>
      </c>
      <c r="G83" s="1" t="s">
        <v>878</v>
      </c>
      <c r="H83" s="1" t="s">
        <v>879</v>
      </c>
      <c r="I83" s="1" t="s">
        <v>880</v>
      </c>
      <c r="J83" s="1" t="s">
        <v>881</v>
      </c>
      <c r="K83" s="1" t="s">
        <v>882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883</v>
      </c>
      <c r="B84" s="1" t="s">
        <v>884</v>
      </c>
      <c r="C84" s="1" t="s">
        <v>885</v>
      </c>
      <c r="D84" s="1" t="s">
        <v>886</v>
      </c>
      <c r="E84" s="1" t="s">
        <v>887</v>
      </c>
      <c r="F84" s="1" t="s">
        <v>888</v>
      </c>
      <c r="G84" s="1" t="s">
        <v>889</v>
      </c>
      <c r="H84" s="1" t="s">
        <v>890</v>
      </c>
      <c r="I84" s="1" t="s">
        <v>891</v>
      </c>
      <c r="J84" s="1" t="s">
        <v>892</v>
      </c>
      <c r="K84" s="1" t="s">
        <v>893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895</v>
      </c>
      <c r="B86" s="1" t="s">
        <v>896</v>
      </c>
      <c r="C86" s="1" t="s">
        <v>897</v>
      </c>
      <c r="D86" s="1" t="s">
        <v>898</v>
      </c>
      <c r="E86" s="1" t="s">
        <v>899</v>
      </c>
      <c r="F86" s="1" t="s">
        <v>900</v>
      </c>
      <c r="G86" s="1" t="s">
        <v>901</v>
      </c>
      <c r="H86" s="1" t="s">
        <v>902</v>
      </c>
      <c r="I86" s="1" t="s">
        <v>903</v>
      </c>
      <c r="J86" s="1" t="s">
        <v>904</v>
      </c>
      <c r="K86" s="1" t="s">
        <v>905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906</v>
      </c>
      <c r="B87" s="1" t="s">
        <v>907</v>
      </c>
      <c r="C87" s="1" t="s">
        <v>908</v>
      </c>
      <c r="D87" s="1" t="s">
        <v>909</v>
      </c>
      <c r="E87" s="1" t="s">
        <v>910</v>
      </c>
      <c r="F87" s="1" t="s">
        <v>395</v>
      </c>
      <c r="G87" s="1" t="s">
        <v>911</v>
      </c>
      <c r="H87" s="1" t="s">
        <v>912</v>
      </c>
      <c r="I87" s="1" t="s">
        <v>913</v>
      </c>
      <c r="J87" s="1" t="s">
        <v>914</v>
      </c>
      <c r="K87" s="1" t="s">
        <v>915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916</v>
      </c>
      <c r="B88" s="1" t="s">
        <v>917</v>
      </c>
      <c r="C88" s="1" t="s">
        <v>918</v>
      </c>
      <c r="D88" s="1" t="s">
        <v>919</v>
      </c>
      <c r="E88" s="1" t="s">
        <v>920</v>
      </c>
      <c r="F88" s="1" t="s">
        <v>921</v>
      </c>
      <c r="G88" s="1" t="s">
        <v>922</v>
      </c>
      <c r="H88" s="1" t="s">
        <v>923</v>
      </c>
      <c r="I88" s="1" t="s">
        <v>924</v>
      </c>
      <c r="J88" s="1" t="s">
        <v>925</v>
      </c>
      <c r="K88" s="1" t="s">
        <v>926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927</v>
      </c>
      <c r="B89" s="1" t="s">
        <v>928</v>
      </c>
      <c r="C89" s="1" t="s">
        <v>929</v>
      </c>
      <c r="D89" s="1" t="s">
        <v>930</v>
      </c>
      <c r="E89" s="1" t="s">
        <v>931</v>
      </c>
      <c r="F89" s="1" t="s">
        <v>932</v>
      </c>
      <c r="G89" s="1" t="s">
        <v>933</v>
      </c>
      <c r="H89" s="1" t="s">
        <v>934</v>
      </c>
      <c r="I89" s="1" t="s">
        <v>935</v>
      </c>
      <c r="J89" s="1" t="s">
        <v>936</v>
      </c>
      <c r="K89" s="1" t="s">
        <v>937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938</v>
      </c>
      <c r="B90" s="1" t="s">
        <v>749</v>
      </c>
      <c r="C90" s="1" t="s">
        <v>939</v>
      </c>
      <c r="D90" s="1" t="s">
        <v>940</v>
      </c>
      <c r="E90" s="1" t="s">
        <v>941</v>
      </c>
      <c r="F90" s="1" t="s">
        <v>942</v>
      </c>
      <c r="G90" s="1" t="s">
        <v>943</v>
      </c>
      <c r="H90" s="1" t="s">
        <v>944</v>
      </c>
      <c r="I90" s="1" t="s">
        <v>945</v>
      </c>
      <c r="J90" s="1" t="s">
        <v>946</v>
      </c>
      <c r="K90" s="1" t="s">
        <v>937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947</v>
      </c>
      <c r="B91" s="1" t="s">
        <v>948</v>
      </c>
      <c r="C91" s="1" t="s">
        <v>949</v>
      </c>
      <c r="D91" s="1" t="s">
        <v>950</v>
      </c>
      <c r="E91" s="1" t="s">
        <v>951</v>
      </c>
      <c r="F91" s="1" t="s">
        <v>952</v>
      </c>
      <c r="G91" s="1" t="s">
        <v>953</v>
      </c>
      <c r="H91" s="1" t="s">
        <v>954</v>
      </c>
      <c r="I91" s="1" t="s">
        <v>955</v>
      </c>
      <c r="J91" s="1" t="s">
        <v>956</v>
      </c>
      <c r="K91" s="1" t="s">
        <v>957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958</v>
      </c>
      <c r="B92" s="1" t="s">
        <v>948</v>
      </c>
      <c r="C92" s="1" t="s">
        <v>949</v>
      </c>
      <c r="D92" s="1" t="s">
        <v>950</v>
      </c>
      <c r="E92" s="1" t="s">
        <v>951</v>
      </c>
      <c r="F92" s="1" t="s">
        <v>952</v>
      </c>
      <c r="G92" s="1" t="s">
        <v>953</v>
      </c>
      <c r="H92" s="1" t="s">
        <v>954</v>
      </c>
      <c r="I92" s="1" t="s">
        <v>955</v>
      </c>
      <c r="J92" s="1" t="s">
        <v>956</v>
      </c>
      <c r="K92" s="1" t="s">
        <v>957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959</v>
      </c>
      <c r="B93" s="1" t="s">
        <v>960</v>
      </c>
      <c r="C93" s="1" t="s">
        <v>961</v>
      </c>
      <c r="D93" s="1" t="s">
        <v>744</v>
      </c>
      <c r="E93" s="1" t="s">
        <v>962</v>
      </c>
      <c r="F93" s="1" t="s">
        <v>952</v>
      </c>
      <c r="G93" s="1" t="s">
        <v>953</v>
      </c>
      <c r="H93" s="1" t="s">
        <v>813</v>
      </c>
      <c r="I93" s="1" t="s">
        <v>963</v>
      </c>
      <c r="J93" s="1" t="s">
        <v>964</v>
      </c>
      <c r="K93" s="1" t="s">
        <v>965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966</v>
      </c>
      <c r="B94" s="1" t="s">
        <v>967</v>
      </c>
      <c r="C94" s="1" t="s">
        <v>968</v>
      </c>
      <c r="D94" s="1" t="s">
        <v>969</v>
      </c>
      <c r="E94" s="1" t="s">
        <v>970</v>
      </c>
      <c r="F94" s="1" t="s">
        <v>971</v>
      </c>
      <c r="G94" s="1" t="s">
        <v>972</v>
      </c>
      <c r="H94" s="1" t="s">
        <v>231</v>
      </c>
      <c r="I94" s="1" t="s">
        <v>973</v>
      </c>
      <c r="J94" s="1" t="s">
        <v>974</v>
      </c>
      <c r="K94" s="1" t="s">
        <v>975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976</v>
      </c>
      <c r="B95" s="1" t="s">
        <v>977</v>
      </c>
      <c r="C95" s="1" t="s">
        <v>978</v>
      </c>
      <c r="D95" s="1" t="s">
        <v>979</v>
      </c>
      <c r="E95" s="1">
        <v>0.0</v>
      </c>
      <c r="F95" s="1">
        <v>0.0</v>
      </c>
      <c r="G95" s="1">
        <v>0.0</v>
      </c>
      <c r="H95" s="1">
        <v>0.0</v>
      </c>
      <c r="I95" s="1">
        <v>0.0</v>
      </c>
      <c r="J95" s="1" t="s">
        <v>980</v>
      </c>
      <c r="K95" s="1" t="s">
        <v>981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982</v>
      </c>
      <c r="B96" s="1" t="s">
        <v>983</v>
      </c>
      <c r="C96" s="1" t="s">
        <v>984</v>
      </c>
      <c r="D96" s="1" t="s">
        <v>985</v>
      </c>
      <c r="E96" s="1" t="s">
        <v>986</v>
      </c>
      <c r="F96" s="1" t="s">
        <v>987</v>
      </c>
      <c r="G96" s="1" t="s">
        <v>988</v>
      </c>
      <c r="H96" s="1" t="s">
        <v>989</v>
      </c>
      <c r="I96" s="1" t="s">
        <v>990</v>
      </c>
      <c r="J96" s="1" t="s">
        <v>991</v>
      </c>
      <c r="K96" s="1" t="s">
        <v>992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993</v>
      </c>
      <c r="B97" s="1" t="s">
        <v>994</v>
      </c>
      <c r="C97" s="1" t="s">
        <v>995</v>
      </c>
      <c r="D97" s="1" t="s">
        <v>996</v>
      </c>
      <c r="E97" s="1" t="s">
        <v>921</v>
      </c>
      <c r="F97" s="1" t="s">
        <v>997</v>
      </c>
      <c r="G97" s="1" t="s">
        <v>998</v>
      </c>
      <c r="H97" s="1" t="s">
        <v>999</v>
      </c>
      <c r="I97" s="1" t="s">
        <v>1000</v>
      </c>
      <c r="J97" s="1" t="s">
        <v>1001</v>
      </c>
      <c r="K97" s="1" t="s">
        <v>1002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1003</v>
      </c>
      <c r="B98" s="1" t="s">
        <v>1004</v>
      </c>
      <c r="C98" s="1" t="s">
        <v>1005</v>
      </c>
      <c r="D98" s="1" t="s">
        <v>1006</v>
      </c>
      <c r="E98" s="1" t="s">
        <v>1007</v>
      </c>
      <c r="F98" s="1" t="s">
        <v>1008</v>
      </c>
      <c r="G98" s="1" t="s">
        <v>1009</v>
      </c>
      <c r="H98" s="1" t="s">
        <v>1010</v>
      </c>
      <c r="I98" s="1" t="s">
        <v>967</v>
      </c>
      <c r="J98" s="1" t="s">
        <v>1011</v>
      </c>
      <c r="K98" s="1" t="s">
        <v>1012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1013</v>
      </c>
      <c r="B99" s="1" t="s">
        <v>1014</v>
      </c>
      <c r="C99" s="1" t="s">
        <v>1015</v>
      </c>
      <c r="D99" s="1" t="s">
        <v>1016</v>
      </c>
      <c r="E99" s="1" t="s">
        <v>1017</v>
      </c>
      <c r="F99" s="1" t="s">
        <v>1018</v>
      </c>
      <c r="G99" s="1" t="s">
        <v>1019</v>
      </c>
      <c r="H99" s="1" t="s">
        <v>1020</v>
      </c>
      <c r="I99" s="1" t="s">
        <v>1021</v>
      </c>
      <c r="J99" s="1" t="s">
        <v>1022</v>
      </c>
      <c r="K99" s="1" t="s">
        <v>1023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1024</v>
      </c>
      <c r="B100" s="1" t="s">
        <v>1025</v>
      </c>
      <c r="C100" s="1" t="s">
        <v>1026</v>
      </c>
      <c r="D100" s="1" t="s">
        <v>1027</v>
      </c>
      <c r="E100" s="1" t="s">
        <v>1028</v>
      </c>
      <c r="F100" s="1" t="s">
        <v>121</v>
      </c>
      <c r="G100" s="1" t="s">
        <v>1029</v>
      </c>
      <c r="H100" s="1" t="s">
        <v>1030</v>
      </c>
      <c r="I100" s="1" t="s">
        <v>1031</v>
      </c>
      <c r="J100" s="1" t="s">
        <v>1032</v>
      </c>
      <c r="K100" s="1" t="s">
        <v>1033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1034</v>
      </c>
      <c r="B101" s="1" t="s">
        <v>1035</v>
      </c>
      <c r="C101" s="1" t="s">
        <v>1036</v>
      </c>
      <c r="D101" s="1" t="s">
        <v>1037</v>
      </c>
      <c r="E101" s="1" t="s">
        <v>1038</v>
      </c>
      <c r="F101" s="1" t="s">
        <v>1039</v>
      </c>
      <c r="G101" s="1" t="s">
        <v>1040</v>
      </c>
      <c r="H101" s="1" t="s">
        <v>1041</v>
      </c>
      <c r="I101" s="1" t="s">
        <v>1042</v>
      </c>
      <c r="J101" s="1" t="s">
        <v>1043</v>
      </c>
      <c r="K101" s="1" t="s">
        <v>1044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1045</v>
      </c>
      <c r="B102" s="1" t="s">
        <v>1046</v>
      </c>
      <c r="C102" s="1" t="s">
        <v>1047</v>
      </c>
      <c r="D102" s="1" t="s">
        <v>1048</v>
      </c>
      <c r="E102" s="1" t="s">
        <v>1049</v>
      </c>
      <c r="F102" s="1" t="s">
        <v>1050</v>
      </c>
      <c r="G102" s="1" t="s">
        <v>1051</v>
      </c>
      <c r="H102" s="1" t="s">
        <v>1052</v>
      </c>
      <c r="I102" s="1" t="s">
        <v>1053</v>
      </c>
      <c r="J102" s="1" t="s">
        <v>1054</v>
      </c>
      <c r="K102" s="1" t="s">
        <v>1055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1056</v>
      </c>
      <c r="B103" s="1" t="s">
        <v>1057</v>
      </c>
      <c r="C103" s="1" t="s">
        <v>1058</v>
      </c>
      <c r="D103" s="1" t="s">
        <v>1059</v>
      </c>
      <c r="E103" s="1" t="s">
        <v>1060</v>
      </c>
      <c r="F103" s="1" t="s">
        <v>1061</v>
      </c>
      <c r="G103" s="1" t="s">
        <v>1062</v>
      </c>
      <c r="H103" s="1" t="s">
        <v>1063</v>
      </c>
      <c r="I103" s="1" t="s">
        <v>1064</v>
      </c>
      <c r="J103" s="1" t="s">
        <v>1065</v>
      </c>
      <c r="K103" s="1" t="s">
        <v>1066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1067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1068</v>
      </c>
      <c r="B105" s="1" t="s">
        <v>1069</v>
      </c>
      <c r="C105" s="1" t="s">
        <v>1070</v>
      </c>
      <c r="D105" s="1" t="s">
        <v>544</v>
      </c>
      <c r="E105" s="1" t="s">
        <v>1071</v>
      </c>
      <c r="F105" s="1" t="s">
        <v>1072</v>
      </c>
      <c r="G105" s="1" t="s">
        <v>1073</v>
      </c>
      <c r="H105" s="1" t="s">
        <v>1074</v>
      </c>
      <c r="I105" s="1" t="s">
        <v>1075</v>
      </c>
      <c r="J105" s="1" t="s">
        <v>1076</v>
      </c>
      <c r="K105" s="1" t="s">
        <v>1077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1078</v>
      </c>
      <c r="B106" s="1" t="s">
        <v>1079</v>
      </c>
      <c r="C106" s="1" t="s">
        <v>1080</v>
      </c>
      <c r="D106" s="1" t="s">
        <v>1081</v>
      </c>
      <c r="E106" s="1" t="s">
        <v>1082</v>
      </c>
      <c r="F106" s="1" t="s">
        <v>1083</v>
      </c>
      <c r="G106" s="1" t="s">
        <v>1084</v>
      </c>
      <c r="H106" s="1" t="s">
        <v>1085</v>
      </c>
      <c r="I106" s="1" t="s">
        <v>1086</v>
      </c>
      <c r="J106" s="1" t="s">
        <v>1087</v>
      </c>
      <c r="K106" s="1" t="s">
        <v>1088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1089</v>
      </c>
      <c r="B107" s="1" t="s">
        <v>1090</v>
      </c>
      <c r="C107" s="1" t="s">
        <v>1091</v>
      </c>
      <c r="D107" s="1" t="s">
        <v>1092</v>
      </c>
      <c r="E107" s="1" t="s">
        <v>1093</v>
      </c>
      <c r="F107" s="1" t="s">
        <v>1094</v>
      </c>
      <c r="G107" s="1" t="s">
        <v>1095</v>
      </c>
      <c r="H107" s="1" t="s">
        <v>1096</v>
      </c>
      <c r="I107" s="1" t="s">
        <v>1097</v>
      </c>
      <c r="J107" s="1" t="s">
        <v>1098</v>
      </c>
      <c r="K107" s="1" t="s">
        <v>1099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1100</v>
      </c>
      <c r="B108" s="1" t="s">
        <v>1101</v>
      </c>
      <c r="C108" s="1" t="s">
        <v>1102</v>
      </c>
      <c r="D108" s="1" t="s">
        <v>412</v>
      </c>
      <c r="E108" s="1" t="s">
        <v>1103</v>
      </c>
      <c r="F108" s="1" t="s">
        <v>1104</v>
      </c>
      <c r="G108" s="1" t="s">
        <v>1105</v>
      </c>
      <c r="H108" s="1" t="s">
        <v>1106</v>
      </c>
      <c r="I108" s="1" t="s">
        <v>1107</v>
      </c>
      <c r="J108" s="1" t="s">
        <v>1108</v>
      </c>
      <c r="K108" s="1" t="s">
        <v>1109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1110</v>
      </c>
      <c r="B109" s="1" t="s">
        <v>1111</v>
      </c>
      <c r="C109" s="1" t="s">
        <v>1112</v>
      </c>
      <c r="D109" s="1" t="s">
        <v>1113</v>
      </c>
      <c r="E109" s="1" t="s">
        <v>1114</v>
      </c>
      <c r="F109" s="1" t="s">
        <v>1115</v>
      </c>
      <c r="G109" s="1" t="s">
        <v>1116</v>
      </c>
      <c r="H109" s="1" t="s">
        <v>1117</v>
      </c>
      <c r="I109" s="1" t="s">
        <v>1118</v>
      </c>
      <c r="J109" s="1" t="s">
        <v>1119</v>
      </c>
      <c r="K109" s="1" t="s">
        <v>1120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1121</v>
      </c>
      <c r="B110" s="1" t="s">
        <v>1122</v>
      </c>
      <c r="C110" s="1" t="s">
        <v>1123</v>
      </c>
      <c r="D110" s="1" t="s">
        <v>1124</v>
      </c>
      <c r="E110" s="1" t="s">
        <v>1125</v>
      </c>
      <c r="F110" s="1" t="s">
        <v>1126</v>
      </c>
      <c r="G110" s="1" t="s">
        <v>1127</v>
      </c>
      <c r="H110" s="1" t="s">
        <v>1128</v>
      </c>
      <c r="I110" s="1" t="s">
        <v>1129</v>
      </c>
      <c r="J110" s="1" t="s">
        <v>1130</v>
      </c>
      <c r="K110" s="1" t="s">
        <v>1131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1132</v>
      </c>
      <c r="B111" s="1" t="s">
        <v>1122</v>
      </c>
      <c r="C111" s="1" t="s">
        <v>1123</v>
      </c>
      <c r="D111" s="1" t="s">
        <v>1124</v>
      </c>
      <c r="E111" s="1" t="s">
        <v>1125</v>
      </c>
      <c r="F111" s="1" t="s">
        <v>1126</v>
      </c>
      <c r="G111" s="1" t="s">
        <v>1127</v>
      </c>
      <c r="H111" s="1" t="s">
        <v>1128</v>
      </c>
      <c r="I111" s="1" t="s">
        <v>1129</v>
      </c>
      <c r="J111" s="1" t="s">
        <v>1130</v>
      </c>
      <c r="K111" s="1" t="s">
        <v>1131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1133</v>
      </c>
      <c r="B112" s="1" t="s">
        <v>1134</v>
      </c>
      <c r="C112" s="1" t="s">
        <v>1135</v>
      </c>
      <c r="D112" s="1" t="s">
        <v>1136</v>
      </c>
      <c r="E112" s="1" t="s">
        <v>1137</v>
      </c>
      <c r="F112" s="1" t="s">
        <v>1138</v>
      </c>
      <c r="G112" s="1" t="s">
        <v>1139</v>
      </c>
      <c r="H112" s="1" t="s">
        <v>1140</v>
      </c>
      <c r="I112" s="1" t="s">
        <v>1141</v>
      </c>
      <c r="J112" s="1" t="s">
        <v>1142</v>
      </c>
      <c r="K112" s="1" t="s">
        <v>1143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1144</v>
      </c>
      <c r="B113" s="1" t="s">
        <v>1145</v>
      </c>
      <c r="C113" s="1" t="s">
        <v>1146</v>
      </c>
      <c r="D113" s="1" t="s">
        <v>1147</v>
      </c>
      <c r="E113" s="1" t="s">
        <v>1148</v>
      </c>
      <c r="F113" s="1" t="s">
        <v>1149</v>
      </c>
      <c r="G113" s="1" t="s">
        <v>1150</v>
      </c>
      <c r="H113" s="1" t="s">
        <v>1151</v>
      </c>
      <c r="I113" s="1" t="s">
        <v>1152</v>
      </c>
      <c r="J113" s="1" t="s">
        <v>1153</v>
      </c>
      <c r="K113" s="1" t="s">
        <v>1154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1155</v>
      </c>
      <c r="B114" s="1" t="s">
        <v>1156</v>
      </c>
      <c r="C114" s="1" t="s">
        <v>1157</v>
      </c>
      <c r="D114" s="1" t="s">
        <v>1158</v>
      </c>
      <c r="E114" s="1">
        <v>0.0</v>
      </c>
      <c r="F114" s="1">
        <v>0.0</v>
      </c>
      <c r="G114" s="1" t="s">
        <v>1159</v>
      </c>
      <c r="H114" s="1" t="s">
        <v>1160</v>
      </c>
      <c r="I114" s="1">
        <v>0.0</v>
      </c>
      <c r="J114" s="1">
        <v>0.0</v>
      </c>
      <c r="K114" s="1">
        <v>0.0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1161</v>
      </c>
      <c r="B115" s="1" t="s">
        <v>1162</v>
      </c>
      <c r="C115" s="1" t="s">
        <v>1163</v>
      </c>
      <c r="D115" s="1" t="s">
        <v>1164</v>
      </c>
      <c r="E115" s="1" t="s">
        <v>1165</v>
      </c>
      <c r="F115" s="1" t="s">
        <v>1166</v>
      </c>
      <c r="G115" s="1" t="s">
        <v>1167</v>
      </c>
      <c r="H115" s="1" t="s">
        <v>1168</v>
      </c>
      <c r="I115" s="1" t="s">
        <v>1169</v>
      </c>
      <c r="J115" s="1" t="s">
        <v>1170</v>
      </c>
      <c r="K115" s="1" t="s">
        <v>1171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1172</v>
      </c>
      <c r="B116" s="1" t="s">
        <v>1173</v>
      </c>
      <c r="C116" s="1" t="s">
        <v>1174</v>
      </c>
      <c r="D116" s="1" t="s">
        <v>1175</v>
      </c>
      <c r="E116" s="1" t="s">
        <v>1176</v>
      </c>
      <c r="F116" s="1" t="s">
        <v>1177</v>
      </c>
      <c r="G116" s="1" t="s">
        <v>504</v>
      </c>
      <c r="H116" s="1" t="s">
        <v>1178</v>
      </c>
      <c r="I116" s="1" t="s">
        <v>1179</v>
      </c>
      <c r="J116" s="1" t="s">
        <v>1180</v>
      </c>
      <c r="K116" s="1" t="s">
        <v>1015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1181</v>
      </c>
      <c r="B117" s="1" t="s">
        <v>1182</v>
      </c>
      <c r="C117" s="1" t="s">
        <v>1183</v>
      </c>
      <c r="D117" s="1" t="s">
        <v>1184</v>
      </c>
      <c r="E117" s="1" t="s">
        <v>1185</v>
      </c>
      <c r="F117" s="1" t="s">
        <v>1186</v>
      </c>
      <c r="G117" s="1" t="s">
        <v>1187</v>
      </c>
      <c r="H117" s="1" t="s">
        <v>1188</v>
      </c>
      <c r="I117" s="1">
        <v>49.0</v>
      </c>
      <c r="J117" s="1" t="s">
        <v>1189</v>
      </c>
      <c r="K117" s="1" t="s">
        <v>1190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1191</v>
      </c>
      <c r="B118" s="1" t="s">
        <v>1192</v>
      </c>
      <c r="C118" s="1" t="s">
        <v>1193</v>
      </c>
      <c r="D118" s="1" t="s">
        <v>1194</v>
      </c>
      <c r="E118" s="1" t="s">
        <v>1195</v>
      </c>
      <c r="F118" s="1" t="s">
        <v>1196</v>
      </c>
      <c r="G118" s="1" t="s">
        <v>1197</v>
      </c>
      <c r="H118" s="1" t="s">
        <v>1198</v>
      </c>
      <c r="I118" s="1" t="s">
        <v>1199</v>
      </c>
      <c r="J118" s="1" t="s">
        <v>1200</v>
      </c>
      <c r="K118" s="1" t="s">
        <v>1201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1202</v>
      </c>
      <c r="B119" s="1" t="s">
        <v>1203</v>
      </c>
      <c r="C119" s="1" t="s">
        <v>1204</v>
      </c>
      <c r="D119" s="1" t="s">
        <v>1205</v>
      </c>
      <c r="E119" s="1" t="s">
        <v>1206</v>
      </c>
      <c r="F119" s="1" t="s">
        <v>1207</v>
      </c>
      <c r="G119" s="1" t="s">
        <v>1208</v>
      </c>
      <c r="H119" s="1" t="s">
        <v>1209</v>
      </c>
      <c r="I119" s="1" t="s">
        <v>1210</v>
      </c>
      <c r="J119" s="1" t="s">
        <v>1211</v>
      </c>
      <c r="K119" s="1" t="s">
        <v>1212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1213</v>
      </c>
      <c r="B120" s="1" t="s">
        <v>1214</v>
      </c>
      <c r="C120" s="1" t="s">
        <v>1215</v>
      </c>
      <c r="D120" s="1" t="s">
        <v>1216</v>
      </c>
      <c r="E120" s="1" t="s">
        <v>1217</v>
      </c>
      <c r="F120" s="1" t="s">
        <v>1218</v>
      </c>
      <c r="G120" s="1" t="s">
        <v>1062</v>
      </c>
      <c r="H120" s="1" t="s">
        <v>1219</v>
      </c>
      <c r="I120" s="1" t="s">
        <v>1220</v>
      </c>
      <c r="J120" s="1" t="s">
        <v>1221</v>
      </c>
      <c r="K120" s="1" t="s">
        <v>1222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1223</v>
      </c>
      <c r="B121" s="1" t="s">
        <v>1224</v>
      </c>
      <c r="C121" s="1" t="s">
        <v>1225</v>
      </c>
      <c r="D121" s="1" t="s">
        <v>1226</v>
      </c>
      <c r="E121" s="1" t="s">
        <v>1227</v>
      </c>
      <c r="F121" s="1" t="s">
        <v>1228</v>
      </c>
      <c r="G121" s="1" t="s">
        <v>1229</v>
      </c>
      <c r="H121" s="1" t="s">
        <v>1230</v>
      </c>
      <c r="I121" s="1" t="s">
        <v>1231</v>
      </c>
      <c r="J121" s="1" t="s">
        <v>1232</v>
      </c>
      <c r="K121" s="1" t="s">
        <v>1233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1234</v>
      </c>
      <c r="B122" s="1" t="s">
        <v>1235</v>
      </c>
      <c r="C122" s="1" t="s">
        <v>1135</v>
      </c>
      <c r="D122" s="1" t="s">
        <v>1236</v>
      </c>
      <c r="E122" s="1" t="s">
        <v>1237</v>
      </c>
      <c r="F122" s="1" t="s">
        <v>1238</v>
      </c>
      <c r="G122" s="1" t="s">
        <v>1239</v>
      </c>
      <c r="H122" s="1" t="s">
        <v>1240</v>
      </c>
      <c r="I122" s="1" t="s">
        <v>1241</v>
      </c>
      <c r="J122" s="1" t="s">
        <v>1242</v>
      </c>
      <c r="K122" s="1" t="s">
        <v>1243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1244</v>
      </c>
      <c r="C1" s="1" t="s">
        <v>1245</v>
      </c>
      <c r="D1" s="1" t="s">
        <v>1246</v>
      </c>
      <c r="E1" s="1" t="s">
        <v>1247</v>
      </c>
      <c r="F1" s="1" t="s">
        <v>1248</v>
      </c>
      <c r="G1" s="1" t="s">
        <v>1249</v>
      </c>
      <c r="H1" s="1" t="s">
        <v>1250</v>
      </c>
      <c r="I1" s="1" t="s">
        <v>1251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1252</v>
      </c>
      <c r="B2" s="1" t="s">
        <v>1253</v>
      </c>
      <c r="C2" s="1" t="s">
        <v>1254</v>
      </c>
      <c r="D2" s="1" t="s">
        <v>1255</v>
      </c>
      <c r="E2" s="1" t="s">
        <v>1256</v>
      </c>
      <c r="F2" s="1" t="s">
        <v>1257</v>
      </c>
      <c r="G2" s="1" t="s">
        <v>1258</v>
      </c>
      <c r="H2" s="1" t="s">
        <v>1258</v>
      </c>
      <c r="I2" s="1" t="s">
        <v>1259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1260</v>
      </c>
      <c r="B3" s="1" t="s">
        <v>1259</v>
      </c>
      <c r="C3" s="1" t="s">
        <v>1261</v>
      </c>
      <c r="D3" s="1" t="s">
        <v>1262</v>
      </c>
      <c r="E3" s="1" t="s">
        <v>1263</v>
      </c>
      <c r="F3" s="1" t="s">
        <v>1264</v>
      </c>
      <c r="G3" s="1" t="s">
        <v>1265</v>
      </c>
      <c r="H3" s="1" t="s">
        <v>1266</v>
      </c>
      <c r="I3" s="1" t="s">
        <v>1259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1267</v>
      </c>
      <c r="B4" s="1" t="s">
        <v>1268</v>
      </c>
      <c r="C4" s="1" t="s">
        <v>1269</v>
      </c>
      <c r="D4" s="1" t="s">
        <v>1270</v>
      </c>
      <c r="E4" s="1" t="s">
        <v>1271</v>
      </c>
      <c r="F4" s="1" t="s">
        <v>1272</v>
      </c>
      <c r="G4" s="1" t="s">
        <v>1273</v>
      </c>
      <c r="H4" s="1" t="s">
        <v>1274</v>
      </c>
      <c r="I4" s="1" t="s">
        <v>1275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1260</v>
      </c>
      <c r="B5" s="1" t="s">
        <v>1259</v>
      </c>
      <c r="C5" s="1" t="s">
        <v>1276</v>
      </c>
      <c r="D5" s="1" t="s">
        <v>1277</v>
      </c>
      <c r="E5" s="1" t="s">
        <v>1278</v>
      </c>
      <c r="F5" s="1" t="s">
        <v>1279</v>
      </c>
      <c r="G5" s="1" t="s">
        <v>1280</v>
      </c>
      <c r="H5" s="1" t="s">
        <v>1281</v>
      </c>
      <c r="I5" s="1" t="s">
        <v>1282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1283</v>
      </c>
      <c r="B6" s="1" t="s">
        <v>1284</v>
      </c>
      <c r="C6" s="1" t="s">
        <v>1285</v>
      </c>
      <c r="D6" s="1" t="s">
        <v>1286</v>
      </c>
      <c r="E6" s="1" t="s">
        <v>1287</v>
      </c>
      <c r="F6" s="1" t="s">
        <v>1288</v>
      </c>
      <c r="G6" s="1" t="s">
        <v>1289</v>
      </c>
      <c r="H6" s="1" t="s">
        <v>1290</v>
      </c>
      <c r="I6" s="1" t="s">
        <v>1291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1292</v>
      </c>
      <c r="B7" s="1" t="s">
        <v>1293</v>
      </c>
      <c r="C7" s="1" t="s">
        <v>1294</v>
      </c>
      <c r="D7" s="1" t="s">
        <v>1295</v>
      </c>
      <c r="E7" s="1" t="s">
        <v>1296</v>
      </c>
      <c r="F7" s="1" t="s">
        <v>1297</v>
      </c>
      <c r="G7" s="1" t="s">
        <v>1298</v>
      </c>
      <c r="H7" s="1" t="s">
        <v>1299</v>
      </c>
      <c r="I7" s="1" t="s">
        <v>1299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1300</v>
      </c>
      <c r="B8" s="1" t="s">
        <v>1259</v>
      </c>
      <c r="C8" s="1" t="s">
        <v>1301</v>
      </c>
      <c r="D8" s="1" t="s">
        <v>1302</v>
      </c>
      <c r="E8" s="1" t="s">
        <v>1303</v>
      </c>
      <c r="F8" s="1" t="s">
        <v>1303</v>
      </c>
      <c r="G8" s="1" t="s">
        <v>1304</v>
      </c>
      <c r="H8" s="1" t="s">
        <v>1305</v>
      </c>
      <c r="I8" s="1" t="s">
        <v>1303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1306</v>
      </c>
      <c r="B9" s="1" t="s">
        <v>1307</v>
      </c>
      <c r="C9" s="1" t="s">
        <v>1308</v>
      </c>
      <c r="D9" s="1" t="s">
        <v>1309</v>
      </c>
      <c r="E9" s="1" t="s">
        <v>1310</v>
      </c>
      <c r="F9" s="1" t="s">
        <v>1311</v>
      </c>
      <c r="G9" s="1" t="s">
        <v>1312</v>
      </c>
      <c r="H9" s="1" t="s">
        <v>1313</v>
      </c>
      <c r="I9" s="1" t="s">
        <v>1314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1315</v>
      </c>
      <c r="B10" s="1" t="s">
        <v>1316</v>
      </c>
      <c r="C10" s="1" t="s">
        <v>1317</v>
      </c>
      <c r="D10" s="1" t="s">
        <v>1318</v>
      </c>
      <c r="E10" s="1" t="s">
        <v>1319</v>
      </c>
      <c r="F10" s="1" t="s">
        <v>1320</v>
      </c>
      <c r="G10" s="1" t="s">
        <v>1321</v>
      </c>
      <c r="H10" s="1" t="s">
        <v>1322</v>
      </c>
      <c r="I10" s="1" t="s">
        <v>1321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1323</v>
      </c>
      <c r="B11" s="1" t="s">
        <v>1259</v>
      </c>
      <c r="C11" s="1" t="s">
        <v>1259</v>
      </c>
      <c r="D11" s="1" t="s">
        <v>1259</v>
      </c>
      <c r="E11" s="1" t="s">
        <v>1324</v>
      </c>
      <c r="F11" s="1" t="s">
        <v>1325</v>
      </c>
      <c r="G11" s="1" t="s">
        <v>1326</v>
      </c>
      <c r="H11" s="1" t="s">
        <v>1327</v>
      </c>
      <c r="I11" s="1" t="s">
        <v>1259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1328</v>
      </c>
      <c r="B12" s="1" t="s">
        <v>1329</v>
      </c>
      <c r="C12" s="1" t="s">
        <v>1330</v>
      </c>
      <c r="D12" s="1" t="s">
        <v>1331</v>
      </c>
      <c r="E12" s="1" t="s">
        <v>1332</v>
      </c>
      <c r="F12" s="1" t="s">
        <v>1333</v>
      </c>
      <c r="G12" s="1" t="s">
        <v>1334</v>
      </c>
      <c r="H12" s="1" t="s">
        <v>1335</v>
      </c>
      <c r="I12" s="1" t="s">
        <v>1336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1337</v>
      </c>
      <c r="B13" s="1" t="s">
        <v>1338</v>
      </c>
      <c r="C13" s="1" t="s">
        <v>1339</v>
      </c>
      <c r="D13" s="1" t="s">
        <v>1340</v>
      </c>
      <c r="E13" s="1" t="s">
        <v>1310</v>
      </c>
      <c r="F13" s="1" t="s">
        <v>1341</v>
      </c>
      <c r="G13" s="1" t="s">
        <v>1342</v>
      </c>
      <c r="H13" s="1" t="s">
        <v>1343</v>
      </c>
      <c r="I13" s="1" t="s">
        <v>1344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1345</v>
      </c>
      <c r="B14" s="1" t="s">
        <v>1346</v>
      </c>
      <c r="C14" s="1" t="s">
        <v>1347</v>
      </c>
      <c r="D14" s="1" t="s">
        <v>1348</v>
      </c>
      <c r="E14" s="1" t="s">
        <v>1349</v>
      </c>
      <c r="F14" s="1" t="s">
        <v>1350</v>
      </c>
      <c r="G14" s="1" t="s">
        <v>1351</v>
      </c>
      <c r="H14" s="1" t="s">
        <v>1352</v>
      </c>
      <c r="I14" s="1" t="s">
        <v>1353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1354</v>
      </c>
      <c r="B15" s="1" t="s">
        <v>1259</v>
      </c>
      <c r="C15" s="1" t="s">
        <v>1259</v>
      </c>
      <c r="D15" s="1" t="s">
        <v>1259</v>
      </c>
      <c r="E15" s="1" t="s">
        <v>1259</v>
      </c>
      <c r="F15" s="1" t="s">
        <v>1259</v>
      </c>
      <c r="G15" s="1" t="s">
        <v>1259</v>
      </c>
      <c r="H15" s="1" t="s">
        <v>1259</v>
      </c>
      <c r="I15" s="1" t="s">
        <v>1259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1355</v>
      </c>
      <c r="B16" s="1" t="s">
        <v>1259</v>
      </c>
      <c r="C16" s="1" t="s">
        <v>1259</v>
      </c>
      <c r="D16" s="1" t="s">
        <v>1259</v>
      </c>
      <c r="E16" s="1" t="s">
        <v>1259</v>
      </c>
      <c r="F16" s="1" t="s">
        <v>1259</v>
      </c>
      <c r="G16" s="1" t="s">
        <v>1259</v>
      </c>
      <c r="H16" s="1" t="s">
        <v>1259</v>
      </c>
      <c r="I16" s="1" t="s">
        <v>1259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1356</v>
      </c>
      <c r="B17" s="1" t="s">
        <v>173</v>
      </c>
      <c r="C17" s="1" t="s">
        <v>174</v>
      </c>
      <c r="D17" s="1" t="s">
        <v>175</v>
      </c>
      <c r="E17" s="1" t="s">
        <v>176</v>
      </c>
      <c r="F17" s="1" t="s">
        <v>177</v>
      </c>
      <c r="G17" s="1" t="s">
        <v>1357</v>
      </c>
      <c r="H17" s="1" t="s">
        <v>1358</v>
      </c>
      <c r="I17" s="1" t="s">
        <v>1359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1360</v>
      </c>
      <c r="B18" s="1" t="s">
        <v>1259</v>
      </c>
      <c r="C18" s="1" t="s">
        <v>1259</v>
      </c>
      <c r="D18" s="1" t="s">
        <v>1259</v>
      </c>
      <c r="E18" s="1" t="s">
        <v>1259</v>
      </c>
      <c r="F18" s="1" t="s">
        <v>1259</v>
      </c>
      <c r="G18" s="1" t="s">
        <v>1259</v>
      </c>
      <c r="H18" s="1" t="s">
        <v>1259</v>
      </c>
      <c r="I18" s="1" t="s">
        <v>1259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1361</v>
      </c>
      <c r="B19" s="1" t="s">
        <v>1362</v>
      </c>
      <c r="C19" s="1" t="s">
        <v>1363</v>
      </c>
      <c r="D19" s="1" t="s">
        <v>1364</v>
      </c>
      <c r="E19" s="1" t="s">
        <v>1365</v>
      </c>
      <c r="F19" s="1" t="s">
        <v>1366</v>
      </c>
      <c r="G19" s="1" t="s">
        <v>1367</v>
      </c>
      <c r="H19" s="1" t="s">
        <v>1368</v>
      </c>
      <c r="I19" s="1" t="s">
        <v>1369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1370</v>
      </c>
      <c r="B20" s="1" t="s">
        <v>1259</v>
      </c>
      <c r="C20" s="1" t="s">
        <v>1259</v>
      </c>
      <c r="D20" s="1" t="s">
        <v>1259</v>
      </c>
      <c r="E20" s="1" t="s">
        <v>1371</v>
      </c>
      <c r="F20" s="1" t="s">
        <v>1372</v>
      </c>
      <c r="G20" s="1" t="s">
        <v>1373</v>
      </c>
      <c r="H20" s="1" t="s">
        <v>1374</v>
      </c>
      <c r="I20" s="1" t="s">
        <v>1259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1375</v>
      </c>
      <c r="B21" s="1" t="s">
        <v>1376</v>
      </c>
      <c r="C21" s="1" t="s">
        <v>1377</v>
      </c>
      <c r="D21" s="1" t="s">
        <v>1378</v>
      </c>
      <c r="E21" s="1" t="s">
        <v>1379</v>
      </c>
      <c r="F21" s="1" t="s">
        <v>1380</v>
      </c>
      <c r="G21" s="1" t="s">
        <v>1381</v>
      </c>
      <c r="H21" s="1" t="s">
        <v>1382</v>
      </c>
      <c r="I21" s="1" t="s">
        <v>1383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1384</v>
      </c>
      <c r="B22" s="1" t="s">
        <v>1385</v>
      </c>
      <c r="C22" s="1" t="s">
        <v>1386</v>
      </c>
      <c r="D22" s="1" t="s">
        <v>1387</v>
      </c>
      <c r="E22" s="1" t="s">
        <v>1388</v>
      </c>
      <c r="F22" s="1" t="s">
        <v>1389</v>
      </c>
      <c r="G22" s="1" t="s">
        <v>1390</v>
      </c>
      <c r="H22" s="1" t="s">
        <v>1391</v>
      </c>
      <c r="I22" s="1" t="s">
        <v>1392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1393</v>
      </c>
      <c r="B23" s="1" t="s">
        <v>1394</v>
      </c>
      <c r="C23" s="1" t="s">
        <v>1395</v>
      </c>
      <c r="D23" s="1" t="s">
        <v>1396</v>
      </c>
      <c r="E23" s="1" t="s">
        <v>1397</v>
      </c>
      <c r="F23" s="1" t="s">
        <v>1398</v>
      </c>
      <c r="G23" s="1" t="s">
        <v>1399</v>
      </c>
      <c r="H23" s="1" t="s">
        <v>1400</v>
      </c>
      <c r="I23" s="1" t="s">
        <v>1401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1402</v>
      </c>
      <c r="B24" s="1" t="s">
        <v>1403</v>
      </c>
      <c r="C24" s="1" t="s">
        <v>1404</v>
      </c>
      <c r="D24" s="1" t="s">
        <v>1405</v>
      </c>
      <c r="E24" s="1" t="s">
        <v>1406</v>
      </c>
      <c r="F24" s="1" t="s">
        <v>1407</v>
      </c>
      <c r="G24" s="1" t="s">
        <v>1408</v>
      </c>
      <c r="H24" s="1" t="s">
        <v>1408</v>
      </c>
      <c r="I24" s="1" t="s">
        <v>1408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1409</v>
      </c>
      <c r="B25" s="1" t="s">
        <v>1410</v>
      </c>
      <c r="C25" s="1" t="s">
        <v>1411</v>
      </c>
      <c r="D25" s="1" t="s">
        <v>1412</v>
      </c>
      <c r="E25" s="1" t="s">
        <v>1413</v>
      </c>
      <c r="F25" s="1" t="s">
        <v>1414</v>
      </c>
      <c r="G25" s="1" t="s">
        <v>1415</v>
      </c>
      <c r="H25" s="1" t="s">
        <v>1415</v>
      </c>
      <c r="I25" s="1" t="s">
        <v>1259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1416</v>
      </c>
      <c r="B26" s="1" t="s">
        <v>1417</v>
      </c>
      <c r="C26" s="1" t="s">
        <v>1418</v>
      </c>
      <c r="D26" s="1" t="s">
        <v>1419</v>
      </c>
      <c r="E26" s="1" t="s">
        <v>1420</v>
      </c>
      <c r="F26" s="1" t="s">
        <v>1421</v>
      </c>
      <c r="G26" s="1" t="s">
        <v>1259</v>
      </c>
      <c r="H26" s="1" t="s">
        <v>1259</v>
      </c>
      <c r="I26" s="1" t="s">
        <v>1259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1422</v>
      </c>
      <c r="B2" s="1" t="s">
        <v>1423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1424</v>
      </c>
      <c r="B3" s="1" t="s">
        <v>1425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1426</v>
      </c>
      <c r="B4" s="1" t="s">
        <v>1427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1428</v>
      </c>
      <c r="B5" s="1" t="s">
        <v>1429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1431</v>
      </c>
      <c r="B7" s="1" t="s">
        <v>1432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1433</v>
      </c>
      <c r="B8" s="4" t="s">
        <v>1434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1435</v>
      </c>
      <c r="B9" s="1" t="s">
        <v>1436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1437</v>
      </c>
      <c r="B10" s="1" t="s">
        <v>1438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1439</v>
      </c>
      <c r="B11" s="1" t="s">
        <v>1436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1440</v>
      </c>
      <c r="B12" s="1" t="s">
        <v>1441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1442</v>
      </c>
      <c r="B13" s="1" t="s">
        <v>1443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1444</v>
      </c>
      <c r="B14" s="1" t="s">
        <v>1441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1445</v>
      </c>
      <c r="B15" s="1" t="s">
        <v>1446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1447</v>
      </c>
      <c r="B16" s="1">
        <v>1543.0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1448</v>
      </c>
      <c r="B17" s="1" t="s">
        <v>1449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1450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1453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1454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1455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1456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1457</v>
      </c>
      <c r="B25" s="4" t="s">
        <v>1458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1459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1461</v>
      </c>
      <c r="B28" s="1">
        <v>9.315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1462</v>
      </c>
      <c r="B29" s="1">
        <v>8.88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1463</v>
      </c>
      <c r="B30" s="1">
        <v>8.38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1464</v>
      </c>
      <c r="B31" s="1">
        <v>8.9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1465</v>
      </c>
      <c r="B32" s="1">
        <v>9.315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1466</v>
      </c>
      <c r="B33" s="1">
        <v>8.88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1467</v>
      </c>
      <c r="B34" s="1">
        <v>8.38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1468</v>
      </c>
      <c r="B35" s="1">
        <v>8.9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1469</v>
      </c>
      <c r="B36" s="1">
        <v>2.088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1470</v>
      </c>
      <c r="B37" s="1">
        <v>18.62554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1471</v>
      </c>
      <c r="B38" s="1">
        <v>5045533.0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1472</v>
      </c>
      <c r="B39" s="1">
        <v>5045533.0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1473</v>
      </c>
      <c r="B40" s="1">
        <v>5303278.0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1474</v>
      </c>
      <c r="B41" s="1">
        <v>5429630.0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1475</v>
      </c>
      <c r="B42" s="1">
        <v>5429630.0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1476</v>
      </c>
      <c r="B43" s="1">
        <v>8.56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1477</v>
      </c>
      <c r="B44" s="1">
        <v>8.65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1478</v>
      </c>
      <c r="B45" s="1">
        <v>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1479</v>
      </c>
      <c r="B46" s="1">
        <v>900.0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1480</v>
      </c>
      <c r="B47" s="1">
        <v>1.378391808E9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1481</v>
      </c>
      <c r="B48" s="1">
        <v>3.53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1482</v>
      </c>
      <c r="B49" s="1">
        <v>23.86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1483</v>
      </c>
      <c r="B50" s="1">
        <v>1.5571653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1484</v>
      </c>
      <c r="B51" s="1">
        <v>8.7724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1485</v>
      </c>
      <c r="B52" s="1">
        <v>10.74225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1486</v>
      </c>
      <c r="B53" s="1" t="s">
        <v>1487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1488</v>
      </c>
      <c r="B54" s="1">
        <v>8.44817216E8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1489</v>
      </c>
      <c r="B55" s="1">
        <v>-0.3218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1490</v>
      </c>
      <c r="B56" s="1">
        <v>1.4338319E8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1491</v>
      </c>
      <c r="B57" s="1">
        <v>1.60184992E8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1492</v>
      </c>
      <c r="B58" s="1">
        <v>3.9157237E7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1493</v>
      </c>
      <c r="B59" s="1">
        <v>4.1511116E7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1494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1495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1496</v>
      </c>
      <c r="B62" s="1">
        <v>0.24450001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1497</v>
      </c>
      <c r="B63" s="1">
        <v>0.04407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1498</v>
      </c>
      <c r="B64" s="1">
        <v>0.60002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1499</v>
      </c>
      <c r="B65" s="1">
        <v>8.74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1500</v>
      </c>
      <c r="B66" s="1">
        <v>0.3049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1501</v>
      </c>
      <c r="B67" s="1">
        <v>1.65172E8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1502</v>
      </c>
      <c r="B68" s="1">
        <v>-3.287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1503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1504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1505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1506</v>
      </c>
      <c r="B72" s="1">
        <v>-2.84857984E8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1507</v>
      </c>
      <c r="B73" s="1">
        <v>-2.18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1508</v>
      </c>
      <c r="B74" s="1">
        <v>-0.16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1509</v>
      </c>
      <c r="B75" s="1" t="s">
        <v>1510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1511</v>
      </c>
      <c r="B76" s="1">
        <v>1.5574464E9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1512</v>
      </c>
      <c r="B77" s="1">
        <v>0.954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1513</v>
      </c>
      <c r="B78" s="1">
        <v>-3.473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1514</v>
      </c>
      <c r="B79" s="1">
        <v>1.1474655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1515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1516</v>
      </c>
      <c r="B81" s="1" t="s">
        <v>1517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1518</v>
      </c>
      <c r="B82" s="1" t="s">
        <v>1519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1520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1521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1522</v>
      </c>
      <c r="B85" s="1" t="s">
        <v>1523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1524</v>
      </c>
      <c r="B86" s="1" t="s">
        <v>1523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1525</v>
      </c>
      <c r="B87" s="1">
        <v>8.181738E8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1526</v>
      </c>
      <c r="B88" s="1" t="s">
        <v>1527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1528</v>
      </c>
      <c r="B89" s="1" t="s">
        <v>1529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1530</v>
      </c>
      <c r="B90" s="1" t="s">
        <v>1531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1532</v>
      </c>
      <c r="B91" s="1" t="s">
        <v>1533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1534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1535</v>
      </c>
      <c r="B93" s="1">
        <v>8.605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1536</v>
      </c>
      <c r="B94" s="1">
        <v>25.0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1537</v>
      </c>
      <c r="B95" s="1">
        <v>9.0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1538</v>
      </c>
      <c r="B96" s="1">
        <v>16.0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1539</v>
      </c>
      <c r="B97" s="1">
        <v>15.5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1540</v>
      </c>
      <c r="B98" s="1">
        <v>2.33333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1541</v>
      </c>
      <c r="B99" s="1" t="s">
        <v>1542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1543</v>
      </c>
      <c r="B100" s="1">
        <v>6.0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1544</v>
      </c>
      <c r="B101" s="1">
        <v>9.09531008E8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1545</v>
      </c>
      <c r="B102" s="1">
        <v>5.678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1546</v>
      </c>
      <c r="B103" s="1">
        <v>-2.43246E8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1547</v>
      </c>
      <c r="B104" s="1">
        <v>2.62224992E8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1548</v>
      </c>
      <c r="B105" s="1">
        <v>0.89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1549</v>
      </c>
      <c r="B106" s="1">
        <v>0.935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1550</v>
      </c>
      <c r="B107" s="1">
        <v>8.85193024E8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1551</v>
      </c>
      <c r="B108" s="1">
        <v>6.186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1552</v>
      </c>
      <c r="B109" s="1">
        <v>-0.10759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1553</v>
      </c>
      <c r="B110" s="1">
        <v>1.15461E8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1554</v>
      </c>
      <c r="B111" s="1">
        <v>-2.47394256E8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1555</v>
      </c>
      <c r="B112" s="1">
        <v>-9.0881E7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1556</v>
      </c>
      <c r="B113" s="1">
        <v>-0.548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1557</v>
      </c>
      <c r="B114" s="1">
        <v>0.13044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1558</v>
      </c>
      <c r="B115" s="1">
        <v>-0.27479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1559</v>
      </c>
      <c r="B116" s="1">
        <v>-1.5360899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1560</v>
      </c>
      <c r="B117" s="1" t="s">
        <v>1487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1561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-39.0</v>
      </c>
      <c r="C3" s="1">
        <v>-90.0</v>
      </c>
      <c r="D3" s="1">
        <v>-162.0</v>
      </c>
      <c r="E3" s="1">
        <v>-68.0</v>
      </c>
      <c r="F3" s="1">
        <v>-92.0</v>
      </c>
      <c r="G3" s="1">
        <v>-72.0</v>
      </c>
      <c r="H3" s="1">
        <v>-254.0</v>
      </c>
      <c r="I3" s="1">
        <v>741.0</v>
      </c>
      <c r="J3" s="1">
        <v>-201.0</v>
      </c>
      <c r="K3" s="1">
        <v>-970.0</v>
      </c>
      <c r="L3" s="1">
        <f>IF(K3*FORECAST(L2,B3:K3,B2:K2)&gt;0,FORECAST(L2,B3:K3,B2:K2),K3)*$X$1</f>
        <v>-293.3333333</v>
      </c>
      <c r="M3" s="1">
        <f>IF(L3*FORECAST(M2,B3:L3,B2:L2)&gt;0,FORECAST(M2,B3:L3,B2:L2),L3)*$X$1</f>
        <v>-324.7212121</v>
      </c>
      <c r="N3" s="1">
        <f>IF(M3*FORECAST(N2,B3:M3,B2:M2)&gt;0,FORECAST(N2,B3:M3,B2:M2),M3)*$X$1</f>
        <v>-356.1090909</v>
      </c>
      <c r="O3" s="1">
        <f>IF(N3*FORECAST(O2,B3:N3,B2:N2)&gt;0,FORECAST(O2,B3:N3,B2:N2),N3)*$X$1</f>
        <v>-387.4969697</v>
      </c>
      <c r="P3" s="1">
        <f>IF(O3*FORECAST(P2,B3:O3,B2:O2)&gt;0,FORECAST(P2,B3:O3,B2:O2),O3)*$X$1</f>
        <v>-418.8848485</v>
      </c>
      <c r="Q3" s="1">
        <f>IF(P3*FORECAST(Q2,B3:P3,B2:P2)&gt;0,FORECAST(Q2,B3:P3,B2:P2),P3)*$X$1</f>
        <v>-450.2727273</v>
      </c>
      <c r="R3" s="1">
        <f>IF(Q3*FORECAST(R2,B3:Q3,B2:Q2)&gt;0,FORECAST(R2,B3:Q3,B2:Q2),Q3)*$X$1</f>
        <v>-481.6606061</v>
      </c>
      <c r="S3" s="5">
        <f>IF(R3*FORECAST(S2,B3:R3,B2:R2)&gt;0,FORECAST(S2,B3:R3,B2:R2),R3)*$X$1</f>
        <v>-513.0484848</v>
      </c>
      <c r="T3" s="5">
        <f>IF(S3*FORECAST(T2,B3:S3,B2:S2)&gt;0,FORECAST(T2,B3:S3,B2:S2),S3)*$X$1</f>
        <v>-544.4363636</v>
      </c>
      <c r="U3" s="5">
        <f>IF(T3*FORECAST(U2,B3:T3,B2:T2)&gt;0,FORECAST(U2,B3:T3,B2:T2),T3)*$X$1</f>
        <v>-575.8242424</v>
      </c>
      <c r="V3" s="5">
        <f>IF(U3*FORECAST(V2,B3:U3,B2:U2)&gt;0,FORECAST(V2,B3:U3,B2:U2),U3)*$X$1</f>
        <v>-607.2121212</v>
      </c>
      <c r="W3" s="5">
        <f>IF(V3*FORECAST(W2,B3:V3,B2:V2)&gt;0,FORECAST(W2,B3:V3,B2:V2),V3)*$X$1</f>
        <v>-638.6</v>
      </c>
      <c r="X3" s="2"/>
      <c r="Y3" s="2"/>
      <c r="Z3" s="2"/>
    </row>
    <row r="4">
      <c r="A4" s="3" t="s">
        <v>131</v>
      </c>
      <c r="B4" s="1">
        <v>-167.0</v>
      </c>
      <c r="C4" s="1">
        <v>-230.0</v>
      </c>
      <c r="D4" s="1">
        <v>80.0</v>
      </c>
      <c r="E4" s="1">
        <v>160.0</v>
      </c>
      <c r="F4" s="1">
        <v>227.0</v>
      </c>
      <c r="G4" s="1">
        <v>253.0</v>
      </c>
      <c r="H4" s="1">
        <v>-229.0</v>
      </c>
      <c r="I4" s="1">
        <v>-991.0</v>
      </c>
      <c r="J4" s="1">
        <v>-720.0</v>
      </c>
      <c r="K4" s="1">
        <v>-288.0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1562</v>
      </c>
      <c r="B5" s="1">
        <v>11.0</v>
      </c>
      <c r="C5" s="1">
        <v>13.0</v>
      </c>
      <c r="D5" s="1">
        <v>13.0</v>
      </c>
      <c r="E5" s="1">
        <v>14.0</v>
      </c>
      <c r="F5" s="1">
        <v>18.0</v>
      </c>
      <c r="G5" s="1">
        <v>24.0</v>
      </c>
      <c r="H5" s="1">
        <v>57.0</v>
      </c>
      <c r="I5" s="1">
        <v>74.0</v>
      </c>
      <c r="J5" s="1">
        <v>78.0</v>
      </c>
      <c r="K5" s="1">
        <v>101.0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1563</v>
      </c>
      <c r="L7" s="1">
        <f>IF(W3*FORECAST(W2,B3:W3,B2:W2)&gt;0,FORECAST(W2,B3:W3,B2:W2),V3)*$X$1 * (1+0.02)/(0.0874-0.02)</f>
        <v>-9664.272997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1564</v>
      </c>
      <c r="L8" s="6">
        <f t="array" ref="L8">NPV(0.0874,M3:W3)</f>
        <v>-3139.793538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1565</v>
      </c>
      <c r="L9" s="6">
        <f t="array" ref="L9">NPV(0.0874,M16:W16)</f>
        <v>-3844.913503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1566</v>
      </c>
      <c r="L10" s="6">
        <f>L8 + L9</f>
        <v>-6984.707041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-288.0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1567</v>
      </c>
      <c r="L12" s="6">
        <f>L10 - L11</f>
        <v>-6696.707041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1568</v>
      </c>
      <c r="L13" s="1">
        <v>101.0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-66.30403011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-9664.272997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-82.0</v>
      </c>
      <c r="C3" s="1">
        <v>-157.0</v>
      </c>
      <c r="D3" s="1">
        <v>-280.0</v>
      </c>
      <c r="E3" s="1">
        <v>-184.0</v>
      </c>
      <c r="F3" s="1">
        <v>-185.0</v>
      </c>
      <c r="G3" s="1">
        <v>-133.0</v>
      </c>
      <c r="H3" s="1">
        <v>-418.0</v>
      </c>
      <c r="I3" s="1">
        <v>-1740.0</v>
      </c>
      <c r="J3" s="1">
        <v>-658.0</v>
      </c>
      <c r="K3" s="1">
        <v>-545.0</v>
      </c>
      <c r="L3" s="1">
        <f>IF(K3*FORECAST(L2,B3:K3,B2:K2)&gt;0,FORECAST(L2,B3:K3,B2:K2),K3)*$X$1</f>
        <v>-959</v>
      </c>
      <c r="M3" s="1">
        <f>IF(L3*FORECAST(M2,B3:L3,B2:L2)&gt;0,FORECAST(M2,B3:L3,B2:L2),L3)*$X$1</f>
        <v>-1053.690909</v>
      </c>
      <c r="N3" s="1">
        <f>IF(M3*FORECAST(N2,B3:M3,B2:M2)&gt;0,FORECAST(N2,B3:M3,B2:M2),M3)*$X$1</f>
        <v>-1148.381818</v>
      </c>
      <c r="O3" s="1">
        <f>IF(N3*FORECAST(O2,B3:N3,B2:N2)&gt;0,FORECAST(O2,B3:N3,B2:N2),N3)*$X$1</f>
        <v>-1243.072727</v>
      </c>
      <c r="P3" s="1">
        <f>IF(O3*FORECAST(P2,B3:O3,B2:O2)&gt;0,FORECAST(P2,B3:O3,B2:O2),O3)*$X$1</f>
        <v>-1337.763636</v>
      </c>
      <c r="Q3" s="1">
        <f>IF(P3*FORECAST(Q2,B3:P3,B2:P2)&gt;0,FORECAST(Q2,B3:P3,B2:P2),P3)*$X$1</f>
        <v>-1432.454545</v>
      </c>
      <c r="R3" s="1">
        <f>IF(Q3*FORECAST(R2,B3:Q3,B2:Q2)&gt;0,FORECAST(R2,B3:Q3,B2:Q2),Q3)*$X$1</f>
        <v>-1527.145455</v>
      </c>
      <c r="S3" s="5">
        <f>IF(R3*FORECAST(S2,B3:R3,B2:R2)&gt;0,FORECAST(S2,B3:R3,B2:R2),R3)*$X$1</f>
        <v>-1621.836364</v>
      </c>
      <c r="T3" s="5">
        <f>IF(S3*FORECAST(T2,B3:S3,B2:S2)&gt;0,FORECAST(T2,B3:S3,B2:S2),S3)*$X$1</f>
        <v>-1716.527273</v>
      </c>
      <c r="U3" s="5">
        <f>IF(T3*FORECAST(U2,B3:T3,B2:T2)&gt;0,FORECAST(U2,B3:T3,B2:T2),T3)*$X$1</f>
        <v>-1811.218182</v>
      </c>
      <c r="V3" s="5">
        <f>IF(U3*FORECAST(V2,B3:U3,B2:U2)&gt;0,FORECAST(V2,B3:U3,B2:U2),U3)*$X$1</f>
        <v>-1905.909091</v>
      </c>
      <c r="W3" s="5">
        <f>IF(V3*FORECAST(W2,B3:V3,B2:V2)&gt;0,FORECAST(W2,B3:V3,B2:V2),V3)*$X$1</f>
        <v>-2000.6</v>
      </c>
      <c r="X3" s="2"/>
      <c r="Y3" s="2"/>
      <c r="Z3" s="2"/>
    </row>
    <row r="4">
      <c r="A4" s="3" t="s">
        <v>131</v>
      </c>
      <c r="B4" s="1">
        <v>-167.0</v>
      </c>
      <c r="C4" s="1">
        <v>-230.0</v>
      </c>
      <c r="D4" s="1">
        <v>80.0</v>
      </c>
      <c r="E4" s="1">
        <v>160.0</v>
      </c>
      <c r="F4" s="1">
        <v>227.0</v>
      </c>
      <c r="G4" s="1">
        <v>253.0</v>
      </c>
      <c r="H4" s="1">
        <v>-229.0</v>
      </c>
      <c r="I4" s="1">
        <v>-991.0</v>
      </c>
      <c r="J4" s="1">
        <v>-720.0</v>
      </c>
      <c r="K4" s="1">
        <v>-288.0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1562</v>
      </c>
      <c r="B5" s="1">
        <v>11.0</v>
      </c>
      <c r="C5" s="1">
        <v>13.0</v>
      </c>
      <c r="D5" s="1">
        <v>13.0</v>
      </c>
      <c r="E5" s="1">
        <v>14.0</v>
      </c>
      <c r="F5" s="1">
        <v>18.0</v>
      </c>
      <c r="G5" s="1">
        <v>24.0</v>
      </c>
      <c r="H5" s="1">
        <v>57.0</v>
      </c>
      <c r="I5" s="1">
        <v>74.0</v>
      </c>
      <c r="J5" s="1">
        <v>78.0</v>
      </c>
      <c r="K5" s="1">
        <v>101.0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1563</v>
      </c>
      <c r="L7" s="1">
        <f>IF(W3*FORECAST(W2,B3:W3,B2:W2)&gt;0,FORECAST(W2,B3:W3,B2:W2),V3)*$X$1 * (1+0.02)/(0.0874-0.02)</f>
        <v>-30276.14243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1564</v>
      </c>
      <c r="L8" s="6">
        <f t="array" ref="L8">NPV(0.0874,M3:W3)</f>
        <v>-9982.454696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1565</v>
      </c>
      <c r="L9" s="6">
        <f t="array" ref="L9">NPV(0.0874,M16:W16)</f>
        <v>-12045.30841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1566</v>
      </c>
      <c r="L10" s="6">
        <f>L8 + L9</f>
        <v>-22027.76311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-288.0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1567</v>
      </c>
      <c r="L12" s="6">
        <f>L10 - L11</f>
        <v>-21739.76311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1568</v>
      </c>
      <c r="L13" s="1">
        <v>101.0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-215.2451793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-30276.14243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