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<sst xmlns="http://schemas.openxmlformats.org/spreadsheetml/2006/main" count="2016" uniqueCount="1800">
  <si>
    <t>ticker</t>
  </si>
  <si>
    <t>NTR</t>
  </si>
  <si>
    <t>nombre</t>
  </si>
  <si>
    <t>NUTRIEN LTD</t>
  </si>
  <si>
    <t>empresa</t>
  </si>
  <si>
    <t>Agricultural Chemicals</t>
  </si>
  <si>
    <t>Open</t>
  </si>
  <si>
    <t>Target Price</t>
  </si>
  <si>
    <t>Upside</t>
  </si>
  <si>
    <t>351.80%</t>
  </si>
  <si>
    <t>Country</t>
  </si>
  <si>
    <t>Canada</t>
  </si>
  <si>
    <t>Market Cap</t>
  </si>
  <si>
    <t>Book Value</t>
  </si>
  <si>
    <t>Pe ratio</t>
  </si>
  <si>
    <t>Dividend Ratio</t>
  </si>
  <si>
    <t>Net Debt Growth</t>
  </si>
  <si>
    <t>-2.66%</t>
  </si>
  <si>
    <t>Total Assets Growth</t>
  </si>
  <si>
    <t>1.43%</t>
  </si>
  <si>
    <t>Net Property, Plant and Equipment Growth</t>
  </si>
  <si>
    <t>-4.09%</t>
  </si>
  <si>
    <t>EBITDA Growth</t>
  </si>
  <si>
    <t>34.88%</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</si>
  <si>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</si>
  <si>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</si>
  <si>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</si>
  <si>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</si>
  <si>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</si>
  <si>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</si>
  <si>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</si>
  <si>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</si>
  <si>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</si>
  <si>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</si>
  <si>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</si>
  <si>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</si>
  <si>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</si>
  <si>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</si>
  <si>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</si>
  <si>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</si>
  <si>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</si>
  <si>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</si>
  <si>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</si>
  <si>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</si>
  <si>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</si>
  <si>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</si>
  <si>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</si>
  <si>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</si>
  <si>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</si>
  <si>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</si>
  <si>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</si>
  <si>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</si>
  <si>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</si>
  <si>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</si>
  <si>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</si>
  <si>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</si>
  <si>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</si>
  <si>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</si>
  <si>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</si>
  <si>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</si>
  <si>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</si>
  <si>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</si>
  <si>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</si>
  <si>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</si>
  <si>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</si>
  <si>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</si>
  <si>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</si>
  <si>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</si>
  <si>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</si>
  <si>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</si>
  <si>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</si>
  <si>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</si>
  <si>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</si>
  <si>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</si>
  <si>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</si>
  <si>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</si>
  <si>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</si>
  <si>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</si>
  <si>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</si>
  <si>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</si>
  <si>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</si>
  <si>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</si>
  <si>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</si>
  <si>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</si>
  <si>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</si>
  <si>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</si>
  <si>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</si>
  <si>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</si>
  <si>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</si>
  <si>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</si>
  <si>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</si>
  <si>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</si>
  <si>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</si>
  <si>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</si>
  <si>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</si>
  <si>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</si>
  <si>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</si>
  <si>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</si>
  <si>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</si>
  <si>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</si>
  <si>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</si>
  <si>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</si>
  <si>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</si>
  <si>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</si>
  <si>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</si>
  <si>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</si>
  <si>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</si>
  <si>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</si>
  <si>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</si>
  <si>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</si>
  <si>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</si>
  <si>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</si>
  <si>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</si>
  <si>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</si>
  <si>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</si>
  <si>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10.59</t>
  </si>
  <si>
    <t>10.02</t>
  </si>
  <si>
    <t>9.76</t>
  </si>
  <si>
    <t>9.88</t>
  </si>
  <si>
    <t>40.14</t>
  </si>
  <si>
    <t>39.91</t>
  </si>
  <si>
    <t>39.29</t>
  </si>
  <si>
    <t>42.43</t>
  </si>
  <si>
    <t>50.9</t>
  </si>
  <si>
    <t>50.87</t>
  </si>
  <si>
    <t>Tangible Book Value</t>
  </si>
  <si>
    <t>Tangible Book Value Per Share</t>
  </si>
  <si>
    <t>10.42</t>
  </si>
  <si>
    <t>9.79</t>
  </si>
  <si>
    <t>9.55</t>
  </si>
  <si>
    <t>9.68</t>
  </si>
  <si>
    <t>17.72</t>
  </si>
  <si>
    <t>14.76</t>
  </si>
  <si>
    <t>13.67</t>
  </si>
  <si>
    <t>16.31</t>
  </si>
  <si>
    <t>21.99</t>
  </si>
  <si>
    <t>21.89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</si>
  <si>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</si>
  <si>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</si>
  <si>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</si>
  <si>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</si>
  <si>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</si>
  <si>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</si>
  <si>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</si>
  <si>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</si>
  <si>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</si>
  <si>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</si>
  <si>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</si>
  <si>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</si>
  <si>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</si>
  <si>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</si>
  <si>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</si>
  <si>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</si>
  <si>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</si>
  <si>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</si>
  <si>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</si>
  <si>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</si>
  <si>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</si>
  <si>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</si>
  <si>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</si>
  <si>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</si>
  <si>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</si>
  <si>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</si>
  <si>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</si>
  <si>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</si>
  <si>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</si>
  <si>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</si>
  <si>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</si>
  <si>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</si>
  <si>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</si>
  <si>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</si>
  <si>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</si>
  <si>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</si>
  <si>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</si>
  <si>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</si>
  <si>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</si>
  <si>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</si>
  <si>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</si>
  <si>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</si>
  <si>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</si>
  <si>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</si>
  <si>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</si>
  <si>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</si>
  <si>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</si>
  <si>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</si>
  <si>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1.83</t>
  </si>
  <si>
    <t>1.52</t>
  </si>
  <si>
    <t>0.39</t>
  </si>
  <si>
    <t>5.72</t>
  </si>
  <si>
    <t>1.7</t>
  </si>
  <si>
    <t>0.81</t>
  </si>
  <si>
    <t>5.53</t>
  </si>
  <si>
    <t>14.23</t>
  </si>
  <si>
    <t>2.53</t>
  </si>
  <si>
    <t>Basic EPS - Continuing Operations</t>
  </si>
  <si>
    <t>0.18</t>
  </si>
  <si>
    <t>-0.05</t>
  </si>
  <si>
    <t>Basic Weighted Average Shares Outstanding</t>
  </si>
  <si>
    <t>Net EPS - Diluted</t>
  </si>
  <si>
    <t>1.82</t>
  </si>
  <si>
    <t>0.38</t>
  </si>
  <si>
    <t>5.52</t>
  </si>
  <si>
    <t>14.18</t>
  </si>
  <si>
    <t>Diluted EPS - Continuing Operations</t>
  </si>
  <si>
    <t>Diluted Weighted Average Shares Outstanding</t>
  </si>
  <si>
    <t>Normalized Basic EPS</t>
  </si>
  <si>
    <t>1.63</t>
  </si>
  <si>
    <t>1.29</t>
  </si>
  <si>
    <t>0.35</t>
  </si>
  <si>
    <t>0.27</t>
  </si>
  <si>
    <t>1.64</t>
  </si>
  <si>
    <t>1.17</t>
  </si>
  <si>
    <t>4.82</t>
  </si>
  <si>
    <t>10.98</t>
  </si>
  <si>
    <t>3.45</t>
  </si>
  <si>
    <t>Normalized Diluted EPS</t>
  </si>
  <si>
    <t>1.62</t>
  </si>
  <si>
    <t>1.28</t>
  </si>
  <si>
    <t>4.8</t>
  </si>
  <si>
    <t>10.95</t>
  </si>
  <si>
    <t>3.44</t>
  </si>
  <si>
    <t>Dividend Per Share</t>
  </si>
  <si>
    <t>1.4</t>
  </si>
  <si>
    <t>0.7</t>
  </si>
  <si>
    <t>0.4</t>
  </si>
  <si>
    <t>1.76</t>
  </si>
  <si>
    <t>1.8</t>
  </si>
  <si>
    <t>1.84</t>
  </si>
  <si>
    <t>1.92</t>
  </si>
  <si>
    <t>2.12</t>
  </si>
  <si>
    <t>Payout Ratio</t>
  </si>
  <si>
    <t>74.28</t>
  </si>
  <si>
    <t>94.8</t>
  </si>
  <si>
    <t>250.46</t>
  </si>
  <si>
    <t>100.92</t>
  </si>
  <si>
    <t>26.64</t>
  </si>
  <si>
    <t>103.02</t>
  </si>
  <si>
    <t>224.4</t>
  </si>
  <si>
    <t>33.14</t>
  </si>
  <si>
    <t>13.46</t>
  </si>
  <si>
    <t>82.03</t>
  </si>
  <si>
    <t>EBITDA</t>
  </si>
  <si>
    <t>EBITA</t>
  </si>
  <si>
    <t>EBIT</t>
  </si>
  <si>
    <t>EBITDAR</t>
  </si>
  <si>
    <t>Effective Tax Rate - (Ratio)</t>
  </si>
  <si>
    <t>29.02</t>
  </si>
  <si>
    <t>26.21</t>
  </si>
  <si>
    <t>11.75</t>
  </si>
  <si>
    <t>631.03</t>
  </si>
  <si>
    <t>24.16</t>
  </si>
  <si>
    <t>-20.16</t>
  </si>
  <si>
    <t>23.73</t>
  </si>
  <si>
    <t>24.98</t>
  </si>
  <si>
    <t>34.32</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</si>
  <si>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</si>
  <si>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</si>
  <si>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</si>
  <si>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</si>
  <si>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</si>
  <si>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</si>
  <si>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</si>
  <si>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</si>
  <si>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</si>
  <si>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</si>
  <si>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</si>
  <si>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</si>
  <si>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</si>
  <si>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</si>
  <si>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</si>
  <si>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</si>
  <si>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</si>
  <si>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7.41</t>
  </si>
  <si>
    <t>5.9</t>
  </si>
  <si>
    <t>1.98</t>
  </si>
  <si>
    <t>2.16</t>
  </si>
  <si>
    <t>4.42</t>
  </si>
  <si>
    <t>2.76</t>
  </si>
  <si>
    <t>2.02</t>
  </si>
  <si>
    <t>6.24</t>
  </si>
  <si>
    <t>11.77</t>
  </si>
  <si>
    <t>4.14</t>
  </si>
  <si>
    <t>Return on Total Capital</t>
  </si>
  <si>
    <t>9.93</t>
  </si>
  <si>
    <t>8.1</t>
  </si>
  <si>
    <t>2.71</t>
  </si>
  <si>
    <t>2.9</t>
  </si>
  <si>
    <t>5.96</t>
  </si>
  <si>
    <t>3.77</t>
  </si>
  <si>
    <t>2.81</t>
  </si>
  <si>
    <t>8.87</t>
  </si>
  <si>
    <t>5.88</t>
  </si>
  <si>
    <t>Return On Equity %</t>
  </si>
  <si>
    <t>16.68</t>
  </si>
  <si>
    <t>14.79</t>
  </si>
  <si>
    <t>3.9</t>
  </si>
  <si>
    <t>1.87</t>
  </si>
  <si>
    <t>-0.19</t>
  </si>
  <si>
    <t>4.2</t>
  </si>
  <si>
    <t>2.03</t>
  </si>
  <si>
    <t>13.79</t>
  </si>
  <si>
    <t>31.02</t>
  </si>
  <si>
    <t>5.02</t>
  </si>
  <si>
    <t>Return on Common Equity</t>
  </si>
  <si>
    <t>13.7</t>
  </si>
  <si>
    <t>30.97</t>
  </si>
  <si>
    <t>4.94</t>
  </si>
  <si>
    <t>Margin Analysis</t>
  </si>
  <si>
    <t>Gross Profit Margin %</t>
  </si>
  <si>
    <t>40.69</t>
  </si>
  <si>
    <t>39.18</t>
  </si>
  <si>
    <t>23.18</t>
  </si>
  <si>
    <t>24.44</t>
  </si>
  <si>
    <t>28.72</t>
  </si>
  <si>
    <t>28.26</t>
  </si>
  <si>
    <t>26.13</t>
  </si>
  <si>
    <t>35.03</t>
  </si>
  <si>
    <t>41.67</t>
  </si>
  <si>
    <t>30.18</t>
  </si>
  <si>
    <t>SG&amp;A Margin</t>
  </si>
  <si>
    <t>3.97</t>
  </si>
  <si>
    <t>4.46</t>
  </si>
  <si>
    <t>5.89</t>
  </si>
  <si>
    <t>5.81</t>
  </si>
  <si>
    <t>15.4</t>
  </si>
  <si>
    <t>15.19</t>
  </si>
  <si>
    <t>16.23</t>
  </si>
  <si>
    <t>13.51</t>
  </si>
  <si>
    <t>10.77</t>
  </si>
  <si>
    <t>14.34</t>
  </si>
  <si>
    <t>EBITDA Margin %</t>
  </si>
  <si>
    <t>43.27</t>
  </si>
  <si>
    <t>40.53</t>
  </si>
  <si>
    <t>31.78</t>
  </si>
  <si>
    <t>32.04</t>
  </si>
  <si>
    <t>20.26</t>
  </si>
  <si>
    <t>18.73</t>
  </si>
  <si>
    <t>16.12</t>
  </si>
  <si>
    <t>31.11</t>
  </si>
  <si>
    <t>18.99</t>
  </si>
  <si>
    <t>EBITA Margin %</t>
  </si>
  <si>
    <t>32.55</t>
  </si>
  <si>
    <t>28.82</t>
  </si>
  <si>
    <t>14.41</t>
  </si>
  <si>
    <t>15.16</t>
  </si>
  <si>
    <t>13.15</t>
  </si>
  <si>
    <t>11.96</t>
  </si>
  <si>
    <t>19.21</t>
  </si>
  <si>
    <t>27.58</t>
  </si>
  <si>
    <t>13.87</t>
  </si>
  <si>
    <t>EBIT Margin %</t>
  </si>
  <si>
    <t>32.49</t>
  </si>
  <si>
    <t>28.7</t>
  </si>
  <si>
    <t>14.05</t>
  </si>
  <si>
    <t>11.78</t>
  </si>
  <si>
    <t>10.6</t>
  </si>
  <si>
    <t>7.59</t>
  </si>
  <si>
    <t>18.04</t>
  </si>
  <si>
    <t>26.59</t>
  </si>
  <si>
    <t>12.65</t>
  </si>
  <si>
    <t>Income From Continuing Operations Margin %</t>
  </si>
  <si>
    <t>23.61</t>
  </si>
  <si>
    <t>21.93</t>
  </si>
  <si>
    <t>8.24</t>
  </si>
  <si>
    <t>3.84</t>
  </si>
  <si>
    <t>-0.17</t>
  </si>
  <si>
    <t>5.15</t>
  </si>
  <si>
    <t>2.29</t>
  </si>
  <si>
    <t>11.84</t>
  </si>
  <si>
    <t>20.77</t>
  </si>
  <si>
    <t>4.57</t>
  </si>
  <si>
    <t>Net Income Margin %</t>
  </si>
  <si>
    <t>8.15</t>
  </si>
  <si>
    <t>19.03</t>
  </si>
  <si>
    <t>11.74</t>
  </si>
  <si>
    <t>20.7</t>
  </si>
  <si>
    <t>4.48</t>
  </si>
  <si>
    <t>Net Avail. For Common Margin %</t>
  </si>
  <si>
    <t>Normalized Net Income Margin</t>
  </si>
  <si>
    <t>20.99</t>
  </si>
  <si>
    <t>18.57</t>
  </si>
  <si>
    <t>7.54</t>
  </si>
  <si>
    <t>5.61</t>
  </si>
  <si>
    <t>5.65</t>
  </si>
  <si>
    <t>4.95</t>
  </si>
  <si>
    <t>3.33</t>
  </si>
  <si>
    <t>10.21</t>
  </si>
  <si>
    <t>15.97</t>
  </si>
  <si>
    <t>6.09</t>
  </si>
  <si>
    <t>Levered Free Cash Flow Margin</t>
  </si>
  <si>
    <t>10.36</t>
  </si>
  <si>
    <t>12.86</t>
  </si>
  <si>
    <t>-7.04</t>
  </si>
  <si>
    <t>-36.83</t>
  </si>
  <si>
    <t>5.7</t>
  </si>
  <si>
    <t>5.55</t>
  </si>
  <si>
    <t>8.79</t>
  </si>
  <si>
    <t>6.55</t>
  </si>
  <si>
    <t>12.51</t>
  </si>
  <si>
    <t>5.84</t>
  </si>
  <si>
    <t>Unlevered Free Cash Flow Margin</t>
  </si>
  <si>
    <t>11.87</t>
  </si>
  <si>
    <t>14.6</t>
  </si>
  <si>
    <t>-4.07</t>
  </si>
  <si>
    <t>-33.65</t>
  </si>
  <si>
    <t>7.32</t>
  </si>
  <si>
    <t>7.14</t>
  </si>
  <si>
    <t>10.27</t>
  </si>
  <si>
    <t>7.66</t>
  </si>
  <si>
    <t>13.33</t>
  </si>
  <si>
    <t>7.45</t>
  </si>
  <si>
    <t>Asset Turnover</t>
  </si>
  <si>
    <t>0.36</t>
  </si>
  <si>
    <t>0.33</t>
  </si>
  <si>
    <t>0.23</t>
  </si>
  <si>
    <t>0.6</t>
  </si>
  <si>
    <t>0.42</t>
  </si>
  <si>
    <t>0.43</t>
  </si>
  <si>
    <t>0.55</t>
  </si>
  <si>
    <t>0.71</t>
  </si>
  <si>
    <t>0.52</t>
  </si>
  <si>
    <t>Fixed Assets Turnover</t>
  </si>
  <si>
    <t>0.45</t>
  </si>
  <si>
    <t>0.3</t>
  </si>
  <si>
    <t>0.31</t>
  </si>
  <si>
    <t>1.18</t>
  </si>
  <si>
    <t>0.98</t>
  </si>
  <si>
    <t>1.35</t>
  </si>
  <si>
    <t>1.77</t>
  </si>
  <si>
    <t>1.27</t>
  </si>
  <si>
    <t>Receivables Turnover (Average Receivables)</t>
  </si>
  <si>
    <t>9.85</t>
  </si>
  <si>
    <t>8.76</t>
  </si>
  <si>
    <t>9.82</t>
  </si>
  <si>
    <t>11.97</t>
  </si>
  <si>
    <t>6.65</t>
  </si>
  <si>
    <t>6.61</t>
  </si>
  <si>
    <t>6.96</t>
  </si>
  <si>
    <t>7.19</t>
  </si>
  <si>
    <t>5.47</t>
  </si>
  <si>
    <t>Inventory Turnover (Average Inventory)</t>
  </si>
  <si>
    <t>5.62</t>
  </si>
  <si>
    <t>5.05</t>
  </si>
  <si>
    <t>3.89</t>
  </si>
  <si>
    <t>4.69</t>
  </si>
  <si>
    <t>2.79</t>
  </si>
  <si>
    <t>2.99</t>
  </si>
  <si>
    <t>3.1</t>
  </si>
  <si>
    <t>3.09</t>
  </si>
  <si>
    <t>Short Term Liquidity</t>
  </si>
  <si>
    <t>Current Ratio</t>
  </si>
  <si>
    <t>0.88</t>
  </si>
  <si>
    <t>0.89</t>
  </si>
  <si>
    <t>0.82</t>
  </si>
  <si>
    <t>2.07</t>
  </si>
  <si>
    <t>1.11</t>
  </si>
  <si>
    <t>1.14</t>
  </si>
  <si>
    <t>Quick Ratio</t>
  </si>
  <si>
    <t>0.51</t>
  </si>
  <si>
    <t>0.32</t>
  </si>
  <si>
    <t>0.68</t>
  </si>
  <si>
    <t>0.46</t>
  </si>
  <si>
    <t>0.59</t>
  </si>
  <si>
    <t>0.47</t>
  </si>
  <si>
    <t>0.5</t>
  </si>
  <si>
    <t>Operating Cash Flow to Current Liabilities</t>
  </si>
  <si>
    <t>1.19</t>
  </si>
  <si>
    <t>1.34</t>
  </si>
  <si>
    <t>0.74</t>
  </si>
  <si>
    <t>0.76</t>
  </si>
  <si>
    <t>0.25</t>
  </si>
  <si>
    <t>0.57</t>
  </si>
  <si>
    <t>Days Sales Outstanding (Average Receivables)</t>
  </si>
  <si>
    <t>33.89</t>
  </si>
  <si>
    <t>37.06</t>
  </si>
  <si>
    <t>41.77</t>
  </si>
  <si>
    <t>37.18</t>
  </si>
  <si>
    <t>30.49</t>
  </si>
  <si>
    <t>54.91</t>
  </si>
  <si>
    <t>55.36</t>
  </si>
  <si>
    <t>52.48</t>
  </si>
  <si>
    <t>50.79</t>
  </si>
  <si>
    <t>66.7</t>
  </si>
  <si>
    <t>Days Outstanding Inventory (Average Inventory)</t>
  </si>
  <si>
    <t>64.98</t>
  </si>
  <si>
    <t>72.28</t>
  </si>
  <si>
    <t>92.17</t>
  </si>
  <si>
    <t>93.72</t>
  </si>
  <si>
    <t>77.81</t>
  </si>
  <si>
    <t>130.69</t>
  </si>
  <si>
    <t>122.36</t>
  </si>
  <si>
    <t>117.73</t>
  </si>
  <si>
    <t>118.01</t>
  </si>
  <si>
    <t>130.01</t>
  </si>
  <si>
    <t>Average Days Payable Outstanding</t>
  </si>
  <si>
    <t>43.82</t>
  </si>
  <si>
    <t>44.45</t>
  </si>
  <si>
    <t>46.25</t>
  </si>
  <si>
    <t>38.65</t>
  </si>
  <si>
    <t>34.48</t>
  </si>
  <si>
    <t>104.47</t>
  </si>
  <si>
    <t>92.89</t>
  </si>
  <si>
    <t>87.5</t>
  </si>
  <si>
    <t>112.36</t>
  </si>
  <si>
    <t>Cash Conversion Cycle (Average Days)</t>
  </si>
  <si>
    <t>55.04</t>
  </si>
  <si>
    <t>64.89</t>
  </si>
  <si>
    <t>87.69</t>
  </si>
  <si>
    <t>92.25</t>
  </si>
  <si>
    <t>73.82</t>
  </si>
  <si>
    <t>92.59</t>
  </si>
  <si>
    <t>73.25</t>
  </si>
  <si>
    <t>77.32</t>
  </si>
  <si>
    <t>81.3</t>
  </si>
  <si>
    <t>84.35</t>
  </si>
  <si>
    <t>Long Term Solvency</t>
  </si>
  <si>
    <t>Total Debt/Equity</t>
  </si>
  <si>
    <t>48.28</t>
  </si>
  <si>
    <t>50.43</t>
  </si>
  <si>
    <t>55.99</t>
  </si>
  <si>
    <t>53.49</t>
  </si>
  <si>
    <t>37.76</t>
  </si>
  <si>
    <t>48.55</t>
  </si>
  <si>
    <t>45.77</t>
  </si>
  <si>
    <t>46.12</t>
  </si>
  <si>
    <t>49.86</t>
  </si>
  <si>
    <t>Total Debt / Total Capital</t>
  </si>
  <si>
    <t>32.56</t>
  </si>
  <si>
    <t>33.52</t>
  </si>
  <si>
    <t>35.9</t>
  </si>
  <si>
    <t>34.85</t>
  </si>
  <si>
    <t>27.41</t>
  </si>
  <si>
    <t>32.68</t>
  </si>
  <si>
    <t>33.68</t>
  </si>
  <si>
    <t>31.4</t>
  </si>
  <si>
    <t>31.56</t>
  </si>
  <si>
    <t>33.27</t>
  </si>
  <si>
    <t>LT Debt/Equity</t>
  </si>
  <si>
    <t>36.54</t>
  </si>
  <si>
    <t>44.26</t>
  </si>
  <si>
    <t>45.21</t>
  </si>
  <si>
    <t>44.69</t>
  </si>
  <si>
    <t>31.08</t>
  </si>
  <si>
    <t>41.16</t>
  </si>
  <si>
    <t>48.91</t>
  </si>
  <si>
    <t>35.68</t>
  </si>
  <si>
    <t>34.56</t>
  </si>
  <si>
    <t>39.33</t>
  </si>
  <si>
    <t>Long-Term Debt / Total Capital</t>
  </si>
  <si>
    <t>24.65</t>
  </si>
  <si>
    <t>29.42</t>
  </si>
  <si>
    <t>28.98</t>
  </si>
  <si>
    <t>29.12</t>
  </si>
  <si>
    <t>22.56</t>
  </si>
  <si>
    <t>27.7</t>
  </si>
  <si>
    <t>32.43</t>
  </si>
  <si>
    <t>24.48</t>
  </si>
  <si>
    <t>23.65</t>
  </si>
  <si>
    <t>26.25</t>
  </si>
  <si>
    <t>Total Liabilities / Total Assets</t>
  </si>
  <si>
    <t>50.39</t>
  </si>
  <si>
    <t>52.02</t>
  </si>
  <si>
    <t>51.15</t>
  </si>
  <si>
    <t>46.32</t>
  </si>
  <si>
    <t>51.13</t>
  </si>
  <si>
    <t>52.61</t>
  </si>
  <si>
    <t>52.56</t>
  </si>
  <si>
    <t>52.62</t>
  </si>
  <si>
    <t>52.22</t>
  </si>
  <si>
    <t>EBIT / Interest Expense</t>
  </si>
  <si>
    <t>10.26</t>
  </si>
  <si>
    <t>2.96</t>
  </si>
  <si>
    <t>2.91</t>
  </si>
  <si>
    <t>4.52</t>
  </si>
  <si>
    <t>4.17</t>
  </si>
  <si>
    <t>3.2</t>
  </si>
  <si>
    <t>10.12</t>
  </si>
  <si>
    <t>20.33</t>
  </si>
  <si>
    <t>4.89</t>
  </si>
  <si>
    <t>EBITDA / Interest Expense</t>
  </si>
  <si>
    <t>17.93</t>
  </si>
  <si>
    <t>14.49</t>
  </si>
  <si>
    <t>6.7</t>
  </si>
  <si>
    <t>6.3</t>
  </si>
  <si>
    <t>7.78</t>
  </si>
  <si>
    <t>7.84</t>
  </si>
  <si>
    <t>7.39</t>
  </si>
  <si>
    <t>14.19</t>
  </si>
  <si>
    <t>24.49</t>
  </si>
  <si>
    <t>7.88</t>
  </si>
  <si>
    <t>(EBITDA - Capex) / Interest Expense</t>
  </si>
  <si>
    <t>10.68</t>
  </si>
  <si>
    <t>6.98</t>
  </si>
  <si>
    <t>1.9</t>
  </si>
  <si>
    <t>3.11</t>
  </si>
  <si>
    <t>4.9</t>
  </si>
  <si>
    <t>4.31</t>
  </si>
  <si>
    <t>4.4</t>
  </si>
  <si>
    <t>10.69</t>
  </si>
  <si>
    <t>19.89</t>
  </si>
  <si>
    <t>4.49</t>
  </si>
  <si>
    <t>Total Debt / EBITDA</t>
  </si>
  <si>
    <t>1.51</t>
  </si>
  <si>
    <t>3.68</t>
  </si>
  <si>
    <t>3.46</t>
  </si>
  <si>
    <t>2.43</t>
  </si>
  <si>
    <t>2.89</t>
  </si>
  <si>
    <t>3.24</t>
  </si>
  <si>
    <t>1.6</t>
  </si>
  <si>
    <t>1.01</t>
  </si>
  <si>
    <t>2.2</t>
  </si>
  <si>
    <t>Net Debt / EBITDA</t>
  </si>
  <si>
    <t>1.43</t>
  </si>
  <si>
    <t>3.66</t>
  </si>
  <si>
    <t>3.37</t>
  </si>
  <si>
    <t>2.72</t>
  </si>
  <si>
    <t>2.82</t>
  </si>
  <si>
    <t>0.93</t>
  </si>
  <si>
    <t>Total Debt / (EBITDA - Capex)</t>
  </si>
  <si>
    <t>3.74</t>
  </si>
  <si>
    <t>13.01</t>
  </si>
  <si>
    <t>3.85</t>
  </si>
  <si>
    <t>5.26</t>
  </si>
  <si>
    <t>5.44</t>
  </si>
  <si>
    <t>1.24</t>
  </si>
  <si>
    <t>3.86</t>
  </si>
  <si>
    <t>Net Debt / (EBITDA - Capex)</t>
  </si>
  <si>
    <t>2.4</t>
  </si>
  <si>
    <t>12.92</t>
  </si>
  <si>
    <t>6.82</t>
  </si>
  <si>
    <t>2.88</t>
  </si>
  <si>
    <t>4.74</t>
  </si>
  <si>
    <t>1.15</t>
  </si>
  <si>
    <t>3.57</t>
  </si>
  <si>
    <t>Growth Over Prior Year</t>
  </si>
  <si>
    <t>Total Revenues, 1 Yr. Growth %</t>
  </si>
  <si>
    <t>-3.37</t>
  </si>
  <si>
    <t>-10.99</t>
  </si>
  <si>
    <t>-32.29</t>
  </si>
  <si>
    <t>2.27</t>
  </si>
  <si>
    <t>368.13</t>
  </si>
  <si>
    <t>2.57</t>
  </si>
  <si>
    <t>3.82</t>
  </si>
  <si>
    <t>33.95</t>
  </si>
  <si>
    <t>37.79</t>
  </si>
  <si>
    <t>-24.13</t>
  </si>
  <si>
    <t>Gross Profit, 1 Yr. Growth %</t>
  </si>
  <si>
    <t>-5.13</t>
  </si>
  <si>
    <t>-14.28</t>
  </si>
  <si>
    <t>-59.94</t>
  </si>
  <si>
    <t>439.74</t>
  </si>
  <si>
    <t>0.91</t>
  </si>
  <si>
    <t>-4.78</t>
  </si>
  <si>
    <t>79.6</t>
  </si>
  <si>
    <t>63.93</t>
  </si>
  <si>
    <t>-45.06</t>
  </si>
  <si>
    <t>EBITDA, 1 Yr. Growth %</t>
  </si>
  <si>
    <t>-4.58</t>
  </si>
  <si>
    <t>-16.63</t>
  </si>
  <si>
    <t>-47.2</t>
  </si>
  <si>
    <t>5.85</t>
  </si>
  <si>
    <t>194.35</t>
  </si>
  <si>
    <t>-4.17</t>
  </si>
  <si>
    <t>-10.37</t>
  </si>
  <si>
    <t>100.8</t>
  </si>
  <si>
    <t>77.4</t>
  </si>
  <si>
    <t>-53.67</t>
  </si>
  <si>
    <t>EBITA, 1 Yr. Growth %</t>
  </si>
  <si>
    <t>-7.39</t>
  </si>
  <si>
    <t>-21.2</t>
  </si>
  <si>
    <t>-66.41</t>
  </si>
  <si>
    <t>14.07</t>
  </si>
  <si>
    <t>301.3</t>
  </si>
  <si>
    <t>-5.19</t>
  </si>
  <si>
    <t>-21.59</t>
  </si>
  <si>
    <t>185.87</t>
  </si>
  <si>
    <t>97.83</t>
  </si>
  <si>
    <t>-61.84</t>
  </si>
  <si>
    <t>EBIT, 1 Yr. Growth %</t>
  </si>
  <si>
    <t>-7.44</t>
  </si>
  <si>
    <t>-21.38</t>
  </si>
  <si>
    <t>-67.1</t>
  </si>
  <si>
    <t>14.26</t>
  </si>
  <si>
    <t>268.5</t>
  </si>
  <si>
    <t>-5.99</t>
  </si>
  <si>
    <t>-25.43</t>
  </si>
  <si>
    <t>218.4</t>
  </si>
  <si>
    <t>103.05</t>
  </si>
  <si>
    <t>-63.89</t>
  </si>
  <si>
    <t>Earnings From Cont. Operations, 1 Yr. Growth %</t>
  </si>
  <si>
    <t>-13.95</t>
  </si>
  <si>
    <t>-17.32</t>
  </si>
  <si>
    <t>-74.57</t>
  </si>
  <si>
    <t>-22.61</t>
  </si>
  <si>
    <t>-120.13</t>
  </si>
  <si>
    <t>-53.73</t>
  </si>
  <si>
    <t>592.59</t>
  </si>
  <si>
    <t>141.81</t>
  </si>
  <si>
    <t>-83.32</t>
  </si>
  <si>
    <t>Net Income, 1 Yr. Growth %</t>
  </si>
  <si>
    <t>992.66</t>
  </si>
  <si>
    <t>-72.24</t>
  </si>
  <si>
    <t>586.93</t>
  </si>
  <si>
    <t>142.94</t>
  </si>
  <si>
    <t>-83.58</t>
  </si>
  <si>
    <t>Normalized Net Income, 1 Yr. Growth %</t>
  </si>
  <si>
    <t>-11.72</t>
  </si>
  <si>
    <t>-21.24</t>
  </si>
  <si>
    <t>-72.52</t>
  </si>
  <si>
    <t>13.21</t>
  </si>
  <si>
    <t>371.67</t>
  </si>
  <si>
    <t>-10.13</t>
  </si>
  <si>
    <t>-29.88</t>
  </si>
  <si>
    <t>310.22</t>
  </si>
  <si>
    <t>115.47</t>
  </si>
  <si>
    <t>-71.07</t>
  </si>
  <si>
    <t>Diluted EPS Before Extra, 1 Yr. Growth %</t>
  </si>
  <si>
    <t>-10.78</t>
  </si>
  <si>
    <t>-16.48</t>
  </si>
  <si>
    <t>-24.12</t>
  </si>
  <si>
    <t>-127.78</t>
  </si>
  <si>
    <t>-52.6</t>
  </si>
  <si>
    <t>585.08</t>
  </si>
  <si>
    <t>156.88</t>
  </si>
  <si>
    <t>-82.16</t>
  </si>
  <si>
    <t>Accounts Receivable, 1 Yr. Growth %</t>
  </si>
  <si>
    <t>41.6</t>
  </si>
  <si>
    <t>-33.9</t>
  </si>
  <si>
    <t>-8.76</t>
  </si>
  <si>
    <t>-8.67</t>
  </si>
  <si>
    <t>604.1</t>
  </si>
  <si>
    <t>10.96</t>
  </si>
  <si>
    <t>-0.92</t>
  </si>
  <si>
    <t>55.85</t>
  </si>
  <si>
    <t>18.94</t>
  </si>
  <si>
    <t>-16.58</t>
  </si>
  <si>
    <t>Inventory, 1 Yr. Growth %</t>
  </si>
  <si>
    <t>-11.26</t>
  </si>
  <si>
    <t>15.94</t>
  </si>
  <si>
    <t>2.54</t>
  </si>
  <si>
    <t>2.6</t>
  </si>
  <si>
    <t>523.98</t>
  </si>
  <si>
    <t>-0.9</t>
  </si>
  <si>
    <t>28.36</t>
  </si>
  <si>
    <t>20.61</t>
  </si>
  <si>
    <t>-16.98</t>
  </si>
  <si>
    <t>Net Property, Plant and Equip., 1 Yr. Growth %</t>
  </si>
  <si>
    <t>3.6</t>
  </si>
  <si>
    <t>4.24</t>
  </si>
  <si>
    <t>0.8</t>
  </si>
  <si>
    <t>-2.61</t>
  </si>
  <si>
    <t>44.91</t>
  </si>
  <si>
    <t>8.19</t>
  </si>
  <si>
    <t>-3.32</t>
  </si>
  <si>
    <t>1.81</t>
  </si>
  <si>
    <t>8.75</t>
  </si>
  <si>
    <t>3.19</t>
  </si>
  <si>
    <t>Total Assets, 1 Yr. Growth %</t>
  </si>
  <si>
    <t>-1.3</t>
  </si>
  <si>
    <t>-1.44</t>
  </si>
  <si>
    <t>-1.23</t>
  </si>
  <si>
    <t>-1.49</t>
  </si>
  <si>
    <t>167.69</t>
  </si>
  <si>
    <t>2.85</t>
  </si>
  <si>
    <t>0.84</t>
  </si>
  <si>
    <t>9.27</t>
  </si>
  <si>
    <t>Tangible Book Value, 1 Yr. Growth %</t>
  </si>
  <si>
    <t>-8.86</t>
  </si>
  <si>
    <t>-5.32</t>
  </si>
  <si>
    <t>-2.09</t>
  </si>
  <si>
    <t>1.47</t>
  </si>
  <si>
    <t>32.53</t>
  </si>
  <si>
    <t>-21.6</t>
  </si>
  <si>
    <t>16.88</t>
  </si>
  <si>
    <t>22.67</t>
  </si>
  <si>
    <t>-2.94</t>
  </si>
  <si>
    <t>Common Equity, 1 Yr. Growth %</t>
  </si>
  <si>
    <t>-8.68</t>
  </si>
  <si>
    <t>-4.66</t>
  </si>
  <si>
    <t>-2.18</t>
  </si>
  <si>
    <t>194.17</t>
  </si>
  <si>
    <t>-6.37</t>
  </si>
  <si>
    <t>-2.2</t>
  </si>
  <si>
    <t>5.75</t>
  </si>
  <si>
    <t>9.16</t>
  </si>
  <si>
    <t>-2.56</t>
  </si>
  <si>
    <t>Cash From Operations, 1 Yr. Growth %</t>
  </si>
  <si>
    <t>-18.62</t>
  </si>
  <si>
    <t>-10.56</t>
  </si>
  <si>
    <t>-46.11</t>
  </si>
  <si>
    <t>-2.78</t>
  </si>
  <si>
    <t>67.51</t>
  </si>
  <si>
    <t>78.61</t>
  </si>
  <si>
    <t>-9.33</t>
  </si>
  <si>
    <t>16.94</t>
  </si>
  <si>
    <t>108.7</t>
  </si>
  <si>
    <t>-37.53</t>
  </si>
  <si>
    <t>Capital Expenditures, 1 Yr. Growth %</t>
  </si>
  <si>
    <t>-29.93</t>
  </si>
  <si>
    <t>6.94</t>
  </si>
  <si>
    <t>-26.62</t>
  </si>
  <si>
    <t>-27.1</t>
  </si>
  <si>
    <t>115.82</t>
  </si>
  <si>
    <t>22.99</t>
  </si>
  <si>
    <t>-17.65</t>
  </si>
  <si>
    <t>17.78</t>
  </si>
  <si>
    <t>25.32</t>
  </si>
  <si>
    <t>9.41</t>
  </si>
  <si>
    <t>Levered Free Cash Flow, 1 Yr. Growth %</t>
  </si>
  <si>
    <t>-3.61</t>
  </si>
  <si>
    <t>10.44</t>
  </si>
  <si>
    <t>-136.66</t>
  </si>
  <si>
    <t>399.16</t>
  </si>
  <si>
    <t>-172.61</t>
  </si>
  <si>
    <t>13.49</t>
  </si>
  <si>
    <t>64.8</t>
  </si>
  <si>
    <t>-0.23</t>
  </si>
  <si>
    <t>177.65</t>
  </si>
  <si>
    <t>-64.31</t>
  </si>
  <si>
    <t>Unlevered Free Cash Flow, 1 Yr. Growth %</t>
  </si>
  <si>
    <t>-0.03</t>
  </si>
  <si>
    <t>9.52</t>
  </si>
  <si>
    <t>-118.69</t>
  </si>
  <si>
    <t>651.22</t>
  </si>
  <si>
    <t>-202.22</t>
  </si>
  <si>
    <t>10.24</t>
  </si>
  <si>
    <t>49.7</t>
  </si>
  <si>
    <t>-0.07</t>
  </si>
  <si>
    <t>152.05</t>
  </si>
  <si>
    <t>-57.25</t>
  </si>
  <si>
    <t>Dividend Per Share, 1 Yr. Growth %</t>
  </si>
  <si>
    <t>8.57</t>
  </si>
  <si>
    <t>-53.95</t>
  </si>
  <si>
    <t>-42.86</t>
  </si>
  <si>
    <t>307.5</t>
  </si>
  <si>
    <t>7.98</t>
  </si>
  <si>
    <t>2.22</t>
  </si>
  <si>
    <t>4.35</t>
  </si>
  <si>
    <t>Compound Annual Growth Rate Over Two Years</t>
  </si>
  <si>
    <t>Total Revenues, 2 Yr. CAGR %</t>
  </si>
  <si>
    <t>-6.44</t>
  </si>
  <si>
    <t>-7.26</t>
  </si>
  <si>
    <t>-22.37</t>
  </si>
  <si>
    <t>-16.79</t>
  </si>
  <si>
    <t>118.8</t>
  </si>
  <si>
    <t>119.13</t>
  </si>
  <si>
    <t>3.36</t>
  </si>
  <si>
    <t>17.92</t>
  </si>
  <si>
    <t>35.86</t>
  </si>
  <si>
    <t>2.25</t>
  </si>
  <si>
    <t>Gross Profit, 2 Yr. CAGR %</t>
  </si>
  <si>
    <t>-11.9</t>
  </si>
  <si>
    <t>-9.82</t>
  </si>
  <si>
    <t>-41.4</t>
  </si>
  <si>
    <t>-34.28</t>
  </si>
  <si>
    <t>147.96</t>
  </si>
  <si>
    <t>133.38</t>
  </si>
  <si>
    <t>-1.43</t>
  </si>
  <si>
    <t>30.77</t>
  </si>
  <si>
    <t>71.58</t>
  </si>
  <si>
    <t>-5.1</t>
  </si>
  <si>
    <t>EBITDA, 2 Yr. CAGR %</t>
  </si>
  <si>
    <t>-10.83</t>
  </si>
  <si>
    <t>-10.8</t>
  </si>
  <si>
    <t>-26.21</t>
  </si>
  <si>
    <t>76.99</t>
  </si>
  <si>
    <t>67.06</t>
  </si>
  <si>
    <t>-7.32</t>
  </si>
  <si>
    <t>34.16</t>
  </si>
  <si>
    <t>88.74</t>
  </si>
  <si>
    <t>-9.34</t>
  </si>
  <si>
    <t>EBITA, 2 Yr. CAGR %</t>
  </si>
  <si>
    <t>-15.47</t>
  </si>
  <si>
    <t>-14.57</t>
  </si>
  <si>
    <t>-48.53</t>
  </si>
  <si>
    <t>-39.88</t>
  </si>
  <si>
    <t>115.18</t>
  </si>
  <si>
    <t>93.47</t>
  </si>
  <si>
    <t>-13.78</t>
  </si>
  <si>
    <t>49.72</t>
  </si>
  <si>
    <t>137.81</t>
  </si>
  <si>
    <t>-13.12</t>
  </si>
  <si>
    <t>EBIT, 2 Yr. CAGR %</t>
  </si>
  <si>
    <t>-15.52</t>
  </si>
  <si>
    <t>-14.7</t>
  </si>
  <si>
    <t>-49.13</t>
  </si>
  <si>
    <t>-40.5</t>
  </si>
  <si>
    <t>106.4</t>
  </si>
  <si>
    <t>84.44</t>
  </si>
  <si>
    <t>-16.27</t>
  </si>
  <si>
    <t>54.09</t>
  </si>
  <si>
    <t>154.27</t>
  </si>
  <si>
    <t>-14.37</t>
  </si>
  <si>
    <t>Earnings From Cont. Operations, 2 Yr. CAGR %</t>
  </si>
  <si>
    <t>-14.05</t>
  </si>
  <si>
    <t>-15.65</t>
  </si>
  <si>
    <t>-54.14</t>
  </si>
  <si>
    <t>-62.84</t>
  </si>
  <si>
    <t>-60.53</t>
  </si>
  <si>
    <t>153.8</t>
  </si>
  <si>
    <t>284.79</t>
  </si>
  <si>
    <t>79.02</t>
  </si>
  <si>
    <t>309.23</t>
  </si>
  <si>
    <t>-36.5</t>
  </si>
  <si>
    <t>Net Income, 2 Yr. CAGR %</t>
  </si>
  <si>
    <t>-49.26</t>
  </si>
  <si>
    <t>232.59</t>
  </si>
  <si>
    <t>74.17</t>
  </si>
  <si>
    <t>-64.16</t>
  </si>
  <si>
    <t>78.28</t>
  </si>
  <si>
    <t>308.52</t>
  </si>
  <si>
    <t>Normalized Net Income, 2 Yr. CAGR %</t>
  </si>
  <si>
    <t>-18.49</t>
  </si>
  <si>
    <t>-16.61</t>
  </si>
  <si>
    <t>-53.47</t>
  </si>
  <si>
    <t>-51.98</t>
  </si>
  <si>
    <t>131.08</t>
  </si>
  <si>
    <t>105.89</t>
  </si>
  <si>
    <t>-20.62</t>
  </si>
  <si>
    <t>69.6</t>
  </si>
  <si>
    <t>197.31</t>
  </si>
  <si>
    <t>-21.04</t>
  </si>
  <si>
    <t>Diluted EPS Before Extra, 2 Yr. CAGR %</t>
  </si>
  <si>
    <t>-12.37</t>
  </si>
  <si>
    <t>-13.68</t>
  </si>
  <si>
    <t>-54.31</t>
  </si>
  <si>
    <t>-63.3</t>
  </si>
  <si>
    <t>-54.09</t>
  </si>
  <si>
    <t>207.32</t>
  </si>
  <si>
    <t>301.43</t>
  </si>
  <si>
    <t>80.2</t>
  </si>
  <si>
    <t>319.51</t>
  </si>
  <si>
    <t>-32.3</t>
  </si>
  <si>
    <t>Accounts Receivable, 2 Yr. CAGR %</t>
  </si>
  <si>
    <t>-0.56</t>
  </si>
  <si>
    <t>-3.25</t>
  </si>
  <si>
    <t>-22.34</t>
  </si>
  <si>
    <t>-8.71</t>
  </si>
  <si>
    <t>153.59</t>
  </si>
  <si>
    <t>179.51</t>
  </si>
  <si>
    <t>4.85</t>
  </si>
  <si>
    <t>24.26</t>
  </si>
  <si>
    <t>36.15</t>
  </si>
  <si>
    <t>-0.39</t>
  </si>
  <si>
    <t>Inventory, 2 Yr. CAGR %</t>
  </si>
  <si>
    <t>-7.93</t>
  </si>
  <si>
    <t>9.03</t>
  </si>
  <si>
    <t>153.03</t>
  </si>
  <si>
    <t>151.27</t>
  </si>
  <si>
    <t>0.13</t>
  </si>
  <si>
    <t>12.78</t>
  </si>
  <si>
    <t>24.42</t>
  </si>
  <si>
    <t>0.06</t>
  </si>
  <si>
    <t>Net Property, Plant and Equip., 2 Yr. CAGR %</t>
  </si>
  <si>
    <t>4.96</t>
  </si>
  <si>
    <t>3.92</t>
  </si>
  <si>
    <t>2.51</t>
  </si>
  <si>
    <t>18.8</t>
  </si>
  <si>
    <t>25.21</t>
  </si>
  <si>
    <t>-0.79</t>
  </si>
  <si>
    <t>5.22</t>
  </si>
  <si>
    <t>5.93</t>
  </si>
  <si>
    <t>Total Assets, 2 Yr. CAGR %</t>
  </si>
  <si>
    <t>-1.33</t>
  </si>
  <si>
    <t>-1.37</t>
  </si>
  <si>
    <t>-1.36</t>
  </si>
  <si>
    <t>62.39</t>
  </si>
  <si>
    <t>65.93</t>
  </si>
  <si>
    <t>3.32</t>
  </si>
  <si>
    <t>7.55</t>
  </si>
  <si>
    <t>Tangible Book Value, 2 Yr. CAGR %</t>
  </si>
  <si>
    <t>-5.98</t>
  </si>
  <si>
    <t>-7.11</t>
  </si>
  <si>
    <t>-3.72</t>
  </si>
  <si>
    <t>-0.32</t>
  </si>
  <si>
    <t>1.94</t>
  </si>
  <si>
    <t>-15.07</t>
  </si>
  <si>
    <t>3.7</t>
  </si>
  <si>
    <t>19.74</t>
  </si>
  <si>
    <t>9.11</t>
  </si>
  <si>
    <t>Common Equity, 2 Yr. CAGR %</t>
  </si>
  <si>
    <t>-5.82</t>
  </si>
  <si>
    <t>-6.69</t>
  </si>
  <si>
    <t>-3.43</t>
  </si>
  <si>
    <t>-0.47</t>
  </si>
  <si>
    <t>72.6</t>
  </si>
  <si>
    <t>65.96</t>
  </si>
  <si>
    <t>-4.31</t>
  </si>
  <si>
    <t>7.44</t>
  </si>
  <si>
    <t>3.13</t>
  </si>
  <si>
    <t>Cash From Operations, 2 Yr. CAGR %</t>
  </si>
  <si>
    <t>-9.97</t>
  </si>
  <si>
    <t>-14.68</t>
  </si>
  <si>
    <t>-30.57</t>
  </si>
  <si>
    <t>-27.62</t>
  </si>
  <si>
    <t>27.62</t>
  </si>
  <si>
    <t>72.97</t>
  </si>
  <si>
    <t>27.26</t>
  </si>
  <si>
    <t>2.97</t>
  </si>
  <si>
    <t>56.22</t>
  </si>
  <si>
    <t>Capital Expenditures, 2 Yr. CAGR %</t>
  </si>
  <si>
    <t>-26.96</t>
  </si>
  <si>
    <t>-13.43</t>
  </si>
  <si>
    <t>-11.42</t>
  </si>
  <si>
    <t>-26.86</t>
  </si>
  <si>
    <t>25.43</t>
  </si>
  <si>
    <t>62.92</t>
  </si>
  <si>
    <t>0.64</t>
  </si>
  <si>
    <t>-1.52</t>
  </si>
  <si>
    <t>25.1</t>
  </si>
  <si>
    <t>Levered Free Cash Flow, 2 Yr. CAGR %</t>
  </si>
  <si>
    <t>94.06</t>
  </si>
  <si>
    <t>3.18</t>
  </si>
  <si>
    <t>-36.47</t>
  </si>
  <si>
    <t>40.08</t>
  </si>
  <si>
    <t>90.1</t>
  </si>
  <si>
    <t>-14.78</t>
  </si>
  <si>
    <t>36.76</t>
  </si>
  <si>
    <t>28.23</t>
  </si>
  <si>
    <t>62.08</t>
  </si>
  <si>
    <t>-0.86</t>
  </si>
  <si>
    <t>Unlevered Free Cash Flow, 2 Yr. CAGR %</t>
  </si>
  <si>
    <t>77.45</t>
  </si>
  <si>
    <t>4.63</t>
  </si>
  <si>
    <t>-54.81</t>
  </si>
  <si>
    <t>25.71</t>
  </si>
  <si>
    <t>176.66</t>
  </si>
  <si>
    <t>1.13</t>
  </si>
  <si>
    <t>28.46</t>
  </si>
  <si>
    <t>22.31</t>
  </si>
  <si>
    <t>54.76</t>
  </si>
  <si>
    <t>3.41</t>
  </si>
  <si>
    <t>Dividend Per Share, 2 Yr. CAGR %</t>
  </si>
  <si>
    <t>41.42</t>
  </si>
  <si>
    <t>6.9</t>
  </si>
  <si>
    <t>-29.29</t>
  </si>
  <si>
    <t>-48.7</t>
  </si>
  <si>
    <t>52.6</t>
  </si>
  <si>
    <t>109.76</t>
  </si>
  <si>
    <t>5.09</t>
  </si>
  <si>
    <t>3.28</t>
  </si>
  <si>
    <t>7.34</t>
  </si>
  <si>
    <t>Compound Annual Growth Rate Over Three Years</t>
  </si>
  <si>
    <t>Total Revenues, 3 Yr. CAGR %</t>
  </si>
  <si>
    <t>-7.5</t>
  </si>
  <si>
    <t>-7.98</t>
  </si>
  <si>
    <t>-16.49</t>
  </si>
  <si>
    <t>-14.9</t>
  </si>
  <si>
    <t>69.97</t>
  </si>
  <si>
    <t>71.01</t>
  </si>
  <si>
    <t>12.69</t>
  </si>
  <si>
    <t>24.21</t>
  </si>
  <si>
    <t>11.88</t>
  </si>
  <si>
    <t>Gross Profit, 3 Yr. CAGR %</t>
  </si>
  <si>
    <t>-14.84</t>
  </si>
  <si>
    <t>-12.7</t>
  </si>
  <si>
    <t>-31.19</t>
  </si>
  <si>
    <t>-28.19</t>
  </si>
  <si>
    <t>33.45</t>
  </si>
  <si>
    <t>83.75</t>
  </si>
  <si>
    <t>73.74</t>
  </si>
  <si>
    <t>20.39</t>
  </si>
  <si>
    <t>17.39</t>
  </si>
  <si>
    <t>EBITDA, 3 Yr. CAGR %</t>
  </si>
  <si>
    <t>-12.8</t>
  </si>
  <si>
    <t>-24.97</t>
  </si>
  <si>
    <t>-23.14</t>
  </si>
  <si>
    <t>17.24</t>
  </si>
  <si>
    <t>43.75</t>
  </si>
  <si>
    <t>35.75</t>
  </si>
  <si>
    <t>19.92</t>
  </si>
  <si>
    <t>47.25</t>
  </si>
  <si>
    <t>18.18</t>
  </si>
  <si>
    <t>EBITA, 3 Yr. CAGR %</t>
  </si>
  <si>
    <t>-18.34</t>
  </si>
  <si>
    <t>-17.42</t>
  </si>
  <si>
    <t>-37.25</t>
  </si>
  <si>
    <t>-34.19</t>
  </si>
  <si>
    <t>13.63</t>
  </si>
  <si>
    <t>62.85</t>
  </si>
  <si>
    <t>43.18</t>
  </si>
  <si>
    <t>28.57</t>
  </si>
  <si>
    <t>64.29</t>
  </si>
  <si>
    <t>29.22</t>
  </si>
  <si>
    <t>EBIT, 3 Yr. CAGR %</t>
  </si>
  <si>
    <t>-18.38</t>
  </si>
  <si>
    <t>-17.52</t>
  </si>
  <si>
    <t>-37.75</t>
  </si>
  <si>
    <t>-34.69</t>
  </si>
  <si>
    <t>9.7</t>
  </si>
  <si>
    <t>57.84</t>
  </si>
  <si>
    <t>36.38</t>
  </si>
  <si>
    <t>30.69</t>
  </si>
  <si>
    <t>68.93</t>
  </si>
  <si>
    <t>32.66</t>
  </si>
  <si>
    <t>Earnings From Cont. Operations, 3 Yr. CAGR %</t>
  </si>
  <si>
    <t>-20.71</t>
  </si>
  <si>
    <t>-15.15</t>
  </si>
  <si>
    <t>-43.44</t>
  </si>
  <si>
    <t>-53.54</t>
  </si>
  <si>
    <t>-69.71</t>
  </si>
  <si>
    <t>70.83</t>
  </si>
  <si>
    <t>43.91</t>
  </si>
  <si>
    <t>368.07</t>
  </si>
  <si>
    <t>97.89</t>
  </si>
  <si>
    <t>40.83</t>
  </si>
  <si>
    <t>Net Income, 3 Yr. CAGR %</t>
  </si>
  <si>
    <t>-40.29</t>
  </si>
  <si>
    <t>41.17</t>
  </si>
  <si>
    <t>45.36</t>
  </si>
  <si>
    <t>-4.08</t>
  </si>
  <si>
    <t>97.65</t>
  </si>
  <si>
    <t>39.94</t>
  </si>
  <si>
    <t>Normalized Net Income, 3 Yr. CAGR %</t>
  </si>
  <si>
    <t>-19.25</t>
  </si>
  <si>
    <t>-19.42</t>
  </si>
  <si>
    <t>-42.4</t>
  </si>
  <si>
    <t>-45.18</t>
  </si>
  <si>
    <t>2.84</t>
  </si>
  <si>
    <t>68.67</t>
  </si>
  <si>
    <t>43.78</t>
  </si>
  <si>
    <t>37.24</t>
  </si>
  <si>
    <t>83.69</t>
  </si>
  <si>
    <t>36.75</t>
  </si>
  <si>
    <t>Diluted EPS Before Extra, 3 Yr. CAGR %</t>
  </si>
  <si>
    <t>-19.66</t>
  </si>
  <si>
    <t>-13.76</t>
  </si>
  <si>
    <t>-42.89</t>
  </si>
  <si>
    <t>-53.75</t>
  </si>
  <si>
    <t>-66.56</t>
  </si>
  <si>
    <t>92.8</t>
  </si>
  <si>
    <t>64.81</t>
  </si>
  <si>
    <t>379.72</t>
  </si>
  <si>
    <t>102.8</t>
  </si>
  <si>
    <t>46.43</t>
  </si>
  <si>
    <t>Accounts Receivable, 3 Yr. CAGR %</t>
  </si>
  <si>
    <t>-7.41</t>
  </si>
  <si>
    <t>-13.22</t>
  </si>
  <si>
    <t>-5.12</t>
  </si>
  <si>
    <t>-18.03</t>
  </si>
  <si>
    <t>80.36</t>
  </si>
  <si>
    <t>92.52</t>
  </si>
  <si>
    <t>97.82</t>
  </si>
  <si>
    <t>19.66</t>
  </si>
  <si>
    <t>22.46</t>
  </si>
  <si>
    <t>15.64</t>
  </si>
  <si>
    <t>Inventory, 3 Yr. CAGR %</t>
  </si>
  <si>
    <t>-4.04</t>
  </si>
  <si>
    <t>-0.57</t>
  </si>
  <si>
    <t>6.85</t>
  </si>
  <si>
    <t>87.24</t>
  </si>
  <si>
    <t>86.41</t>
  </si>
  <si>
    <t>84.26</t>
  </si>
  <si>
    <t>8.77</t>
  </si>
  <si>
    <t>15.33</t>
  </si>
  <si>
    <t>8.72</t>
  </si>
  <si>
    <t>Net Property, Plant and Equip., 3 Yr. CAGR %</t>
  </si>
  <si>
    <t>8.5</t>
  </si>
  <si>
    <t>4.72</t>
  </si>
  <si>
    <t>2.87</t>
  </si>
  <si>
    <t>0.78</t>
  </si>
  <si>
    <t>12.47</t>
  </si>
  <si>
    <t>15.15</t>
  </si>
  <si>
    <t>14.87</t>
  </si>
  <si>
    <t>4.54</t>
  </si>
  <si>
    <t>Total Assets, 3 Yr. CAGR %</t>
  </si>
  <si>
    <t>2.92</t>
  </si>
  <si>
    <t>-1.32</t>
  </si>
  <si>
    <t>-1.38</t>
  </si>
  <si>
    <t>37.59</t>
  </si>
  <si>
    <t>39.46</t>
  </si>
  <si>
    <t>40.55</t>
  </si>
  <si>
    <t>3.16</t>
  </si>
  <si>
    <t>3.78</t>
  </si>
  <si>
    <t>Tangible Book Value, 3 Yr. CAGR %</t>
  </si>
  <si>
    <t>3.81</t>
  </si>
  <si>
    <t>-5.76</t>
  </si>
  <si>
    <t>-5.46</t>
  </si>
  <si>
    <t>-2.02</t>
  </si>
  <si>
    <t>9.61</t>
  </si>
  <si>
    <t>1.78</t>
  </si>
  <si>
    <t>-5.53</t>
  </si>
  <si>
    <t>9.67</t>
  </si>
  <si>
    <t>11.64</t>
  </si>
  <si>
    <t>Common Equity, 3 Yr. CAGR %</t>
  </si>
  <si>
    <t>-5.44</t>
  </si>
  <si>
    <t>-5.21</t>
  </si>
  <si>
    <t>-1.89</t>
  </si>
  <si>
    <t>42.83</t>
  </si>
  <si>
    <t>40.77</t>
  </si>
  <si>
    <t>39.14</t>
  </si>
  <si>
    <t>-1.07</t>
  </si>
  <si>
    <t>4.13</t>
  </si>
  <si>
    <t>Cash From Operations, 3 Yr. CAGR %</t>
  </si>
  <si>
    <t>-9.14</t>
  </si>
  <si>
    <t>-10.17</t>
  </si>
  <si>
    <t>-26.8</t>
  </si>
  <si>
    <t>-22.33</t>
  </si>
  <si>
    <t>-4.26</t>
  </si>
  <si>
    <t>42.75</t>
  </si>
  <si>
    <t>23.72</t>
  </si>
  <si>
    <t>30.31</t>
  </si>
  <si>
    <t>15.09</t>
  </si>
  <si>
    <t>Capital Expenditures, 3 Yr. CAGR %</t>
  </si>
  <si>
    <t>-19.43</t>
  </si>
  <si>
    <t>-17.06</t>
  </si>
  <si>
    <t>-18.07</t>
  </si>
  <si>
    <t>-16.99</t>
  </si>
  <si>
    <t>24.61</t>
  </si>
  <si>
    <t>29.78</t>
  </si>
  <si>
    <t>6.06</t>
  </si>
  <si>
    <t>8.82</t>
  </si>
  <si>
    <t>20.1</t>
  </si>
  <si>
    <t>Levered Free Cash Flow, 3 Yr. CAGR %</t>
  </si>
  <si>
    <t>13.54</t>
  </si>
  <si>
    <t>60.82</t>
  </si>
  <si>
    <t>-26.66</t>
  </si>
  <si>
    <t>29.28</t>
  </si>
  <si>
    <t>12.42</t>
  </si>
  <si>
    <t>53.46</t>
  </si>
  <si>
    <t>6.17</t>
  </si>
  <si>
    <t>23.12</t>
  </si>
  <si>
    <t>62.98</t>
  </si>
  <si>
    <t>-2.39</t>
  </si>
  <si>
    <t>Unlevered Free Cash Flow, 3 Yr. CAGR %</t>
  </si>
  <si>
    <t>51.08</t>
  </si>
  <si>
    <t>-40.88</t>
  </si>
  <si>
    <t>19.96</t>
  </si>
  <si>
    <t>17.21</t>
  </si>
  <si>
    <t>97.11</t>
  </si>
  <si>
    <t>15.26</t>
  </si>
  <si>
    <t>18.14</t>
  </si>
  <si>
    <t>53.05</t>
  </si>
  <si>
    <t>0.54</t>
  </si>
  <si>
    <t>Dividend Per Share, 3 Yr. CAGR %</t>
  </si>
  <si>
    <t>29.49</t>
  </si>
  <si>
    <t>-19.26</t>
  </si>
  <si>
    <t>-34.14</t>
  </si>
  <si>
    <t>2.36</t>
  </si>
  <si>
    <t>35.98</t>
  </si>
  <si>
    <t>65.1</t>
  </si>
  <si>
    <t>4.12</t>
  </si>
  <si>
    <t>2.94</t>
  </si>
  <si>
    <t>Compound Annual Growth Rate Over Five Years</t>
  </si>
  <si>
    <t>Total Revenues, 5 Yr. CAGR %</t>
  </si>
  <si>
    <t>12.21</t>
  </si>
  <si>
    <t>-0.87</t>
  </si>
  <si>
    <t>-11.61</t>
  </si>
  <si>
    <t>22.76</t>
  </si>
  <si>
    <t>24.24</t>
  </si>
  <si>
    <t>28.2</t>
  </si>
  <si>
    <t>46.94</t>
  </si>
  <si>
    <t>55.97</t>
  </si>
  <si>
    <t>8.39</t>
  </si>
  <si>
    <t>Gross Profit, 5 Yr. CAGR %</t>
  </si>
  <si>
    <t>21.14</t>
  </si>
  <si>
    <t>-3.35</t>
  </si>
  <si>
    <t>-26.67</t>
  </si>
  <si>
    <t>-22.07</t>
  </si>
  <si>
    <t>14.09</t>
  </si>
  <si>
    <t>15.5</t>
  </si>
  <si>
    <t>18.22</t>
  </si>
  <si>
    <t>60.73</t>
  </si>
  <si>
    <t>72.87</t>
  </si>
  <si>
    <t>9.46</t>
  </si>
  <si>
    <t>EBITDA, 5 Yr. CAGR %</t>
  </si>
  <si>
    <t>19.88</t>
  </si>
  <si>
    <t>-3.39</t>
  </si>
  <si>
    <t>-22.22</t>
  </si>
  <si>
    <t>-18.35</t>
  </si>
  <si>
    <t>5.21</t>
  </si>
  <si>
    <t>4.97</t>
  </si>
  <si>
    <t>6.49</t>
  </si>
  <si>
    <t>39.83</t>
  </si>
  <si>
    <t>54.88</t>
  </si>
  <si>
    <t>7.23</t>
  </si>
  <si>
    <t>EBITA, 5 Yr. CAGR %</t>
  </si>
  <si>
    <t>20.65</t>
  </si>
  <si>
    <t>-6.55</t>
  </si>
  <si>
    <t>-32.01</t>
  </si>
  <si>
    <t>-27.15</t>
  </si>
  <si>
    <t>1.54</t>
  </si>
  <si>
    <t>1.42</t>
  </si>
  <si>
    <t>57.47</t>
  </si>
  <si>
    <t>75.39</t>
  </si>
  <si>
    <t>9.91</t>
  </si>
  <si>
    <t>EBIT, 5 Yr. CAGR %</t>
  </si>
  <si>
    <t>20.72</t>
  </si>
  <si>
    <t>-6.61</t>
  </si>
  <si>
    <t>-32.35</t>
  </si>
  <si>
    <t>-27.51</t>
  </si>
  <si>
    <t>-0.65</t>
  </si>
  <si>
    <t>-0.84</t>
  </si>
  <si>
    <t>-1.9</t>
  </si>
  <si>
    <t>56.33</t>
  </si>
  <si>
    <t>74.97</t>
  </si>
  <si>
    <t>10.35</t>
  </si>
  <si>
    <t>Earnings From Cont. Operations, 5 Yr. CAGR %</t>
  </si>
  <si>
    <t>9.39</t>
  </si>
  <si>
    <t>-6.48</t>
  </si>
  <si>
    <t>-36.31</t>
  </si>
  <si>
    <t>-40.58</t>
  </si>
  <si>
    <t>-55.54</t>
  </si>
  <si>
    <t>-8.37</t>
  </si>
  <si>
    <t>-16.26</t>
  </si>
  <si>
    <t>74.06</t>
  </si>
  <si>
    <t>118.6</t>
  </si>
  <si>
    <t>110.53</t>
  </si>
  <si>
    <t>Net Income, 5 Yr. CAGR %</t>
  </si>
  <si>
    <t>-30.92</t>
  </si>
  <si>
    <t>14.89</t>
  </si>
  <si>
    <t>-18.42</t>
  </si>
  <si>
    <t>57.73</t>
  </si>
  <si>
    <t>87.9</t>
  </si>
  <si>
    <t>-18.84</t>
  </si>
  <si>
    <t>Normalized Net Income, 5 Yr. CAGR %</t>
  </si>
  <si>
    <t>18.26</t>
  </si>
  <si>
    <t>-7.56</t>
  </si>
  <si>
    <t>-35.23</t>
  </si>
  <si>
    <t>-35.75</t>
  </si>
  <si>
    <t>-6.93</t>
  </si>
  <si>
    <t>-7.28</t>
  </si>
  <si>
    <t>69.04</t>
  </si>
  <si>
    <t>92.26</t>
  </si>
  <si>
    <t>Diluted EPS Before Extra, 5 Yr. CAGR %</t>
  </si>
  <si>
    <t>-4.86</t>
  </si>
  <si>
    <t>-35.89</t>
  </si>
  <si>
    <t>-40.28</t>
  </si>
  <si>
    <t>-52.37</t>
  </si>
  <si>
    <t>-1.35</t>
  </si>
  <si>
    <t>-9.63</t>
  </si>
  <si>
    <t>87.66</t>
  </si>
  <si>
    <t>139.49</t>
  </si>
  <si>
    <t>119.19</t>
  </si>
  <si>
    <t>Accounts Receivable, 5 Yr. CAGR %</t>
  </si>
  <si>
    <t>10.99</t>
  </si>
  <si>
    <t>-13.7</t>
  </si>
  <si>
    <t>-11.44</t>
  </si>
  <si>
    <t>40.59</t>
  </si>
  <si>
    <t>33.9</t>
  </si>
  <si>
    <t>45.19</t>
  </si>
  <si>
    <t>61.59</t>
  </si>
  <si>
    <t>70.36</t>
  </si>
  <si>
    <t>11.2</t>
  </si>
  <si>
    <t>Inventory, 5 Yr. CAGR %</t>
  </si>
  <si>
    <t>0.99</t>
  </si>
  <si>
    <t>0.67</t>
  </si>
  <si>
    <t>46.53</t>
  </si>
  <si>
    <t>50.42</t>
  </si>
  <si>
    <t>52.47</t>
  </si>
  <si>
    <t>57.48</t>
  </si>
  <si>
    <t>5.2</t>
  </si>
  <si>
    <t>Net Property, Plant and Equip., 5 Yr. CAGR %</t>
  </si>
  <si>
    <t>10.17</t>
  </si>
  <si>
    <t>8.97</t>
  </si>
  <si>
    <t>9.92</t>
  </si>
  <si>
    <t>8.27</t>
  </si>
  <si>
    <t>8.49</t>
  </si>
  <si>
    <t>10.91</t>
  </si>
  <si>
    <t>3.63</t>
  </si>
  <si>
    <t>Total Assets, 5 Yr. CAGR %</t>
  </si>
  <si>
    <t>6.52</t>
  </si>
  <si>
    <t>1.2</t>
  </si>
  <si>
    <t>20.44</t>
  </si>
  <si>
    <t>21.43</t>
  </si>
  <si>
    <t>23.69</t>
  </si>
  <si>
    <t>26.28</t>
  </si>
  <si>
    <t>Tangible Book Value, 5 Yr. CAGR %</t>
  </si>
  <si>
    <t>6.47</t>
  </si>
  <si>
    <t>4.51</t>
  </si>
  <si>
    <t>0.73</t>
  </si>
  <si>
    <t>-3.62</t>
  </si>
  <si>
    <t>2.59</t>
  </si>
  <si>
    <t>-0.46</t>
  </si>
  <si>
    <t>-1.02</t>
  </si>
  <si>
    <t>6.51</t>
  </si>
  <si>
    <t>0.08</t>
  </si>
  <si>
    <t>Common Equity, 5 Yr. CAGR %</t>
  </si>
  <si>
    <t>6.42</t>
  </si>
  <si>
    <t>-3.48</t>
  </si>
  <si>
    <t>20.46</t>
  </si>
  <si>
    <t>21.07</t>
  </si>
  <si>
    <t>21.69</t>
  </si>
  <si>
    <t>23.6</t>
  </si>
  <si>
    <t>25.47</t>
  </si>
  <si>
    <t>Cash From Operations, 5 Yr. CAGR %</t>
  </si>
  <si>
    <t>-5.67</t>
  </si>
  <si>
    <t>-18.41</t>
  </si>
  <si>
    <t>-17.6</t>
  </si>
  <si>
    <t>-8.57</t>
  </si>
  <si>
    <t>6.99</t>
  </si>
  <si>
    <t>7.28</t>
  </si>
  <si>
    <t>25.26</t>
  </si>
  <si>
    <t>45.94</t>
  </si>
  <si>
    <t>19.81</t>
  </si>
  <si>
    <t>Capital Expenditures, 5 Yr. CAGR %</t>
  </si>
  <si>
    <t>-8.39</t>
  </si>
  <si>
    <t>-10.16</t>
  </si>
  <si>
    <t>-16.32</t>
  </si>
  <si>
    <t>-21.13</t>
  </si>
  <si>
    <t>-2.86</t>
  </si>
  <si>
    <t>8.71</t>
  </si>
  <si>
    <t>13.42</t>
  </si>
  <si>
    <t>27.89</t>
  </si>
  <si>
    <t>11.9</t>
  </si>
  <si>
    <t>Levered Free Cash Flow, 5 Yr. CAGR %</t>
  </si>
  <si>
    <t>-12.38</t>
  </si>
  <si>
    <t>11.41</t>
  </si>
  <si>
    <t>-9.74</t>
  </si>
  <si>
    <t>52.51</t>
  </si>
  <si>
    <t>8.86</t>
  </si>
  <si>
    <t>9.36</t>
  </si>
  <si>
    <t>18.55</t>
  </si>
  <si>
    <t>42.82</t>
  </si>
  <si>
    <t>25.75</t>
  </si>
  <si>
    <t>11.71</t>
  </si>
  <si>
    <t>Unlevered Free Cash Flow, 5 Yr. CAGR %</t>
  </si>
  <si>
    <t>-8.89</t>
  </si>
  <si>
    <t>10.75</t>
  </si>
  <si>
    <t>-22.06</t>
  </si>
  <si>
    <t>40.64</t>
  </si>
  <si>
    <t>12.22</t>
  </si>
  <si>
    <t>19.25</t>
  </si>
  <si>
    <t>62.86</t>
  </si>
  <si>
    <t>29.68</t>
  </si>
  <si>
    <t>10.89</t>
  </si>
  <si>
    <t>Dividend Per Share, 5 Yr. CAGR %</t>
  </si>
  <si>
    <t>60.05</t>
  </si>
  <si>
    <t>63.52</t>
  </si>
  <si>
    <t>20.11</t>
  </si>
  <si>
    <t>-10.59</t>
  </si>
  <si>
    <t>4.15</t>
  </si>
  <si>
    <t>4.68</t>
  </si>
  <si>
    <t>21.32</t>
  </si>
  <si>
    <t>36.85</t>
  </si>
  <si>
    <t>5.4</t>
  </si>
  <si>
    <t>2019</t>
  </si>
  <si>
    <t>2020</t>
  </si>
  <si>
    <t>2021</t>
  </si>
  <si>
    <t>2022</t>
  </si>
  <si>
    <t>2023</t>
  </si>
  <si>
    <t>2024</t>
  </si>
  <si>
    <t>2025</t>
  </si>
  <si>
    <t>2026</t>
  </si>
  <si>
    <t>Capitalization
                                    1</t>
  </si>
  <si>
    <t>27,460</t>
  </si>
  <si>
    <t>27,354</t>
  </si>
  <si>
    <t>42,885</t>
  </si>
  <si>
    <t>37,993</t>
  </si>
  <si>
    <t>27,955</t>
  </si>
  <si>
    <t>23,958</t>
  </si>
  <si>
    <t>-</t>
  </si>
  <si>
    <t>Change</t>
  </si>
  <si>
    <t>-0.39%</t>
  </si>
  <si>
    <t>56.78%</t>
  </si>
  <si>
    <t>-11.41%</t>
  </si>
  <si>
    <t>-26.42%</t>
  </si>
  <si>
    <t>-14.3%</t>
  </si>
  <si>
    <t>0%</t>
  </si>
  <si>
    <t>Enterprise Value (EV)
                                    1</t>
  </si>
  <si>
    <t>37,893</t>
  </si>
  <si>
    <t>36,120</t>
  </si>
  <si>
    <t>53,232</t>
  </si>
  <si>
    <t>49,020</t>
  </si>
  <si>
    <t>39,580</t>
  </si>
  <si>
    <t>35,263</t>
  </si>
  <si>
    <t>35,014</t>
  </si>
  <si>
    <t>34,921</t>
  </si>
  <si>
    <t>-4.68%</t>
  </si>
  <si>
    <t>47.37%</t>
  </si>
  <si>
    <t>-7.91%</t>
  </si>
  <si>
    <t>-19.26%</t>
  </si>
  <si>
    <t>-10.91%</t>
  </si>
  <si>
    <t>-0.7%</t>
  </si>
  <si>
    <t>-0.27%</t>
  </si>
  <si>
    <t>P/E ratio</t>
  </si>
  <si>
    <t>28.2x</t>
  </si>
  <si>
    <t>59.3x</t>
  </si>
  <si>
    <t>13.6x</t>
  </si>
  <si>
    <t>5.15x</t>
  </si>
  <si>
    <t>22.3x</t>
  </si>
  <si>
    <t>36.3x</t>
  </si>
  <si>
    <t>15.6x</t>
  </si>
  <si>
    <t>16.2x</t>
  </si>
  <si>
    <t>PBR</t>
  </si>
  <si>
    <t>1.2x</t>
  </si>
  <si>
    <t>1.22x</t>
  </si>
  <si>
    <t>1.77x</t>
  </si>
  <si>
    <t>1.43x</t>
  </si>
  <si>
    <t>1.12x</t>
  </si>
  <si>
    <t>1.03x</t>
  </si>
  <si>
    <t>0.98x</t>
  </si>
  <si>
    <t>1x</t>
  </si>
  <si>
    <t>PEG</t>
  </si>
  <si>
    <t>-1.1x</t>
  </si>
  <si>
    <t>0x</t>
  </si>
  <si>
    <t>-0.3x</t>
  </si>
  <si>
    <t>-0.8x</t>
  </si>
  <si>
    <t>-4.88x</t>
  </si>
  <si>
    <t>Capitalization / Revenue</t>
  </si>
  <si>
    <t>1.36x</t>
  </si>
  <si>
    <t>1.6x</t>
  </si>
  <si>
    <t>0.94x</t>
  </si>
  <si>
    <t>0.92x</t>
  </si>
  <si>
    <t>0.89x</t>
  </si>
  <si>
    <t>EV / Revenue</t>
  </si>
  <si>
    <t>1.97x</t>
  </si>
  <si>
    <t>1.8x</t>
  </si>
  <si>
    <t>1.98x</t>
  </si>
  <si>
    <t>1.32x</t>
  </si>
  <si>
    <t>1.41x</t>
  </si>
  <si>
    <t>1.38x</t>
  </si>
  <si>
    <t>1.34x</t>
  </si>
  <si>
    <t>1.3x</t>
  </si>
  <si>
    <t>EV / EBITDA</t>
  </si>
  <si>
    <t>9.41x</t>
  </si>
  <si>
    <t>9.85x</t>
  </si>
  <si>
    <t>7.47x</t>
  </si>
  <si>
    <t>4.03x</t>
  </si>
  <si>
    <t>6.53x</t>
  </si>
  <si>
    <t>6.7x</t>
  </si>
  <si>
    <t>6.55x</t>
  </si>
  <si>
    <t>6.43x</t>
  </si>
  <si>
    <t>EV / EBIT</t>
  </si>
  <si>
    <t>20.4x</t>
  </si>
  <si>
    <t>40x</t>
  </si>
  <si>
    <t>11.1x</t>
  </si>
  <si>
    <t>4.54x</t>
  </si>
  <si>
    <t>14.4x</t>
  </si>
  <si>
    <t>15.7x</t>
  </si>
  <si>
    <t>11.6x</t>
  </si>
  <si>
    <t>11.4x</t>
  </si>
  <si>
    <t>EV / FCF</t>
  </si>
  <si>
    <t>19.6x</t>
  </si>
  <si>
    <t>19x</t>
  </si>
  <si>
    <t>25.3x</t>
  </si>
  <si>
    <t>8.64x</t>
  </si>
  <si>
    <t>16.5x</t>
  </si>
  <si>
    <t>15.8x</t>
  </si>
  <si>
    <t>18.8x</t>
  </si>
  <si>
    <t>17.2x</t>
  </si>
  <si>
    <t>FCF Yield</t>
  </si>
  <si>
    <t>5.11%</t>
  </si>
  <si>
    <t>5.26%</t>
  </si>
  <si>
    <t>3.95%</t>
  </si>
  <si>
    <t>11.6%</t>
  </si>
  <si>
    <t>6.05%</t>
  </si>
  <si>
    <t>6.31%</t>
  </si>
  <si>
    <t>5.31%</t>
  </si>
  <si>
    <t>5.81%</t>
  </si>
  <si>
    <t>Dividend per Share
                                    2</t>
  </si>
  <si>
    <t>1.86</t>
  </si>
  <si>
    <t>2.138</t>
  </si>
  <si>
    <t>2.184</t>
  </si>
  <si>
    <t>2.238</t>
  </si>
  <si>
    <t>Rate of return</t>
  </si>
  <si>
    <t>3.67%</t>
  </si>
  <si>
    <t>3.87%</t>
  </si>
  <si>
    <t>2.45%</t>
  </si>
  <si>
    <t>2.63%</t>
  </si>
  <si>
    <t>3.75%</t>
  </si>
  <si>
    <t>4.18%</t>
  </si>
  <si>
    <t>4.27%</t>
  </si>
  <si>
    <t>4.38%</t>
  </si>
  <si>
    <t>EPS
                                    2</t>
  </si>
  <si>
    <t>1.407</t>
  </si>
  <si>
    <t>3.273</t>
  </si>
  <si>
    <t>3.165</t>
  </si>
  <si>
    <t>Distribution rate</t>
  </si>
  <si>
    <t>104%</t>
  </si>
  <si>
    <t>230%</t>
  </si>
  <si>
    <t>33.3%</t>
  </si>
  <si>
    <t>13.5%</t>
  </si>
  <si>
    <t>83.8%</t>
  </si>
  <si>
    <t>152%</t>
  </si>
  <si>
    <t>66.7%</t>
  </si>
  <si>
    <t>70.7%</t>
  </si>
  <si>
    <t>Net sales
                                    1</t>
  </si>
  <si>
    <t>19,255</t>
  </si>
  <si>
    <t>20,053</t>
  </si>
  <si>
    <t>26,861</t>
  </si>
  <si>
    <t>37,012</t>
  </si>
  <si>
    <t>28,082</t>
  </si>
  <si>
    <t>25,468</t>
  </si>
  <si>
    <t>26,106</t>
  </si>
  <si>
    <t>26,769</t>
  </si>
  <si>
    <t>EBITDA
                                    1</t>
  </si>
  <si>
    <t>4,025</t>
  </si>
  <si>
    <t>3,667</t>
  </si>
  <si>
    <t>7,126</t>
  </si>
  <si>
    <t>12,170</t>
  </si>
  <si>
    <t>6,058</t>
  </si>
  <si>
    <t>5,264</t>
  </si>
  <si>
    <t>5,345</t>
  </si>
  <si>
    <t>5,429</t>
  </si>
  <si>
    <t>EBIT
                                    1</t>
  </si>
  <si>
    <t>1,862</t>
  </si>
  <si>
    <t>902</t>
  </si>
  <si>
    <t>4,781</t>
  </si>
  <si>
    <t>10,809</t>
  </si>
  <si>
    <t>2,745</t>
  </si>
  <si>
    <t>2,246</t>
  </si>
  <si>
    <t>3,022</t>
  </si>
  <si>
    <t>3,077</t>
  </si>
  <si>
    <t>Net income
                                    1</t>
  </si>
  <si>
    <t>992</t>
  </si>
  <si>
    <t>459</t>
  </si>
  <si>
    <t>3,153</t>
  </si>
  <si>
    <t>7,660</t>
  </si>
  <si>
    <t>1,258</t>
  </si>
  <si>
    <t>714.2</t>
  </si>
  <si>
    <t>1,790</t>
  </si>
  <si>
    <t>1,717</t>
  </si>
  <si>
    <t>Net Debt
                                    1</t>
  </si>
  <si>
    <t>10,433</t>
  </si>
  <si>
    <t>8,766</t>
  </si>
  <si>
    <t>10,347</t>
  </si>
  <si>
    <t>11,027</t>
  </si>
  <si>
    <t>11,625</t>
  </si>
  <si>
    <t>11,305</t>
  </si>
  <si>
    <t>11,057</t>
  </si>
  <si>
    <t>10,963</t>
  </si>
  <si>
    <t>Reference price
                                    2</t>
  </si>
  <si>
    <t>47.93</t>
  </si>
  <si>
    <t>48.06</t>
  </si>
  <si>
    <t>75.13</t>
  </si>
  <si>
    <t>73.04</t>
  </si>
  <si>
    <t>56.53</t>
  </si>
  <si>
    <t>Nbr of stocks (in thousands)</t>
  </si>
  <si>
    <t>572,900</t>
  </si>
  <si>
    <t>569,146</t>
  </si>
  <si>
    <t>570,786</t>
  </si>
  <si>
    <t>520,184</t>
  </si>
  <si>
    <t>494,547</t>
  </si>
  <si>
    <t>493,910</t>
  </si>
  <si>
    <t>Announcement Date</t>
  </si>
  <si>
    <t>2/18/20</t>
  </si>
  <si>
    <t>2/17/21</t>
  </si>
  <si>
    <t>2/16/22</t>
  </si>
  <si>
    <t>2/15/23</t>
  </si>
  <si>
    <t>2/21/24</t>
  </si>
  <si>
    <t>address1</t>
  </si>
  <si>
    <t>211 19th Street East</t>
  </si>
  <si>
    <t>address2</t>
  </si>
  <si>
    <t>Suite 1700</t>
  </si>
  <si>
    <t>city</t>
  </si>
  <si>
    <t>Saskatoon</t>
  </si>
  <si>
    <t>state</t>
  </si>
  <si>
    <t>SK</t>
  </si>
  <si>
    <t>zip</t>
  </si>
  <si>
    <t>S7K 5R6</t>
  </si>
  <si>
    <t>country</t>
  </si>
  <si>
    <t>phone</t>
  </si>
  <si>
    <t>306-933-8500</t>
  </si>
  <si>
    <t>website</t>
  </si>
  <si>
    <t>https://www.nutrien.com</t>
  </si>
  <si>
    <t>industry</t>
  </si>
  <si>
    <t>Agricultural Inputs</t>
  </si>
  <si>
    <t>industryKey</t>
  </si>
  <si>
    <t>agricultural-inputs</t>
  </si>
  <si>
    <t>industryDisp</t>
  </si>
  <si>
    <t>sector</t>
  </si>
  <si>
    <t>Basic Materials</t>
  </si>
  <si>
    <t>sectorKey</t>
  </si>
  <si>
    <t>basic-materials</t>
  </si>
  <si>
    <t>sectorDisp</t>
  </si>
  <si>
    <t>longBusinessSummary</t>
  </si>
  <si>
    <t>Nutrien Ltd. provides crop inputs and services. The company operates through four segments: Retail, Potash, Nitrogen, and Phosphate. The Retail segment distributes crop nutrients, crop protection products, seeds, and merchandise products. The Potash segment provides granular and standard potash products. The Nitrogen segment offers ammonia, urea, environmentally smart nitrogen, nitrogen solutions, nitrates, and sulfates. The Phosphate segment provides solid fertilizer, liquid fertilizer, and industrial and feed products. In addition, it provides services directly to growers through a network of farm centers in North America, South America, and Australia. The company is headquartered in Saskatoon, Canada.</t>
  </si>
  <si>
    <t>fullTimeEmployees</t>
  </si>
  <si>
    <t>companyOfficers</t>
  </si>
  <si>
    <t>[{'maxAge': 1, 'name': 'Mr. Kenneth A. Seitz', 'age': 54, 'title': 'President, CEO &amp; Director', 'yearBorn': 1970, 'fiscalYear': 2023, 'totalPay': 1629875, 'exercisedValue': 3130931, 'unexercisedValue': 0}, {'maxAge': 1, 'name': 'Ms. Noralee M. Bradley LLB.', 'title': 'Executive VP of External Affairs and Chief Sustainability &amp; Legal Officer', 'fiscalYear': 2023, 'totalPay': 1051007, 'exercisedValue': 0, 'unexercisedValue': 0}, {'maxAge': 1, 'name': 'Mr. Jeffrey Martin Tarsi', 'title': 'Executive VP &amp; President of Global Retail', 'fiscalYear': 2023, 'totalPay': 1128560, 'exercisedValue': 392046, 'unexercisedValue': 0}, {'maxAge': 1, 'name': 'Mr. Christopher Pringle Reynolds', 'age': 50, 'title': 'Executive VP &amp; President of Potash', 'yearBorn': 1974, 'fiscalYear': 2023, 'totalPay': 947047, 'exercisedValue': 614024, 'unexercisedValue': 0}, {'maxAge': 1, 'name': 'Mr. Mark  Thompson', 'title': 'Executive VP, Chief Commercial Officer &amp; CFO', 'fiscalYear': 2023, 'totalPay': 836361, 'exercisedValue': 966417, 'unexercisedValue': 0}, {'maxAge': 1, 'name': 'Mr. Jeff  Holzman', 'title': 'Vice President of Investor Relations', 'fiscalYear': 2023, 'exercisedValue': 0, 'unexercisedValue': 0}, {'maxAge': 1, 'name': 'Megan  Fielding', 'title': 'VP of Brand &amp; Culture Communications', 'fiscalYear': 2023, 'exercisedValue': 0, 'unexercisedValue': 0}, {'maxAge': 1, 'name': 'Mr. Andrew J. Kelemen', 'title': 'Executive VP of Corporate Development &amp; Chief Strategy Officer', 'fiscalYear': 2023, 'exercisedValue': 0, 'unexercisedValue': 0}, {'maxAge': 1, 'name': 'Ms. Sarah J. Walters', 'title': 'Executive VP &amp; Chief People Officer', 'fiscalYear': 2023, 'exercisedValue': 0, 'unexercisedValue': 0}, {'maxAge': 1, 'name': 'Jason  Newton', 'title': 'Head Economist',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</si>
  <si>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</si>
  <si>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</si>
  <si>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</si>
  <si>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</si>
  <si>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</si>
  <si>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</si>
  <si>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</si>
  <si>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</si>
  <si>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</si>
  <si>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</si>
  <si>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</si>
  <si>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</si>
  <si>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</si>
  <si>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</si>
  <si>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</si>
  <si>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</si>
  <si>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</si>
  <si>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</si>
  <si>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</si>
  <si>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</si>
  <si>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</si>
  <si>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</si>
  <si>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</si>
  <si>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</si>
  <si>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</si>
  <si>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</si>
  <si>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</si>
  <si>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</si>
  <si>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</si>
  <si>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</si>
  <si>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</si>
  <si>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</si>
  <si>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</si>
  <si>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</si>
  <si>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</si>
  <si>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</si>
  <si>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</si>
  <si>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</si>
  <si>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</si>
  <si>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</si>
  <si>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</si>
  <si>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</si>
  <si>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</si>
  <si>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</si>
  <si>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</si>
  <si>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</si>
  <si>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</si>
  <si>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</si>
  <si>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</si>
  <si>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</si>
  <si>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</si>
  <si>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</si>
  <si>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</si>
  <si>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</si>
  <si>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</si>
  <si>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</si>
  <si>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</si>
  <si>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</si>
  <si>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</si>
  <si>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</si>
  <si>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</si>
  <si>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</si>
  <si>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</si>
  <si>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</si>
  <si>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</si>
  <si>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</si>
  <si>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</si>
  <si>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</si>
  <si>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</si>
  <si>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</si>
  <si>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</si>
  <si>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</si>
  <si>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</si>
  <si>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</si>
  <si>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</si>
  <si>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</si>
  <si>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</si>
  <si>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</si>
  <si>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</si>
  <si>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</si>
  <si>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Nutrien Ltd.</t>
  </si>
  <si>
    <t>longName</t>
  </si>
  <si>
    <t>firstTradeDateEpochUtc</t>
  </si>
  <si>
    <t>timeZoneFullName</t>
  </si>
  <si>
    <t>America/New_York</t>
  </si>
  <si>
    <t>timeZoneShortName</t>
  </si>
  <si>
    <t>EST</t>
  </si>
  <si>
    <t>uuid</t>
  </si>
  <si>
    <t>fef099d9-12ec-336f-a24f-ac89f6380dc9</t>
  </si>
  <si>
    <t>messageBoardId</t>
  </si>
  <si>
    <t>finmb_297545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</si>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</sst>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tri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49.1</v>
      </c>
      <c r="C4" s="2"/>
      <c r="D4" s="2"/>
      <c r="E4" s="2"/>
      <c r="F4" s="2"/>
      <c r="G4" s="2"/>
      <c r="H4" s="2"/>
      <c r="I4" s="2"/>
      <c r="J4" s="2"/>
      <c r="K4" s="2"/>
      <c r="L4" s="2"/>
      <c r="M4" s="2"/>
      <c r="N4" s="2"/>
      <c r="O4" s="2"/>
      <c r="P4" s="2"/>
      <c r="Q4" s="2"/>
      <c r="R4" s="2"/>
      <c r="S4" s="2"/>
      <c r="T4" s="2"/>
      <c r="U4" s="2"/>
      <c r="V4" s="2"/>
      <c r="W4" s="2"/>
      <c r="X4" s="2"/>
      <c r="Y4" s="2"/>
      <c r="Z4" s="2"/>
    </row>
    <row r="5">
      <c r="A5" s="1" t="s">
        <v>7</v>
      </c>
      <c r="B5" s="1">
        <v>221.8348420807519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2.53001216E10</v>
      </c>
      <c r="C8" s="2"/>
      <c r="D8" s="2"/>
      <c r="E8" s="2"/>
      <c r="F8" s="2"/>
      <c r="G8" s="2"/>
      <c r="H8" s="2"/>
      <c r="I8" s="2"/>
      <c r="J8" s="2"/>
      <c r="K8" s="2"/>
      <c r="L8" s="2"/>
      <c r="M8" s="2"/>
      <c r="N8" s="2"/>
      <c r="O8" s="2"/>
      <c r="P8" s="2"/>
      <c r="Q8" s="2"/>
      <c r="R8" s="2"/>
      <c r="S8" s="2"/>
      <c r="T8" s="2"/>
      <c r="U8" s="2"/>
      <c r="V8" s="2"/>
      <c r="W8" s="2"/>
      <c r="X8" s="2"/>
      <c r="Y8" s="2"/>
      <c r="Z8" s="2"/>
    </row>
    <row r="9">
      <c r="A9" s="1" t="s">
        <v>13</v>
      </c>
      <c r="B9" s="1">
        <v>50.55</v>
      </c>
      <c r="C9" s="2"/>
      <c r="D9" s="2"/>
      <c r="E9" s="2"/>
      <c r="F9" s="2"/>
      <c r="G9" s="2"/>
      <c r="H9" s="2"/>
      <c r="I9" s="2"/>
      <c r="J9" s="2"/>
      <c r="K9" s="2"/>
      <c r="L9" s="2"/>
      <c r="M9" s="2"/>
      <c r="N9" s="2"/>
      <c r="O9" s="2"/>
      <c r="P9" s="2"/>
      <c r="Q9" s="2"/>
      <c r="R9" s="2"/>
      <c r="S9" s="2"/>
      <c r="T9" s="2"/>
      <c r="U9" s="2"/>
      <c r="V9" s="2"/>
      <c r="W9" s="2"/>
      <c r="X9" s="2"/>
      <c r="Y9" s="2"/>
      <c r="Z9" s="2"/>
    </row>
    <row r="10">
      <c r="A10" s="1" t="s">
        <v>14</v>
      </c>
      <c r="B10" s="1">
        <v>13.6994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1540.0</v>
      </c>
      <c r="C2" s="1">
        <v>1270.0</v>
      </c>
      <c r="D2" s="1">
        <v>323.0</v>
      </c>
      <c r="E2" s="1">
        <v>327.0</v>
      </c>
      <c r="F2" s="1">
        <v>3570.0</v>
      </c>
      <c r="G2" s="1">
        <v>992.0</v>
      </c>
      <c r="H2" s="1">
        <v>459.0</v>
      </c>
      <c r="I2" s="1">
        <v>3150.0</v>
      </c>
      <c r="J2" s="1">
        <v>7660.0</v>
      </c>
      <c r="K2" s="1">
        <v>1280.0</v>
      </c>
      <c r="L2" s="2"/>
      <c r="M2" s="2"/>
      <c r="N2" s="2"/>
      <c r="O2" s="2"/>
      <c r="P2" s="2"/>
      <c r="Q2" s="2"/>
      <c r="R2" s="2"/>
      <c r="S2" s="2"/>
      <c r="T2" s="2"/>
      <c r="U2" s="2"/>
      <c r="V2" s="2"/>
      <c r="W2" s="2"/>
      <c r="X2" s="2"/>
      <c r="Y2" s="2"/>
      <c r="Z2" s="2"/>
    </row>
    <row r="3">
      <c r="A3" s="1" t="s">
        <v>26</v>
      </c>
      <c r="B3" s="1">
        <v>697.0</v>
      </c>
      <c r="C3" s="1">
        <v>678.0</v>
      </c>
      <c r="D3" s="1">
        <v>681.0</v>
      </c>
      <c r="E3" s="1">
        <v>677.0</v>
      </c>
      <c r="F3" s="1">
        <v>1340.0</v>
      </c>
      <c r="G3" s="1">
        <v>1540.0</v>
      </c>
      <c r="H3" s="1">
        <v>1710.0</v>
      </c>
      <c r="I3" s="1">
        <v>1640.0</v>
      </c>
      <c r="J3" s="1">
        <v>1640.0</v>
      </c>
      <c r="K3" s="1">
        <v>1830.0</v>
      </c>
      <c r="L3" s="2"/>
      <c r="M3" s="2"/>
      <c r="N3" s="2"/>
      <c r="O3" s="2"/>
      <c r="P3" s="2"/>
      <c r="Q3" s="2"/>
      <c r="R3" s="2"/>
      <c r="S3" s="2"/>
      <c r="T3" s="2"/>
      <c r="U3" s="2"/>
      <c r="V3" s="2"/>
      <c r="W3" s="2"/>
      <c r="X3" s="2"/>
      <c r="Y3" s="2"/>
      <c r="Z3" s="2"/>
    </row>
    <row r="4">
      <c r="A4" s="1" t="s">
        <v>27</v>
      </c>
      <c r="B4" s="1">
        <v>4.0</v>
      </c>
      <c r="C4" s="1">
        <v>7.0</v>
      </c>
      <c r="D4" s="1">
        <v>14.0</v>
      </c>
      <c r="E4" s="1">
        <v>15.0</v>
      </c>
      <c r="F4" s="1">
        <v>257.0</v>
      </c>
      <c r="G4" s="1">
        <v>261.0</v>
      </c>
      <c r="H4" s="1">
        <v>283.0</v>
      </c>
      <c r="I4" s="1">
        <v>314.0</v>
      </c>
      <c r="J4" s="1">
        <v>368.0</v>
      </c>
      <c r="K4" s="1">
        <v>342.0</v>
      </c>
      <c r="L4" s="2"/>
      <c r="M4" s="2"/>
      <c r="N4" s="2"/>
      <c r="O4" s="2"/>
      <c r="P4" s="2"/>
      <c r="Q4" s="2"/>
      <c r="R4" s="2"/>
      <c r="S4" s="2"/>
      <c r="T4" s="2"/>
      <c r="U4" s="2"/>
      <c r="V4" s="2"/>
      <c r="W4" s="2"/>
      <c r="X4" s="2"/>
      <c r="Y4" s="2"/>
      <c r="Z4" s="2"/>
    </row>
    <row r="5">
      <c r="A5" s="1" t="s">
        <v>28</v>
      </c>
      <c r="B5" s="1">
        <v>701.0</v>
      </c>
      <c r="C5" s="1">
        <v>685.0</v>
      </c>
      <c r="D5" s="1">
        <v>695.0</v>
      </c>
      <c r="E5" s="1">
        <v>692.0</v>
      </c>
      <c r="F5" s="1">
        <v>1590.0</v>
      </c>
      <c r="G5" s="1">
        <v>1800.0</v>
      </c>
      <c r="H5" s="1">
        <v>1990.0</v>
      </c>
      <c r="I5" s="1">
        <v>1950.0</v>
      </c>
      <c r="J5" s="1">
        <v>2009.0</v>
      </c>
      <c r="K5" s="1">
        <v>2170.0</v>
      </c>
      <c r="L5" s="2"/>
      <c r="M5" s="2"/>
      <c r="N5" s="2"/>
      <c r="O5" s="2"/>
      <c r="P5" s="2"/>
      <c r="Q5" s="2"/>
      <c r="R5" s="2"/>
      <c r="S5" s="2"/>
      <c r="T5" s="2"/>
      <c r="U5" s="2"/>
      <c r="V5" s="2"/>
      <c r="W5" s="2"/>
      <c r="X5" s="2"/>
      <c r="Y5" s="2"/>
      <c r="Z5" s="2"/>
    </row>
    <row r="6">
      <c r="A6" s="1" t="s">
        <v>29</v>
      </c>
      <c r="B6" s="1">
        <v>38.0</v>
      </c>
      <c r="C6" s="1">
        <v>0.0</v>
      </c>
      <c r="D6" s="1">
        <v>10.0</v>
      </c>
      <c r="E6" s="1">
        <v>0.0</v>
      </c>
      <c r="F6" s="1">
        <v>0.0</v>
      </c>
      <c r="G6" s="1">
        <v>0.0</v>
      </c>
      <c r="H6" s="1">
        <v>-250.0</v>
      </c>
      <c r="I6" s="1">
        <v>0.0</v>
      </c>
      <c r="J6" s="1">
        <v>-19.0</v>
      </c>
      <c r="K6" s="1">
        <v>0.0</v>
      </c>
      <c r="L6" s="2"/>
      <c r="M6" s="2"/>
      <c r="N6" s="2"/>
      <c r="O6" s="2"/>
      <c r="P6" s="2"/>
      <c r="Q6" s="2"/>
      <c r="R6" s="2"/>
      <c r="S6" s="2"/>
      <c r="T6" s="2"/>
      <c r="U6" s="2"/>
      <c r="V6" s="2"/>
      <c r="W6" s="2"/>
      <c r="X6" s="2"/>
      <c r="Y6" s="2"/>
      <c r="Z6" s="2"/>
    </row>
    <row r="7">
      <c r="A7" s="1" t="s">
        <v>30</v>
      </c>
      <c r="B7" s="1">
        <v>0.0</v>
      </c>
      <c r="C7" s="1">
        <v>0.0</v>
      </c>
      <c r="D7" s="1">
        <v>47.0</v>
      </c>
      <c r="E7" s="1">
        <v>305.0</v>
      </c>
      <c r="F7" s="1">
        <v>1810.0</v>
      </c>
      <c r="G7" s="1">
        <v>120.0</v>
      </c>
      <c r="H7" s="1">
        <v>824.0</v>
      </c>
      <c r="I7" s="1">
        <v>33.0</v>
      </c>
      <c r="J7" s="1">
        <v>-780.0</v>
      </c>
      <c r="K7" s="1">
        <v>774.0</v>
      </c>
      <c r="L7" s="2"/>
      <c r="M7" s="2"/>
      <c r="N7" s="2"/>
      <c r="O7" s="2"/>
      <c r="P7" s="2"/>
      <c r="Q7" s="2"/>
      <c r="R7" s="2"/>
      <c r="S7" s="2"/>
      <c r="T7" s="2"/>
      <c r="U7" s="2"/>
      <c r="V7" s="2"/>
      <c r="W7" s="2"/>
      <c r="X7" s="2"/>
      <c r="Y7" s="2"/>
      <c r="Z7" s="2"/>
    </row>
    <row r="8">
      <c r="A8" s="1" t="s">
        <v>31</v>
      </c>
      <c r="B8" s="1">
        <v>68.0</v>
      </c>
      <c r="C8" s="1">
        <v>-35.0</v>
      </c>
      <c r="D8" s="1">
        <v>70.0</v>
      </c>
      <c r="E8" s="1">
        <v>-1.0</v>
      </c>
      <c r="F8" s="1">
        <v>0.0</v>
      </c>
      <c r="G8" s="1">
        <v>0.0</v>
      </c>
      <c r="H8" s="1">
        <v>0.0</v>
      </c>
      <c r="I8" s="1">
        <v>0.0</v>
      </c>
      <c r="J8" s="1">
        <v>-181.0</v>
      </c>
      <c r="K8" s="1">
        <v>117.0</v>
      </c>
      <c r="L8" s="2"/>
      <c r="M8" s="2"/>
      <c r="N8" s="2"/>
      <c r="O8" s="2"/>
      <c r="P8" s="2"/>
      <c r="Q8" s="2"/>
      <c r="R8" s="2"/>
      <c r="S8" s="2"/>
      <c r="T8" s="2"/>
      <c r="U8" s="2"/>
      <c r="V8" s="2"/>
      <c r="W8" s="2"/>
      <c r="X8" s="2"/>
      <c r="Y8" s="2"/>
      <c r="Z8" s="2"/>
    </row>
    <row r="9">
      <c r="A9" s="1" t="s">
        <v>32</v>
      </c>
      <c r="B9" s="1">
        <v>28.0</v>
      </c>
      <c r="C9" s="1">
        <v>22.0</v>
      </c>
      <c r="D9" s="1">
        <v>2.0</v>
      </c>
      <c r="E9" s="1">
        <v>11.0</v>
      </c>
      <c r="F9" s="1">
        <v>116.0</v>
      </c>
      <c r="G9" s="1">
        <v>104.0</v>
      </c>
      <c r="H9" s="1">
        <v>69.0</v>
      </c>
      <c r="I9" s="1">
        <v>198.0</v>
      </c>
      <c r="J9" s="1">
        <v>63.0</v>
      </c>
      <c r="K9" s="1">
        <v>-14.0</v>
      </c>
      <c r="L9" s="2"/>
      <c r="M9" s="2"/>
      <c r="N9" s="2"/>
      <c r="O9" s="2"/>
      <c r="P9" s="2"/>
      <c r="Q9" s="2"/>
      <c r="R9" s="2"/>
      <c r="S9" s="2"/>
      <c r="T9" s="2"/>
      <c r="U9" s="2"/>
      <c r="V9" s="2"/>
      <c r="W9" s="2"/>
      <c r="X9" s="2"/>
      <c r="Y9" s="2"/>
      <c r="Z9" s="2"/>
    </row>
    <row r="10">
      <c r="A10" s="1" t="s">
        <v>33</v>
      </c>
      <c r="B10" s="1">
        <v>0.0</v>
      </c>
      <c r="C10" s="1">
        <v>0.0</v>
      </c>
      <c r="D10" s="1">
        <v>0.0</v>
      </c>
      <c r="E10" s="1">
        <v>0.0</v>
      </c>
      <c r="F10" s="1">
        <v>-3420.0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333.0</v>
      </c>
      <c r="C11" s="1">
        <v>269.0</v>
      </c>
      <c r="D11" s="1">
        <v>53.0</v>
      </c>
      <c r="E11" s="1">
        <v>-181.0</v>
      </c>
      <c r="F11" s="1">
        <v>-478.0</v>
      </c>
      <c r="G11" s="1">
        <v>160.0</v>
      </c>
      <c r="H11" s="1">
        <v>-342.0</v>
      </c>
      <c r="I11" s="1">
        <v>212.0</v>
      </c>
      <c r="J11" s="1">
        <v>503.0</v>
      </c>
      <c r="K11" s="1">
        <v>231.0</v>
      </c>
      <c r="L11" s="2"/>
      <c r="M11" s="2"/>
      <c r="N11" s="2"/>
      <c r="O11" s="2"/>
      <c r="P11" s="2"/>
      <c r="Q11" s="2"/>
      <c r="R11" s="2"/>
      <c r="S11" s="2"/>
      <c r="T11" s="2"/>
      <c r="U11" s="2"/>
      <c r="V11" s="2"/>
      <c r="W11" s="2"/>
      <c r="X11" s="2"/>
      <c r="Y11" s="2"/>
      <c r="Z11" s="2"/>
    </row>
    <row r="12">
      <c r="A12" s="1" t="s">
        <v>35</v>
      </c>
      <c r="B12" s="1">
        <v>-220.0</v>
      </c>
      <c r="C12" s="1">
        <v>259.0</v>
      </c>
      <c r="D12" s="1">
        <v>114.0</v>
      </c>
      <c r="E12" s="1">
        <v>47.0</v>
      </c>
      <c r="F12" s="1">
        <v>-153.0</v>
      </c>
      <c r="G12" s="1">
        <v>-64.0</v>
      </c>
      <c r="H12" s="1">
        <v>145.0</v>
      </c>
      <c r="I12" s="1">
        <v>-1670.0</v>
      </c>
      <c r="J12" s="1">
        <v>-919.0</v>
      </c>
      <c r="K12" s="1">
        <v>879.0</v>
      </c>
      <c r="L12" s="2"/>
      <c r="M12" s="2"/>
      <c r="N12" s="2"/>
      <c r="O12" s="2"/>
      <c r="P12" s="2"/>
      <c r="Q12" s="2"/>
      <c r="R12" s="2"/>
      <c r="S12" s="2"/>
      <c r="T12" s="2"/>
      <c r="U12" s="2"/>
      <c r="V12" s="2"/>
      <c r="W12" s="2"/>
      <c r="X12" s="2"/>
      <c r="Y12" s="2"/>
      <c r="Z12" s="2"/>
    </row>
    <row r="13">
      <c r="A13" s="1" t="s">
        <v>36</v>
      </c>
      <c r="B13" s="1">
        <v>70.0</v>
      </c>
      <c r="C13" s="1">
        <v>-99.0</v>
      </c>
      <c r="D13" s="1">
        <v>-21.0</v>
      </c>
      <c r="E13" s="1">
        <v>-10.0</v>
      </c>
      <c r="F13" s="1">
        <v>-887.0</v>
      </c>
      <c r="G13" s="1">
        <v>190.0</v>
      </c>
      <c r="H13" s="1">
        <v>85.0</v>
      </c>
      <c r="I13" s="1">
        <v>-1460.0</v>
      </c>
      <c r="J13" s="1">
        <v>-1280.0</v>
      </c>
      <c r="K13" s="1">
        <v>1380.0</v>
      </c>
      <c r="L13" s="2"/>
      <c r="M13" s="2"/>
      <c r="N13" s="2"/>
      <c r="O13" s="2"/>
      <c r="P13" s="2"/>
      <c r="Q13" s="2"/>
      <c r="R13" s="2"/>
      <c r="S13" s="2"/>
      <c r="T13" s="2"/>
      <c r="U13" s="2"/>
      <c r="V13" s="2"/>
      <c r="W13" s="2"/>
      <c r="X13" s="2"/>
      <c r="Y13" s="2"/>
      <c r="Z13" s="2"/>
    </row>
    <row r="14">
      <c r="A14" s="1" t="s">
        <v>37</v>
      </c>
      <c r="B14" s="1">
        <v>31.0</v>
      </c>
      <c r="C14" s="1">
        <v>-14.0</v>
      </c>
      <c r="D14" s="1">
        <v>-50.0</v>
      </c>
      <c r="E14" s="1">
        <v>48.0</v>
      </c>
      <c r="F14" s="1">
        <v>-659.0</v>
      </c>
      <c r="G14" s="1">
        <v>602.0</v>
      </c>
      <c r="H14" s="1">
        <v>354.0</v>
      </c>
      <c r="I14" s="1">
        <v>1690.0</v>
      </c>
      <c r="J14" s="1">
        <v>938.0</v>
      </c>
      <c r="K14" s="1">
        <v>-1750.0</v>
      </c>
      <c r="L14" s="2"/>
      <c r="M14" s="2"/>
      <c r="N14" s="2"/>
      <c r="O14" s="2"/>
      <c r="P14" s="2"/>
      <c r="Q14" s="2"/>
      <c r="R14" s="2"/>
      <c r="S14" s="2"/>
      <c r="T14" s="2"/>
      <c r="U14" s="2"/>
      <c r="V14" s="2"/>
      <c r="W14" s="2"/>
      <c r="X14" s="2"/>
      <c r="Y14" s="2"/>
      <c r="Z14" s="2"/>
    </row>
    <row r="15">
      <c r="A15" s="1" t="s">
        <v>38</v>
      </c>
      <c r="B15" s="1">
        <v>29.0</v>
      </c>
      <c r="C15" s="1">
        <v>-19.0</v>
      </c>
      <c r="D15" s="1">
        <v>17.0</v>
      </c>
      <c r="E15" s="1">
        <v>-13.0</v>
      </c>
      <c r="F15" s="1">
        <v>561.0</v>
      </c>
      <c r="G15" s="1">
        <v>-238.0</v>
      </c>
      <c r="H15" s="1">
        <v>-10.0</v>
      </c>
      <c r="I15" s="1">
        <v>-227.0</v>
      </c>
      <c r="J15" s="1">
        <v>114.0</v>
      </c>
      <c r="K15" s="1">
        <v>0.0</v>
      </c>
      <c r="L15" s="2"/>
      <c r="M15" s="2"/>
      <c r="N15" s="2"/>
      <c r="O15" s="2"/>
      <c r="P15" s="2"/>
      <c r="Q15" s="2"/>
      <c r="R15" s="2"/>
      <c r="S15" s="2"/>
      <c r="T15" s="2"/>
      <c r="U15" s="2"/>
      <c r="V15" s="2"/>
      <c r="W15" s="2"/>
      <c r="X15" s="2"/>
      <c r="Y15" s="2"/>
      <c r="Z15" s="2"/>
    </row>
    <row r="16">
      <c r="A16" s="1" t="s">
        <v>39</v>
      </c>
      <c r="B16" s="1">
        <v>2610.0</v>
      </c>
      <c r="C16" s="1">
        <v>2340.0</v>
      </c>
      <c r="D16" s="1">
        <v>1260.0</v>
      </c>
      <c r="E16" s="1">
        <v>1220.0</v>
      </c>
      <c r="F16" s="1">
        <v>2050.0</v>
      </c>
      <c r="G16" s="1">
        <v>3660.0</v>
      </c>
      <c r="H16" s="1">
        <v>3320.0</v>
      </c>
      <c r="I16" s="1">
        <v>3890.0</v>
      </c>
      <c r="J16" s="1">
        <v>8109.0</v>
      </c>
      <c r="K16" s="1">
        <v>5070.0</v>
      </c>
      <c r="L16" s="2"/>
      <c r="M16" s="2"/>
      <c r="N16" s="2"/>
      <c r="O16" s="2"/>
      <c r="P16" s="2"/>
      <c r="Q16" s="2"/>
      <c r="R16" s="2"/>
      <c r="S16" s="2"/>
      <c r="T16" s="2"/>
      <c r="U16" s="2"/>
      <c r="V16" s="2"/>
      <c r="W16" s="2"/>
      <c r="X16" s="2"/>
      <c r="Y16" s="2"/>
      <c r="Z16" s="2"/>
    </row>
    <row r="17">
      <c r="A17" s="1" t="s">
        <v>40</v>
      </c>
      <c r="B17" s="1">
        <v>-1140.0</v>
      </c>
      <c r="C17" s="1">
        <v>-1220.0</v>
      </c>
      <c r="D17" s="1">
        <v>-893.0</v>
      </c>
      <c r="E17" s="1">
        <v>-651.0</v>
      </c>
      <c r="F17" s="1">
        <v>-1400.0</v>
      </c>
      <c r="G17" s="1">
        <v>-1730.0</v>
      </c>
      <c r="H17" s="1">
        <v>-1420.0</v>
      </c>
      <c r="I17" s="1">
        <v>-1680.0</v>
      </c>
      <c r="J17" s="1">
        <v>-2230.0</v>
      </c>
      <c r="K17" s="1">
        <v>-2460.0</v>
      </c>
      <c r="L17" s="2"/>
      <c r="M17" s="2"/>
      <c r="N17" s="2"/>
      <c r="O17" s="2"/>
      <c r="P17" s="2"/>
      <c r="Q17" s="2"/>
      <c r="R17" s="2"/>
      <c r="S17" s="2"/>
      <c r="T17" s="2"/>
      <c r="U17" s="2"/>
      <c r="V17" s="2"/>
      <c r="W17" s="2"/>
      <c r="X17" s="2"/>
      <c r="Y17" s="2"/>
      <c r="Z17" s="2"/>
    </row>
    <row r="18">
      <c r="A18" s="1" t="s">
        <v>41</v>
      </c>
      <c r="B18" s="1">
        <v>0.0</v>
      </c>
      <c r="C18" s="1">
        <v>0.0</v>
      </c>
      <c r="D18" s="1">
        <v>0.0</v>
      </c>
      <c r="E18" s="1">
        <v>0.0</v>
      </c>
      <c r="F18" s="1">
        <v>33.0</v>
      </c>
      <c r="G18" s="1">
        <v>-911.0</v>
      </c>
      <c r="H18" s="1">
        <v>-233.0</v>
      </c>
      <c r="I18" s="1">
        <v>-88.0</v>
      </c>
      <c r="J18" s="1">
        <v>-407.0</v>
      </c>
      <c r="K18" s="1">
        <v>-153.0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-92.0</v>
      </c>
      <c r="L19" s="2"/>
      <c r="M19" s="2"/>
      <c r="N19" s="2"/>
      <c r="O19" s="2"/>
      <c r="P19" s="2"/>
      <c r="Q19" s="2"/>
      <c r="R19" s="2"/>
      <c r="S19" s="2"/>
      <c r="T19" s="2"/>
      <c r="U19" s="2"/>
      <c r="V19" s="2"/>
      <c r="W19" s="2"/>
      <c r="X19" s="2"/>
      <c r="Y19" s="2"/>
      <c r="Z19" s="2"/>
    </row>
    <row r="20">
      <c r="A20" s="1" t="s">
        <v>43</v>
      </c>
      <c r="B20" s="1">
        <v>0.0</v>
      </c>
      <c r="C20" s="1">
        <v>0.0</v>
      </c>
      <c r="D20" s="1">
        <v>-2.0</v>
      </c>
      <c r="E20" s="1">
        <v>-1.0</v>
      </c>
      <c r="F20" s="1">
        <v>0.0</v>
      </c>
      <c r="G20" s="1">
        <v>-163.0</v>
      </c>
      <c r="H20" s="1">
        <v>-126.0</v>
      </c>
      <c r="I20" s="1">
        <v>-107.0</v>
      </c>
      <c r="J20" s="1">
        <v>-211.0</v>
      </c>
      <c r="K20" s="1">
        <v>-206.0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-135.0</v>
      </c>
      <c r="G21" s="1">
        <v>-198.0</v>
      </c>
      <c r="H21" s="1">
        <v>438.0</v>
      </c>
      <c r="I21" s="1">
        <v>0.0</v>
      </c>
      <c r="J21" s="1">
        <v>0.0</v>
      </c>
      <c r="K21" s="1">
        <v>0.0</v>
      </c>
      <c r="L21" s="2"/>
      <c r="M21" s="2"/>
      <c r="N21" s="2"/>
      <c r="O21" s="2"/>
      <c r="P21" s="2"/>
      <c r="Q21" s="2"/>
      <c r="R21" s="2"/>
      <c r="S21" s="2"/>
      <c r="T21" s="2"/>
      <c r="U21" s="2"/>
      <c r="V21" s="2"/>
      <c r="W21" s="2"/>
      <c r="X21" s="2"/>
      <c r="Y21" s="2"/>
      <c r="Z21" s="2"/>
    </row>
    <row r="22" ht="15.75" customHeight="1">
      <c r="A22" s="1" t="s">
        <v>45</v>
      </c>
      <c r="B22" s="1">
        <v>-22.0</v>
      </c>
      <c r="C22" s="1">
        <v>-67.0</v>
      </c>
      <c r="D22" s="1">
        <v>0.0</v>
      </c>
      <c r="E22" s="1">
        <v>0.0</v>
      </c>
      <c r="F22" s="1">
        <v>5390.0</v>
      </c>
      <c r="G22" s="1">
        <v>202.0</v>
      </c>
      <c r="H22" s="1">
        <v>140.0</v>
      </c>
      <c r="I22" s="1">
        <v>64.0</v>
      </c>
      <c r="J22" s="1">
        <v>-56.0</v>
      </c>
      <c r="K22" s="1">
        <v>-42.0</v>
      </c>
      <c r="L22" s="2"/>
      <c r="M22" s="2"/>
      <c r="N22" s="2"/>
      <c r="O22" s="2"/>
      <c r="P22" s="2"/>
      <c r="Q22" s="2"/>
      <c r="R22" s="2"/>
      <c r="S22" s="2"/>
      <c r="T22" s="2"/>
      <c r="U22" s="2"/>
      <c r="V22" s="2"/>
      <c r="W22" s="2"/>
      <c r="X22" s="2"/>
      <c r="Y22" s="2"/>
      <c r="Z22" s="2"/>
    </row>
    <row r="23" ht="15.75" customHeight="1">
      <c r="A23" s="1" t="s">
        <v>46</v>
      </c>
      <c r="B23" s="1">
        <v>-1160.0</v>
      </c>
      <c r="C23" s="1">
        <v>-1280.0</v>
      </c>
      <c r="D23" s="1">
        <v>-895.0</v>
      </c>
      <c r="E23" s="1">
        <v>-652.0</v>
      </c>
      <c r="F23" s="1">
        <v>3890.0</v>
      </c>
      <c r="G23" s="1">
        <v>-2800.0</v>
      </c>
      <c r="H23" s="1">
        <v>-1200.0</v>
      </c>
      <c r="I23" s="1">
        <v>-1810.0</v>
      </c>
      <c r="J23" s="1">
        <v>-2900.0</v>
      </c>
      <c r="K23" s="1">
        <v>-2960.0</v>
      </c>
      <c r="L23" s="2"/>
      <c r="M23" s="2"/>
      <c r="N23" s="2"/>
      <c r="O23" s="2"/>
      <c r="P23" s="2"/>
      <c r="Q23" s="2"/>
      <c r="R23" s="2"/>
      <c r="S23" s="2"/>
      <c r="T23" s="2"/>
      <c r="U23" s="2"/>
      <c r="V23" s="2"/>
      <c r="W23" s="2"/>
      <c r="X23" s="2"/>
      <c r="Y23" s="2"/>
      <c r="Z23" s="2"/>
    </row>
    <row r="24" ht="15.75" customHeight="1">
      <c r="A24" s="1" t="s">
        <v>47</v>
      </c>
      <c r="B24" s="1">
        <v>66.0</v>
      </c>
      <c r="C24" s="1">
        <v>0.0</v>
      </c>
      <c r="D24" s="1">
        <v>0.0</v>
      </c>
      <c r="E24" s="1">
        <v>341.0</v>
      </c>
      <c r="F24" s="1">
        <v>0.0</v>
      </c>
      <c r="G24" s="1">
        <v>216.0</v>
      </c>
      <c r="H24" s="1">
        <v>0.0</v>
      </c>
      <c r="I24" s="1">
        <v>1340.0</v>
      </c>
      <c r="J24" s="1">
        <v>529.0</v>
      </c>
      <c r="K24" s="1">
        <v>0.0</v>
      </c>
      <c r="L24" s="2"/>
      <c r="M24" s="2"/>
      <c r="N24" s="2"/>
      <c r="O24" s="2"/>
      <c r="P24" s="2"/>
      <c r="Q24" s="2"/>
      <c r="R24" s="2"/>
      <c r="S24" s="2"/>
      <c r="T24" s="2"/>
      <c r="U24" s="2"/>
      <c r="V24" s="2"/>
      <c r="W24" s="2"/>
      <c r="X24" s="2"/>
      <c r="Y24" s="2"/>
      <c r="Z24" s="2"/>
    </row>
    <row r="25" ht="15.75" customHeight="1">
      <c r="A25" s="1" t="s">
        <v>48</v>
      </c>
      <c r="B25" s="1">
        <v>737.0</v>
      </c>
      <c r="C25" s="1">
        <v>494.0</v>
      </c>
      <c r="D25" s="1">
        <v>496.0</v>
      </c>
      <c r="E25" s="1">
        <v>0.0</v>
      </c>
      <c r="F25" s="1">
        <v>0.0</v>
      </c>
      <c r="G25" s="1">
        <v>1510.0</v>
      </c>
      <c r="H25" s="1">
        <v>1540.0</v>
      </c>
      <c r="I25" s="1">
        <v>86.0</v>
      </c>
      <c r="J25" s="1">
        <v>1040.0</v>
      </c>
      <c r="K25" s="1">
        <v>1500.0</v>
      </c>
      <c r="L25" s="2"/>
      <c r="M25" s="2"/>
      <c r="N25" s="2"/>
      <c r="O25" s="2"/>
      <c r="P25" s="2"/>
      <c r="Q25" s="2"/>
      <c r="R25" s="2"/>
      <c r="S25" s="2"/>
      <c r="T25" s="2"/>
      <c r="U25" s="2"/>
      <c r="V25" s="2"/>
      <c r="W25" s="2"/>
      <c r="X25" s="2"/>
      <c r="Y25" s="2"/>
      <c r="Z25" s="2"/>
    </row>
    <row r="26" ht="15.75" customHeight="1">
      <c r="A26" s="1" t="s">
        <v>49</v>
      </c>
      <c r="B26" s="1">
        <v>803.0</v>
      </c>
      <c r="C26" s="1">
        <v>494.0</v>
      </c>
      <c r="D26" s="1">
        <v>496.0</v>
      </c>
      <c r="E26" s="1">
        <v>341.0</v>
      </c>
      <c r="F26" s="1">
        <v>0.0</v>
      </c>
      <c r="G26" s="1">
        <v>1730.0</v>
      </c>
      <c r="H26" s="1">
        <v>1540.0</v>
      </c>
      <c r="I26" s="1">
        <v>1430.0</v>
      </c>
      <c r="J26" s="1">
        <v>1570.0</v>
      </c>
      <c r="K26" s="1">
        <v>1500.0</v>
      </c>
      <c r="L26" s="2"/>
      <c r="M26" s="2"/>
      <c r="N26" s="2"/>
      <c r="O26" s="2"/>
      <c r="P26" s="2"/>
      <c r="Q26" s="2"/>
      <c r="R26" s="2"/>
      <c r="S26" s="2"/>
      <c r="T26" s="2"/>
      <c r="U26" s="2"/>
      <c r="V26" s="2"/>
      <c r="W26" s="2"/>
      <c r="X26" s="2"/>
      <c r="Y26" s="2"/>
      <c r="Z26" s="2"/>
    </row>
    <row r="27" ht="15.75" customHeight="1">
      <c r="A27" s="1" t="s">
        <v>50</v>
      </c>
      <c r="B27" s="1">
        <v>0.0</v>
      </c>
      <c r="C27" s="1">
        <v>-19.0</v>
      </c>
      <c r="D27" s="1">
        <v>-128.0</v>
      </c>
      <c r="E27" s="1">
        <v>0.0</v>
      </c>
      <c r="F27" s="1">
        <v>-927.0</v>
      </c>
      <c r="G27" s="1">
        <v>0.0</v>
      </c>
      <c r="H27" s="1">
        <v>-892.0</v>
      </c>
      <c r="I27" s="1">
        <v>0.0</v>
      </c>
      <c r="J27" s="1">
        <v>0.0</v>
      </c>
      <c r="K27" s="1">
        <v>-458.0</v>
      </c>
      <c r="L27" s="2"/>
      <c r="M27" s="2"/>
      <c r="N27" s="2"/>
      <c r="O27" s="2"/>
      <c r="P27" s="2"/>
      <c r="Q27" s="2"/>
      <c r="R27" s="2"/>
      <c r="S27" s="2"/>
      <c r="T27" s="2"/>
      <c r="U27" s="2"/>
      <c r="V27" s="2"/>
      <c r="W27" s="2"/>
      <c r="X27" s="2"/>
      <c r="Y27" s="2"/>
      <c r="Z27" s="2"/>
    </row>
    <row r="28" ht="15.75" customHeight="1">
      <c r="A28" s="1" t="s">
        <v>51</v>
      </c>
      <c r="B28" s="1">
        <v>-500.0</v>
      </c>
      <c r="C28" s="1">
        <v>-502.0</v>
      </c>
      <c r="D28" s="1">
        <v>-8.0</v>
      </c>
      <c r="E28" s="1">
        <v>-501.0</v>
      </c>
      <c r="F28" s="1">
        <v>-12.0</v>
      </c>
      <c r="G28" s="1">
        <v>-1240.0</v>
      </c>
      <c r="H28" s="1">
        <v>-783.0</v>
      </c>
      <c r="I28" s="1">
        <v>-2530.0</v>
      </c>
      <c r="J28" s="1">
        <v>-902.0</v>
      </c>
      <c r="K28" s="1">
        <v>-1020.0</v>
      </c>
      <c r="L28" s="2"/>
      <c r="M28" s="2"/>
      <c r="N28" s="2"/>
      <c r="O28" s="2"/>
      <c r="P28" s="2"/>
      <c r="Q28" s="2"/>
      <c r="R28" s="2"/>
      <c r="S28" s="2"/>
      <c r="T28" s="2"/>
      <c r="U28" s="2"/>
      <c r="V28" s="2"/>
      <c r="W28" s="2"/>
      <c r="X28" s="2"/>
      <c r="Y28" s="2"/>
      <c r="Z28" s="2"/>
    </row>
    <row r="29" ht="15.75" customHeight="1">
      <c r="A29" s="1" t="s">
        <v>52</v>
      </c>
      <c r="B29" s="1">
        <v>-500.0</v>
      </c>
      <c r="C29" s="1">
        <v>-521.0</v>
      </c>
      <c r="D29" s="1">
        <v>-136.0</v>
      </c>
      <c r="E29" s="1">
        <v>-501.0</v>
      </c>
      <c r="F29" s="1">
        <v>-939.0</v>
      </c>
      <c r="G29" s="1">
        <v>-1240.0</v>
      </c>
      <c r="H29" s="1">
        <v>-1680.0</v>
      </c>
      <c r="I29" s="1">
        <v>-2530.0</v>
      </c>
      <c r="J29" s="1">
        <v>-902.0</v>
      </c>
      <c r="K29" s="1">
        <v>-1480.0</v>
      </c>
      <c r="L29" s="2"/>
      <c r="M29" s="2"/>
      <c r="N29" s="2"/>
      <c r="O29" s="2"/>
      <c r="P29" s="2"/>
      <c r="Q29" s="2"/>
      <c r="R29" s="2"/>
      <c r="S29" s="2"/>
      <c r="T29" s="2"/>
      <c r="U29" s="2"/>
      <c r="V29" s="2"/>
      <c r="W29" s="2"/>
      <c r="X29" s="2"/>
      <c r="Y29" s="2"/>
      <c r="Z29" s="2"/>
    </row>
    <row r="30" ht="15.75" customHeight="1">
      <c r="A30" s="1" t="s">
        <v>53</v>
      </c>
      <c r="B30" s="1">
        <v>36.0</v>
      </c>
      <c r="C30" s="1">
        <v>53.0</v>
      </c>
      <c r="D30" s="1">
        <v>25.0</v>
      </c>
      <c r="E30" s="1">
        <v>1.0</v>
      </c>
      <c r="F30" s="1">
        <v>7.0</v>
      </c>
      <c r="G30" s="1">
        <v>20.0</v>
      </c>
      <c r="H30" s="1">
        <v>0.0</v>
      </c>
      <c r="I30" s="1">
        <v>200.0</v>
      </c>
      <c r="J30" s="1">
        <v>168.0</v>
      </c>
      <c r="K30" s="1">
        <v>33.0</v>
      </c>
      <c r="L30" s="2"/>
      <c r="M30" s="2"/>
      <c r="N30" s="2"/>
      <c r="O30" s="2"/>
      <c r="P30" s="2"/>
      <c r="Q30" s="2"/>
      <c r="R30" s="2"/>
      <c r="S30" s="2"/>
      <c r="T30" s="2"/>
      <c r="U30" s="2"/>
      <c r="V30" s="2"/>
      <c r="W30" s="2"/>
      <c r="X30" s="2"/>
      <c r="Y30" s="2"/>
      <c r="Z30" s="2"/>
    </row>
    <row r="31" ht="15.75" customHeight="1">
      <c r="A31" s="1" t="s">
        <v>54</v>
      </c>
      <c r="B31" s="1">
        <v>-1060.0</v>
      </c>
      <c r="C31" s="1">
        <v>0.0</v>
      </c>
      <c r="D31" s="1">
        <v>0.0</v>
      </c>
      <c r="E31" s="1">
        <v>0.0</v>
      </c>
      <c r="F31" s="1">
        <v>-1800.0</v>
      </c>
      <c r="G31" s="1">
        <v>-1930.0</v>
      </c>
      <c r="H31" s="1">
        <v>-160.0</v>
      </c>
      <c r="I31" s="1">
        <v>-1040.0</v>
      </c>
      <c r="J31" s="1">
        <v>-4520.0</v>
      </c>
      <c r="K31" s="1">
        <v>-1050.0</v>
      </c>
      <c r="L31" s="2"/>
      <c r="M31" s="2"/>
      <c r="N31" s="2"/>
      <c r="O31" s="2"/>
      <c r="P31" s="2"/>
      <c r="Q31" s="2"/>
      <c r="R31" s="2"/>
      <c r="S31" s="2"/>
      <c r="T31" s="2"/>
      <c r="U31" s="2"/>
      <c r="V31" s="2"/>
      <c r="W31" s="2"/>
      <c r="X31" s="2"/>
      <c r="Y31" s="2"/>
      <c r="Z31" s="2"/>
    </row>
    <row r="32" ht="15.75" customHeight="1">
      <c r="A32" s="1" t="s">
        <v>55</v>
      </c>
      <c r="B32" s="1">
        <v>-1140.0</v>
      </c>
      <c r="C32" s="1">
        <v>-1200.0</v>
      </c>
      <c r="D32" s="1">
        <v>-809.0</v>
      </c>
      <c r="E32" s="1">
        <v>-330.0</v>
      </c>
      <c r="F32" s="1">
        <v>-952.0</v>
      </c>
      <c r="G32" s="1">
        <v>-1020.0</v>
      </c>
      <c r="H32" s="1">
        <v>-1030.0</v>
      </c>
      <c r="I32" s="1">
        <v>-1040.0</v>
      </c>
      <c r="J32" s="1">
        <v>-1030.0</v>
      </c>
      <c r="K32" s="1">
        <v>-1030.0</v>
      </c>
      <c r="L32" s="2"/>
      <c r="M32" s="2"/>
      <c r="N32" s="2"/>
      <c r="O32" s="2"/>
      <c r="P32" s="2"/>
      <c r="Q32" s="2"/>
      <c r="R32" s="2"/>
      <c r="S32" s="2"/>
      <c r="T32" s="2"/>
      <c r="U32" s="2"/>
      <c r="V32" s="2"/>
      <c r="W32" s="2"/>
      <c r="X32" s="2"/>
      <c r="Y32" s="2"/>
      <c r="Z32" s="2"/>
    </row>
    <row r="33" ht="15.75" customHeight="1">
      <c r="A33" s="1" t="s">
        <v>56</v>
      </c>
      <c r="B33" s="1">
        <v>-1140.0</v>
      </c>
      <c r="C33" s="1">
        <v>-1200.0</v>
      </c>
      <c r="D33" s="1">
        <v>-809.0</v>
      </c>
      <c r="E33" s="1">
        <v>-330.0</v>
      </c>
      <c r="F33" s="1">
        <v>-952.0</v>
      </c>
      <c r="G33" s="1">
        <v>-1020.0</v>
      </c>
      <c r="H33" s="1">
        <v>-1030.0</v>
      </c>
      <c r="I33" s="1">
        <v>-1040.0</v>
      </c>
      <c r="J33" s="1">
        <v>-1030.0</v>
      </c>
      <c r="K33" s="1">
        <v>-1030.0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-21.0</v>
      </c>
      <c r="G34" s="1">
        <v>-29.0</v>
      </c>
      <c r="H34" s="1">
        <v>-15.0</v>
      </c>
      <c r="I34" s="1">
        <v>-21.0</v>
      </c>
      <c r="J34" s="1">
        <v>-20.0</v>
      </c>
      <c r="K34" s="1">
        <v>-34.0</v>
      </c>
      <c r="L34" s="2"/>
      <c r="M34" s="2"/>
      <c r="N34" s="2"/>
      <c r="O34" s="2"/>
      <c r="P34" s="2"/>
      <c r="Q34" s="2"/>
      <c r="R34" s="2"/>
      <c r="S34" s="2"/>
      <c r="T34" s="2"/>
      <c r="U34" s="2"/>
      <c r="V34" s="2"/>
      <c r="W34" s="2"/>
      <c r="X34" s="2"/>
      <c r="Y34" s="2"/>
      <c r="Z34" s="2"/>
    </row>
    <row r="35" ht="15.75" customHeight="1">
      <c r="A35" s="1" t="s">
        <v>58</v>
      </c>
      <c r="B35" s="1">
        <v>-1870.0</v>
      </c>
      <c r="C35" s="1">
        <v>-1180.0</v>
      </c>
      <c r="D35" s="1">
        <v>-424.0</v>
      </c>
      <c r="E35" s="1">
        <v>-489.0</v>
      </c>
      <c r="F35" s="1">
        <v>-3700.0</v>
      </c>
      <c r="G35" s="1">
        <v>-2480.0</v>
      </c>
      <c r="H35" s="1">
        <v>-1340.0</v>
      </c>
      <c r="I35" s="1">
        <v>-3000.0</v>
      </c>
      <c r="J35" s="1">
        <v>-4730.0</v>
      </c>
      <c r="K35" s="1">
        <v>-2060.0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-36.0</v>
      </c>
      <c r="G36" s="1">
        <v>-31.0</v>
      </c>
      <c r="H36" s="1">
        <v>3.0</v>
      </c>
      <c r="I36" s="1">
        <v>-31.0</v>
      </c>
      <c r="J36" s="1">
        <v>-76.0</v>
      </c>
      <c r="K36" s="1">
        <v>-7.0</v>
      </c>
      <c r="L36" s="2"/>
      <c r="M36" s="2"/>
      <c r="N36" s="2"/>
      <c r="O36" s="2"/>
      <c r="P36" s="2"/>
      <c r="Q36" s="2"/>
      <c r="R36" s="2"/>
      <c r="S36" s="2"/>
      <c r="T36" s="2"/>
      <c r="U36" s="2"/>
      <c r="V36" s="2"/>
      <c r="W36" s="2"/>
      <c r="X36" s="2"/>
      <c r="Y36" s="2"/>
      <c r="Z36" s="2"/>
    </row>
    <row r="37" ht="15.75" customHeight="1">
      <c r="A37" s="1" t="s">
        <v>60</v>
      </c>
      <c r="B37" s="1">
        <v>-413.0</v>
      </c>
      <c r="C37" s="1">
        <v>-124.0</v>
      </c>
      <c r="D37" s="1">
        <v>-59.0</v>
      </c>
      <c r="E37" s="1">
        <v>84.0</v>
      </c>
      <c r="F37" s="1">
        <v>2200.0</v>
      </c>
      <c r="G37" s="1">
        <v>-1640.0</v>
      </c>
      <c r="H37" s="1">
        <v>783.0</v>
      </c>
      <c r="I37" s="1">
        <v>-955.0</v>
      </c>
      <c r="J37" s="1">
        <v>402.0</v>
      </c>
      <c r="K37" s="1">
        <v>40.0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187.0</v>
      </c>
      <c r="C39" s="1">
        <v>193.0</v>
      </c>
      <c r="D39" s="1">
        <v>189.0</v>
      </c>
      <c r="E39" s="1">
        <v>198.0</v>
      </c>
      <c r="F39" s="1">
        <v>507.0</v>
      </c>
      <c r="G39" s="1">
        <v>505.0</v>
      </c>
      <c r="H39" s="1">
        <v>498.0</v>
      </c>
      <c r="I39" s="1">
        <v>491.0</v>
      </c>
      <c r="J39" s="1">
        <v>482.0</v>
      </c>
      <c r="K39" s="1">
        <v>729.0</v>
      </c>
      <c r="L39" s="2"/>
      <c r="M39" s="2"/>
      <c r="N39" s="2"/>
      <c r="O39" s="2"/>
      <c r="P39" s="2"/>
      <c r="Q39" s="2"/>
      <c r="R39" s="2"/>
      <c r="S39" s="2"/>
      <c r="T39" s="2"/>
      <c r="U39" s="2"/>
      <c r="V39" s="2"/>
      <c r="W39" s="2"/>
      <c r="X39" s="2"/>
      <c r="Y39" s="2"/>
      <c r="Z39" s="2"/>
    </row>
    <row r="40" ht="15.75" customHeight="1">
      <c r="A40" s="1" t="s">
        <v>63</v>
      </c>
      <c r="B40" s="1">
        <v>405.0</v>
      </c>
      <c r="C40" s="1">
        <v>171.0</v>
      </c>
      <c r="D40" s="1">
        <v>50.0</v>
      </c>
      <c r="E40" s="1">
        <v>83.0</v>
      </c>
      <c r="F40" s="1">
        <v>1160.0</v>
      </c>
      <c r="G40" s="1">
        <v>29.0</v>
      </c>
      <c r="H40" s="1">
        <v>156.0</v>
      </c>
      <c r="I40" s="1">
        <v>435.0</v>
      </c>
      <c r="J40" s="1">
        <v>1880.0</v>
      </c>
      <c r="K40" s="1">
        <v>1760.0</v>
      </c>
      <c r="L40" s="2"/>
      <c r="M40" s="2"/>
      <c r="N40" s="2"/>
      <c r="O40" s="2"/>
      <c r="P40" s="2"/>
      <c r="Q40" s="2"/>
      <c r="R40" s="2"/>
      <c r="S40" s="2"/>
      <c r="T40" s="2"/>
      <c r="U40" s="2"/>
      <c r="V40" s="2"/>
      <c r="W40" s="2"/>
      <c r="X40" s="2"/>
      <c r="Y40" s="2"/>
      <c r="Z40" s="2"/>
    </row>
    <row r="41" ht="15.75" customHeight="1">
      <c r="A41" s="1" t="s">
        <v>64</v>
      </c>
      <c r="B41" s="1">
        <v>674.0</v>
      </c>
      <c r="C41" s="1">
        <v>744.0</v>
      </c>
      <c r="D41" s="1">
        <v>-276.0</v>
      </c>
      <c r="E41" s="1">
        <v>-1480.0</v>
      </c>
      <c r="F41" s="1">
        <v>1070.0</v>
      </c>
      <c r="G41" s="1">
        <v>1070.0</v>
      </c>
      <c r="H41" s="1">
        <v>1760.0</v>
      </c>
      <c r="I41" s="1">
        <v>1760.0</v>
      </c>
      <c r="J41" s="1">
        <v>4630.0</v>
      </c>
      <c r="K41" s="1">
        <v>1640.0</v>
      </c>
      <c r="L41" s="2"/>
      <c r="M41" s="2"/>
      <c r="N41" s="2"/>
      <c r="O41" s="2"/>
      <c r="P41" s="2"/>
      <c r="Q41" s="2"/>
      <c r="R41" s="2"/>
      <c r="S41" s="2"/>
      <c r="T41" s="2"/>
      <c r="U41" s="2"/>
      <c r="V41" s="2"/>
      <c r="W41" s="2"/>
      <c r="X41" s="2"/>
      <c r="Y41" s="2"/>
      <c r="Z41" s="2"/>
    </row>
    <row r="42" ht="15.75" customHeight="1">
      <c r="A42" s="1" t="s">
        <v>65</v>
      </c>
      <c r="B42" s="1">
        <v>772.0</v>
      </c>
      <c r="C42" s="1">
        <v>846.0</v>
      </c>
      <c r="D42" s="1">
        <v>-160.0</v>
      </c>
      <c r="E42" s="1">
        <v>-1350.0</v>
      </c>
      <c r="F42" s="1">
        <v>1370.0</v>
      </c>
      <c r="G42" s="1">
        <v>1380.0</v>
      </c>
      <c r="H42" s="1">
        <v>2060.0</v>
      </c>
      <c r="I42" s="1">
        <v>2060.0</v>
      </c>
      <c r="J42" s="1">
        <v>4930.0</v>
      </c>
      <c r="K42" s="1">
        <v>2090.0</v>
      </c>
      <c r="L42" s="2"/>
      <c r="M42" s="2"/>
      <c r="N42" s="2"/>
      <c r="O42" s="2"/>
      <c r="P42" s="2"/>
      <c r="Q42" s="2"/>
      <c r="R42" s="2"/>
      <c r="S42" s="2"/>
      <c r="T42" s="2"/>
      <c r="U42" s="2"/>
      <c r="V42" s="2"/>
      <c r="W42" s="2"/>
      <c r="X42" s="2"/>
      <c r="Y42" s="2"/>
      <c r="Z42" s="2"/>
    </row>
    <row r="43" ht="15.75" customHeight="1">
      <c r="A43" s="1" t="s">
        <v>66</v>
      </c>
      <c r="B43" s="1">
        <v>142.0</v>
      </c>
      <c r="C43" s="1">
        <v>-325.0</v>
      </c>
      <c r="D43" s="1">
        <v>317.0</v>
      </c>
      <c r="E43" s="1">
        <v>1790.0</v>
      </c>
      <c r="F43" s="1">
        <v>310.0</v>
      </c>
      <c r="G43" s="1">
        <v>-88.0</v>
      </c>
      <c r="H43" s="1">
        <v>-599.0</v>
      </c>
      <c r="I43" s="1">
        <v>1340.0</v>
      </c>
      <c r="J43" s="1">
        <v>855.0</v>
      </c>
      <c r="K43" s="1">
        <v>-388.0</v>
      </c>
      <c r="L43" s="2"/>
      <c r="M43" s="2"/>
      <c r="N43" s="2"/>
      <c r="O43" s="2"/>
      <c r="P43" s="2"/>
      <c r="Q43" s="2"/>
      <c r="R43" s="2"/>
      <c r="S43" s="2"/>
      <c r="T43" s="2"/>
      <c r="U43" s="2"/>
      <c r="V43" s="2"/>
      <c r="W43" s="2"/>
      <c r="X43" s="2"/>
      <c r="Y43" s="2"/>
      <c r="Z43" s="2"/>
    </row>
    <row r="44" ht="15.75" customHeight="1">
      <c r="A44" s="1" t="s">
        <v>67</v>
      </c>
      <c r="B44" s="1">
        <v>303.0</v>
      </c>
      <c r="C44" s="1">
        <v>-27.0</v>
      </c>
      <c r="D44" s="1">
        <v>360.0</v>
      </c>
      <c r="E44" s="1">
        <v>-160.0</v>
      </c>
      <c r="F44" s="1">
        <v>-939.0</v>
      </c>
      <c r="G44" s="1">
        <v>482.0</v>
      </c>
      <c r="H44" s="1">
        <v>-134.0</v>
      </c>
      <c r="I44" s="1">
        <v>-1100.0</v>
      </c>
      <c r="J44" s="1">
        <v>672.0</v>
      </c>
      <c r="K44" s="1">
        <v>19.0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215.0</v>
      </c>
      <c r="C3" s="1">
        <v>91.0</v>
      </c>
      <c r="D3" s="1">
        <v>32.0</v>
      </c>
      <c r="E3" s="1">
        <v>116.0</v>
      </c>
      <c r="F3" s="1">
        <v>2310.0</v>
      </c>
      <c r="G3" s="1">
        <v>671.0</v>
      </c>
      <c r="H3" s="1">
        <v>1450.0</v>
      </c>
      <c r="I3" s="1">
        <v>499.0</v>
      </c>
      <c r="J3" s="1">
        <v>901.0</v>
      </c>
      <c r="K3" s="1">
        <v>941.0</v>
      </c>
      <c r="L3" s="2"/>
      <c r="M3" s="2"/>
      <c r="N3" s="2"/>
      <c r="O3" s="2"/>
      <c r="P3" s="2"/>
      <c r="Q3" s="2"/>
      <c r="R3" s="2"/>
      <c r="S3" s="2"/>
      <c r="T3" s="2"/>
      <c r="U3" s="2"/>
      <c r="V3" s="2"/>
      <c r="W3" s="2"/>
      <c r="X3" s="2"/>
      <c r="Y3" s="2"/>
      <c r="Z3" s="2"/>
    </row>
    <row r="4">
      <c r="A4" s="1" t="s">
        <v>70</v>
      </c>
      <c r="B4" s="1">
        <v>215.0</v>
      </c>
      <c r="C4" s="1">
        <v>91.0</v>
      </c>
      <c r="D4" s="1">
        <v>32.0</v>
      </c>
      <c r="E4" s="1">
        <v>116.0</v>
      </c>
      <c r="F4" s="1">
        <v>2310.0</v>
      </c>
      <c r="G4" s="1">
        <v>671.0</v>
      </c>
      <c r="H4" s="1">
        <v>1450.0</v>
      </c>
      <c r="I4" s="1">
        <v>499.0</v>
      </c>
      <c r="J4" s="1">
        <v>901.0</v>
      </c>
      <c r="K4" s="1">
        <v>941.0</v>
      </c>
      <c r="L4" s="2"/>
      <c r="M4" s="2"/>
      <c r="N4" s="2"/>
      <c r="O4" s="2"/>
      <c r="P4" s="2"/>
      <c r="Q4" s="2"/>
      <c r="R4" s="2"/>
      <c r="S4" s="2"/>
      <c r="T4" s="2"/>
      <c r="U4" s="2"/>
      <c r="V4" s="2"/>
      <c r="W4" s="2"/>
      <c r="X4" s="2"/>
      <c r="Y4" s="2"/>
      <c r="Z4" s="2"/>
    </row>
    <row r="5">
      <c r="A5" s="1" t="s">
        <v>71</v>
      </c>
      <c r="B5" s="1">
        <v>708.0</v>
      </c>
      <c r="C5" s="1">
        <v>468.0</v>
      </c>
      <c r="D5" s="1">
        <v>427.0</v>
      </c>
      <c r="E5" s="1">
        <v>390.0</v>
      </c>
      <c r="F5" s="1">
        <v>2750.0</v>
      </c>
      <c r="G5" s="1">
        <v>3050.0</v>
      </c>
      <c r="H5" s="1">
        <v>3020.0</v>
      </c>
      <c r="I5" s="1">
        <v>4700.0</v>
      </c>
      <c r="J5" s="1">
        <v>5600.0</v>
      </c>
      <c r="K5" s="1">
        <v>4670.0</v>
      </c>
      <c r="L5" s="2"/>
      <c r="M5" s="2"/>
      <c r="N5" s="2"/>
      <c r="O5" s="2"/>
      <c r="P5" s="2"/>
      <c r="Q5" s="2"/>
      <c r="R5" s="2"/>
      <c r="S5" s="2"/>
      <c r="T5" s="2"/>
      <c r="U5" s="2"/>
      <c r="V5" s="2"/>
      <c r="W5" s="2"/>
      <c r="X5" s="2"/>
      <c r="Y5" s="2"/>
      <c r="Z5" s="2"/>
    </row>
    <row r="6">
      <c r="A6" s="1" t="s">
        <v>72</v>
      </c>
      <c r="B6" s="1">
        <v>202.0</v>
      </c>
      <c r="C6" s="1">
        <v>121.0</v>
      </c>
      <c r="D6" s="1">
        <v>91.0</v>
      </c>
      <c r="E6" s="1">
        <v>78.0</v>
      </c>
      <c r="F6" s="1">
        <v>596.0</v>
      </c>
      <c r="G6" s="1">
        <v>495.0</v>
      </c>
      <c r="H6" s="1">
        <v>562.0</v>
      </c>
      <c r="I6" s="1">
        <v>661.0</v>
      </c>
      <c r="J6" s="1">
        <v>598.0</v>
      </c>
      <c r="K6" s="1">
        <v>730.0</v>
      </c>
      <c r="L6" s="2"/>
      <c r="M6" s="2"/>
      <c r="N6" s="2"/>
      <c r="O6" s="2"/>
      <c r="P6" s="2"/>
      <c r="Q6" s="2"/>
      <c r="R6" s="2"/>
      <c r="S6" s="2"/>
      <c r="T6" s="2"/>
      <c r="U6" s="2"/>
      <c r="V6" s="2"/>
      <c r="W6" s="2"/>
      <c r="X6" s="2"/>
      <c r="Y6" s="2"/>
      <c r="Z6" s="2"/>
    </row>
    <row r="7">
      <c r="A7" s="1" t="s">
        <v>73</v>
      </c>
      <c r="B7" s="1">
        <v>910.0</v>
      </c>
      <c r="C7" s="1">
        <v>589.0</v>
      </c>
      <c r="D7" s="1">
        <v>518.0</v>
      </c>
      <c r="E7" s="1">
        <v>468.0</v>
      </c>
      <c r="F7" s="1">
        <v>3340.0</v>
      </c>
      <c r="G7" s="1">
        <v>3540.0</v>
      </c>
      <c r="H7" s="1">
        <v>3580.0</v>
      </c>
      <c r="I7" s="1">
        <v>5370.0</v>
      </c>
      <c r="J7" s="1">
        <v>6190.0</v>
      </c>
      <c r="K7" s="1">
        <v>5400.0</v>
      </c>
      <c r="L7" s="2"/>
      <c r="M7" s="2"/>
      <c r="N7" s="2"/>
      <c r="O7" s="2"/>
      <c r="P7" s="2"/>
      <c r="Q7" s="2"/>
      <c r="R7" s="2"/>
      <c r="S7" s="2"/>
      <c r="T7" s="2"/>
      <c r="U7" s="2"/>
      <c r="V7" s="2"/>
      <c r="W7" s="2"/>
      <c r="X7" s="2"/>
      <c r="Y7" s="2"/>
      <c r="Z7" s="2"/>
    </row>
    <row r="8">
      <c r="A8" s="1" t="s">
        <v>74</v>
      </c>
      <c r="B8" s="1">
        <v>646.0</v>
      </c>
      <c r="C8" s="1">
        <v>749.0</v>
      </c>
      <c r="D8" s="1">
        <v>768.0</v>
      </c>
      <c r="E8" s="1">
        <v>788.0</v>
      </c>
      <c r="F8" s="1">
        <v>4920.0</v>
      </c>
      <c r="G8" s="1">
        <v>4980.0</v>
      </c>
      <c r="H8" s="1">
        <v>4930.0</v>
      </c>
      <c r="I8" s="1">
        <v>6330.0</v>
      </c>
      <c r="J8" s="1">
        <v>7630.0</v>
      </c>
      <c r="K8" s="1">
        <v>6340.0</v>
      </c>
      <c r="L8" s="2"/>
      <c r="M8" s="2"/>
      <c r="N8" s="2"/>
      <c r="O8" s="2"/>
      <c r="P8" s="2"/>
      <c r="Q8" s="2"/>
      <c r="R8" s="2"/>
      <c r="S8" s="2"/>
      <c r="T8" s="2"/>
      <c r="U8" s="2"/>
      <c r="V8" s="2"/>
      <c r="W8" s="2"/>
      <c r="X8" s="2"/>
      <c r="Y8" s="2"/>
      <c r="Z8" s="2"/>
    </row>
    <row r="9">
      <c r="A9" s="1" t="s">
        <v>75</v>
      </c>
      <c r="B9" s="1">
        <v>48.0</v>
      </c>
      <c r="C9" s="1">
        <v>73.0</v>
      </c>
      <c r="D9" s="1">
        <v>49.0</v>
      </c>
      <c r="E9" s="1">
        <v>72.0</v>
      </c>
      <c r="F9" s="1">
        <v>1090.0</v>
      </c>
      <c r="G9" s="1">
        <v>1480.0</v>
      </c>
      <c r="H9" s="1">
        <v>1500.0</v>
      </c>
      <c r="I9" s="1">
        <v>1650.0</v>
      </c>
      <c r="J9" s="1">
        <v>1620.0</v>
      </c>
      <c r="K9" s="1">
        <v>1500.0</v>
      </c>
      <c r="L9" s="2"/>
      <c r="M9" s="2"/>
      <c r="N9" s="2"/>
      <c r="O9" s="2"/>
      <c r="P9" s="2"/>
      <c r="Q9" s="2"/>
      <c r="R9" s="2"/>
      <c r="S9" s="2"/>
      <c r="T9" s="2"/>
      <c r="U9" s="2"/>
      <c r="V9" s="2"/>
      <c r="W9" s="2"/>
      <c r="X9" s="2"/>
      <c r="Y9" s="2"/>
      <c r="Z9" s="2"/>
    </row>
    <row r="10">
      <c r="A10" s="1" t="s">
        <v>76</v>
      </c>
      <c r="B10" s="1">
        <v>119.0</v>
      </c>
      <c r="C10" s="1">
        <v>51.0</v>
      </c>
      <c r="D10" s="1">
        <v>27.0</v>
      </c>
      <c r="E10" s="1">
        <v>1880.0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1940.0</v>
      </c>
      <c r="C11" s="1">
        <v>1550.0</v>
      </c>
      <c r="D11" s="1">
        <v>1390.0</v>
      </c>
      <c r="E11" s="1">
        <v>3320.0</v>
      </c>
      <c r="F11" s="1">
        <v>11660.0</v>
      </c>
      <c r="G11" s="1">
        <v>10660.0</v>
      </c>
      <c r="H11" s="1">
        <v>11470.0</v>
      </c>
      <c r="I11" s="1">
        <v>13850.0</v>
      </c>
      <c r="J11" s="1">
        <v>16340.0</v>
      </c>
      <c r="K11" s="1">
        <v>14170.0</v>
      </c>
      <c r="L11" s="2"/>
      <c r="M11" s="2"/>
      <c r="N11" s="2"/>
      <c r="O11" s="2"/>
      <c r="P11" s="2"/>
      <c r="Q11" s="2"/>
      <c r="R11" s="2"/>
      <c r="S11" s="2"/>
      <c r="T11" s="2"/>
      <c r="U11" s="2"/>
      <c r="V11" s="2"/>
      <c r="W11" s="2"/>
      <c r="X11" s="2"/>
      <c r="Y11" s="2"/>
      <c r="Z11" s="2"/>
    </row>
    <row r="12">
      <c r="A12" s="1" t="s">
        <v>78</v>
      </c>
      <c r="B12" s="1">
        <v>17950.0</v>
      </c>
      <c r="C12" s="1">
        <v>19080.0</v>
      </c>
      <c r="D12" s="1">
        <v>19730.0</v>
      </c>
      <c r="E12" s="1">
        <v>20140.0</v>
      </c>
      <c r="F12" s="1">
        <v>28810.0</v>
      </c>
      <c r="G12" s="1">
        <v>31680.0</v>
      </c>
      <c r="H12" s="1">
        <v>33120.0</v>
      </c>
      <c r="I12" s="1">
        <v>34820.0</v>
      </c>
      <c r="J12" s="1">
        <v>37220.0</v>
      </c>
      <c r="K12" s="1">
        <v>39320.0</v>
      </c>
      <c r="L12" s="2"/>
      <c r="M12" s="2"/>
      <c r="N12" s="2"/>
      <c r="O12" s="2"/>
      <c r="P12" s="2"/>
      <c r="Q12" s="2"/>
      <c r="R12" s="2"/>
      <c r="S12" s="2"/>
      <c r="T12" s="2"/>
      <c r="U12" s="2"/>
      <c r="V12" s="2"/>
      <c r="W12" s="2"/>
      <c r="X12" s="2"/>
      <c r="Y12" s="2"/>
      <c r="Z12" s="2"/>
    </row>
    <row r="13">
      <c r="A13" s="1" t="s">
        <v>79</v>
      </c>
      <c r="B13" s="1">
        <v>-5280.0</v>
      </c>
      <c r="C13" s="1">
        <v>-5870.0</v>
      </c>
      <c r="D13" s="1">
        <v>-6410.0</v>
      </c>
      <c r="E13" s="1">
        <v>-7170.0</v>
      </c>
      <c r="F13" s="1">
        <v>-10020.0</v>
      </c>
      <c r="G13" s="1">
        <v>-11340.0</v>
      </c>
      <c r="H13" s="1">
        <v>-13460.0</v>
      </c>
      <c r="I13" s="1">
        <v>-14800.0</v>
      </c>
      <c r="J13" s="1">
        <v>-15460.0</v>
      </c>
      <c r="K13" s="1">
        <v>-16860.0</v>
      </c>
      <c r="L13" s="2"/>
      <c r="M13" s="2"/>
      <c r="N13" s="2"/>
      <c r="O13" s="2"/>
      <c r="P13" s="2"/>
      <c r="Q13" s="2"/>
      <c r="R13" s="2"/>
      <c r="S13" s="2"/>
      <c r="T13" s="2"/>
      <c r="U13" s="2"/>
      <c r="V13" s="2"/>
      <c r="W13" s="2"/>
      <c r="X13" s="2"/>
      <c r="Y13" s="2"/>
      <c r="Z13" s="2"/>
    </row>
    <row r="14">
      <c r="A14" s="1" t="s">
        <v>80</v>
      </c>
      <c r="B14" s="1">
        <v>12670.0</v>
      </c>
      <c r="C14" s="1">
        <v>13210.0</v>
      </c>
      <c r="D14" s="1">
        <v>13320.0</v>
      </c>
      <c r="E14" s="1">
        <v>12970.0</v>
      </c>
      <c r="F14" s="1">
        <v>18800.0</v>
      </c>
      <c r="G14" s="1">
        <v>20340.0</v>
      </c>
      <c r="H14" s="1">
        <v>19660.0</v>
      </c>
      <c r="I14" s="1">
        <v>20020.0</v>
      </c>
      <c r="J14" s="1">
        <v>21770.0</v>
      </c>
      <c r="K14" s="1">
        <v>22460.0</v>
      </c>
      <c r="L14" s="2"/>
      <c r="M14" s="2"/>
      <c r="N14" s="2"/>
      <c r="O14" s="2"/>
      <c r="P14" s="2"/>
      <c r="Q14" s="2"/>
      <c r="R14" s="2"/>
      <c r="S14" s="2"/>
      <c r="T14" s="2"/>
      <c r="U14" s="2"/>
      <c r="V14" s="2"/>
      <c r="W14" s="2"/>
      <c r="X14" s="2"/>
      <c r="Y14" s="2"/>
      <c r="Z14" s="2"/>
    </row>
    <row r="15">
      <c r="A15" s="1" t="s">
        <v>81</v>
      </c>
      <c r="B15" s="1">
        <v>2740.0</v>
      </c>
      <c r="C15" s="1">
        <v>2230.0</v>
      </c>
      <c r="D15" s="1">
        <v>2110.0</v>
      </c>
      <c r="E15" s="1">
        <v>292.0</v>
      </c>
      <c r="F15" s="1">
        <v>878.0</v>
      </c>
      <c r="G15" s="1">
        <v>821.0</v>
      </c>
      <c r="H15" s="1">
        <v>562.0</v>
      </c>
      <c r="I15" s="1">
        <v>703.0</v>
      </c>
      <c r="J15" s="1">
        <v>843.0</v>
      </c>
      <c r="K15" s="1">
        <v>736.0</v>
      </c>
      <c r="L15" s="2"/>
      <c r="M15" s="2"/>
      <c r="N15" s="2"/>
      <c r="O15" s="2"/>
      <c r="P15" s="2"/>
      <c r="Q15" s="2"/>
      <c r="R15" s="2"/>
      <c r="S15" s="2"/>
      <c r="T15" s="2"/>
      <c r="U15" s="2"/>
      <c r="V15" s="2"/>
      <c r="W15" s="2"/>
      <c r="X15" s="2"/>
      <c r="Y15" s="2"/>
      <c r="Z15" s="2"/>
    </row>
    <row r="16">
      <c r="A16" s="1" t="s">
        <v>82</v>
      </c>
      <c r="B16" s="1">
        <v>97.0</v>
      </c>
      <c r="C16" s="1">
        <v>97.0</v>
      </c>
      <c r="D16" s="1">
        <v>97.0</v>
      </c>
      <c r="E16" s="1">
        <v>97.0</v>
      </c>
      <c r="F16" s="1">
        <v>11430.0</v>
      </c>
      <c r="G16" s="1">
        <v>11990.0</v>
      </c>
      <c r="H16" s="1">
        <v>12200.0</v>
      </c>
      <c r="I16" s="1">
        <v>12220.0</v>
      </c>
      <c r="J16" s="1">
        <v>12370.0</v>
      </c>
      <c r="K16" s="1">
        <v>12110.0</v>
      </c>
      <c r="L16" s="2"/>
      <c r="M16" s="2"/>
      <c r="N16" s="2"/>
      <c r="O16" s="2"/>
      <c r="P16" s="2"/>
      <c r="Q16" s="2"/>
      <c r="R16" s="2"/>
      <c r="S16" s="2"/>
      <c r="T16" s="2"/>
      <c r="U16" s="2"/>
      <c r="V16" s="2"/>
      <c r="W16" s="2"/>
      <c r="X16" s="2"/>
      <c r="Y16" s="2"/>
      <c r="Z16" s="2"/>
    </row>
    <row r="17">
      <c r="A17" s="1" t="s">
        <v>83</v>
      </c>
      <c r="B17" s="1">
        <v>45.0</v>
      </c>
      <c r="C17" s="1">
        <v>95.0</v>
      </c>
      <c r="D17" s="1">
        <v>83.0</v>
      </c>
      <c r="E17" s="1">
        <v>69.0</v>
      </c>
      <c r="F17" s="1">
        <v>2210.0</v>
      </c>
      <c r="G17" s="1">
        <v>2430.0</v>
      </c>
      <c r="H17" s="1">
        <v>2390.0</v>
      </c>
      <c r="I17" s="1">
        <v>2340.0</v>
      </c>
      <c r="J17" s="1">
        <v>2300.0</v>
      </c>
      <c r="K17" s="1">
        <v>2220.0</v>
      </c>
      <c r="L17" s="2"/>
      <c r="M17" s="2"/>
      <c r="N17" s="2"/>
      <c r="O17" s="2"/>
      <c r="P17" s="2"/>
      <c r="Q17" s="2"/>
      <c r="R17" s="2"/>
      <c r="S17" s="2"/>
      <c r="T17" s="2"/>
      <c r="U17" s="2"/>
      <c r="V17" s="2"/>
      <c r="W17" s="2"/>
      <c r="X17" s="2"/>
      <c r="Y17" s="2"/>
      <c r="Z17" s="2"/>
    </row>
    <row r="18">
      <c r="A18" s="1" t="s">
        <v>84</v>
      </c>
      <c r="B18" s="1">
        <v>10.0</v>
      </c>
      <c r="C18" s="1">
        <v>10.0</v>
      </c>
      <c r="D18" s="1">
        <v>10.0</v>
      </c>
      <c r="E18" s="1">
        <v>18.0</v>
      </c>
      <c r="F18" s="1">
        <v>216.0</v>
      </c>
      <c r="G18" s="1">
        <v>249.0</v>
      </c>
      <c r="H18" s="1">
        <v>242.0</v>
      </c>
      <c r="I18" s="1">
        <v>262.0</v>
      </c>
      <c r="J18" s="1">
        <v>448.0</v>
      </c>
      <c r="K18" s="1">
        <v>477.0</v>
      </c>
      <c r="L18" s="2"/>
      <c r="M18" s="2"/>
      <c r="N18" s="2"/>
      <c r="O18" s="2"/>
      <c r="P18" s="2"/>
      <c r="Q18" s="2"/>
      <c r="R18" s="2"/>
      <c r="S18" s="2"/>
      <c r="T18" s="2"/>
      <c r="U18" s="2"/>
      <c r="V18" s="2"/>
      <c r="W18" s="2"/>
      <c r="X18" s="2"/>
      <c r="Y18" s="2"/>
      <c r="Z18" s="2"/>
    </row>
    <row r="19">
      <c r="A19" s="1" t="s">
        <v>85</v>
      </c>
      <c r="B19" s="1">
        <v>47.0</v>
      </c>
      <c r="C19" s="1">
        <v>49.0</v>
      </c>
      <c r="D19" s="1">
        <v>55.0</v>
      </c>
      <c r="E19" s="1">
        <v>57.0</v>
      </c>
      <c r="F19" s="1">
        <v>81.0</v>
      </c>
      <c r="G19" s="1">
        <v>89.0</v>
      </c>
      <c r="H19" s="1">
        <v>89.0</v>
      </c>
      <c r="I19" s="1">
        <v>88.0</v>
      </c>
      <c r="J19" s="1">
        <v>104.0</v>
      </c>
      <c r="K19" s="1">
        <v>113.0</v>
      </c>
      <c r="L19" s="2"/>
      <c r="M19" s="2"/>
      <c r="N19" s="2"/>
      <c r="O19" s="2"/>
      <c r="P19" s="2"/>
      <c r="Q19" s="2"/>
      <c r="R19" s="2"/>
      <c r="S19" s="2"/>
      <c r="T19" s="2"/>
      <c r="U19" s="2"/>
      <c r="V19" s="2"/>
      <c r="W19" s="2"/>
      <c r="X19" s="2"/>
      <c r="Y19" s="2"/>
      <c r="Z19" s="2"/>
    </row>
    <row r="20">
      <c r="A20" s="1" t="s">
        <v>86</v>
      </c>
      <c r="B20" s="1">
        <v>175.0</v>
      </c>
      <c r="C20" s="1">
        <v>226.0</v>
      </c>
      <c r="D20" s="1">
        <v>185.0</v>
      </c>
      <c r="E20" s="1">
        <v>171.0</v>
      </c>
      <c r="F20" s="1">
        <v>228.0</v>
      </c>
      <c r="G20" s="1">
        <v>226.0</v>
      </c>
      <c r="H20" s="1">
        <v>583.0</v>
      </c>
      <c r="I20" s="1">
        <v>479.0</v>
      </c>
      <c r="J20" s="1">
        <v>417.0</v>
      </c>
      <c r="K20" s="1">
        <v>461.0</v>
      </c>
      <c r="L20" s="2"/>
      <c r="M20" s="2"/>
      <c r="N20" s="2"/>
      <c r="O20" s="2"/>
      <c r="P20" s="2"/>
      <c r="Q20" s="2"/>
      <c r="R20" s="2"/>
      <c r="S20" s="2"/>
      <c r="T20" s="2"/>
      <c r="U20" s="2"/>
      <c r="V20" s="2"/>
      <c r="W20" s="2"/>
      <c r="X20" s="2"/>
      <c r="Y20" s="2"/>
      <c r="Z20" s="2"/>
    </row>
    <row r="21" ht="15.75" customHeight="1">
      <c r="A21" s="1" t="s">
        <v>87</v>
      </c>
      <c r="B21" s="1">
        <v>17720.0</v>
      </c>
      <c r="C21" s="1">
        <v>17470.0</v>
      </c>
      <c r="D21" s="1">
        <v>17260.0</v>
      </c>
      <c r="E21" s="1">
        <v>17000.0</v>
      </c>
      <c r="F21" s="1">
        <v>45500.0</v>
      </c>
      <c r="G21" s="1">
        <v>46800.0</v>
      </c>
      <c r="H21" s="1">
        <v>47190.0</v>
      </c>
      <c r="I21" s="1">
        <v>49950.0</v>
      </c>
      <c r="J21" s="1">
        <v>54590.0</v>
      </c>
      <c r="K21" s="1">
        <v>52750.0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457.0</v>
      </c>
      <c r="C23" s="1">
        <v>426.0</v>
      </c>
      <c r="D23" s="1">
        <v>340.0</v>
      </c>
      <c r="E23" s="1">
        <v>306.0</v>
      </c>
      <c r="F23" s="1">
        <v>3050.0</v>
      </c>
      <c r="G23" s="1">
        <v>4019.0</v>
      </c>
      <c r="H23" s="1">
        <v>4420.0</v>
      </c>
      <c r="I23" s="1">
        <v>5180.0</v>
      </c>
      <c r="J23" s="1">
        <v>5800.0</v>
      </c>
      <c r="K23" s="1">
        <v>5480.0</v>
      </c>
      <c r="L23" s="2"/>
      <c r="M23" s="2"/>
      <c r="N23" s="2"/>
      <c r="O23" s="2"/>
      <c r="P23" s="2"/>
      <c r="Q23" s="2"/>
      <c r="R23" s="2"/>
      <c r="S23" s="2"/>
      <c r="T23" s="2"/>
      <c r="U23" s="2"/>
      <c r="V23" s="2"/>
      <c r="W23" s="2"/>
      <c r="X23" s="2"/>
      <c r="Y23" s="2"/>
      <c r="Z23" s="2"/>
    </row>
    <row r="24" ht="15.75" customHeight="1">
      <c r="A24" s="1" t="s">
        <v>90</v>
      </c>
      <c r="B24" s="1">
        <v>171.0</v>
      </c>
      <c r="C24" s="1">
        <v>174.0</v>
      </c>
      <c r="D24" s="1">
        <v>143.0</v>
      </c>
      <c r="E24" s="1">
        <v>166.0</v>
      </c>
      <c r="F24" s="1">
        <v>630.0</v>
      </c>
      <c r="G24" s="1">
        <v>670.0</v>
      </c>
      <c r="H24" s="1">
        <v>1340.0</v>
      </c>
      <c r="I24" s="1">
        <v>1740.0</v>
      </c>
      <c r="J24" s="1">
        <v>1780.0</v>
      </c>
      <c r="K24" s="1">
        <v>1450.0</v>
      </c>
      <c r="L24" s="2"/>
      <c r="M24" s="2"/>
      <c r="N24" s="2"/>
      <c r="O24" s="2"/>
      <c r="P24" s="2"/>
      <c r="Q24" s="2"/>
      <c r="R24" s="2"/>
      <c r="S24" s="2"/>
      <c r="T24" s="2"/>
      <c r="U24" s="2"/>
      <c r="V24" s="2"/>
      <c r="W24" s="2"/>
      <c r="X24" s="2"/>
      <c r="Y24" s="2"/>
      <c r="Z24" s="2"/>
    </row>
    <row r="25" ht="15.75" customHeight="1">
      <c r="A25" s="1" t="s">
        <v>91</v>
      </c>
      <c r="B25" s="1">
        <v>536.0</v>
      </c>
      <c r="C25" s="1">
        <v>517.0</v>
      </c>
      <c r="D25" s="1">
        <v>389.0</v>
      </c>
      <c r="E25" s="1">
        <v>730.0</v>
      </c>
      <c r="F25" s="1">
        <v>629.0</v>
      </c>
      <c r="G25" s="1">
        <v>976.0</v>
      </c>
      <c r="H25" s="1">
        <v>159.0</v>
      </c>
      <c r="I25" s="1">
        <v>1560.0</v>
      </c>
      <c r="J25" s="1">
        <v>2140.0</v>
      </c>
      <c r="K25" s="1">
        <v>1820.0</v>
      </c>
      <c r="L25" s="2"/>
      <c r="M25" s="2"/>
      <c r="N25" s="2"/>
      <c r="O25" s="2"/>
      <c r="P25" s="2"/>
      <c r="Q25" s="2"/>
      <c r="R25" s="2"/>
      <c r="S25" s="2"/>
      <c r="T25" s="2"/>
      <c r="U25" s="2"/>
      <c r="V25" s="2"/>
      <c r="W25" s="2"/>
      <c r="X25" s="2"/>
      <c r="Y25" s="2"/>
      <c r="Z25" s="2"/>
    </row>
    <row r="26" ht="15.75" customHeight="1">
      <c r="A26" s="1" t="s">
        <v>92</v>
      </c>
      <c r="B26" s="1">
        <v>496.0</v>
      </c>
      <c r="C26" s="1">
        <v>0.0</v>
      </c>
      <c r="D26" s="1">
        <v>495.0</v>
      </c>
      <c r="E26" s="1">
        <v>0.0</v>
      </c>
      <c r="F26" s="1">
        <v>1000.0</v>
      </c>
      <c r="G26" s="1">
        <v>502.0</v>
      </c>
      <c r="H26" s="1">
        <v>14.0</v>
      </c>
      <c r="I26" s="1">
        <v>545.0</v>
      </c>
      <c r="J26" s="1">
        <v>542.0</v>
      </c>
      <c r="K26" s="1">
        <v>512.0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214.0</v>
      </c>
      <c r="H27" s="1">
        <v>249.0</v>
      </c>
      <c r="I27" s="1">
        <v>286.0</v>
      </c>
      <c r="J27" s="1">
        <v>305.0</v>
      </c>
      <c r="K27" s="1">
        <v>327.0</v>
      </c>
      <c r="L27" s="2"/>
      <c r="M27" s="2"/>
      <c r="N27" s="2"/>
      <c r="O27" s="2"/>
      <c r="P27" s="2"/>
      <c r="Q27" s="2"/>
      <c r="R27" s="2"/>
      <c r="S27" s="2"/>
      <c r="T27" s="2"/>
      <c r="U27" s="2"/>
      <c r="V27" s="2"/>
      <c r="W27" s="2"/>
      <c r="X27" s="2"/>
      <c r="Y27" s="2"/>
      <c r="Z27" s="2"/>
    </row>
    <row r="28" ht="15.75" customHeight="1">
      <c r="A28" s="1" t="s">
        <v>94</v>
      </c>
      <c r="B28" s="1">
        <v>5.0</v>
      </c>
      <c r="C28" s="1">
        <v>14.0</v>
      </c>
      <c r="D28" s="1">
        <v>25.0</v>
      </c>
      <c r="E28" s="1">
        <v>16.0</v>
      </c>
      <c r="F28" s="1">
        <v>47.0</v>
      </c>
      <c r="G28" s="1">
        <v>43.0</v>
      </c>
      <c r="H28" s="1">
        <v>48.0</v>
      </c>
      <c r="I28" s="1">
        <v>606.0</v>
      </c>
      <c r="J28" s="1">
        <v>899.0</v>
      </c>
      <c r="K28" s="1">
        <v>14.0</v>
      </c>
      <c r="L28" s="2"/>
      <c r="M28" s="2"/>
      <c r="N28" s="2"/>
      <c r="O28" s="2"/>
      <c r="P28" s="2"/>
      <c r="Q28" s="2"/>
      <c r="R28" s="2"/>
      <c r="S28" s="2"/>
      <c r="T28" s="2"/>
      <c r="U28" s="2"/>
      <c r="V28" s="2"/>
      <c r="W28" s="2"/>
      <c r="X28" s="2"/>
      <c r="Y28" s="2"/>
      <c r="Z28" s="2"/>
    </row>
    <row r="29" ht="15.75" customHeight="1">
      <c r="A29" s="1" t="s">
        <v>95</v>
      </c>
      <c r="B29" s="1">
        <v>81.0</v>
      </c>
      <c r="C29" s="1">
        <v>80.0</v>
      </c>
      <c r="D29" s="1">
        <v>59.0</v>
      </c>
      <c r="E29" s="1">
        <v>51.0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452.0</v>
      </c>
      <c r="C30" s="1">
        <v>536.0</v>
      </c>
      <c r="D30" s="1">
        <v>246.0</v>
      </c>
      <c r="E30" s="1">
        <v>333.0</v>
      </c>
      <c r="F30" s="1">
        <v>2970.0</v>
      </c>
      <c r="G30" s="1">
        <v>2710.0</v>
      </c>
      <c r="H30" s="1">
        <v>2260.0</v>
      </c>
      <c r="I30" s="1">
        <v>2530.0</v>
      </c>
      <c r="J30" s="1">
        <v>2810.0</v>
      </c>
      <c r="K30" s="1">
        <v>2530.0</v>
      </c>
      <c r="L30" s="2"/>
      <c r="M30" s="2"/>
      <c r="N30" s="2"/>
      <c r="O30" s="2"/>
      <c r="P30" s="2"/>
      <c r="Q30" s="2"/>
      <c r="R30" s="2"/>
      <c r="S30" s="2"/>
      <c r="T30" s="2"/>
      <c r="U30" s="2"/>
      <c r="V30" s="2"/>
      <c r="W30" s="2"/>
      <c r="X30" s="2"/>
      <c r="Y30" s="2"/>
      <c r="Z30" s="2"/>
    </row>
    <row r="31" ht="15.75" customHeight="1">
      <c r="A31" s="1" t="s">
        <v>97</v>
      </c>
      <c r="B31" s="1">
        <v>2200.0</v>
      </c>
      <c r="C31" s="1">
        <v>1750.0</v>
      </c>
      <c r="D31" s="1">
        <v>1700.0</v>
      </c>
      <c r="E31" s="1">
        <v>1600.0</v>
      </c>
      <c r="F31" s="1">
        <v>8340.0</v>
      </c>
      <c r="G31" s="1">
        <v>9130.0</v>
      </c>
      <c r="H31" s="1">
        <v>8480.0</v>
      </c>
      <c r="I31" s="1">
        <v>12440.0</v>
      </c>
      <c r="J31" s="1">
        <v>14280.0</v>
      </c>
      <c r="K31" s="1">
        <v>12120.0</v>
      </c>
      <c r="L31" s="2"/>
      <c r="M31" s="2"/>
      <c r="N31" s="2"/>
      <c r="O31" s="2"/>
      <c r="P31" s="2"/>
      <c r="Q31" s="2"/>
      <c r="R31" s="2"/>
      <c r="S31" s="2"/>
      <c r="T31" s="2"/>
      <c r="U31" s="2"/>
      <c r="V31" s="2"/>
      <c r="W31" s="2"/>
      <c r="X31" s="2"/>
      <c r="Y31" s="2"/>
      <c r="Z31" s="2"/>
    </row>
    <row r="32" ht="15.75" customHeight="1">
      <c r="A32" s="1" t="s">
        <v>98</v>
      </c>
      <c r="B32" s="1">
        <v>3210.0</v>
      </c>
      <c r="C32" s="1">
        <v>3710.0</v>
      </c>
      <c r="D32" s="1">
        <v>3710.0</v>
      </c>
      <c r="E32" s="1">
        <v>3710.0</v>
      </c>
      <c r="F32" s="1">
        <v>7590.0</v>
      </c>
      <c r="G32" s="1">
        <v>8550.0</v>
      </c>
      <c r="H32" s="1">
        <v>10050.0</v>
      </c>
      <c r="I32" s="1">
        <v>7520.0</v>
      </c>
      <c r="J32" s="1">
        <v>8039.0</v>
      </c>
      <c r="K32" s="1">
        <v>8910.0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859.0</v>
      </c>
      <c r="H33" s="1">
        <v>891.0</v>
      </c>
      <c r="I33" s="1">
        <v>934.0</v>
      </c>
      <c r="J33" s="1">
        <v>899.0</v>
      </c>
      <c r="K33" s="1">
        <v>999.0</v>
      </c>
      <c r="L33" s="2"/>
      <c r="M33" s="2"/>
      <c r="N33" s="2"/>
      <c r="O33" s="2"/>
      <c r="P33" s="2"/>
      <c r="Q33" s="2"/>
      <c r="R33" s="2"/>
      <c r="S33" s="2"/>
      <c r="T33" s="2"/>
      <c r="U33" s="2"/>
      <c r="V33" s="2"/>
      <c r="W33" s="2"/>
      <c r="X33" s="2"/>
      <c r="Y33" s="2"/>
      <c r="Z33" s="2"/>
    </row>
    <row r="34" ht="15.75" customHeight="1">
      <c r="A34" s="1" t="s">
        <v>100</v>
      </c>
      <c r="B34" s="1">
        <v>503.0</v>
      </c>
      <c r="C34" s="1">
        <v>431.0</v>
      </c>
      <c r="D34" s="1">
        <v>443.0</v>
      </c>
      <c r="E34" s="1">
        <v>440.0</v>
      </c>
      <c r="F34" s="1">
        <v>395.0</v>
      </c>
      <c r="G34" s="1">
        <v>433.0</v>
      </c>
      <c r="H34" s="1">
        <v>454.0</v>
      </c>
      <c r="I34" s="1">
        <v>419.0</v>
      </c>
      <c r="J34" s="1">
        <v>319.0</v>
      </c>
      <c r="K34" s="1">
        <v>252.0</v>
      </c>
      <c r="L34" s="2"/>
      <c r="M34" s="2"/>
      <c r="N34" s="2"/>
      <c r="O34" s="2"/>
      <c r="P34" s="2"/>
      <c r="Q34" s="2"/>
      <c r="R34" s="2"/>
      <c r="S34" s="2"/>
      <c r="T34" s="2"/>
      <c r="U34" s="2"/>
      <c r="V34" s="2"/>
      <c r="W34" s="2"/>
      <c r="X34" s="2"/>
      <c r="Y34" s="2"/>
      <c r="Z34" s="2"/>
    </row>
    <row r="35" ht="15.75" customHeight="1">
      <c r="A35" s="1" t="s">
        <v>101</v>
      </c>
      <c r="B35" s="1">
        <v>2200.0</v>
      </c>
      <c r="C35" s="1">
        <v>2440.0</v>
      </c>
      <c r="D35" s="1">
        <v>2460.0</v>
      </c>
      <c r="E35" s="1">
        <v>2200.0</v>
      </c>
      <c r="F35" s="1">
        <v>2910.0</v>
      </c>
      <c r="G35" s="1">
        <v>3140.0</v>
      </c>
      <c r="H35" s="1">
        <v>3150.0</v>
      </c>
      <c r="I35" s="1">
        <v>3160.0</v>
      </c>
      <c r="J35" s="1">
        <v>3550.0</v>
      </c>
      <c r="K35" s="1">
        <v>3570.0</v>
      </c>
      <c r="L35" s="2"/>
      <c r="M35" s="2"/>
      <c r="N35" s="2"/>
      <c r="O35" s="2"/>
      <c r="P35" s="2"/>
      <c r="Q35" s="2"/>
      <c r="R35" s="2"/>
      <c r="S35" s="2"/>
      <c r="T35" s="2"/>
      <c r="U35" s="2"/>
      <c r="V35" s="2"/>
      <c r="W35" s="2"/>
      <c r="X35" s="2"/>
      <c r="Y35" s="2"/>
      <c r="Z35" s="2"/>
    </row>
    <row r="36" ht="15.75" customHeight="1">
      <c r="A36" s="1" t="s">
        <v>102</v>
      </c>
      <c r="B36" s="1">
        <v>817.0</v>
      </c>
      <c r="C36" s="1">
        <v>761.0</v>
      </c>
      <c r="D36" s="1">
        <v>746.0</v>
      </c>
      <c r="E36" s="1">
        <v>737.0</v>
      </c>
      <c r="F36" s="1">
        <v>1850.0</v>
      </c>
      <c r="G36" s="1">
        <v>1810.0</v>
      </c>
      <c r="H36" s="1">
        <v>1810.0</v>
      </c>
      <c r="I36" s="1">
        <v>1770.0</v>
      </c>
      <c r="J36" s="1">
        <v>1640.0</v>
      </c>
      <c r="K36" s="1">
        <v>1690.0</v>
      </c>
      <c r="L36" s="2"/>
      <c r="M36" s="2"/>
      <c r="N36" s="2"/>
      <c r="O36" s="2"/>
      <c r="P36" s="2"/>
      <c r="Q36" s="2"/>
      <c r="R36" s="2"/>
      <c r="S36" s="2"/>
      <c r="T36" s="2"/>
      <c r="U36" s="2"/>
      <c r="V36" s="2"/>
      <c r="W36" s="2"/>
      <c r="X36" s="2"/>
      <c r="Y36" s="2"/>
      <c r="Z36" s="2"/>
    </row>
    <row r="37" ht="15.75" customHeight="1">
      <c r="A37" s="1" t="s">
        <v>103</v>
      </c>
      <c r="B37" s="1">
        <v>8930.0</v>
      </c>
      <c r="C37" s="1">
        <v>9090.0</v>
      </c>
      <c r="D37" s="1">
        <v>9060.0</v>
      </c>
      <c r="E37" s="1">
        <v>8700.0</v>
      </c>
      <c r="F37" s="1">
        <v>21080.0</v>
      </c>
      <c r="G37" s="1">
        <v>23930.0</v>
      </c>
      <c r="H37" s="1">
        <v>24830.0</v>
      </c>
      <c r="I37" s="1">
        <v>26260.0</v>
      </c>
      <c r="J37" s="1">
        <v>28720.0</v>
      </c>
      <c r="K37" s="1">
        <v>27550.0</v>
      </c>
      <c r="L37" s="2"/>
      <c r="M37" s="2"/>
      <c r="N37" s="2"/>
      <c r="O37" s="2"/>
      <c r="P37" s="2"/>
      <c r="Q37" s="2"/>
      <c r="R37" s="2"/>
      <c r="S37" s="2"/>
      <c r="T37" s="2"/>
      <c r="U37" s="2"/>
      <c r="V37" s="2"/>
      <c r="W37" s="2"/>
      <c r="X37" s="2"/>
      <c r="Y37" s="2"/>
      <c r="Z37" s="2"/>
    </row>
    <row r="38" ht="15.75" customHeight="1">
      <c r="A38" s="1" t="s">
        <v>104</v>
      </c>
      <c r="B38" s="1">
        <v>1630.0</v>
      </c>
      <c r="C38" s="1">
        <v>1750.0</v>
      </c>
      <c r="D38" s="1">
        <v>1800.0</v>
      </c>
      <c r="E38" s="1">
        <v>1810.0</v>
      </c>
      <c r="F38" s="1">
        <v>16740.0</v>
      </c>
      <c r="G38" s="1">
        <v>15770.0</v>
      </c>
      <c r="H38" s="1">
        <v>15670.0</v>
      </c>
      <c r="I38" s="1">
        <v>15460.0</v>
      </c>
      <c r="J38" s="1">
        <v>14170.0</v>
      </c>
      <c r="K38" s="1">
        <v>13840.0</v>
      </c>
      <c r="L38" s="2"/>
      <c r="M38" s="2"/>
      <c r="N38" s="2"/>
      <c r="O38" s="2"/>
      <c r="P38" s="2"/>
      <c r="Q38" s="2"/>
      <c r="R38" s="2"/>
      <c r="S38" s="2"/>
      <c r="T38" s="2"/>
      <c r="U38" s="2"/>
      <c r="V38" s="2"/>
      <c r="W38" s="2"/>
      <c r="X38" s="2"/>
      <c r="Y38" s="2"/>
      <c r="Z38" s="2"/>
    </row>
    <row r="39" ht="15.75" customHeight="1">
      <c r="A39" s="1" t="s">
        <v>105</v>
      </c>
      <c r="B39" s="1">
        <v>234.0</v>
      </c>
      <c r="C39" s="1">
        <v>230.0</v>
      </c>
      <c r="D39" s="1">
        <v>222.0</v>
      </c>
      <c r="E39" s="1">
        <v>230.0</v>
      </c>
      <c r="F39" s="1">
        <v>231.0</v>
      </c>
      <c r="G39" s="1">
        <v>248.0</v>
      </c>
      <c r="H39" s="1">
        <v>205.0</v>
      </c>
      <c r="I39" s="1">
        <v>149.0</v>
      </c>
      <c r="J39" s="1">
        <v>109.0</v>
      </c>
      <c r="K39" s="1">
        <v>83.0</v>
      </c>
      <c r="L39" s="2"/>
      <c r="M39" s="2"/>
      <c r="N39" s="2"/>
      <c r="O39" s="2"/>
      <c r="P39" s="2"/>
      <c r="Q39" s="2"/>
      <c r="R39" s="2"/>
      <c r="S39" s="2"/>
      <c r="T39" s="2"/>
      <c r="U39" s="2"/>
      <c r="V39" s="2"/>
      <c r="W39" s="2"/>
      <c r="X39" s="2"/>
      <c r="Y39" s="2"/>
      <c r="Z39" s="2"/>
    </row>
    <row r="40" ht="15.75" customHeight="1">
      <c r="A40" s="1" t="s">
        <v>106</v>
      </c>
      <c r="B40" s="1">
        <v>6420.0</v>
      </c>
      <c r="C40" s="1">
        <v>6460.0</v>
      </c>
      <c r="D40" s="1">
        <v>6200.0</v>
      </c>
      <c r="E40" s="1">
        <v>6240.0</v>
      </c>
      <c r="F40" s="1">
        <v>7740.0</v>
      </c>
      <c r="G40" s="1">
        <v>7100.0</v>
      </c>
      <c r="H40" s="1">
        <v>6610.0</v>
      </c>
      <c r="I40" s="1">
        <v>8189.0</v>
      </c>
      <c r="J40" s="1">
        <v>11930.0</v>
      </c>
      <c r="K40" s="1">
        <v>11530.0</v>
      </c>
      <c r="L40" s="2"/>
      <c r="M40" s="2"/>
      <c r="N40" s="2"/>
      <c r="O40" s="2"/>
      <c r="P40" s="2"/>
      <c r="Q40" s="2"/>
      <c r="R40" s="2"/>
      <c r="S40" s="2"/>
      <c r="T40" s="2"/>
      <c r="U40" s="2"/>
      <c r="V40" s="2"/>
      <c r="W40" s="2"/>
      <c r="X40" s="2"/>
      <c r="Y40" s="2"/>
      <c r="Z40" s="2"/>
    </row>
    <row r="41" ht="15.75" customHeight="1">
      <c r="A41" s="1" t="s">
        <v>107</v>
      </c>
      <c r="B41" s="1">
        <v>503.0</v>
      </c>
      <c r="C41" s="1">
        <v>-50.0</v>
      </c>
      <c r="D41" s="1">
        <v>-25.0</v>
      </c>
      <c r="E41" s="1">
        <v>25.0</v>
      </c>
      <c r="F41" s="1">
        <v>-291.0</v>
      </c>
      <c r="G41" s="1">
        <v>-251.0</v>
      </c>
      <c r="H41" s="1">
        <v>-119.0</v>
      </c>
      <c r="I41" s="1">
        <v>-146.0</v>
      </c>
      <c r="J41" s="1">
        <v>-391.0</v>
      </c>
      <c r="K41" s="1">
        <v>-296.0</v>
      </c>
      <c r="L41" s="2"/>
      <c r="M41" s="2"/>
      <c r="N41" s="2"/>
      <c r="O41" s="2"/>
      <c r="P41" s="2"/>
      <c r="Q41" s="2"/>
      <c r="R41" s="2"/>
      <c r="S41" s="2"/>
      <c r="T41" s="2"/>
      <c r="U41" s="2"/>
      <c r="V41" s="2"/>
      <c r="W41" s="2"/>
      <c r="X41" s="2"/>
      <c r="Y41" s="2"/>
      <c r="Z41" s="2"/>
    </row>
    <row r="42" ht="15.75" customHeight="1">
      <c r="A42" s="1" t="s">
        <v>108</v>
      </c>
      <c r="B42" s="1">
        <v>8790.0</v>
      </c>
      <c r="C42" s="1">
        <v>8380.0</v>
      </c>
      <c r="D42" s="1">
        <v>8200.0</v>
      </c>
      <c r="E42" s="1">
        <v>8300.0</v>
      </c>
      <c r="F42" s="1">
        <v>24420.0</v>
      </c>
      <c r="G42" s="1">
        <v>22870.0</v>
      </c>
      <c r="H42" s="1">
        <v>22360.0</v>
      </c>
      <c r="I42" s="1">
        <v>23650.0</v>
      </c>
      <c r="J42" s="1">
        <v>25820.0</v>
      </c>
      <c r="K42" s="1">
        <v>25160.0</v>
      </c>
      <c r="L42" s="2"/>
      <c r="M42" s="2"/>
      <c r="N42" s="2"/>
      <c r="O42" s="2"/>
      <c r="P42" s="2"/>
      <c r="Q42" s="2"/>
      <c r="R42" s="2"/>
      <c r="S42" s="2"/>
      <c r="T42" s="2"/>
      <c r="U42" s="2"/>
      <c r="V42" s="2"/>
      <c r="W42" s="2"/>
      <c r="X42" s="2"/>
      <c r="Y42" s="2"/>
      <c r="Z42" s="2"/>
    </row>
    <row r="43" ht="15.75" customHeight="1">
      <c r="A43" s="1" t="s">
        <v>109</v>
      </c>
      <c r="B43" s="1">
        <v>0.0</v>
      </c>
      <c r="C43" s="1">
        <v>0.0</v>
      </c>
      <c r="D43" s="1">
        <v>0.0</v>
      </c>
      <c r="E43" s="1">
        <v>0.0</v>
      </c>
      <c r="F43" s="1">
        <v>0.0</v>
      </c>
      <c r="G43" s="1">
        <v>0.0</v>
      </c>
      <c r="H43" s="1">
        <v>0.0</v>
      </c>
      <c r="I43" s="1">
        <v>47.0</v>
      </c>
      <c r="J43" s="1">
        <v>45.0</v>
      </c>
      <c r="K43" s="1">
        <v>45.0</v>
      </c>
      <c r="L43" s="2"/>
      <c r="M43" s="2"/>
      <c r="N43" s="2"/>
      <c r="O43" s="2"/>
      <c r="P43" s="2"/>
      <c r="Q43" s="2"/>
      <c r="R43" s="2"/>
      <c r="S43" s="2"/>
      <c r="T43" s="2"/>
      <c r="U43" s="2"/>
      <c r="V43" s="2"/>
      <c r="W43" s="2"/>
      <c r="X43" s="2"/>
      <c r="Y43" s="2"/>
      <c r="Z43" s="2"/>
    </row>
    <row r="44" ht="15.75" customHeight="1">
      <c r="A44" s="1" t="s">
        <v>110</v>
      </c>
      <c r="B44" s="1">
        <v>8790.0</v>
      </c>
      <c r="C44" s="1">
        <v>8380.0</v>
      </c>
      <c r="D44" s="1">
        <v>8200.0</v>
      </c>
      <c r="E44" s="1">
        <v>8300.0</v>
      </c>
      <c r="F44" s="1">
        <v>24420.0</v>
      </c>
      <c r="G44" s="1">
        <v>22870.0</v>
      </c>
      <c r="H44" s="1">
        <v>22360.0</v>
      </c>
      <c r="I44" s="1">
        <v>23700.0</v>
      </c>
      <c r="J44" s="1">
        <v>25860.0</v>
      </c>
      <c r="K44" s="1">
        <v>25200.0</v>
      </c>
      <c r="L44" s="2"/>
      <c r="M44" s="2"/>
      <c r="N44" s="2"/>
      <c r="O44" s="2"/>
      <c r="P44" s="2"/>
      <c r="Q44" s="2"/>
      <c r="R44" s="2"/>
      <c r="S44" s="2"/>
      <c r="T44" s="2"/>
      <c r="U44" s="2"/>
      <c r="V44" s="2"/>
      <c r="W44" s="2"/>
      <c r="X44" s="2"/>
      <c r="Y44" s="2"/>
      <c r="Z44" s="2"/>
    </row>
    <row r="45" ht="15.75" customHeight="1">
      <c r="A45" s="1" t="s">
        <v>111</v>
      </c>
      <c r="B45" s="1">
        <v>17720.0</v>
      </c>
      <c r="C45" s="1">
        <v>17470.0</v>
      </c>
      <c r="D45" s="1">
        <v>17260.0</v>
      </c>
      <c r="E45" s="1">
        <v>17000.0</v>
      </c>
      <c r="F45" s="1">
        <v>45500.0</v>
      </c>
      <c r="G45" s="1">
        <v>46800.0</v>
      </c>
      <c r="H45" s="1">
        <v>47190.0</v>
      </c>
      <c r="I45" s="1">
        <v>49950.0</v>
      </c>
      <c r="J45" s="1">
        <v>54590.0</v>
      </c>
      <c r="K45" s="1">
        <v>52750.0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831.0</v>
      </c>
      <c r="C47" s="1">
        <v>837.0</v>
      </c>
      <c r="D47" s="1">
        <v>840.0</v>
      </c>
      <c r="E47" s="1">
        <v>840.0</v>
      </c>
      <c r="F47" s="1">
        <v>603.0</v>
      </c>
      <c r="G47" s="1">
        <v>571.0</v>
      </c>
      <c r="H47" s="1">
        <v>570.0</v>
      </c>
      <c r="I47" s="1">
        <v>551.0</v>
      </c>
      <c r="J47" s="1">
        <v>499.0</v>
      </c>
      <c r="K47" s="1">
        <v>495.0</v>
      </c>
      <c r="L47" s="2"/>
      <c r="M47" s="2"/>
      <c r="N47" s="2"/>
      <c r="O47" s="2"/>
      <c r="P47" s="2"/>
      <c r="Q47" s="2"/>
      <c r="R47" s="2"/>
      <c r="S47" s="2"/>
      <c r="T47" s="2"/>
      <c r="U47" s="2"/>
      <c r="V47" s="2"/>
      <c r="W47" s="2"/>
      <c r="X47" s="2"/>
      <c r="Y47" s="2"/>
      <c r="Z47" s="2"/>
    </row>
    <row r="48" ht="15.75" customHeight="1">
      <c r="A48" s="1" t="s">
        <v>113</v>
      </c>
      <c r="B48" s="1">
        <v>830.0</v>
      </c>
      <c r="C48" s="1">
        <v>837.0</v>
      </c>
      <c r="D48" s="1">
        <v>840.0</v>
      </c>
      <c r="E48" s="1">
        <v>840.0</v>
      </c>
      <c r="F48" s="1">
        <v>609.0</v>
      </c>
      <c r="G48" s="1">
        <v>573.0</v>
      </c>
      <c r="H48" s="1">
        <v>569.0</v>
      </c>
      <c r="I48" s="1">
        <v>557.0</v>
      </c>
      <c r="J48" s="1">
        <v>507.0</v>
      </c>
      <c r="K48" s="1">
        <v>495.0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8650.0</v>
      </c>
      <c r="C50" s="1">
        <v>8189.0</v>
      </c>
      <c r="D50" s="1">
        <v>8020.0</v>
      </c>
      <c r="E50" s="1">
        <v>8140.0</v>
      </c>
      <c r="F50" s="1">
        <v>10780.0</v>
      </c>
      <c r="G50" s="1">
        <v>8460.0</v>
      </c>
      <c r="H50" s="1">
        <v>7780.0</v>
      </c>
      <c r="I50" s="1">
        <v>9090.0</v>
      </c>
      <c r="J50" s="1">
        <v>11150.0</v>
      </c>
      <c r="K50" s="1">
        <v>10820.0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4240.0</v>
      </c>
      <c r="C52" s="1">
        <v>4230.0</v>
      </c>
      <c r="D52" s="1">
        <v>4590.0</v>
      </c>
      <c r="E52" s="1">
        <v>4440.0</v>
      </c>
      <c r="F52" s="1">
        <v>9220.0</v>
      </c>
      <c r="G52" s="1">
        <v>11100.0</v>
      </c>
      <c r="H52" s="1">
        <v>11360.0</v>
      </c>
      <c r="I52" s="1">
        <v>10850.0</v>
      </c>
      <c r="J52" s="1">
        <v>11930.0</v>
      </c>
      <c r="K52" s="1">
        <v>12570.0</v>
      </c>
      <c r="L52" s="2"/>
      <c r="M52" s="2"/>
      <c r="N52" s="2"/>
      <c r="O52" s="2"/>
      <c r="P52" s="2"/>
      <c r="Q52" s="2"/>
      <c r="R52" s="2"/>
      <c r="S52" s="2"/>
      <c r="T52" s="2"/>
      <c r="U52" s="2"/>
      <c r="V52" s="2"/>
      <c r="W52" s="2"/>
      <c r="X52" s="2"/>
      <c r="Y52" s="2"/>
      <c r="Z52" s="2"/>
    </row>
    <row r="53" ht="15.75" customHeight="1">
      <c r="A53" s="1" t="s">
        <v>138</v>
      </c>
      <c r="B53" s="1">
        <v>4030.0</v>
      </c>
      <c r="C53" s="1">
        <v>4140.0</v>
      </c>
      <c r="D53" s="1">
        <v>4560.0</v>
      </c>
      <c r="E53" s="1">
        <v>4320.0</v>
      </c>
      <c r="F53" s="1">
        <v>6910.0</v>
      </c>
      <c r="G53" s="1">
        <v>10430.0</v>
      </c>
      <c r="H53" s="1">
        <v>9910.0</v>
      </c>
      <c r="I53" s="1">
        <v>10350.0</v>
      </c>
      <c r="J53" s="1">
        <v>11030.0</v>
      </c>
      <c r="K53" s="1">
        <v>11620.0</v>
      </c>
      <c r="L53" s="2"/>
      <c r="M53" s="2"/>
      <c r="N53" s="2"/>
      <c r="O53" s="2"/>
      <c r="P53" s="2"/>
      <c r="Q53" s="2"/>
      <c r="R53" s="2"/>
      <c r="S53" s="2"/>
      <c r="T53" s="2"/>
      <c r="U53" s="2"/>
      <c r="V53" s="2"/>
      <c r="W53" s="2"/>
      <c r="X53" s="2"/>
      <c r="Y53" s="2"/>
      <c r="Z53" s="2"/>
    </row>
    <row r="54" ht="15.75" customHeight="1">
      <c r="A54" s="1" t="s">
        <v>139</v>
      </c>
      <c r="B54" s="1">
        <v>87.0</v>
      </c>
      <c r="C54" s="1">
        <v>108.0</v>
      </c>
      <c r="D54" s="1">
        <v>84.0</v>
      </c>
      <c r="E54" s="1">
        <v>65.0</v>
      </c>
      <c r="F54" s="1">
        <v>50.0</v>
      </c>
      <c r="G54" s="1">
        <v>31.0</v>
      </c>
      <c r="H54" s="1">
        <v>-16.0</v>
      </c>
      <c r="I54" s="1">
        <v>-72.0</v>
      </c>
      <c r="J54" s="1">
        <v>-75.0</v>
      </c>
      <c r="K54" s="1">
        <v>-44.0</v>
      </c>
      <c r="L54" s="2"/>
      <c r="M54" s="2"/>
      <c r="N54" s="2"/>
      <c r="O54" s="2"/>
      <c r="P54" s="2"/>
      <c r="Q54" s="2"/>
      <c r="R54" s="2"/>
      <c r="S54" s="2"/>
      <c r="T54" s="2"/>
      <c r="U54" s="2"/>
      <c r="V54" s="2"/>
      <c r="W54" s="2"/>
      <c r="X54" s="2"/>
      <c r="Y54" s="2"/>
      <c r="Z54" s="2"/>
    </row>
    <row r="55" ht="15.75" customHeight="1">
      <c r="A55" s="1" t="s">
        <v>140</v>
      </c>
      <c r="B55" s="1">
        <v>720.0</v>
      </c>
      <c r="C55" s="1">
        <v>720.0</v>
      </c>
      <c r="D55" s="1">
        <v>640.0</v>
      </c>
      <c r="E55" s="1">
        <v>696.0</v>
      </c>
      <c r="F55" s="1">
        <v>2410.0</v>
      </c>
      <c r="G55" s="1">
        <v>528.0</v>
      </c>
      <c r="H55" s="1">
        <v>480.0</v>
      </c>
      <c r="I55" s="1">
        <v>648.0</v>
      </c>
      <c r="J55" s="1">
        <v>744.0</v>
      </c>
      <c r="K55" s="1">
        <v>824.0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0.0</v>
      </c>
      <c r="H56" s="1">
        <v>0.0</v>
      </c>
      <c r="I56" s="1">
        <v>47.0</v>
      </c>
      <c r="J56" s="1">
        <v>45.0</v>
      </c>
      <c r="K56" s="1">
        <v>45.0</v>
      </c>
      <c r="L56" s="2"/>
      <c r="M56" s="2"/>
      <c r="N56" s="2"/>
      <c r="O56" s="2"/>
      <c r="P56" s="2"/>
      <c r="Q56" s="2"/>
      <c r="R56" s="2"/>
      <c r="S56" s="2"/>
      <c r="T56" s="2"/>
      <c r="U56" s="2"/>
      <c r="V56" s="2"/>
      <c r="W56" s="2"/>
      <c r="X56" s="2"/>
      <c r="Y56" s="2"/>
      <c r="Z56" s="2"/>
    </row>
    <row r="57" ht="15.75" customHeight="1">
      <c r="A57" s="1" t="s">
        <v>142</v>
      </c>
      <c r="B57" s="1">
        <v>1210.0</v>
      </c>
      <c r="C57" s="1">
        <v>1240.0</v>
      </c>
      <c r="D57" s="1">
        <v>1170.0</v>
      </c>
      <c r="E57" s="1">
        <v>30.0</v>
      </c>
      <c r="F57" s="1">
        <v>692.0</v>
      </c>
      <c r="G57" s="1">
        <v>660.0</v>
      </c>
      <c r="H57" s="1">
        <v>409.0</v>
      </c>
      <c r="I57" s="1">
        <v>459.0</v>
      </c>
      <c r="J57" s="1">
        <v>643.0</v>
      </c>
      <c r="K57" s="1">
        <v>482.0</v>
      </c>
      <c r="L57" s="2"/>
      <c r="M57" s="2"/>
      <c r="N57" s="2"/>
      <c r="O57" s="2"/>
      <c r="P57" s="2"/>
      <c r="Q57" s="2"/>
      <c r="R57" s="2"/>
      <c r="S57" s="2"/>
      <c r="T57" s="2"/>
      <c r="U57" s="2"/>
      <c r="V57" s="2"/>
      <c r="W57" s="2"/>
      <c r="X57" s="2"/>
      <c r="Y57" s="2"/>
      <c r="Z57" s="2"/>
    </row>
    <row r="58" ht="15.75" customHeight="1">
      <c r="A58" s="1" t="s">
        <v>143</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144</v>
      </c>
      <c r="B59" s="1">
        <v>294.0</v>
      </c>
      <c r="C59" s="1">
        <v>322.0</v>
      </c>
      <c r="D59" s="1">
        <v>325.0</v>
      </c>
      <c r="E59" s="1">
        <v>326.0</v>
      </c>
      <c r="F59" s="1">
        <v>653.0</v>
      </c>
      <c r="G59" s="1">
        <v>615.0</v>
      </c>
      <c r="H59" s="1">
        <v>664.0</v>
      </c>
      <c r="I59" s="1">
        <v>823.0</v>
      </c>
      <c r="J59" s="1">
        <v>951.0</v>
      </c>
      <c r="K59" s="1">
        <v>884.0</v>
      </c>
      <c r="L59" s="2"/>
      <c r="M59" s="2"/>
      <c r="N59" s="2"/>
      <c r="O59" s="2"/>
      <c r="P59" s="2"/>
      <c r="Q59" s="2"/>
      <c r="R59" s="2"/>
      <c r="S59" s="2"/>
      <c r="T59" s="2"/>
      <c r="U59" s="2"/>
      <c r="V59" s="2"/>
      <c r="W59" s="2"/>
      <c r="X59" s="2"/>
      <c r="Y59" s="2"/>
      <c r="Z59" s="2"/>
    </row>
    <row r="60" ht="15.75" customHeight="1">
      <c r="A60" s="1" t="s">
        <v>145</v>
      </c>
      <c r="B60" s="1">
        <v>85.0</v>
      </c>
      <c r="C60" s="1">
        <v>125.0</v>
      </c>
      <c r="D60" s="1">
        <v>174.0</v>
      </c>
      <c r="E60" s="1">
        <v>202.0</v>
      </c>
      <c r="F60" s="1">
        <v>218.0</v>
      </c>
      <c r="G60" s="1">
        <v>244.0</v>
      </c>
      <c r="H60" s="1">
        <v>227.0</v>
      </c>
      <c r="I60" s="1">
        <v>206.0</v>
      </c>
      <c r="J60" s="1">
        <v>184.0</v>
      </c>
      <c r="K60" s="1">
        <v>160.0</v>
      </c>
      <c r="L60" s="2"/>
      <c r="M60" s="2"/>
      <c r="N60" s="2"/>
      <c r="O60" s="2"/>
      <c r="P60" s="2"/>
      <c r="Q60" s="2"/>
      <c r="R60" s="2"/>
      <c r="S60" s="2"/>
      <c r="T60" s="2"/>
      <c r="U60" s="2"/>
      <c r="V60" s="2"/>
      <c r="W60" s="2"/>
      <c r="X60" s="2"/>
      <c r="Y60" s="2"/>
      <c r="Z60" s="2"/>
    </row>
    <row r="61" ht="15.75" customHeight="1">
      <c r="A61" s="1" t="s">
        <v>146</v>
      </c>
      <c r="B61" s="1">
        <v>267.0</v>
      </c>
      <c r="C61" s="1">
        <v>302.0</v>
      </c>
      <c r="D61" s="1">
        <v>269.0</v>
      </c>
      <c r="E61" s="1">
        <v>260.0</v>
      </c>
      <c r="F61" s="1">
        <v>4050.0</v>
      </c>
      <c r="G61" s="1">
        <v>4120.0</v>
      </c>
      <c r="H61" s="1">
        <v>4040.0</v>
      </c>
      <c r="I61" s="1">
        <v>5300.0</v>
      </c>
      <c r="J61" s="1">
        <v>6500.0</v>
      </c>
      <c r="K61" s="1">
        <v>5290.0</v>
      </c>
      <c r="L61" s="2"/>
      <c r="M61" s="2"/>
      <c r="N61" s="2"/>
      <c r="O61" s="2"/>
      <c r="P61" s="2"/>
      <c r="Q61" s="2"/>
      <c r="R61" s="2"/>
      <c r="S61" s="2"/>
      <c r="T61" s="2"/>
      <c r="U61" s="2"/>
      <c r="V61" s="2"/>
      <c r="W61" s="2"/>
      <c r="X61" s="2"/>
      <c r="Y61" s="2"/>
      <c r="Z61" s="2"/>
    </row>
    <row r="62" ht="15.75" customHeight="1">
      <c r="A62" s="1" t="s">
        <v>147</v>
      </c>
      <c r="B62" s="1">
        <v>697.0</v>
      </c>
      <c r="C62" s="1">
        <v>708.0</v>
      </c>
      <c r="D62" s="1">
        <v>807.0</v>
      </c>
      <c r="E62" s="1">
        <v>868.0</v>
      </c>
      <c r="F62" s="1">
        <v>1290.0</v>
      </c>
      <c r="G62" s="1">
        <v>1470.0</v>
      </c>
      <c r="H62" s="1">
        <v>1530.0</v>
      </c>
      <c r="I62" s="1">
        <v>1550.0</v>
      </c>
      <c r="J62" s="1">
        <v>1600.0</v>
      </c>
      <c r="K62" s="1">
        <v>1630.0</v>
      </c>
      <c r="L62" s="2"/>
      <c r="M62" s="2"/>
      <c r="N62" s="2"/>
      <c r="O62" s="2"/>
      <c r="P62" s="2"/>
      <c r="Q62" s="2"/>
      <c r="R62" s="2"/>
      <c r="S62" s="2"/>
      <c r="T62" s="2"/>
      <c r="U62" s="2"/>
      <c r="V62" s="2"/>
      <c r="W62" s="2"/>
      <c r="X62" s="2"/>
      <c r="Y62" s="2"/>
      <c r="Z62" s="2"/>
    </row>
    <row r="63" ht="15.75" customHeight="1">
      <c r="A63" s="1" t="s">
        <v>148</v>
      </c>
      <c r="B63" s="1">
        <v>4100.0</v>
      </c>
      <c r="C63" s="1">
        <v>4190.0</v>
      </c>
      <c r="D63" s="1">
        <v>4810.0</v>
      </c>
      <c r="E63" s="1">
        <v>4840.0</v>
      </c>
      <c r="F63" s="1">
        <v>7620.0</v>
      </c>
      <c r="G63" s="1">
        <v>8210.0</v>
      </c>
      <c r="H63" s="1">
        <v>8380.0</v>
      </c>
      <c r="I63" s="1">
        <v>8580.0</v>
      </c>
      <c r="J63" s="1">
        <v>8800.0</v>
      </c>
      <c r="K63" s="1">
        <v>9050.0</v>
      </c>
      <c r="L63" s="2"/>
      <c r="M63" s="2"/>
      <c r="N63" s="2"/>
      <c r="O63" s="2"/>
      <c r="P63" s="2"/>
      <c r="Q63" s="2"/>
      <c r="R63" s="2"/>
      <c r="S63" s="2"/>
      <c r="T63" s="2"/>
      <c r="U63" s="2"/>
      <c r="V63" s="2"/>
      <c r="W63" s="2"/>
      <c r="X63" s="2"/>
      <c r="Y63" s="2"/>
      <c r="Z63" s="2"/>
    </row>
    <row r="64" ht="15.75" customHeight="1">
      <c r="A64" s="1" t="s">
        <v>149</v>
      </c>
      <c r="B64" s="1">
        <v>10660.0</v>
      </c>
      <c r="C64" s="1">
        <v>11340.0</v>
      </c>
      <c r="D64" s="1">
        <v>11570.0</v>
      </c>
      <c r="E64" s="1">
        <v>12000.0</v>
      </c>
      <c r="F64" s="1">
        <v>16810.0</v>
      </c>
      <c r="G64" s="1">
        <v>18550.0</v>
      </c>
      <c r="H64" s="1">
        <v>19730.0</v>
      </c>
      <c r="I64" s="1">
        <v>20630.0</v>
      </c>
      <c r="J64" s="1">
        <v>22020.0</v>
      </c>
      <c r="K64" s="1">
        <v>23240.0</v>
      </c>
      <c r="L64" s="2"/>
      <c r="M64" s="2"/>
      <c r="N64" s="2"/>
      <c r="O64" s="2"/>
      <c r="P64" s="2"/>
      <c r="Q64" s="2"/>
      <c r="R64" s="2"/>
      <c r="S64" s="2"/>
      <c r="T64" s="2"/>
      <c r="U64" s="2"/>
      <c r="V64" s="2"/>
      <c r="W64" s="2"/>
      <c r="X64" s="2"/>
      <c r="Y64" s="2"/>
      <c r="Z64" s="2"/>
    </row>
    <row r="65" ht="15.75" customHeight="1">
      <c r="A65" s="1" t="s">
        <v>150</v>
      </c>
      <c r="B65" s="1">
        <v>0.0</v>
      </c>
      <c r="C65" s="1">
        <v>0.0</v>
      </c>
      <c r="D65" s="1">
        <v>0.0</v>
      </c>
      <c r="E65" s="1">
        <v>0.0</v>
      </c>
      <c r="F65" s="1">
        <v>2.0</v>
      </c>
      <c r="G65" s="1">
        <v>2.0</v>
      </c>
      <c r="H65" s="1">
        <v>2.0</v>
      </c>
      <c r="I65" s="1">
        <v>2.0</v>
      </c>
      <c r="J65" s="1">
        <v>2.0</v>
      </c>
      <c r="K65" s="1">
        <v>2.0</v>
      </c>
      <c r="L65" s="2"/>
      <c r="M65" s="2"/>
      <c r="N65" s="2"/>
      <c r="O65" s="2"/>
      <c r="P65" s="2"/>
      <c r="Q65" s="2"/>
      <c r="R65" s="2"/>
      <c r="S65" s="2"/>
      <c r="T65" s="2"/>
      <c r="U65" s="2"/>
      <c r="V65" s="2"/>
      <c r="W65" s="2"/>
      <c r="X65" s="2"/>
      <c r="Y65" s="2"/>
      <c r="Z65" s="2"/>
    </row>
    <row r="66" ht="15.75" customHeight="1">
      <c r="A66" s="1" t="s">
        <v>151</v>
      </c>
      <c r="B66" s="1">
        <v>7.0</v>
      </c>
      <c r="C66" s="1">
        <v>7.0</v>
      </c>
      <c r="D66" s="1">
        <v>6.0</v>
      </c>
      <c r="E66" s="1">
        <v>6.0</v>
      </c>
      <c r="F66" s="1">
        <v>90.0</v>
      </c>
      <c r="G66" s="1">
        <v>83.0</v>
      </c>
      <c r="H66" s="1">
        <v>69.0</v>
      </c>
      <c r="I66" s="1">
        <v>82.0</v>
      </c>
      <c r="J66" s="1">
        <v>95.0</v>
      </c>
      <c r="K66" s="1">
        <v>111.0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6510.0</v>
      </c>
      <c r="C2" s="1">
        <v>5790.0</v>
      </c>
      <c r="D2" s="1">
        <v>3920.0</v>
      </c>
      <c r="E2" s="1">
        <v>4010.0</v>
      </c>
      <c r="F2" s="1">
        <v>18770.0</v>
      </c>
      <c r="G2" s="1">
        <v>19260.0</v>
      </c>
      <c r="H2" s="1">
        <v>20050.0</v>
      </c>
      <c r="I2" s="1">
        <v>26860.0</v>
      </c>
      <c r="J2" s="1">
        <v>37010.0</v>
      </c>
      <c r="K2" s="1">
        <v>28080.0</v>
      </c>
      <c r="L2" s="2"/>
      <c r="M2" s="2"/>
      <c r="N2" s="2"/>
      <c r="O2" s="2"/>
      <c r="P2" s="2"/>
      <c r="Q2" s="2"/>
      <c r="R2" s="2"/>
      <c r="S2" s="2"/>
      <c r="T2" s="2"/>
      <c r="U2" s="2"/>
      <c r="V2" s="2"/>
      <c r="W2" s="2"/>
      <c r="X2" s="2"/>
      <c r="Y2" s="2"/>
      <c r="Z2" s="2"/>
    </row>
    <row r="3">
      <c r="A3" s="1" t="s">
        <v>153</v>
      </c>
      <c r="B3" s="1">
        <v>6510.0</v>
      </c>
      <c r="C3" s="1">
        <v>5790.0</v>
      </c>
      <c r="D3" s="1">
        <v>3920.0</v>
      </c>
      <c r="E3" s="1">
        <v>4010.0</v>
      </c>
      <c r="F3" s="1">
        <v>18770.0</v>
      </c>
      <c r="G3" s="1">
        <v>19260.0</v>
      </c>
      <c r="H3" s="1">
        <v>20050.0</v>
      </c>
      <c r="I3" s="1">
        <v>26860.0</v>
      </c>
      <c r="J3" s="1">
        <v>37010.0</v>
      </c>
      <c r="K3" s="1">
        <v>28080.0</v>
      </c>
      <c r="L3" s="2"/>
      <c r="M3" s="2"/>
      <c r="N3" s="2"/>
      <c r="O3" s="2"/>
      <c r="P3" s="2"/>
      <c r="Q3" s="2"/>
      <c r="R3" s="2"/>
      <c r="S3" s="2"/>
      <c r="T3" s="2"/>
      <c r="U3" s="2"/>
      <c r="V3" s="2"/>
      <c r="W3" s="2"/>
      <c r="X3" s="2"/>
      <c r="Y3" s="2"/>
      <c r="Z3" s="2"/>
    </row>
    <row r="4">
      <c r="A4" s="1" t="s">
        <v>154</v>
      </c>
      <c r="B4" s="1">
        <v>3860.0</v>
      </c>
      <c r="C4" s="1">
        <v>3520.0</v>
      </c>
      <c r="D4" s="1">
        <v>3010.0</v>
      </c>
      <c r="E4" s="1">
        <v>3030.0</v>
      </c>
      <c r="F4" s="1">
        <v>13380.0</v>
      </c>
      <c r="G4" s="1">
        <v>13810.0</v>
      </c>
      <c r="H4" s="1">
        <v>14810.0</v>
      </c>
      <c r="I4" s="1">
        <v>17450.0</v>
      </c>
      <c r="J4" s="1">
        <v>21590.0</v>
      </c>
      <c r="K4" s="1">
        <v>19610.0</v>
      </c>
      <c r="L4" s="2"/>
      <c r="M4" s="2"/>
      <c r="N4" s="2"/>
      <c r="O4" s="2"/>
      <c r="P4" s="2"/>
      <c r="Q4" s="2"/>
      <c r="R4" s="2"/>
      <c r="S4" s="2"/>
      <c r="T4" s="2"/>
      <c r="U4" s="2"/>
      <c r="V4" s="2"/>
      <c r="W4" s="2"/>
      <c r="X4" s="2"/>
      <c r="Y4" s="2"/>
      <c r="Z4" s="2"/>
    </row>
    <row r="5">
      <c r="A5" s="1" t="s">
        <v>155</v>
      </c>
      <c r="B5" s="1">
        <v>2650.0</v>
      </c>
      <c r="C5" s="1">
        <v>2270.0</v>
      </c>
      <c r="D5" s="1">
        <v>909.0</v>
      </c>
      <c r="E5" s="1">
        <v>980.0</v>
      </c>
      <c r="F5" s="1">
        <v>5390.0</v>
      </c>
      <c r="G5" s="1">
        <v>5440.0</v>
      </c>
      <c r="H5" s="1">
        <v>5240.0</v>
      </c>
      <c r="I5" s="1">
        <v>9410.0</v>
      </c>
      <c r="J5" s="1">
        <v>15420.0</v>
      </c>
      <c r="K5" s="1">
        <v>8470.0</v>
      </c>
      <c r="L5" s="2"/>
      <c r="M5" s="2"/>
      <c r="N5" s="2"/>
      <c r="O5" s="2"/>
      <c r="P5" s="2"/>
      <c r="Q5" s="2"/>
      <c r="R5" s="2"/>
      <c r="S5" s="2"/>
      <c r="T5" s="2"/>
      <c r="U5" s="2"/>
      <c r="V5" s="2"/>
      <c r="W5" s="2"/>
      <c r="X5" s="2"/>
      <c r="Y5" s="2"/>
      <c r="Z5" s="2"/>
    </row>
    <row r="6">
      <c r="A6" s="1" t="s">
        <v>156</v>
      </c>
      <c r="B6" s="1">
        <v>258.0</v>
      </c>
      <c r="C6" s="1">
        <v>258.0</v>
      </c>
      <c r="D6" s="1">
        <v>231.0</v>
      </c>
      <c r="E6" s="1">
        <v>233.0</v>
      </c>
      <c r="F6" s="1">
        <v>2890.0</v>
      </c>
      <c r="G6" s="1">
        <v>2920.0</v>
      </c>
      <c r="H6" s="1">
        <v>3260.0</v>
      </c>
      <c r="I6" s="1">
        <v>3630.0</v>
      </c>
      <c r="J6" s="1">
        <v>3990.0</v>
      </c>
      <c r="K6" s="1">
        <v>4030.0</v>
      </c>
      <c r="L6" s="2"/>
      <c r="M6" s="2"/>
      <c r="N6" s="2"/>
      <c r="O6" s="2"/>
      <c r="P6" s="2"/>
      <c r="Q6" s="2"/>
      <c r="R6" s="2"/>
      <c r="S6" s="2"/>
      <c r="T6" s="2"/>
      <c r="U6" s="2"/>
      <c r="V6" s="2"/>
      <c r="W6" s="2"/>
      <c r="X6" s="2"/>
      <c r="Y6" s="2"/>
      <c r="Z6" s="2"/>
    </row>
    <row r="7">
      <c r="A7" s="1" t="s">
        <v>157</v>
      </c>
      <c r="B7" s="1">
        <v>0.0</v>
      </c>
      <c r="C7" s="1">
        <v>0.0</v>
      </c>
      <c r="D7" s="1">
        <v>0.0</v>
      </c>
      <c r="E7" s="1">
        <v>0.0</v>
      </c>
      <c r="F7" s="1">
        <v>0.0</v>
      </c>
      <c r="G7" s="1">
        <v>104.0</v>
      </c>
      <c r="H7" s="1">
        <v>69.0</v>
      </c>
      <c r="I7" s="1">
        <v>198.0</v>
      </c>
      <c r="J7" s="1">
        <v>63.0</v>
      </c>
      <c r="K7" s="1">
        <v>-14.0</v>
      </c>
      <c r="L7" s="2"/>
      <c r="M7" s="2"/>
      <c r="N7" s="2"/>
      <c r="O7" s="2"/>
      <c r="P7" s="2"/>
      <c r="Q7" s="2"/>
      <c r="R7" s="2"/>
      <c r="S7" s="2"/>
      <c r="T7" s="2"/>
      <c r="U7" s="2"/>
      <c r="V7" s="2"/>
      <c r="W7" s="2"/>
      <c r="X7" s="2"/>
      <c r="Y7" s="2"/>
      <c r="Z7" s="2"/>
    </row>
    <row r="8">
      <c r="A8" s="1" t="s">
        <v>158</v>
      </c>
      <c r="B8" s="1">
        <v>275.0</v>
      </c>
      <c r="C8" s="1">
        <v>349.0</v>
      </c>
      <c r="D8" s="1">
        <v>127.0</v>
      </c>
      <c r="E8" s="1">
        <v>154.0</v>
      </c>
      <c r="F8" s="1">
        <v>290.0</v>
      </c>
      <c r="G8" s="1">
        <v>372.0</v>
      </c>
      <c r="H8" s="1">
        <v>393.0</v>
      </c>
      <c r="I8" s="1">
        <v>737.0</v>
      </c>
      <c r="J8" s="1">
        <v>1530.0</v>
      </c>
      <c r="K8" s="1">
        <v>907.0</v>
      </c>
      <c r="L8" s="2"/>
      <c r="M8" s="2"/>
      <c r="N8" s="2"/>
      <c r="O8" s="2"/>
      <c r="P8" s="2"/>
      <c r="Q8" s="2"/>
      <c r="R8" s="2"/>
      <c r="S8" s="2"/>
      <c r="T8" s="2"/>
      <c r="U8" s="2"/>
      <c r="V8" s="2"/>
      <c r="W8" s="2"/>
      <c r="X8" s="2"/>
      <c r="Y8" s="2"/>
      <c r="Z8" s="2"/>
    </row>
    <row r="9">
      <c r="A9" s="1" t="s">
        <v>159</v>
      </c>
      <c r="B9" s="1">
        <v>533.0</v>
      </c>
      <c r="C9" s="1">
        <v>607.0</v>
      </c>
      <c r="D9" s="1">
        <v>358.0</v>
      </c>
      <c r="E9" s="1">
        <v>387.0</v>
      </c>
      <c r="F9" s="1">
        <v>3180.0</v>
      </c>
      <c r="G9" s="1">
        <v>3400.0</v>
      </c>
      <c r="H9" s="1">
        <v>3720.0</v>
      </c>
      <c r="I9" s="1">
        <v>4560.0</v>
      </c>
      <c r="J9" s="1">
        <v>5580.0</v>
      </c>
      <c r="K9" s="1">
        <v>4920.0</v>
      </c>
      <c r="L9" s="2"/>
      <c r="M9" s="2"/>
      <c r="N9" s="2"/>
      <c r="O9" s="2"/>
      <c r="P9" s="2"/>
      <c r="Q9" s="2"/>
      <c r="R9" s="2"/>
      <c r="S9" s="2"/>
      <c r="T9" s="2"/>
      <c r="U9" s="2"/>
      <c r="V9" s="2"/>
      <c r="W9" s="2"/>
      <c r="X9" s="2"/>
      <c r="Y9" s="2"/>
      <c r="Z9" s="2"/>
    </row>
    <row r="10">
      <c r="A10" s="1" t="s">
        <v>160</v>
      </c>
      <c r="B10" s="1">
        <v>2110.0</v>
      </c>
      <c r="C10" s="1">
        <v>1660.0</v>
      </c>
      <c r="D10" s="1">
        <v>551.0</v>
      </c>
      <c r="E10" s="1">
        <v>593.0</v>
      </c>
      <c r="F10" s="1">
        <v>2210.0</v>
      </c>
      <c r="G10" s="1">
        <v>2040.0</v>
      </c>
      <c r="H10" s="1">
        <v>1520.0</v>
      </c>
      <c r="I10" s="1">
        <v>4850.0</v>
      </c>
      <c r="J10" s="1">
        <v>9840.0</v>
      </c>
      <c r="K10" s="1">
        <v>3550.0</v>
      </c>
      <c r="L10" s="2"/>
      <c r="M10" s="2"/>
      <c r="N10" s="2"/>
      <c r="O10" s="2"/>
      <c r="P10" s="2"/>
      <c r="Q10" s="2"/>
      <c r="R10" s="2"/>
      <c r="S10" s="2"/>
      <c r="T10" s="2"/>
      <c r="U10" s="2"/>
      <c r="V10" s="2"/>
      <c r="W10" s="2"/>
      <c r="X10" s="2"/>
      <c r="Y10" s="2"/>
      <c r="Z10" s="2"/>
    </row>
    <row r="11">
      <c r="A11" s="1" t="s">
        <v>161</v>
      </c>
      <c r="B11" s="1">
        <v>-157.0</v>
      </c>
      <c r="C11" s="1">
        <v>-162.0</v>
      </c>
      <c r="D11" s="1">
        <v>-186.0</v>
      </c>
      <c r="E11" s="1">
        <v>-204.0</v>
      </c>
      <c r="F11" s="1">
        <v>-489.0</v>
      </c>
      <c r="G11" s="1">
        <v>-490.0</v>
      </c>
      <c r="H11" s="1">
        <v>-475.0</v>
      </c>
      <c r="I11" s="1">
        <v>-479.0</v>
      </c>
      <c r="J11" s="1">
        <v>-484.0</v>
      </c>
      <c r="K11" s="1">
        <v>-726.0</v>
      </c>
      <c r="L11" s="2"/>
      <c r="M11" s="2"/>
      <c r="N11" s="2"/>
      <c r="O11" s="2"/>
      <c r="P11" s="2"/>
      <c r="Q11" s="2"/>
      <c r="R11" s="2"/>
      <c r="S11" s="2"/>
      <c r="T11" s="2"/>
      <c r="U11" s="2"/>
      <c r="V11" s="2"/>
      <c r="W11" s="2"/>
      <c r="X11" s="2"/>
      <c r="Y11" s="2"/>
      <c r="Z11" s="2"/>
    </row>
    <row r="12">
      <c r="A12" s="1" t="s">
        <v>162</v>
      </c>
      <c r="B12" s="1">
        <v>118.0</v>
      </c>
      <c r="C12" s="1">
        <v>52.0</v>
      </c>
      <c r="D12" s="1">
        <v>36.0</v>
      </c>
      <c r="E12" s="1">
        <v>2.0</v>
      </c>
      <c r="F12" s="1">
        <v>17.0</v>
      </c>
      <c r="G12" s="1">
        <v>5.0</v>
      </c>
      <c r="H12" s="1">
        <v>1.0</v>
      </c>
      <c r="I12" s="1">
        <v>8.0</v>
      </c>
      <c r="J12" s="1">
        <v>25.0</v>
      </c>
      <c r="K12" s="1">
        <v>35.0</v>
      </c>
      <c r="L12" s="2"/>
      <c r="M12" s="2"/>
      <c r="N12" s="2"/>
      <c r="O12" s="2"/>
      <c r="P12" s="2"/>
      <c r="Q12" s="2"/>
      <c r="R12" s="2"/>
      <c r="S12" s="2"/>
      <c r="T12" s="2"/>
      <c r="U12" s="2"/>
      <c r="V12" s="2"/>
      <c r="W12" s="2"/>
      <c r="X12" s="2"/>
      <c r="Y12" s="2"/>
      <c r="Z12" s="2"/>
    </row>
    <row r="13">
      <c r="A13" s="1" t="s">
        <v>163</v>
      </c>
      <c r="B13" s="1">
        <v>-39.0</v>
      </c>
      <c r="C13" s="1">
        <v>-110.0</v>
      </c>
      <c r="D13" s="1">
        <v>-150.0</v>
      </c>
      <c r="E13" s="1">
        <v>-202.0</v>
      </c>
      <c r="F13" s="1">
        <v>-472.0</v>
      </c>
      <c r="G13" s="1">
        <v>-485.0</v>
      </c>
      <c r="H13" s="1">
        <v>-474.0</v>
      </c>
      <c r="I13" s="1">
        <v>-471.0</v>
      </c>
      <c r="J13" s="1">
        <v>-459.0</v>
      </c>
      <c r="K13" s="1">
        <v>-691.0</v>
      </c>
      <c r="L13" s="2"/>
      <c r="M13" s="2"/>
      <c r="N13" s="2"/>
      <c r="O13" s="2"/>
      <c r="P13" s="2"/>
      <c r="Q13" s="2"/>
      <c r="R13" s="2"/>
      <c r="S13" s="2"/>
      <c r="T13" s="2"/>
      <c r="U13" s="2"/>
      <c r="V13" s="2"/>
      <c r="W13" s="2"/>
      <c r="X13" s="2"/>
      <c r="Y13" s="2"/>
      <c r="Z13" s="2"/>
    </row>
    <row r="14">
      <c r="A14" s="1" t="s">
        <v>164</v>
      </c>
      <c r="B14" s="1">
        <v>102.0</v>
      </c>
      <c r="C14" s="1">
        <v>121.0</v>
      </c>
      <c r="D14" s="1">
        <v>95.0</v>
      </c>
      <c r="E14" s="1">
        <v>7.0</v>
      </c>
      <c r="F14" s="1">
        <v>0.0</v>
      </c>
      <c r="G14" s="1">
        <v>66.0</v>
      </c>
      <c r="H14" s="1">
        <v>73.0</v>
      </c>
      <c r="I14" s="1">
        <v>89.0</v>
      </c>
      <c r="J14" s="1">
        <v>247.0</v>
      </c>
      <c r="K14" s="1">
        <v>101.0</v>
      </c>
      <c r="L14" s="2"/>
      <c r="M14" s="2"/>
      <c r="N14" s="2"/>
      <c r="O14" s="2"/>
      <c r="P14" s="2"/>
      <c r="Q14" s="2"/>
      <c r="R14" s="2"/>
      <c r="S14" s="2"/>
      <c r="T14" s="2"/>
      <c r="U14" s="2"/>
      <c r="V14" s="2"/>
      <c r="W14" s="2"/>
      <c r="X14" s="2"/>
      <c r="Y14" s="2"/>
      <c r="Z14" s="2"/>
    </row>
    <row r="15">
      <c r="A15" s="1" t="s">
        <v>165</v>
      </c>
      <c r="B15" s="1">
        <v>8.0</v>
      </c>
      <c r="C15" s="1">
        <v>48.0</v>
      </c>
      <c r="D15" s="1">
        <v>-9.0</v>
      </c>
      <c r="E15" s="1">
        <v>-21.0</v>
      </c>
      <c r="F15" s="1">
        <v>10.0</v>
      </c>
      <c r="G15" s="1">
        <v>-42.0</v>
      </c>
      <c r="H15" s="1">
        <v>-18.0</v>
      </c>
      <c r="I15" s="1">
        <v>-42.0</v>
      </c>
      <c r="J15" s="1">
        <v>-31.0</v>
      </c>
      <c r="K15" s="1">
        <v>-91.0</v>
      </c>
      <c r="L15" s="2"/>
      <c r="M15" s="2"/>
      <c r="N15" s="2"/>
      <c r="O15" s="2"/>
      <c r="P15" s="2"/>
      <c r="Q15" s="2"/>
      <c r="R15" s="2"/>
      <c r="S15" s="2"/>
      <c r="T15" s="2"/>
      <c r="U15" s="2"/>
      <c r="V15" s="2"/>
      <c r="W15" s="2"/>
      <c r="X15" s="2"/>
      <c r="Y15" s="2"/>
      <c r="Z15" s="2"/>
    </row>
    <row r="16">
      <c r="A16" s="1" t="s">
        <v>166</v>
      </c>
      <c r="B16" s="1">
        <v>0.0</v>
      </c>
      <c r="C16" s="1">
        <v>0.0</v>
      </c>
      <c r="D16" s="1">
        <v>-14.0</v>
      </c>
      <c r="E16" s="1">
        <v>-17.0</v>
      </c>
      <c r="F16" s="1">
        <v>-51.0</v>
      </c>
      <c r="G16" s="1">
        <v>-54.0</v>
      </c>
      <c r="H16" s="1">
        <v>-33.0</v>
      </c>
      <c r="I16" s="1">
        <v>9.0</v>
      </c>
      <c r="J16" s="1">
        <v>-96.0</v>
      </c>
      <c r="K16" s="1">
        <v>-97.0</v>
      </c>
      <c r="L16" s="2"/>
      <c r="M16" s="2"/>
      <c r="N16" s="2"/>
      <c r="O16" s="2"/>
      <c r="P16" s="2"/>
      <c r="Q16" s="2"/>
      <c r="R16" s="2"/>
      <c r="S16" s="2"/>
      <c r="T16" s="2"/>
      <c r="U16" s="2"/>
      <c r="V16" s="2"/>
      <c r="W16" s="2"/>
      <c r="X16" s="2"/>
      <c r="Y16" s="2"/>
      <c r="Z16" s="2"/>
    </row>
    <row r="17">
      <c r="A17" s="1" t="s">
        <v>167</v>
      </c>
      <c r="B17" s="1">
        <v>2180.0</v>
      </c>
      <c r="C17" s="1">
        <v>1720.0</v>
      </c>
      <c r="D17" s="1">
        <v>473.0</v>
      </c>
      <c r="E17" s="1">
        <v>360.0</v>
      </c>
      <c r="F17" s="1">
        <v>1700.0</v>
      </c>
      <c r="G17" s="1">
        <v>1530.0</v>
      </c>
      <c r="H17" s="1">
        <v>1070.0</v>
      </c>
      <c r="I17" s="1">
        <v>4430.0</v>
      </c>
      <c r="J17" s="1">
        <v>9500.0</v>
      </c>
      <c r="K17" s="1">
        <v>2780.0</v>
      </c>
      <c r="L17" s="2"/>
      <c r="M17" s="2"/>
      <c r="N17" s="2"/>
      <c r="O17" s="2"/>
      <c r="P17" s="2"/>
      <c r="Q17" s="2"/>
      <c r="R17" s="2"/>
      <c r="S17" s="2"/>
      <c r="T17" s="2"/>
      <c r="U17" s="2"/>
      <c r="V17" s="2"/>
      <c r="W17" s="2"/>
      <c r="X17" s="2"/>
      <c r="Y17" s="2"/>
      <c r="Z17" s="2"/>
    </row>
    <row r="18">
      <c r="A18" s="1" t="s">
        <v>168</v>
      </c>
      <c r="B18" s="1">
        <v>0.0</v>
      </c>
      <c r="C18" s="1">
        <v>0.0</v>
      </c>
      <c r="D18" s="1">
        <v>-32.0</v>
      </c>
      <c r="E18" s="1">
        <v>0.0</v>
      </c>
      <c r="F18" s="1">
        <v>-1810.0</v>
      </c>
      <c r="G18" s="1">
        <v>0.0</v>
      </c>
      <c r="H18" s="1">
        <v>0.0</v>
      </c>
      <c r="I18" s="1">
        <v>0.0</v>
      </c>
      <c r="J18" s="1">
        <v>0.0</v>
      </c>
      <c r="K18" s="1">
        <v>0.0</v>
      </c>
      <c r="L18" s="2"/>
      <c r="M18" s="2"/>
      <c r="N18" s="2"/>
      <c r="O18" s="2"/>
      <c r="P18" s="2"/>
      <c r="Q18" s="2"/>
      <c r="R18" s="2"/>
      <c r="S18" s="2"/>
      <c r="T18" s="2"/>
      <c r="U18" s="2"/>
      <c r="V18" s="2"/>
      <c r="W18" s="2"/>
      <c r="X18" s="2"/>
      <c r="Y18" s="2"/>
      <c r="Z18" s="2"/>
    </row>
    <row r="19">
      <c r="A19" s="1" t="s">
        <v>169</v>
      </c>
      <c r="B19" s="1">
        <v>0.0</v>
      </c>
      <c r="C19" s="1">
        <v>0.0</v>
      </c>
      <c r="D19" s="1">
        <v>-18.0</v>
      </c>
      <c r="E19" s="1">
        <v>-84.0</v>
      </c>
      <c r="F19" s="1">
        <v>-170.0</v>
      </c>
      <c r="G19" s="1">
        <v>-98.0</v>
      </c>
      <c r="H19" s="1">
        <v>-60.0</v>
      </c>
      <c r="I19" s="1">
        <v>-43.0</v>
      </c>
      <c r="J19" s="1">
        <v>-46.0</v>
      </c>
      <c r="K19" s="1">
        <v>-49.0</v>
      </c>
      <c r="L19" s="2"/>
      <c r="M19" s="2"/>
      <c r="N19" s="2"/>
      <c r="O19" s="2"/>
      <c r="P19" s="2"/>
      <c r="Q19" s="2"/>
      <c r="R19" s="2"/>
      <c r="S19" s="2"/>
      <c r="T19" s="2"/>
      <c r="U19" s="2"/>
      <c r="V19" s="2"/>
      <c r="W19" s="2"/>
      <c r="X19" s="2"/>
      <c r="Y19" s="2"/>
      <c r="Z19" s="2"/>
    </row>
    <row r="20">
      <c r="A20" s="1" t="s">
        <v>170</v>
      </c>
      <c r="B20" s="1">
        <v>-38.0</v>
      </c>
      <c r="C20" s="1">
        <v>0.0</v>
      </c>
      <c r="D20" s="1">
        <v>-10.0</v>
      </c>
      <c r="E20" s="1">
        <v>0.0</v>
      </c>
      <c r="F20" s="1">
        <v>0.0</v>
      </c>
      <c r="G20" s="1">
        <v>0.0</v>
      </c>
      <c r="H20" s="1">
        <v>250.0</v>
      </c>
      <c r="I20" s="1">
        <v>0.0</v>
      </c>
      <c r="J20" s="1">
        <v>19.0</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0.0</v>
      </c>
      <c r="G21" s="1">
        <v>0.0</v>
      </c>
      <c r="H21" s="1">
        <v>-6.0</v>
      </c>
      <c r="I21" s="1">
        <v>0.0</v>
      </c>
      <c r="J21" s="1">
        <v>0.0</v>
      </c>
      <c r="K21" s="1">
        <v>0.0</v>
      </c>
      <c r="L21" s="2"/>
      <c r="M21" s="2"/>
      <c r="N21" s="2"/>
      <c r="O21" s="2"/>
      <c r="P21" s="2"/>
      <c r="Q21" s="2"/>
      <c r="R21" s="2"/>
      <c r="S21" s="2"/>
      <c r="T21" s="2"/>
      <c r="U21" s="2"/>
      <c r="V21" s="2"/>
      <c r="W21" s="2"/>
      <c r="X21" s="2"/>
      <c r="Y21" s="2"/>
      <c r="Z21" s="2"/>
    </row>
    <row r="22" ht="15.75" customHeight="1">
      <c r="A22" s="1" t="s">
        <v>172</v>
      </c>
      <c r="B22" s="1">
        <v>0.0</v>
      </c>
      <c r="C22" s="1">
        <v>0.0</v>
      </c>
      <c r="D22" s="1">
        <v>-47.0</v>
      </c>
      <c r="E22" s="1">
        <v>-305.0</v>
      </c>
      <c r="F22" s="1">
        <v>0.0</v>
      </c>
      <c r="G22" s="1">
        <v>-120.0</v>
      </c>
      <c r="H22" s="1">
        <v>-824.0</v>
      </c>
      <c r="I22" s="1">
        <v>-33.0</v>
      </c>
      <c r="J22" s="1">
        <v>780.0</v>
      </c>
      <c r="K22" s="1">
        <v>-774.0</v>
      </c>
      <c r="L22" s="2"/>
      <c r="M22" s="2"/>
      <c r="N22" s="2"/>
      <c r="O22" s="2"/>
      <c r="P22" s="2"/>
      <c r="Q22" s="2"/>
      <c r="R22" s="2"/>
      <c r="S22" s="2"/>
      <c r="T22" s="2"/>
      <c r="U22" s="2"/>
      <c r="V22" s="2"/>
      <c r="W22" s="2"/>
      <c r="X22" s="2"/>
      <c r="Y22" s="2"/>
      <c r="Z22" s="2"/>
    </row>
    <row r="23" ht="15.75" customHeight="1">
      <c r="A23" s="1" t="s">
        <v>173</v>
      </c>
      <c r="B23" s="1">
        <v>17.0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174</v>
      </c>
      <c r="B24" s="1">
        <v>0.0</v>
      </c>
      <c r="C24" s="1">
        <v>0.0</v>
      </c>
      <c r="D24" s="1">
        <v>0.0</v>
      </c>
      <c r="E24" s="1">
        <v>0.0</v>
      </c>
      <c r="F24" s="1">
        <v>157.0</v>
      </c>
      <c r="G24" s="1">
        <v>0.0</v>
      </c>
      <c r="H24" s="1">
        <v>-48.0</v>
      </c>
      <c r="I24" s="1">
        <v>-187.0</v>
      </c>
      <c r="J24" s="1">
        <v>-8.0</v>
      </c>
      <c r="K24" s="1">
        <v>0.0</v>
      </c>
      <c r="L24" s="2"/>
      <c r="M24" s="2"/>
      <c r="N24" s="2"/>
      <c r="O24" s="2"/>
      <c r="P24" s="2"/>
      <c r="Q24" s="2"/>
      <c r="R24" s="2"/>
      <c r="S24" s="2"/>
      <c r="T24" s="2"/>
      <c r="U24" s="2"/>
      <c r="V24" s="2"/>
      <c r="W24" s="2"/>
      <c r="X24" s="2"/>
      <c r="Y24" s="2"/>
      <c r="Z24" s="2"/>
    </row>
    <row r="25" ht="15.75" customHeight="1">
      <c r="A25" s="1" t="s">
        <v>175</v>
      </c>
      <c r="B25" s="1">
        <v>2160.0</v>
      </c>
      <c r="C25" s="1">
        <v>1720.0</v>
      </c>
      <c r="D25" s="1">
        <v>366.0</v>
      </c>
      <c r="E25" s="1">
        <v>-29.0</v>
      </c>
      <c r="F25" s="1">
        <v>-124.0</v>
      </c>
      <c r="G25" s="1">
        <v>1310.0</v>
      </c>
      <c r="H25" s="1">
        <v>382.0</v>
      </c>
      <c r="I25" s="1">
        <v>4170.0</v>
      </c>
      <c r="J25" s="1">
        <v>10250.0</v>
      </c>
      <c r="K25" s="1">
        <v>1950.0</v>
      </c>
      <c r="L25" s="2"/>
      <c r="M25" s="2"/>
      <c r="N25" s="2"/>
      <c r="O25" s="2"/>
      <c r="P25" s="2"/>
      <c r="Q25" s="2"/>
      <c r="R25" s="2"/>
      <c r="S25" s="2"/>
      <c r="T25" s="2"/>
      <c r="U25" s="2"/>
      <c r="V25" s="2"/>
      <c r="W25" s="2"/>
      <c r="X25" s="2"/>
      <c r="Y25" s="2"/>
      <c r="Z25" s="2"/>
    </row>
    <row r="26" ht="15.75" customHeight="1">
      <c r="A26" s="1" t="s">
        <v>176</v>
      </c>
      <c r="B26" s="1">
        <v>628.0</v>
      </c>
      <c r="C26" s="1">
        <v>451.0</v>
      </c>
      <c r="D26" s="1">
        <v>43.0</v>
      </c>
      <c r="E26" s="1">
        <v>-183.0</v>
      </c>
      <c r="F26" s="1">
        <v>-93.0</v>
      </c>
      <c r="G26" s="1">
        <v>316.0</v>
      </c>
      <c r="H26" s="1">
        <v>-77.0</v>
      </c>
      <c r="I26" s="1">
        <v>989.0</v>
      </c>
      <c r="J26" s="1">
        <v>2560.0</v>
      </c>
      <c r="K26" s="1">
        <v>670.0</v>
      </c>
      <c r="L26" s="2"/>
      <c r="M26" s="2"/>
      <c r="N26" s="2"/>
      <c r="O26" s="2"/>
      <c r="P26" s="2"/>
      <c r="Q26" s="2"/>
      <c r="R26" s="2"/>
      <c r="S26" s="2"/>
      <c r="T26" s="2"/>
      <c r="U26" s="2"/>
      <c r="V26" s="2"/>
      <c r="W26" s="2"/>
      <c r="X26" s="2"/>
      <c r="Y26" s="2"/>
      <c r="Z26" s="2"/>
    </row>
    <row r="27" ht="15.75" customHeight="1">
      <c r="A27" s="1" t="s">
        <v>177</v>
      </c>
      <c r="B27" s="1">
        <v>1540.0</v>
      </c>
      <c r="C27" s="1">
        <v>1270.0</v>
      </c>
      <c r="D27" s="1">
        <v>323.0</v>
      </c>
      <c r="E27" s="1">
        <v>154.0</v>
      </c>
      <c r="F27" s="1">
        <v>-31.0</v>
      </c>
      <c r="G27" s="1">
        <v>992.0</v>
      </c>
      <c r="H27" s="1">
        <v>459.0</v>
      </c>
      <c r="I27" s="1">
        <v>3180.0</v>
      </c>
      <c r="J27" s="1">
        <v>7690.0</v>
      </c>
      <c r="K27" s="1">
        <v>1280.0</v>
      </c>
      <c r="L27" s="2"/>
      <c r="M27" s="2"/>
      <c r="N27" s="2"/>
      <c r="O27" s="2"/>
      <c r="P27" s="2"/>
      <c r="Q27" s="2"/>
      <c r="R27" s="2"/>
      <c r="S27" s="2"/>
      <c r="T27" s="2"/>
      <c r="U27" s="2"/>
      <c r="V27" s="2"/>
      <c r="W27" s="2"/>
      <c r="X27" s="2"/>
      <c r="Y27" s="2"/>
      <c r="Z27" s="2"/>
    </row>
    <row r="28" ht="15.75" customHeight="1">
      <c r="A28" s="1" t="s">
        <v>178</v>
      </c>
      <c r="B28" s="1">
        <v>0.0</v>
      </c>
      <c r="C28" s="1">
        <v>0.0</v>
      </c>
      <c r="D28" s="1">
        <v>0.0</v>
      </c>
      <c r="E28" s="1">
        <v>173.0</v>
      </c>
      <c r="F28" s="1">
        <v>3600.0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179</v>
      </c>
      <c r="B29" s="1">
        <v>1540.0</v>
      </c>
      <c r="C29" s="1">
        <v>1270.0</v>
      </c>
      <c r="D29" s="1">
        <v>323.0</v>
      </c>
      <c r="E29" s="1">
        <v>327.0</v>
      </c>
      <c r="F29" s="1">
        <v>3570.0</v>
      </c>
      <c r="G29" s="1">
        <v>992.0</v>
      </c>
      <c r="H29" s="1">
        <v>459.0</v>
      </c>
      <c r="I29" s="1">
        <v>3180.0</v>
      </c>
      <c r="J29" s="1">
        <v>7690.0</v>
      </c>
      <c r="K29" s="1">
        <v>1280.0</v>
      </c>
      <c r="L29" s="2"/>
      <c r="M29" s="2"/>
      <c r="N29" s="2"/>
      <c r="O29" s="2"/>
      <c r="P29" s="2"/>
      <c r="Q29" s="2"/>
      <c r="R29" s="2"/>
      <c r="S29" s="2"/>
      <c r="T29" s="2"/>
      <c r="U29" s="2"/>
      <c r="V29" s="2"/>
      <c r="W29" s="2"/>
      <c r="X29" s="2"/>
      <c r="Y29" s="2"/>
      <c r="Z29" s="2"/>
    </row>
    <row r="30" ht="15.75" customHeight="1">
      <c r="A30" s="1" t="s">
        <v>109</v>
      </c>
      <c r="B30" s="1">
        <v>0.0</v>
      </c>
      <c r="C30" s="1">
        <v>0.0</v>
      </c>
      <c r="D30" s="1">
        <v>0.0</v>
      </c>
      <c r="E30" s="1">
        <v>0.0</v>
      </c>
      <c r="F30" s="1">
        <v>0.0</v>
      </c>
      <c r="G30" s="1">
        <v>0.0</v>
      </c>
      <c r="H30" s="1">
        <v>0.0</v>
      </c>
      <c r="I30" s="1">
        <v>-26.0</v>
      </c>
      <c r="J30" s="1">
        <v>-27.0</v>
      </c>
      <c r="K30" s="1">
        <v>-24.0</v>
      </c>
      <c r="L30" s="2"/>
      <c r="M30" s="2"/>
      <c r="N30" s="2"/>
      <c r="O30" s="2"/>
      <c r="P30" s="2"/>
      <c r="Q30" s="2"/>
      <c r="R30" s="2"/>
      <c r="S30" s="2"/>
      <c r="T30" s="2"/>
      <c r="U30" s="2"/>
      <c r="V30" s="2"/>
      <c r="W30" s="2"/>
      <c r="X30" s="2"/>
      <c r="Y30" s="2"/>
      <c r="Z30" s="2"/>
    </row>
    <row r="31" ht="15.75" customHeight="1">
      <c r="A31" s="1" t="s">
        <v>180</v>
      </c>
      <c r="B31" s="1">
        <v>1540.0</v>
      </c>
      <c r="C31" s="1">
        <v>1270.0</v>
      </c>
      <c r="D31" s="1">
        <v>323.0</v>
      </c>
      <c r="E31" s="1">
        <v>327.0</v>
      </c>
      <c r="F31" s="1">
        <v>3570.0</v>
      </c>
      <c r="G31" s="1">
        <v>992.0</v>
      </c>
      <c r="H31" s="1">
        <v>459.0</v>
      </c>
      <c r="I31" s="1">
        <v>3150.0</v>
      </c>
      <c r="J31" s="1">
        <v>7660.0</v>
      </c>
      <c r="K31" s="1">
        <v>1260.0</v>
      </c>
      <c r="L31" s="2"/>
      <c r="M31" s="2"/>
      <c r="N31" s="2"/>
      <c r="O31" s="2"/>
      <c r="P31" s="2"/>
      <c r="Q31" s="2"/>
      <c r="R31" s="2"/>
      <c r="S31" s="2"/>
      <c r="T31" s="2"/>
      <c r="U31" s="2"/>
      <c r="V31" s="2"/>
      <c r="W31" s="2"/>
      <c r="X31" s="2"/>
      <c r="Y31" s="2"/>
      <c r="Z31" s="2"/>
    </row>
    <row r="32" ht="15.75" customHeight="1">
      <c r="A32" s="1" t="s">
        <v>181</v>
      </c>
      <c r="B32" s="1">
        <v>1540.0</v>
      </c>
      <c r="C32" s="1">
        <v>1270.0</v>
      </c>
      <c r="D32" s="1">
        <v>323.0</v>
      </c>
      <c r="E32" s="1">
        <v>327.0</v>
      </c>
      <c r="F32" s="1">
        <v>3570.0</v>
      </c>
      <c r="G32" s="1">
        <v>992.0</v>
      </c>
      <c r="H32" s="1">
        <v>459.0</v>
      </c>
      <c r="I32" s="1">
        <v>3150.0</v>
      </c>
      <c r="J32" s="1">
        <v>7660.0</v>
      </c>
      <c r="K32" s="1">
        <v>1260.0</v>
      </c>
      <c r="L32" s="2"/>
      <c r="M32" s="2"/>
      <c r="N32" s="2"/>
      <c r="O32" s="2"/>
      <c r="P32" s="2"/>
      <c r="Q32" s="2"/>
      <c r="R32" s="2"/>
      <c r="S32" s="2"/>
      <c r="T32" s="2"/>
      <c r="U32" s="2"/>
      <c r="V32" s="2"/>
      <c r="W32" s="2"/>
      <c r="X32" s="2"/>
      <c r="Y32" s="2"/>
      <c r="Z32" s="2"/>
    </row>
    <row r="33" ht="15.75" customHeight="1">
      <c r="A33" s="1" t="s">
        <v>182</v>
      </c>
      <c r="B33" s="1">
        <v>1540.0</v>
      </c>
      <c r="C33" s="1">
        <v>1270.0</v>
      </c>
      <c r="D33" s="1">
        <v>323.0</v>
      </c>
      <c r="E33" s="1">
        <v>154.0</v>
      </c>
      <c r="F33" s="1">
        <v>-31.0</v>
      </c>
      <c r="G33" s="1">
        <v>992.0</v>
      </c>
      <c r="H33" s="1">
        <v>459.0</v>
      </c>
      <c r="I33" s="1">
        <v>3150.0</v>
      </c>
      <c r="J33" s="1">
        <v>7660.0</v>
      </c>
      <c r="K33" s="1">
        <v>1260.0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185</v>
      </c>
      <c r="C36" s="1" t="s">
        <v>186</v>
      </c>
      <c r="D36" s="1" t="s">
        <v>187</v>
      </c>
      <c r="E36" s="1" t="s">
        <v>195</v>
      </c>
      <c r="F36" s="1" t="s">
        <v>196</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197</v>
      </c>
      <c r="B37" s="1">
        <v>838.0</v>
      </c>
      <c r="C37" s="1">
        <v>834.0</v>
      </c>
      <c r="D37" s="1">
        <v>839.0</v>
      </c>
      <c r="E37" s="1">
        <v>840.0</v>
      </c>
      <c r="F37" s="1">
        <v>625.0</v>
      </c>
      <c r="G37" s="1">
        <v>582.0</v>
      </c>
      <c r="H37" s="1">
        <v>570.0</v>
      </c>
      <c r="I37" s="1">
        <v>570.0</v>
      </c>
      <c r="J37" s="1">
        <v>538.0</v>
      </c>
      <c r="K37" s="1">
        <v>496.0</v>
      </c>
      <c r="L37" s="2"/>
      <c r="M37" s="2"/>
      <c r="N37" s="2"/>
      <c r="O37" s="2"/>
      <c r="P37" s="2"/>
      <c r="Q37" s="2"/>
      <c r="R37" s="2"/>
      <c r="S37" s="2"/>
      <c r="T37" s="2"/>
      <c r="U37" s="2"/>
      <c r="V37" s="2"/>
      <c r="W37" s="2"/>
      <c r="X37" s="2"/>
      <c r="Y37" s="2"/>
      <c r="Z37" s="2"/>
    </row>
    <row r="38" ht="15.75" customHeight="1">
      <c r="A38" s="1" t="s">
        <v>198</v>
      </c>
      <c r="B38" s="1" t="s">
        <v>199</v>
      </c>
      <c r="C38" s="1" t="s">
        <v>186</v>
      </c>
      <c r="D38" s="1" t="s">
        <v>200</v>
      </c>
      <c r="E38" s="1" t="s">
        <v>187</v>
      </c>
      <c r="F38" s="1" t="s">
        <v>188</v>
      </c>
      <c r="G38" s="1" t="s">
        <v>189</v>
      </c>
      <c r="H38" s="1" t="s">
        <v>190</v>
      </c>
      <c r="I38" s="1" t="s">
        <v>201</v>
      </c>
      <c r="J38" s="1" t="s">
        <v>202</v>
      </c>
      <c r="K38" s="1" t="s">
        <v>193</v>
      </c>
      <c r="L38" s="2"/>
      <c r="M38" s="2"/>
      <c r="N38" s="2"/>
      <c r="O38" s="2"/>
      <c r="P38" s="2"/>
      <c r="Q38" s="2"/>
      <c r="R38" s="2"/>
      <c r="S38" s="2"/>
      <c r="T38" s="2"/>
      <c r="U38" s="2"/>
      <c r="V38" s="2"/>
      <c r="W38" s="2"/>
      <c r="X38" s="2"/>
      <c r="Y38" s="2"/>
      <c r="Z38" s="2"/>
    </row>
    <row r="39" ht="15.75" customHeight="1">
      <c r="A39" s="1" t="s">
        <v>203</v>
      </c>
      <c r="B39" s="1" t="s">
        <v>199</v>
      </c>
      <c r="C39" s="1" t="s">
        <v>186</v>
      </c>
      <c r="D39" s="1" t="s">
        <v>200</v>
      </c>
      <c r="E39" s="1" t="s">
        <v>195</v>
      </c>
      <c r="F39" s="1" t="s">
        <v>196</v>
      </c>
      <c r="G39" s="1" t="s">
        <v>189</v>
      </c>
      <c r="H39" s="1" t="s">
        <v>190</v>
      </c>
      <c r="I39" s="1" t="s">
        <v>201</v>
      </c>
      <c r="J39" s="1" t="s">
        <v>202</v>
      </c>
      <c r="K39" s="1" t="s">
        <v>193</v>
      </c>
      <c r="L39" s="2"/>
      <c r="M39" s="2"/>
      <c r="N39" s="2"/>
      <c r="O39" s="2"/>
      <c r="P39" s="2"/>
      <c r="Q39" s="2"/>
      <c r="R39" s="2"/>
      <c r="S39" s="2"/>
      <c r="T39" s="2"/>
      <c r="U39" s="2"/>
      <c r="V39" s="2"/>
      <c r="W39" s="2"/>
      <c r="X39" s="2"/>
      <c r="Y39" s="2"/>
      <c r="Z39" s="2"/>
    </row>
    <row r="40" ht="15.75" customHeight="1">
      <c r="A40" s="1" t="s">
        <v>204</v>
      </c>
      <c r="B40" s="1">
        <v>845.0</v>
      </c>
      <c r="C40" s="1">
        <v>837.0</v>
      </c>
      <c r="D40" s="1">
        <v>839.0</v>
      </c>
      <c r="E40" s="1">
        <v>840.0</v>
      </c>
      <c r="F40" s="1">
        <v>625.0</v>
      </c>
      <c r="G40" s="1">
        <v>583.0</v>
      </c>
      <c r="H40" s="1">
        <v>570.0</v>
      </c>
      <c r="I40" s="1">
        <v>571.0</v>
      </c>
      <c r="J40" s="1">
        <v>540.0</v>
      </c>
      <c r="K40" s="1">
        <v>497.0</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189</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216</v>
      </c>
      <c r="C42" s="1" t="s">
        <v>217</v>
      </c>
      <c r="D42" s="1" t="s">
        <v>208</v>
      </c>
      <c r="E42" s="1" t="s">
        <v>209</v>
      </c>
      <c r="F42" s="1" t="s">
        <v>189</v>
      </c>
      <c r="G42" s="1" t="s">
        <v>210</v>
      </c>
      <c r="H42" s="1" t="s">
        <v>211</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t="s">
        <v>222</v>
      </c>
      <c r="C43" s="1" t="s">
        <v>186</v>
      </c>
      <c r="D43" s="1" t="s">
        <v>223</v>
      </c>
      <c r="E43" s="1" t="s">
        <v>224</v>
      </c>
      <c r="F43" s="1" t="s">
        <v>206</v>
      </c>
      <c r="G43" s="1" t="s">
        <v>225</v>
      </c>
      <c r="H43" s="1" t="s">
        <v>226</v>
      </c>
      <c r="I43" s="1" t="s">
        <v>227</v>
      </c>
      <c r="J43" s="1" t="s">
        <v>228</v>
      </c>
      <c r="K43" s="1" t="s">
        <v>229</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234</v>
      </c>
      <c r="F44" s="1" t="s">
        <v>235</v>
      </c>
      <c r="G44" s="1" t="s">
        <v>236</v>
      </c>
      <c r="H44" s="1" t="s">
        <v>237</v>
      </c>
      <c r="I44" s="1" t="s">
        <v>238</v>
      </c>
      <c r="J44" s="1" t="s">
        <v>239</v>
      </c>
      <c r="K44" s="1" t="s">
        <v>240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241</v>
      </c>
      <c r="B46" s="1">
        <v>2820.0</v>
      </c>
      <c r="C46" s="1">
        <v>2350.0</v>
      </c>
      <c r="D46" s="1">
        <v>1250.0</v>
      </c>
      <c r="E46" s="1">
        <v>1280.0</v>
      </c>
      <c r="F46" s="1">
        <v>3800.0</v>
      </c>
      <c r="G46" s="1">
        <v>3610.0</v>
      </c>
      <c r="H46" s="1">
        <v>3230.0</v>
      </c>
      <c r="I46" s="1">
        <v>6490.0</v>
      </c>
      <c r="J46" s="1">
        <v>11510.0</v>
      </c>
      <c r="K46" s="1">
        <v>5330.0</v>
      </c>
      <c r="L46" s="2"/>
      <c r="M46" s="2"/>
      <c r="N46" s="2"/>
      <c r="O46" s="2"/>
      <c r="P46" s="2"/>
      <c r="Q46" s="2"/>
      <c r="R46" s="2"/>
      <c r="S46" s="2"/>
      <c r="T46" s="2"/>
      <c r="U46" s="2"/>
      <c r="V46" s="2"/>
      <c r="W46" s="2"/>
      <c r="X46" s="2"/>
      <c r="Y46" s="2"/>
      <c r="Z46" s="2"/>
    </row>
    <row r="47" ht="15.75" customHeight="1">
      <c r="A47" s="1" t="s">
        <v>242</v>
      </c>
      <c r="B47" s="1">
        <v>2120.0</v>
      </c>
      <c r="C47" s="1">
        <v>1670.0</v>
      </c>
      <c r="D47" s="1">
        <v>565.0</v>
      </c>
      <c r="E47" s="1">
        <v>608.0</v>
      </c>
      <c r="F47" s="1">
        <v>2470.0</v>
      </c>
      <c r="G47" s="1">
        <v>2300.0</v>
      </c>
      <c r="H47" s="1">
        <v>1800.0</v>
      </c>
      <c r="I47" s="1">
        <v>5160.0</v>
      </c>
      <c r="J47" s="1">
        <v>10210.0</v>
      </c>
      <c r="K47" s="1">
        <v>3900.0</v>
      </c>
      <c r="L47" s="2"/>
      <c r="M47" s="2"/>
      <c r="N47" s="2"/>
      <c r="O47" s="2"/>
      <c r="P47" s="2"/>
      <c r="Q47" s="2"/>
      <c r="R47" s="2"/>
      <c r="S47" s="2"/>
      <c r="T47" s="2"/>
      <c r="U47" s="2"/>
      <c r="V47" s="2"/>
      <c r="W47" s="2"/>
      <c r="X47" s="2"/>
      <c r="Y47" s="2"/>
      <c r="Z47" s="2"/>
    </row>
    <row r="48" ht="15.75" customHeight="1">
      <c r="A48" s="1" t="s">
        <v>243</v>
      </c>
      <c r="B48" s="1">
        <v>2110.0</v>
      </c>
      <c r="C48" s="1">
        <v>1660.0</v>
      </c>
      <c r="D48" s="1">
        <v>551.0</v>
      </c>
      <c r="E48" s="1">
        <v>593.0</v>
      </c>
      <c r="F48" s="1">
        <v>2210.0</v>
      </c>
      <c r="G48" s="1">
        <v>2040.0</v>
      </c>
      <c r="H48" s="1">
        <v>1520.0</v>
      </c>
      <c r="I48" s="1">
        <v>4850.0</v>
      </c>
      <c r="J48" s="1">
        <v>9840.0</v>
      </c>
      <c r="K48" s="1">
        <v>3550.0</v>
      </c>
      <c r="L48" s="2"/>
      <c r="M48" s="2"/>
      <c r="N48" s="2"/>
      <c r="O48" s="2"/>
      <c r="P48" s="2"/>
      <c r="Q48" s="2"/>
      <c r="R48" s="2"/>
      <c r="S48" s="2"/>
      <c r="T48" s="2"/>
      <c r="U48" s="2"/>
      <c r="V48" s="2"/>
      <c r="W48" s="2"/>
      <c r="X48" s="2"/>
      <c r="Y48" s="2"/>
      <c r="Z48" s="2"/>
    </row>
    <row r="49" ht="15.75" customHeight="1">
      <c r="A49" s="1" t="s">
        <v>244</v>
      </c>
      <c r="B49" s="1">
        <v>2900.0</v>
      </c>
      <c r="C49" s="1">
        <v>2440.0</v>
      </c>
      <c r="D49" s="1">
        <v>1330.0</v>
      </c>
      <c r="E49" s="1">
        <v>1370.0</v>
      </c>
      <c r="F49" s="1">
        <v>4100.0</v>
      </c>
      <c r="G49" s="1">
        <v>3670.0</v>
      </c>
      <c r="H49" s="1">
        <v>3290.0</v>
      </c>
      <c r="I49" s="1">
        <v>6570.0</v>
      </c>
      <c r="J49" s="1">
        <v>11610.0</v>
      </c>
      <c r="K49" s="1">
        <v>5440.0</v>
      </c>
      <c r="L49" s="2"/>
      <c r="M49" s="2"/>
      <c r="N49" s="2"/>
      <c r="O49" s="2"/>
      <c r="P49" s="2"/>
      <c r="Q49" s="2"/>
      <c r="R49" s="2"/>
      <c r="S49" s="2"/>
      <c r="T49" s="2"/>
      <c r="U49" s="2"/>
      <c r="V49" s="2"/>
      <c r="W49" s="2"/>
      <c r="X49" s="2"/>
      <c r="Y49" s="2"/>
      <c r="Z49" s="2"/>
    </row>
    <row r="50" ht="15.75" customHeight="1">
      <c r="A50" s="1" t="s">
        <v>245</v>
      </c>
      <c r="B50" s="1" t="s">
        <v>246</v>
      </c>
      <c r="C50" s="1" t="s">
        <v>247</v>
      </c>
      <c r="D50" s="1" t="s">
        <v>248</v>
      </c>
      <c r="E50" s="1" t="s">
        <v>249</v>
      </c>
      <c r="F50" s="1">
        <v>75.0</v>
      </c>
      <c r="G50" s="1" t="s">
        <v>250</v>
      </c>
      <c r="H50" s="1" t="s">
        <v>251</v>
      </c>
      <c r="I50" s="1" t="s">
        <v>252</v>
      </c>
      <c r="J50" s="1" t="s">
        <v>253</v>
      </c>
      <c r="K50" s="1" t="s">
        <v>254</v>
      </c>
      <c r="L50" s="2"/>
      <c r="M50" s="2"/>
      <c r="N50" s="2"/>
      <c r="O50" s="2"/>
      <c r="P50" s="2"/>
      <c r="Q50" s="2"/>
      <c r="R50" s="2"/>
      <c r="S50" s="2"/>
      <c r="T50" s="2"/>
      <c r="U50" s="2"/>
      <c r="V50" s="2"/>
      <c r="W50" s="2"/>
      <c r="X50" s="2"/>
      <c r="Y50" s="2"/>
      <c r="Z50" s="2"/>
    </row>
    <row r="51" ht="15.75" customHeight="1">
      <c r="A51" s="1" t="s">
        <v>255</v>
      </c>
      <c r="B51" s="1">
        <v>360.0</v>
      </c>
      <c r="C51" s="1">
        <v>247.0</v>
      </c>
      <c r="D51" s="1">
        <v>65.0</v>
      </c>
      <c r="E51" s="1">
        <v>90.0</v>
      </c>
      <c r="F51" s="1">
        <v>180.0</v>
      </c>
      <c r="G51" s="1">
        <v>139.0</v>
      </c>
      <c r="H51" s="1">
        <v>-68.0</v>
      </c>
      <c r="I51" s="1">
        <v>1020.0</v>
      </c>
      <c r="J51" s="1">
        <v>2380.0</v>
      </c>
      <c r="K51" s="1">
        <v>663.0</v>
      </c>
      <c r="L51" s="2"/>
      <c r="M51" s="2"/>
      <c r="N51" s="2"/>
      <c r="O51" s="2"/>
      <c r="P51" s="2"/>
      <c r="Q51" s="2"/>
      <c r="R51" s="2"/>
      <c r="S51" s="2"/>
      <c r="T51" s="2"/>
      <c r="U51" s="2"/>
      <c r="V51" s="2"/>
      <c r="W51" s="2"/>
      <c r="X51" s="2"/>
      <c r="Y51" s="2"/>
      <c r="Z51" s="2"/>
    </row>
    <row r="52" ht="15.75" customHeight="1">
      <c r="A52" s="1" t="s">
        <v>256</v>
      </c>
      <c r="B52" s="1">
        <v>268.0</v>
      </c>
      <c r="C52" s="1">
        <v>204.0</v>
      </c>
      <c r="D52" s="1">
        <v>-22.0</v>
      </c>
      <c r="E52" s="1">
        <v>-273.0</v>
      </c>
      <c r="F52" s="1">
        <v>-273.0</v>
      </c>
      <c r="G52" s="1">
        <v>177.0</v>
      </c>
      <c r="H52" s="1">
        <v>-9.0</v>
      </c>
      <c r="I52" s="1">
        <v>-31.0</v>
      </c>
      <c r="J52" s="1">
        <v>182.0</v>
      </c>
      <c r="K52" s="1">
        <v>7.0</v>
      </c>
      <c r="L52" s="2"/>
      <c r="M52" s="2"/>
      <c r="N52" s="2"/>
      <c r="O52" s="2"/>
      <c r="P52" s="2"/>
      <c r="Q52" s="2"/>
      <c r="R52" s="2"/>
      <c r="S52" s="2"/>
      <c r="T52" s="2"/>
      <c r="U52" s="2"/>
      <c r="V52" s="2"/>
      <c r="W52" s="2"/>
      <c r="X52" s="2"/>
      <c r="Y52" s="2"/>
      <c r="Z52" s="2"/>
    </row>
    <row r="53" ht="15.75" customHeight="1">
      <c r="A53" s="1" t="s">
        <v>257</v>
      </c>
      <c r="B53" s="1">
        <v>1370.0</v>
      </c>
      <c r="C53" s="1">
        <v>1080.0</v>
      </c>
      <c r="D53" s="1">
        <v>296.0</v>
      </c>
      <c r="E53" s="1">
        <v>225.0</v>
      </c>
      <c r="F53" s="1">
        <v>1060.0</v>
      </c>
      <c r="G53" s="1">
        <v>954.0</v>
      </c>
      <c r="H53" s="1">
        <v>669.0</v>
      </c>
      <c r="I53" s="1">
        <v>2740.0</v>
      </c>
      <c r="J53" s="1">
        <v>5910.0</v>
      </c>
      <c r="K53" s="1">
        <v>1710.0</v>
      </c>
      <c r="L53" s="2"/>
      <c r="M53" s="2"/>
      <c r="N53" s="2"/>
      <c r="O53" s="2"/>
      <c r="P53" s="2"/>
      <c r="Q53" s="2"/>
      <c r="R53" s="2"/>
      <c r="S53" s="2"/>
      <c r="T53" s="2"/>
      <c r="U53" s="2"/>
      <c r="V53" s="2"/>
      <c r="W53" s="2"/>
      <c r="X53" s="2"/>
      <c r="Y53" s="2"/>
      <c r="Z53" s="2"/>
    </row>
    <row r="54" ht="15.75" customHeight="1">
      <c r="A54" s="1" t="s">
        <v>258</v>
      </c>
      <c r="B54" s="1">
        <v>41.0</v>
      </c>
      <c r="C54" s="1">
        <v>40.0</v>
      </c>
      <c r="D54" s="1">
        <v>11.0</v>
      </c>
      <c r="E54" s="1">
        <v>11.0</v>
      </c>
      <c r="F54" s="1">
        <v>12.0</v>
      </c>
      <c r="G54" s="1">
        <v>18.0</v>
      </c>
      <c r="H54" s="1">
        <v>20.0</v>
      </c>
      <c r="I54" s="1">
        <v>29.0</v>
      </c>
      <c r="J54" s="1">
        <v>37.0</v>
      </c>
      <c r="K54" s="1">
        <v>71.0</v>
      </c>
      <c r="L54" s="2"/>
      <c r="M54" s="2"/>
      <c r="N54" s="2"/>
      <c r="O54" s="2"/>
      <c r="P54" s="2"/>
      <c r="Q54" s="2"/>
      <c r="R54" s="2"/>
      <c r="S54" s="2"/>
      <c r="T54" s="2"/>
      <c r="U54" s="2"/>
      <c r="V54" s="2"/>
      <c r="W54" s="2"/>
      <c r="X54" s="2"/>
      <c r="Y54" s="2"/>
      <c r="Z54" s="2"/>
    </row>
    <row r="55" ht="15.75" customHeight="1">
      <c r="A55" s="1" t="s">
        <v>259</v>
      </c>
      <c r="B55" s="1">
        <v>197.0</v>
      </c>
      <c r="C55" s="1">
        <v>198.0</v>
      </c>
      <c r="D55" s="1">
        <v>188.0</v>
      </c>
      <c r="E55" s="1">
        <v>206.0</v>
      </c>
      <c r="F55" s="1">
        <v>372.0</v>
      </c>
      <c r="G55" s="1">
        <v>421.0</v>
      </c>
      <c r="H55" s="1">
        <v>426.0</v>
      </c>
      <c r="I55" s="1">
        <v>448.0</v>
      </c>
      <c r="J55" s="1">
        <v>368.0</v>
      </c>
      <c r="K55" s="1">
        <v>494.0</v>
      </c>
      <c r="L55" s="2"/>
      <c r="M55" s="2"/>
      <c r="N55" s="2"/>
      <c r="O55" s="2"/>
      <c r="P55" s="2"/>
      <c r="Q55" s="2"/>
      <c r="R55" s="2"/>
      <c r="S55" s="2"/>
      <c r="T55" s="2"/>
      <c r="U55" s="2"/>
      <c r="V55" s="2"/>
      <c r="W55" s="2"/>
      <c r="X55" s="2"/>
      <c r="Y55" s="2"/>
      <c r="Z55" s="2"/>
    </row>
    <row r="56" ht="15.75" customHeight="1">
      <c r="A56" s="1" t="s">
        <v>260</v>
      </c>
      <c r="B56" s="1">
        <v>-4.0</v>
      </c>
      <c r="C56" s="1">
        <v>-5.0</v>
      </c>
      <c r="D56" s="1">
        <v>6.0</v>
      </c>
      <c r="E56" s="1">
        <v>7.0</v>
      </c>
      <c r="F56" s="1">
        <v>-154.0</v>
      </c>
      <c r="G56" s="1">
        <v>31.0</v>
      </c>
      <c r="H56" s="1">
        <v>16.0</v>
      </c>
      <c r="I56" s="1">
        <v>19.0</v>
      </c>
      <c r="J56" s="1">
        <v>16.0</v>
      </c>
      <c r="K56" s="1">
        <v>-67.0</v>
      </c>
      <c r="L56" s="2"/>
      <c r="M56" s="2"/>
      <c r="N56" s="2"/>
      <c r="O56" s="2"/>
      <c r="P56" s="2"/>
      <c r="Q56" s="2"/>
      <c r="R56" s="2"/>
      <c r="S56" s="2"/>
      <c r="T56" s="2"/>
      <c r="U56" s="2"/>
      <c r="V56" s="2"/>
      <c r="W56" s="2"/>
      <c r="X56" s="2"/>
      <c r="Y56" s="2"/>
      <c r="Z56" s="2"/>
    </row>
    <row r="57" ht="15.75" customHeight="1">
      <c r="A57" s="1" t="s">
        <v>261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262</v>
      </c>
      <c r="B58" s="1">
        <v>0.0</v>
      </c>
      <c r="C58" s="1">
        <v>0.0</v>
      </c>
      <c r="D58" s="1">
        <v>0.0</v>
      </c>
      <c r="E58" s="1">
        <v>0.0</v>
      </c>
      <c r="F58" s="1">
        <v>2340.0</v>
      </c>
      <c r="G58" s="1">
        <v>2500.0</v>
      </c>
      <c r="H58" s="1">
        <v>2810.0</v>
      </c>
      <c r="I58" s="1">
        <v>3140.0</v>
      </c>
      <c r="J58" s="1">
        <v>3410.0</v>
      </c>
      <c r="K58" s="1">
        <v>3400.0</v>
      </c>
      <c r="L58" s="2"/>
      <c r="M58" s="2"/>
      <c r="N58" s="2"/>
      <c r="O58" s="2"/>
      <c r="P58" s="2"/>
      <c r="Q58" s="2"/>
      <c r="R58" s="2"/>
      <c r="S58" s="2"/>
      <c r="T58" s="2"/>
      <c r="U58" s="2"/>
      <c r="V58" s="2"/>
      <c r="W58" s="2"/>
      <c r="X58" s="2"/>
      <c r="Y58" s="2"/>
      <c r="Z58" s="2"/>
    </row>
    <row r="59" ht="15.75" customHeight="1">
      <c r="A59" s="1" t="s">
        <v>263</v>
      </c>
      <c r="B59" s="1">
        <v>0.0</v>
      </c>
      <c r="C59" s="1">
        <v>0.0</v>
      </c>
      <c r="D59" s="1">
        <v>0.0</v>
      </c>
      <c r="E59" s="1">
        <v>0.0</v>
      </c>
      <c r="F59" s="1">
        <v>539.0</v>
      </c>
      <c r="G59" s="1">
        <v>404.0</v>
      </c>
      <c r="H59" s="1">
        <v>429.0</v>
      </c>
      <c r="I59" s="1">
        <v>477.0</v>
      </c>
      <c r="J59" s="1">
        <v>565.0</v>
      </c>
      <c r="K59" s="1">
        <v>626.0</v>
      </c>
      <c r="L59" s="2"/>
      <c r="M59" s="2"/>
      <c r="N59" s="2"/>
      <c r="O59" s="2"/>
      <c r="P59" s="2"/>
      <c r="Q59" s="2"/>
      <c r="R59" s="2"/>
      <c r="S59" s="2"/>
      <c r="T59" s="2"/>
      <c r="U59" s="2"/>
      <c r="V59" s="2"/>
      <c r="W59" s="2"/>
      <c r="X59" s="2"/>
      <c r="Y59" s="2"/>
      <c r="Z59" s="2"/>
    </row>
    <row r="60" ht="15.75" customHeight="1">
      <c r="A60" s="1" t="s">
        <v>264</v>
      </c>
      <c r="B60" s="1">
        <v>0.0</v>
      </c>
      <c r="C60" s="1">
        <v>0.0</v>
      </c>
      <c r="D60" s="1">
        <v>0.0</v>
      </c>
      <c r="E60" s="1">
        <v>0.0</v>
      </c>
      <c r="F60" s="1">
        <v>0.0</v>
      </c>
      <c r="G60" s="1">
        <v>15.0</v>
      </c>
      <c r="H60" s="1">
        <v>39.0</v>
      </c>
      <c r="I60" s="1">
        <v>69.0</v>
      </c>
      <c r="J60" s="1">
        <v>122.0</v>
      </c>
      <c r="K60" s="1">
        <v>114.0</v>
      </c>
      <c r="L60" s="2"/>
      <c r="M60" s="2"/>
      <c r="N60" s="2"/>
      <c r="O60" s="2"/>
      <c r="P60" s="2"/>
      <c r="Q60" s="2"/>
      <c r="R60" s="2"/>
      <c r="S60" s="2"/>
      <c r="T60" s="2"/>
      <c r="U60" s="2"/>
      <c r="V60" s="2"/>
      <c r="W60" s="2"/>
      <c r="X60" s="2"/>
      <c r="Y60" s="2"/>
      <c r="Z60" s="2"/>
    </row>
    <row r="61" ht="15.75" customHeight="1">
      <c r="A61" s="1" t="s">
        <v>265</v>
      </c>
      <c r="B61" s="1">
        <v>90.0</v>
      </c>
      <c r="C61" s="1">
        <v>90.0</v>
      </c>
      <c r="D61" s="1">
        <v>80.0</v>
      </c>
      <c r="E61" s="1">
        <v>87.0</v>
      </c>
      <c r="F61" s="1">
        <v>301.0</v>
      </c>
      <c r="G61" s="1">
        <v>66.0</v>
      </c>
      <c r="H61" s="1">
        <v>60.0</v>
      </c>
      <c r="I61" s="1">
        <v>81.0</v>
      </c>
      <c r="J61" s="1">
        <v>93.0</v>
      </c>
      <c r="K61" s="1">
        <v>103.0</v>
      </c>
      <c r="L61" s="2"/>
      <c r="M61" s="2"/>
      <c r="N61" s="2"/>
      <c r="O61" s="2"/>
      <c r="P61" s="2"/>
      <c r="Q61" s="2"/>
      <c r="R61" s="2"/>
      <c r="S61" s="2"/>
      <c r="T61" s="2"/>
      <c r="U61" s="2"/>
      <c r="V61" s="2"/>
      <c r="W61" s="2"/>
      <c r="X61" s="2"/>
      <c r="Y61" s="2"/>
      <c r="Z61" s="2"/>
    </row>
    <row r="62" ht="15.75" customHeight="1">
      <c r="A62" s="1" t="s">
        <v>266</v>
      </c>
      <c r="B62" s="1">
        <v>34.0</v>
      </c>
      <c r="C62" s="1">
        <v>34.0</v>
      </c>
      <c r="D62" s="1">
        <v>28.0</v>
      </c>
      <c r="E62" s="1">
        <v>33.0</v>
      </c>
      <c r="F62" s="1">
        <v>177.0</v>
      </c>
      <c r="G62" s="1">
        <v>26.0</v>
      </c>
      <c r="H62" s="1">
        <v>21.0</v>
      </c>
      <c r="I62" s="1">
        <v>29.0</v>
      </c>
      <c r="J62" s="1">
        <v>34.0</v>
      </c>
      <c r="K62" s="1">
        <v>53.0</v>
      </c>
      <c r="L62" s="2"/>
      <c r="M62" s="2"/>
      <c r="N62" s="2"/>
      <c r="O62" s="2"/>
      <c r="P62" s="2"/>
      <c r="Q62" s="2"/>
      <c r="R62" s="2"/>
      <c r="S62" s="2"/>
      <c r="T62" s="2"/>
      <c r="U62" s="2"/>
      <c r="V62" s="2"/>
      <c r="W62" s="2"/>
      <c r="X62" s="2"/>
      <c r="Y62" s="2"/>
      <c r="Z62" s="2"/>
    </row>
    <row r="63" ht="15.75" customHeight="1">
      <c r="A63" s="1" t="s">
        <v>267</v>
      </c>
      <c r="B63" s="1">
        <v>55.0</v>
      </c>
      <c r="C63" s="1">
        <v>55.0</v>
      </c>
      <c r="D63" s="1">
        <v>51.0</v>
      </c>
      <c r="E63" s="1">
        <v>53.0</v>
      </c>
      <c r="F63" s="1">
        <v>124.0</v>
      </c>
      <c r="G63" s="1">
        <v>39.0</v>
      </c>
      <c r="H63" s="1">
        <v>38.0</v>
      </c>
      <c r="I63" s="1">
        <v>51.0</v>
      </c>
      <c r="J63" s="1">
        <v>58.0</v>
      </c>
      <c r="K63" s="1">
        <v>49.0</v>
      </c>
      <c r="L63" s="2"/>
      <c r="M63" s="2"/>
      <c r="N63" s="2"/>
      <c r="O63" s="2"/>
      <c r="P63" s="2"/>
      <c r="Q63" s="2"/>
      <c r="R63" s="2"/>
      <c r="S63" s="2"/>
      <c r="T63" s="2"/>
      <c r="U63" s="2"/>
      <c r="V63" s="2"/>
      <c r="W63" s="2"/>
      <c r="X63" s="2"/>
      <c r="Y63" s="2"/>
      <c r="Z63" s="2"/>
    </row>
    <row r="64" ht="15.75" customHeight="1">
      <c r="A64" s="1" t="s">
        <v>268</v>
      </c>
      <c r="B64" s="1">
        <v>30.0</v>
      </c>
      <c r="C64" s="1">
        <v>14.0</v>
      </c>
      <c r="D64" s="1">
        <v>13.0</v>
      </c>
      <c r="E64" s="1">
        <v>26.0</v>
      </c>
      <c r="F64" s="1">
        <v>116.0</v>
      </c>
      <c r="G64" s="1">
        <v>104.0</v>
      </c>
      <c r="H64" s="1">
        <v>69.0</v>
      </c>
      <c r="I64" s="1">
        <v>198.0</v>
      </c>
      <c r="J64" s="1">
        <v>63.0</v>
      </c>
      <c r="K64" s="1">
        <v>-14.0</v>
      </c>
      <c r="L64" s="2"/>
      <c r="M64" s="2"/>
      <c r="N64" s="2"/>
      <c r="O64" s="2"/>
      <c r="P64" s="2"/>
      <c r="Q64" s="2"/>
      <c r="R64" s="2"/>
      <c r="S64" s="2"/>
      <c r="T64" s="2"/>
      <c r="U64" s="2"/>
      <c r="V64" s="2"/>
      <c r="W64" s="2"/>
      <c r="X64" s="2"/>
      <c r="Y64" s="2"/>
      <c r="Z64" s="2"/>
    </row>
    <row r="65" ht="15.75" customHeight="1">
      <c r="A65" s="1" t="s">
        <v>269</v>
      </c>
      <c r="B65" s="1">
        <v>30.0</v>
      </c>
      <c r="C65" s="1">
        <v>14.0</v>
      </c>
      <c r="D65" s="1">
        <v>13.0</v>
      </c>
      <c r="E65" s="1">
        <v>26.0</v>
      </c>
      <c r="F65" s="1">
        <v>116.0</v>
      </c>
      <c r="G65" s="1">
        <v>104.0</v>
      </c>
      <c r="H65" s="1">
        <v>69.0</v>
      </c>
      <c r="I65" s="1">
        <v>198.0</v>
      </c>
      <c r="J65" s="1">
        <v>63.0</v>
      </c>
      <c r="K65" s="1">
        <v>-14.0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v>17.0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295</v>
      </c>
      <c r="E6" s="1" t="s">
        <v>296</v>
      </c>
      <c r="F6" s="1" t="s">
        <v>297</v>
      </c>
      <c r="G6" s="1" t="s">
        <v>298</v>
      </c>
      <c r="H6" s="1" t="s">
        <v>299</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250</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v>9.0</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294</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361</v>
      </c>
      <c r="C14" s="1" t="s">
        <v>362</v>
      </c>
      <c r="D14" s="1" t="s">
        <v>363</v>
      </c>
      <c r="E14" s="1" t="s">
        <v>372</v>
      </c>
      <c r="F14" s="1" t="s">
        <v>373</v>
      </c>
      <c r="G14" s="1" t="s">
        <v>366</v>
      </c>
      <c r="H14" s="1" t="s">
        <v>367</v>
      </c>
      <c r="I14" s="1" t="s">
        <v>374</v>
      </c>
      <c r="J14" s="1" t="s">
        <v>375</v>
      </c>
      <c r="K14" s="1" t="s">
        <v>376</v>
      </c>
      <c r="L14" s="2"/>
      <c r="M14" s="2"/>
      <c r="N14" s="2"/>
      <c r="O14" s="2"/>
      <c r="P14" s="2"/>
      <c r="Q14" s="2"/>
      <c r="R14" s="2"/>
      <c r="S14" s="2"/>
      <c r="T14" s="2"/>
      <c r="U14" s="2"/>
      <c r="V14" s="2"/>
      <c r="W14" s="2"/>
      <c r="X14" s="2"/>
      <c r="Y14" s="2"/>
      <c r="Z14" s="2"/>
    </row>
    <row r="15">
      <c r="A15" s="1" t="s">
        <v>377</v>
      </c>
      <c r="B15" s="1" t="s">
        <v>361</v>
      </c>
      <c r="C15" s="1" t="s">
        <v>362</v>
      </c>
      <c r="D15" s="1" t="s">
        <v>363</v>
      </c>
      <c r="E15" s="1" t="s">
        <v>364</v>
      </c>
      <c r="F15" s="1" t="s">
        <v>365</v>
      </c>
      <c r="G15" s="1" t="s">
        <v>366</v>
      </c>
      <c r="H15" s="1" t="s">
        <v>367</v>
      </c>
      <c r="I15" s="1" t="s">
        <v>374</v>
      </c>
      <c r="J15" s="1" t="s">
        <v>375</v>
      </c>
      <c r="K15" s="1" t="s">
        <v>376</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414</v>
      </c>
      <c r="F20" s="1" t="s">
        <v>415</v>
      </c>
      <c r="G20" s="1" t="s">
        <v>416</v>
      </c>
      <c r="H20" s="1" t="s">
        <v>417</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420</v>
      </c>
      <c r="C21" s="1" t="s">
        <v>422</v>
      </c>
      <c r="D21" s="1" t="s">
        <v>423</v>
      </c>
      <c r="E21" s="1" t="s">
        <v>424</v>
      </c>
      <c r="F21" s="1" t="s">
        <v>425</v>
      </c>
      <c r="G21" s="1" t="s">
        <v>426</v>
      </c>
      <c r="H21" s="1">
        <v>1.0</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328</v>
      </c>
      <c r="C22" s="1" t="s">
        <v>431</v>
      </c>
      <c r="D22" s="1" t="s">
        <v>432</v>
      </c>
      <c r="E22" s="1" t="s">
        <v>433</v>
      </c>
      <c r="F22" s="1" t="s">
        <v>434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320</v>
      </c>
      <c r="E23" s="1" t="s">
        <v>443</v>
      </c>
      <c r="F23" s="1" t="s">
        <v>444</v>
      </c>
      <c r="G23" s="1" t="s">
        <v>445</v>
      </c>
      <c r="H23" s="1" t="s">
        <v>446</v>
      </c>
      <c r="I23" s="1" t="s">
        <v>447</v>
      </c>
      <c r="J23" s="1" t="s">
        <v>448</v>
      </c>
      <c r="K23" s="1" t="s">
        <v>289</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222</v>
      </c>
      <c r="G25" s="1" t="s">
        <v>211</v>
      </c>
      <c r="H25" s="1" t="s">
        <v>427</v>
      </c>
      <c r="I25" s="1" t="s">
        <v>455</v>
      </c>
      <c r="J25" s="1" t="s">
        <v>456</v>
      </c>
      <c r="K25" s="1" t="s">
        <v>211</v>
      </c>
      <c r="L25" s="2"/>
      <c r="M25" s="2"/>
      <c r="N25" s="2"/>
      <c r="O25" s="2"/>
      <c r="P25" s="2"/>
      <c r="Q25" s="2"/>
      <c r="R25" s="2"/>
      <c r="S25" s="2"/>
      <c r="T25" s="2"/>
      <c r="U25" s="2"/>
      <c r="V25" s="2"/>
      <c r="W25" s="2"/>
      <c r="X25" s="2"/>
      <c r="Y25" s="2"/>
      <c r="Z25" s="2"/>
    </row>
    <row r="26" ht="15.75" customHeight="1">
      <c r="A26" s="1" t="s">
        <v>457</v>
      </c>
      <c r="B26" s="1" t="s">
        <v>458</v>
      </c>
      <c r="C26" s="1" t="s">
        <v>187</v>
      </c>
      <c r="D26" s="1" t="s">
        <v>459</v>
      </c>
      <c r="E26" s="1" t="s">
        <v>412</v>
      </c>
      <c r="F26" s="1" t="s">
        <v>460</v>
      </c>
      <c r="G26" s="1" t="s">
        <v>461</v>
      </c>
      <c r="H26" s="1" t="s">
        <v>462</v>
      </c>
      <c r="I26" s="1" t="s">
        <v>463</v>
      </c>
      <c r="J26" s="1" t="s">
        <v>464</v>
      </c>
      <c r="K26" s="1" t="s">
        <v>420</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469</v>
      </c>
      <c r="F27" s="1" t="s">
        <v>470</v>
      </c>
      <c r="G27" s="1" t="s">
        <v>224</v>
      </c>
      <c r="H27" s="1" t="s">
        <v>187</v>
      </c>
      <c r="I27" s="1" t="s">
        <v>424</v>
      </c>
      <c r="J27" s="1" t="s">
        <v>471</v>
      </c>
      <c r="K27" s="1" t="s">
        <v>416</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v>93.0</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481</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480</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239</v>
      </c>
      <c r="C38" s="1" t="s">
        <v>570</v>
      </c>
      <c r="D38" s="1" t="s">
        <v>571</v>
      </c>
      <c r="E38" s="1" t="s">
        <v>572</v>
      </c>
      <c r="F38" s="1" t="s">
        <v>573</v>
      </c>
      <c r="G38" s="1" t="s">
        <v>574</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596</v>
      </c>
      <c r="H40" s="1" t="s">
        <v>597</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226</v>
      </c>
      <c r="D41" s="1" t="s">
        <v>603</v>
      </c>
      <c r="E41" s="1" t="s">
        <v>604</v>
      </c>
      <c r="F41" s="1" t="s">
        <v>605</v>
      </c>
      <c r="G41" s="1" t="s">
        <v>606</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225</v>
      </c>
      <c r="D42" s="1" t="s">
        <v>613</v>
      </c>
      <c r="E42" s="1" t="s">
        <v>614</v>
      </c>
      <c r="F42" s="1" t="s">
        <v>199</v>
      </c>
      <c r="G42" s="1" t="s">
        <v>615</v>
      </c>
      <c r="H42" s="1" t="s">
        <v>616</v>
      </c>
      <c r="I42" s="1" t="s">
        <v>186</v>
      </c>
      <c r="J42" s="1" t="s">
        <v>617</v>
      </c>
      <c r="K42" s="1" t="s">
        <v>299</v>
      </c>
      <c r="L42" s="2"/>
      <c r="M42" s="2"/>
      <c r="N42" s="2"/>
      <c r="O42" s="2"/>
      <c r="P42" s="2"/>
      <c r="Q42" s="2"/>
      <c r="R42" s="2"/>
      <c r="S42" s="2"/>
      <c r="T42" s="2"/>
      <c r="U42" s="2"/>
      <c r="V42" s="2"/>
      <c r="W42" s="2"/>
      <c r="X42" s="2"/>
      <c r="Y42" s="2"/>
      <c r="Z42" s="2"/>
    </row>
    <row r="43" ht="15.75" customHeight="1">
      <c r="A43" s="1" t="s">
        <v>618</v>
      </c>
      <c r="B43" s="1" t="s">
        <v>193</v>
      </c>
      <c r="C43" s="1" t="s">
        <v>619</v>
      </c>
      <c r="D43" s="1" t="s">
        <v>620</v>
      </c>
      <c r="E43" s="1">
        <v>7.0</v>
      </c>
      <c r="F43" s="1" t="s">
        <v>621</v>
      </c>
      <c r="G43" s="1" t="s">
        <v>622</v>
      </c>
      <c r="H43" s="1" t="s">
        <v>623</v>
      </c>
      <c r="I43" s="1" t="s">
        <v>229</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613</v>
      </c>
      <c r="D44" s="1" t="s">
        <v>628</v>
      </c>
      <c r="E44" s="1" t="s">
        <v>629</v>
      </c>
      <c r="F44" s="1" t="s">
        <v>630</v>
      </c>
      <c r="G44" s="1" t="s">
        <v>306</v>
      </c>
      <c r="H44" s="1" t="s">
        <v>631</v>
      </c>
      <c r="I44" s="1" t="s">
        <v>278</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374</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v>0.0</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690</v>
      </c>
      <c r="C52" s="1" t="s">
        <v>691</v>
      </c>
      <c r="D52" s="1" t="s">
        <v>692</v>
      </c>
      <c r="E52" s="1" t="s">
        <v>624</v>
      </c>
      <c r="F52" s="1" t="s">
        <v>700</v>
      </c>
      <c r="G52" s="1" t="s">
        <v>701</v>
      </c>
      <c r="H52" s="1" t="s">
        <v>695</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v>-75.0</v>
      </c>
      <c r="E54" s="1" t="s">
        <v>719</v>
      </c>
      <c r="F54" s="1" t="s">
        <v>720</v>
      </c>
      <c r="G54" s="1">
        <v>0.0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t="s">
        <v>741</v>
      </c>
      <c r="G56" s="1" t="s">
        <v>425</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750</v>
      </c>
      <c r="F57" s="1" t="s">
        <v>751</v>
      </c>
      <c r="G57" s="1" t="s">
        <v>752</v>
      </c>
      <c r="H57" s="1" t="s">
        <v>753</v>
      </c>
      <c r="I57" s="1" t="s">
        <v>754</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t="s">
        <v>759</v>
      </c>
      <c r="D58" s="1" t="s">
        <v>760</v>
      </c>
      <c r="E58" s="1" t="s">
        <v>761</v>
      </c>
      <c r="F58" s="1" t="s">
        <v>762</v>
      </c>
      <c r="G58" s="1" t="s">
        <v>763</v>
      </c>
      <c r="H58" s="1" t="s">
        <v>764</v>
      </c>
      <c r="I58" s="1" t="s">
        <v>660</v>
      </c>
      <c r="J58" s="1" t="s">
        <v>765</v>
      </c>
      <c r="K58" s="1" t="s">
        <v>636</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v>-8.0</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429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622</v>
      </c>
      <c r="C65" s="1" t="s">
        <v>831</v>
      </c>
      <c r="D65" s="1" t="s">
        <v>832</v>
      </c>
      <c r="E65" s="1" t="s">
        <v>833</v>
      </c>
      <c r="F65" s="1" t="s">
        <v>834</v>
      </c>
      <c r="G65" s="1" t="s">
        <v>835</v>
      </c>
      <c r="H65" s="1" t="s">
        <v>639</v>
      </c>
      <c r="I65" s="1" t="s">
        <v>836</v>
      </c>
      <c r="J65" s="1" t="s">
        <v>837</v>
      </c>
      <c r="K65" s="1" t="s">
        <v>127</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845</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851</v>
      </c>
      <c r="C68" s="1" t="s">
        <v>852</v>
      </c>
      <c r="D68" s="1" t="s">
        <v>853</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404</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894</v>
      </c>
      <c r="C73" s="1" t="s">
        <v>895</v>
      </c>
      <c r="D73" s="1" t="s">
        <v>896</v>
      </c>
      <c r="E73" s="1" t="s">
        <v>905</v>
      </c>
      <c r="F73" s="1" t="s">
        <v>906</v>
      </c>
      <c r="G73" s="1" t="s">
        <v>907</v>
      </c>
      <c r="H73" s="1" t="s">
        <v>908</v>
      </c>
      <c r="I73" s="1" t="s">
        <v>909</v>
      </c>
      <c r="J73" s="1" t="s">
        <v>910</v>
      </c>
      <c r="K73" s="1" t="s">
        <v>393</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938</v>
      </c>
      <c r="G76" s="1" t="s">
        <v>939</v>
      </c>
      <c r="H76" s="1" t="s">
        <v>940</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612</v>
      </c>
      <c r="D77" s="1" t="s">
        <v>946</v>
      </c>
      <c r="E77" s="1" t="s">
        <v>641</v>
      </c>
      <c r="F77" s="1" t="s">
        <v>947</v>
      </c>
      <c r="G77" s="1" t="s">
        <v>948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954</v>
      </c>
      <c r="C78" s="1" t="s">
        <v>955</v>
      </c>
      <c r="D78" s="1" t="s">
        <v>956</v>
      </c>
      <c r="E78" s="1" t="s">
        <v>732</v>
      </c>
      <c r="F78" s="1" t="s">
        <v>957</v>
      </c>
      <c r="G78" s="1" t="s">
        <v>958</v>
      </c>
      <c r="H78" s="1" t="s">
        <v>639</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963</v>
      </c>
      <c r="C79" s="1" t="s">
        <v>964</v>
      </c>
      <c r="D79" s="1" t="s">
        <v>963</v>
      </c>
      <c r="E79" s="1" t="s">
        <v>965</v>
      </c>
      <c r="F79" s="1" t="s">
        <v>966</v>
      </c>
      <c r="G79" s="1" t="s">
        <v>967</v>
      </c>
      <c r="H79" s="1" t="s">
        <v>227</v>
      </c>
      <c r="I79" s="1" t="s">
        <v>968</v>
      </c>
      <c r="J79" s="1" t="s">
        <v>969</v>
      </c>
      <c r="K79" s="1" t="s">
        <v>277</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387</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t="s">
        <v>985</v>
      </c>
      <c r="G81" s="1" t="s">
        <v>986</v>
      </c>
      <c r="H81" s="1" t="s">
        <v>987</v>
      </c>
      <c r="I81" s="1" t="s">
        <v>189</v>
      </c>
      <c r="J81" s="1" t="s">
        <v>988</v>
      </c>
      <c r="K81" s="1" t="s">
        <v>989</v>
      </c>
      <c r="L81" s="2"/>
      <c r="M81" s="2"/>
      <c r="N81" s="2"/>
      <c r="O81" s="2"/>
      <c r="P81" s="2"/>
      <c r="Q81" s="2"/>
      <c r="R81" s="2"/>
      <c r="S81" s="2"/>
      <c r="T81" s="2"/>
      <c r="U81" s="2"/>
      <c r="V81" s="2"/>
      <c r="W81" s="2"/>
      <c r="X81" s="2"/>
      <c r="Y81" s="2"/>
      <c r="Z81" s="2"/>
    </row>
    <row r="82" ht="15.75" customHeight="1">
      <c r="A82" s="1" t="s">
        <v>990</v>
      </c>
      <c r="B82" s="1" t="s">
        <v>991</v>
      </c>
      <c r="C82" s="1" t="s">
        <v>992</v>
      </c>
      <c r="D82" s="1" t="s">
        <v>993</v>
      </c>
      <c r="E82" s="1" t="s">
        <v>994</v>
      </c>
      <c r="F82" s="1" t="s">
        <v>995</v>
      </c>
      <c r="G82" s="1" t="s">
        <v>996</v>
      </c>
      <c r="H82" s="1" t="s">
        <v>997</v>
      </c>
      <c r="I82" s="1" t="s">
        <v>998</v>
      </c>
      <c r="J82" s="1" t="s">
        <v>999</v>
      </c>
      <c r="K82" s="1" t="s">
        <v>202</v>
      </c>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1004</v>
      </c>
      <c r="F83" s="1" t="s">
        <v>1005</v>
      </c>
      <c r="G83" s="1" t="s">
        <v>1006</v>
      </c>
      <c r="H83" s="1" t="s">
        <v>1007</v>
      </c>
      <c r="I83" s="1" t="s">
        <v>1008</v>
      </c>
      <c r="J83" s="1" t="s">
        <v>1009</v>
      </c>
      <c r="K83" s="1" t="s">
        <v>805</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1038</v>
      </c>
      <c r="H86" s="1" t="s">
        <v>1039</v>
      </c>
      <c r="I86" s="1" t="s">
        <v>849</v>
      </c>
      <c r="J86" s="1" t="s">
        <v>1040</v>
      </c>
      <c r="K86" s="1" t="s">
        <v>1041</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1044</v>
      </c>
      <c r="C88" s="1" t="s">
        <v>1045</v>
      </c>
      <c r="D88" s="1" t="s">
        <v>1046</v>
      </c>
      <c r="E88" s="1" t="s">
        <v>1047</v>
      </c>
      <c r="F88" s="1">
        <v>48.0</v>
      </c>
      <c r="G88" s="1" t="s">
        <v>1048</v>
      </c>
      <c r="H88" s="1" t="s">
        <v>1049</v>
      </c>
      <c r="I88" s="1" t="s">
        <v>1050</v>
      </c>
      <c r="J88" s="1" t="s">
        <v>1051</v>
      </c>
      <c r="K88" s="1" t="s">
        <v>1052</v>
      </c>
      <c r="L88" s="2"/>
      <c r="M88" s="2"/>
      <c r="N88" s="2"/>
      <c r="O88" s="2"/>
      <c r="P88" s="2"/>
      <c r="Q88" s="2"/>
      <c r="R88" s="2"/>
      <c r="S88" s="2"/>
      <c r="T88" s="2"/>
      <c r="U88" s="2"/>
      <c r="V88" s="2"/>
      <c r="W88" s="2"/>
      <c r="X88" s="2"/>
      <c r="Y88" s="2"/>
      <c r="Z88" s="2"/>
    </row>
    <row r="89" ht="15.75" customHeight="1">
      <c r="A89" s="1" t="s">
        <v>1053</v>
      </c>
      <c r="B89" s="1" t="s">
        <v>1054</v>
      </c>
      <c r="C89" s="1" t="s">
        <v>1055</v>
      </c>
      <c r="D89" s="1" t="s">
        <v>1056</v>
      </c>
      <c r="E89" s="1" t="s">
        <v>1057</v>
      </c>
      <c r="F89" s="1" t="s">
        <v>1058</v>
      </c>
      <c r="G89" s="1" t="s">
        <v>1059</v>
      </c>
      <c r="H89" s="1" t="s">
        <v>1060</v>
      </c>
      <c r="I89" s="1" t="s">
        <v>1061</v>
      </c>
      <c r="J89" s="1">
        <v>41.0</v>
      </c>
      <c r="K89" s="1" t="s">
        <v>1062</v>
      </c>
      <c r="L89" s="2"/>
      <c r="M89" s="2"/>
      <c r="N89" s="2"/>
      <c r="O89" s="2"/>
      <c r="P89" s="2"/>
      <c r="Q89" s="2"/>
      <c r="R89" s="2"/>
      <c r="S89" s="2"/>
      <c r="T89" s="2"/>
      <c r="U89" s="2"/>
      <c r="V89" s="2"/>
      <c r="W89" s="2"/>
      <c r="X89" s="2"/>
      <c r="Y89" s="2"/>
      <c r="Z89" s="2"/>
    </row>
    <row r="90" ht="15.75" customHeight="1">
      <c r="A90" s="1" t="s">
        <v>1063</v>
      </c>
      <c r="B90" s="1" t="s">
        <v>924</v>
      </c>
      <c r="C90" s="1" t="s">
        <v>1064</v>
      </c>
      <c r="D90" s="1" t="s">
        <v>1065</v>
      </c>
      <c r="E90" s="1" t="s">
        <v>1066</v>
      </c>
      <c r="F90" s="1" t="s">
        <v>1067</v>
      </c>
      <c r="G90" s="1" t="s">
        <v>1068</v>
      </c>
      <c r="H90" s="1" t="s">
        <v>1069</v>
      </c>
      <c r="I90" s="1" t="s">
        <v>1070</v>
      </c>
      <c r="J90" s="1" t="s">
        <v>1071</v>
      </c>
      <c r="K90" s="1" t="s">
        <v>1072</v>
      </c>
      <c r="L90" s="2"/>
      <c r="M90" s="2"/>
      <c r="N90" s="2"/>
      <c r="O90" s="2"/>
      <c r="P90" s="2"/>
      <c r="Q90" s="2"/>
      <c r="R90" s="2"/>
      <c r="S90" s="2"/>
      <c r="T90" s="2"/>
      <c r="U90" s="2"/>
      <c r="V90" s="2"/>
      <c r="W90" s="2"/>
      <c r="X90" s="2"/>
      <c r="Y90" s="2"/>
      <c r="Z90" s="2"/>
    </row>
    <row r="91" ht="15.75" customHeight="1">
      <c r="A91" s="1" t="s">
        <v>1073</v>
      </c>
      <c r="B91" s="1" t="s">
        <v>1074</v>
      </c>
      <c r="C91" s="1" t="s">
        <v>1075</v>
      </c>
      <c r="D91" s="1" t="s">
        <v>1076</v>
      </c>
      <c r="E91" s="1" t="s">
        <v>1077</v>
      </c>
      <c r="F91" s="1" t="s">
        <v>1078</v>
      </c>
      <c r="G91" s="1" t="s">
        <v>1079</v>
      </c>
      <c r="H91" s="1" t="s">
        <v>1080</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1085</v>
      </c>
      <c r="C92" s="1" t="s">
        <v>1086</v>
      </c>
      <c r="D92" s="1" t="s">
        <v>1087</v>
      </c>
      <c r="E92" s="1" t="s">
        <v>1088</v>
      </c>
      <c r="F92" s="1" t="s">
        <v>1089</v>
      </c>
      <c r="G92" s="1" t="s">
        <v>1090</v>
      </c>
      <c r="H92" s="1" t="s">
        <v>1091</v>
      </c>
      <c r="I92" s="1" t="s">
        <v>1092</v>
      </c>
      <c r="J92" s="1" t="s">
        <v>1093</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1099</v>
      </c>
      <c r="F93" s="1" t="s">
        <v>1100</v>
      </c>
      <c r="G93" s="1" t="s">
        <v>1101</v>
      </c>
      <c r="H93" s="1" t="s">
        <v>1102</v>
      </c>
      <c r="I93" s="1" t="s">
        <v>1103</v>
      </c>
      <c r="J93" s="1" t="s">
        <v>1104</v>
      </c>
      <c r="K93" s="1" t="s">
        <v>1105</v>
      </c>
      <c r="L93" s="2"/>
      <c r="M93" s="2"/>
      <c r="N93" s="2"/>
      <c r="O93" s="2"/>
      <c r="P93" s="2"/>
      <c r="Q93" s="2"/>
      <c r="R93" s="2"/>
      <c r="S93" s="2"/>
      <c r="T93" s="2"/>
      <c r="U93" s="2"/>
      <c r="V93" s="2"/>
      <c r="W93" s="2"/>
      <c r="X93" s="2"/>
      <c r="Y93" s="2"/>
      <c r="Z93" s="2"/>
    </row>
    <row r="94" ht="15.75" customHeight="1">
      <c r="A94" s="1" t="s">
        <v>1106</v>
      </c>
      <c r="B94" s="1" t="s">
        <v>1096</v>
      </c>
      <c r="C94" s="1" t="s">
        <v>1097</v>
      </c>
      <c r="D94" s="1" t="s">
        <v>1098</v>
      </c>
      <c r="E94" s="1" t="s">
        <v>1107</v>
      </c>
      <c r="F94" s="1" t="s">
        <v>1108</v>
      </c>
      <c r="G94" s="1" t="s">
        <v>1109</v>
      </c>
      <c r="H94" s="1" t="s">
        <v>434</v>
      </c>
      <c r="I94" s="1" t="s">
        <v>1110</v>
      </c>
      <c r="J94" s="1" t="s">
        <v>1111</v>
      </c>
      <c r="K94" s="1" t="s">
        <v>1112</v>
      </c>
      <c r="L94" s="2"/>
      <c r="M94" s="2"/>
      <c r="N94" s="2"/>
      <c r="O94" s="2"/>
      <c r="P94" s="2"/>
      <c r="Q94" s="2"/>
      <c r="R94" s="2"/>
      <c r="S94" s="2"/>
      <c r="T94" s="2"/>
      <c r="U94" s="2"/>
      <c r="V94" s="2"/>
      <c r="W94" s="2"/>
      <c r="X94" s="2"/>
      <c r="Y94" s="2"/>
      <c r="Z94" s="2"/>
    </row>
    <row r="95" ht="15.75" customHeight="1">
      <c r="A95" s="1" t="s">
        <v>1113</v>
      </c>
      <c r="B95" s="1" t="s">
        <v>1114</v>
      </c>
      <c r="C95" s="1" t="s">
        <v>1115</v>
      </c>
      <c r="D95" s="1" t="s">
        <v>1116</v>
      </c>
      <c r="E95" s="1" t="s">
        <v>1117</v>
      </c>
      <c r="F95" s="1" t="s">
        <v>1118</v>
      </c>
      <c r="G95" s="1" t="s">
        <v>1119</v>
      </c>
      <c r="H95" s="1" t="s">
        <v>1120</v>
      </c>
      <c r="I95" s="1" t="s">
        <v>1121</v>
      </c>
      <c r="J95" s="1" t="s">
        <v>1122</v>
      </c>
      <c r="K95" s="1" t="s">
        <v>1123</v>
      </c>
      <c r="L95" s="2"/>
      <c r="M95" s="2"/>
      <c r="N95" s="2"/>
      <c r="O95" s="2"/>
      <c r="P95" s="2"/>
      <c r="Q95" s="2"/>
      <c r="R95" s="2"/>
      <c r="S95" s="2"/>
      <c r="T95" s="2"/>
      <c r="U95" s="2"/>
      <c r="V95" s="2"/>
      <c r="W95" s="2"/>
      <c r="X95" s="2"/>
      <c r="Y95" s="2"/>
      <c r="Z95" s="2"/>
    </row>
    <row r="96" ht="15.75" customHeight="1">
      <c r="A96" s="1" t="s">
        <v>1124</v>
      </c>
      <c r="B96" s="1" t="s">
        <v>1125</v>
      </c>
      <c r="C96" s="1" t="s">
        <v>1126</v>
      </c>
      <c r="D96" s="1" t="s">
        <v>1127</v>
      </c>
      <c r="E96" s="1" t="s">
        <v>1128</v>
      </c>
      <c r="F96" s="1" t="s">
        <v>1129</v>
      </c>
      <c r="G96" s="1" t="s">
        <v>1130</v>
      </c>
      <c r="H96" s="1" t="s">
        <v>1131</v>
      </c>
      <c r="I96" s="1" t="s">
        <v>1132</v>
      </c>
      <c r="J96" s="1" t="s">
        <v>1133</v>
      </c>
      <c r="K96" s="1" t="s">
        <v>1134</v>
      </c>
      <c r="L96" s="2"/>
      <c r="M96" s="2"/>
      <c r="N96" s="2"/>
      <c r="O96" s="2"/>
      <c r="P96" s="2"/>
      <c r="Q96" s="2"/>
      <c r="R96" s="2"/>
      <c r="S96" s="2"/>
      <c r="T96" s="2"/>
      <c r="U96" s="2"/>
      <c r="V96" s="2"/>
      <c r="W96" s="2"/>
      <c r="X96" s="2"/>
      <c r="Y96" s="2"/>
      <c r="Z96" s="2"/>
    </row>
    <row r="97" ht="15.75" customHeight="1">
      <c r="A97" s="1" t="s">
        <v>1135</v>
      </c>
      <c r="B97" s="1" t="s">
        <v>1136</v>
      </c>
      <c r="C97" s="1" t="s">
        <v>1137</v>
      </c>
      <c r="D97" s="1" t="s">
        <v>1138</v>
      </c>
      <c r="E97" s="1" t="s">
        <v>1139</v>
      </c>
      <c r="F97" s="1" t="s">
        <v>1140</v>
      </c>
      <c r="G97" s="1" t="s">
        <v>1141</v>
      </c>
      <c r="H97" s="1" t="s">
        <v>1142</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1148</v>
      </c>
      <c r="D98" s="1" t="s">
        <v>226</v>
      </c>
      <c r="E98" s="1" t="s">
        <v>1149</v>
      </c>
      <c r="F98" s="1" t="s">
        <v>1150</v>
      </c>
      <c r="G98" s="1" t="s">
        <v>1151</v>
      </c>
      <c r="H98" s="1" t="s">
        <v>1152</v>
      </c>
      <c r="I98" s="1" t="s">
        <v>1153</v>
      </c>
      <c r="J98" s="1" t="s">
        <v>1154</v>
      </c>
      <c r="K98" s="1" t="s">
        <v>1155</v>
      </c>
      <c r="L98" s="2"/>
      <c r="M98" s="2"/>
      <c r="N98" s="2"/>
      <c r="O98" s="2"/>
      <c r="P98" s="2"/>
      <c r="Q98" s="2"/>
      <c r="R98" s="2"/>
      <c r="S98" s="2"/>
      <c r="T98" s="2"/>
      <c r="U98" s="2"/>
      <c r="V98" s="2"/>
      <c r="W98" s="2"/>
      <c r="X98" s="2"/>
      <c r="Y98" s="2"/>
      <c r="Z98" s="2"/>
    </row>
    <row r="99" ht="15.75" customHeight="1">
      <c r="A99" s="1" t="s">
        <v>1156</v>
      </c>
      <c r="B99" s="1" t="s">
        <v>1157</v>
      </c>
      <c r="C99" s="1" t="s">
        <v>1158</v>
      </c>
      <c r="D99" s="1" t="s">
        <v>1159</v>
      </c>
      <c r="E99" s="1" t="s">
        <v>1160</v>
      </c>
      <c r="F99" s="1" t="s">
        <v>1161</v>
      </c>
      <c r="G99" s="1" t="s">
        <v>1162</v>
      </c>
      <c r="H99" s="1" t="s">
        <v>1163</v>
      </c>
      <c r="I99" s="1" t="s">
        <v>229</v>
      </c>
      <c r="J99" s="1" t="s">
        <v>367</v>
      </c>
      <c r="K99" s="1" t="s">
        <v>1164</v>
      </c>
      <c r="L99" s="2"/>
      <c r="M99" s="2"/>
      <c r="N99" s="2"/>
      <c r="O99" s="2"/>
      <c r="P99" s="2"/>
      <c r="Q99" s="2"/>
      <c r="R99" s="2"/>
      <c r="S99" s="2"/>
      <c r="T99" s="2"/>
      <c r="U99" s="2"/>
      <c r="V99" s="2"/>
      <c r="W99" s="2"/>
      <c r="X99" s="2"/>
      <c r="Y99" s="2"/>
      <c r="Z99" s="2"/>
    </row>
    <row r="100" ht="15.75" customHeight="1">
      <c r="A100" s="1" t="s">
        <v>1165</v>
      </c>
      <c r="B100" s="1" t="s">
        <v>1166</v>
      </c>
      <c r="C100" s="1" t="s">
        <v>964</v>
      </c>
      <c r="D100" s="1" t="s">
        <v>1167</v>
      </c>
      <c r="E100" s="1" t="s">
        <v>1168</v>
      </c>
      <c r="F100" s="1" t="s">
        <v>1169</v>
      </c>
      <c r="G100" s="1" t="s">
        <v>1170</v>
      </c>
      <c r="H100" s="1" t="s">
        <v>1171</v>
      </c>
      <c r="I100" s="1" t="s">
        <v>1172</v>
      </c>
      <c r="J100" s="1" t="s">
        <v>622</v>
      </c>
      <c r="K100" s="1" t="s">
        <v>1173</v>
      </c>
      <c r="L100" s="2"/>
      <c r="M100" s="2"/>
      <c r="N100" s="2"/>
      <c r="O100" s="2"/>
      <c r="P100" s="2"/>
      <c r="Q100" s="2"/>
      <c r="R100" s="2"/>
      <c r="S100" s="2"/>
      <c r="T100" s="2"/>
      <c r="U100" s="2"/>
      <c r="V100" s="2"/>
      <c r="W100" s="2"/>
      <c r="X100" s="2"/>
      <c r="Y100" s="2"/>
      <c r="Z100" s="2"/>
    </row>
    <row r="101" ht="15.75" customHeight="1">
      <c r="A101" s="1" t="s">
        <v>1174</v>
      </c>
      <c r="B101" s="1" t="s">
        <v>1175</v>
      </c>
      <c r="C101" s="1" t="s">
        <v>1176</v>
      </c>
      <c r="D101" s="1" t="s">
        <v>1177</v>
      </c>
      <c r="E101" s="1" t="s">
        <v>1178</v>
      </c>
      <c r="F101" s="1" t="s">
        <v>1179</v>
      </c>
      <c r="G101" s="1" t="s">
        <v>1180</v>
      </c>
      <c r="H101" s="1" t="s">
        <v>761</v>
      </c>
      <c r="I101" s="1" t="s">
        <v>1181</v>
      </c>
      <c r="J101" s="1" t="s">
        <v>1182</v>
      </c>
      <c r="K101" s="1" t="s">
        <v>1183</v>
      </c>
      <c r="L101" s="2"/>
      <c r="M101" s="2"/>
      <c r="N101" s="2"/>
      <c r="O101" s="2"/>
      <c r="P101" s="2"/>
      <c r="Q101" s="2"/>
      <c r="R101" s="2"/>
      <c r="S101" s="2"/>
      <c r="T101" s="2"/>
      <c r="U101" s="2"/>
      <c r="V101" s="2"/>
      <c r="W101" s="2"/>
      <c r="X101" s="2"/>
      <c r="Y101" s="2"/>
      <c r="Z101" s="2"/>
    </row>
    <row r="102" ht="15.75" customHeight="1">
      <c r="A102" s="1" t="s">
        <v>1184</v>
      </c>
      <c r="B102" s="1" t="s">
        <v>625</v>
      </c>
      <c r="C102" s="1" t="s">
        <v>1185</v>
      </c>
      <c r="D102" s="1" t="s">
        <v>1186</v>
      </c>
      <c r="E102" s="1" t="s">
        <v>1187</v>
      </c>
      <c r="F102" s="1" t="s">
        <v>1188</v>
      </c>
      <c r="G102" s="1" t="s">
        <v>1189</v>
      </c>
      <c r="H102" s="1" t="s">
        <v>1190</v>
      </c>
      <c r="I102" s="1" t="s">
        <v>1191</v>
      </c>
      <c r="J102" s="1" t="s">
        <v>1192</v>
      </c>
      <c r="K102" s="1">
        <v>4.0</v>
      </c>
      <c r="L102" s="2"/>
      <c r="M102" s="2"/>
      <c r="N102" s="2"/>
      <c r="O102" s="2"/>
      <c r="P102" s="2"/>
      <c r="Q102" s="2"/>
      <c r="R102" s="2"/>
      <c r="S102" s="2"/>
      <c r="T102" s="2"/>
      <c r="U102" s="2"/>
      <c r="V102" s="2"/>
      <c r="W102" s="2"/>
      <c r="X102" s="2"/>
      <c r="Y102" s="2"/>
      <c r="Z102" s="2"/>
    </row>
    <row r="103" ht="15.75" customHeight="1">
      <c r="A103" s="1" t="s">
        <v>1193</v>
      </c>
      <c r="B103" s="1" t="s">
        <v>1194</v>
      </c>
      <c r="C103" s="1" t="s">
        <v>1195</v>
      </c>
      <c r="D103" s="1" t="s">
        <v>1196</v>
      </c>
      <c r="E103" s="1" t="s">
        <v>1197</v>
      </c>
      <c r="F103" s="1" t="s">
        <v>1198</v>
      </c>
      <c r="G103" s="1" t="s">
        <v>1199</v>
      </c>
      <c r="H103" s="1" t="s">
        <v>1170</v>
      </c>
      <c r="I103" s="1" t="s">
        <v>1200</v>
      </c>
      <c r="J103" s="1" t="s">
        <v>1201</v>
      </c>
      <c r="K103" s="1" t="s">
        <v>1202</v>
      </c>
      <c r="L103" s="2"/>
      <c r="M103" s="2"/>
      <c r="N103" s="2"/>
      <c r="O103" s="2"/>
      <c r="P103" s="2"/>
      <c r="Q103" s="2"/>
      <c r="R103" s="2"/>
      <c r="S103" s="2"/>
      <c r="T103" s="2"/>
      <c r="U103" s="2"/>
      <c r="V103" s="2"/>
      <c r="W103" s="2"/>
      <c r="X103" s="2"/>
      <c r="Y103" s="2"/>
      <c r="Z103" s="2"/>
    </row>
    <row r="104" ht="15.75" customHeight="1">
      <c r="A104" s="1" t="s">
        <v>1203</v>
      </c>
      <c r="B104" s="1" t="s">
        <v>1204</v>
      </c>
      <c r="C104" s="1" t="s">
        <v>1205</v>
      </c>
      <c r="D104" s="1" t="s">
        <v>1206</v>
      </c>
      <c r="E104" s="1" t="s">
        <v>1207</v>
      </c>
      <c r="F104" s="1" t="s">
        <v>595</v>
      </c>
      <c r="G104" s="1" t="s">
        <v>1208</v>
      </c>
      <c r="H104" s="1" t="s">
        <v>1209</v>
      </c>
      <c r="I104" s="1" t="s">
        <v>1210</v>
      </c>
      <c r="J104" s="1" t="s">
        <v>1211</v>
      </c>
      <c r="K104" s="1" t="s">
        <v>1212</v>
      </c>
      <c r="L104" s="2"/>
      <c r="M104" s="2"/>
      <c r="N104" s="2"/>
      <c r="O104" s="2"/>
      <c r="P104" s="2"/>
      <c r="Q104" s="2"/>
      <c r="R104" s="2"/>
      <c r="S104" s="2"/>
      <c r="T104" s="2"/>
      <c r="U104" s="2"/>
      <c r="V104" s="2"/>
      <c r="W104" s="2"/>
      <c r="X104" s="2"/>
      <c r="Y104" s="2"/>
      <c r="Z104" s="2"/>
    </row>
    <row r="105" ht="15.75" customHeight="1">
      <c r="A105" s="1" t="s">
        <v>1213</v>
      </c>
      <c r="B105" s="1" t="s">
        <v>1214</v>
      </c>
      <c r="C105" s="1" t="s">
        <v>1215</v>
      </c>
      <c r="D105" s="1" t="s">
        <v>1216</v>
      </c>
      <c r="E105" s="1" t="s">
        <v>1217</v>
      </c>
      <c r="F105" s="1" t="s">
        <v>1218</v>
      </c>
      <c r="G105" s="1" t="s">
        <v>1219</v>
      </c>
      <c r="H105" s="1" t="s">
        <v>1220</v>
      </c>
      <c r="I105" s="1" t="s">
        <v>1221</v>
      </c>
      <c r="J105" s="1" t="s">
        <v>1222</v>
      </c>
      <c r="K105" s="1" t="s">
        <v>1223</v>
      </c>
      <c r="L105" s="2"/>
      <c r="M105" s="2"/>
      <c r="N105" s="2"/>
      <c r="O105" s="2"/>
      <c r="P105" s="2"/>
      <c r="Q105" s="2"/>
      <c r="R105" s="2"/>
      <c r="S105" s="2"/>
      <c r="T105" s="2"/>
      <c r="U105" s="2"/>
      <c r="V105" s="2"/>
      <c r="W105" s="2"/>
      <c r="X105" s="2"/>
      <c r="Y105" s="2"/>
      <c r="Z105" s="2"/>
    </row>
    <row r="106" ht="15.75" customHeight="1">
      <c r="A106" s="1" t="s">
        <v>1224</v>
      </c>
      <c r="B106" s="1" t="s">
        <v>1183</v>
      </c>
      <c r="C106" s="1" t="s">
        <v>1225</v>
      </c>
      <c r="D106" s="1" t="s">
        <v>1226</v>
      </c>
      <c r="E106" s="1" t="s">
        <v>1227</v>
      </c>
      <c r="F106" s="1" t="s">
        <v>1228</v>
      </c>
      <c r="G106" s="1" t="s">
        <v>1229</v>
      </c>
      <c r="H106" s="1" t="s">
        <v>1230</v>
      </c>
      <c r="I106" s="1" t="s">
        <v>1231</v>
      </c>
      <c r="J106" s="1" t="s">
        <v>1232</v>
      </c>
      <c r="K106" s="1" t="s">
        <v>1233</v>
      </c>
      <c r="L106" s="2"/>
      <c r="M106" s="2"/>
      <c r="N106" s="2"/>
      <c r="O106" s="2"/>
      <c r="P106" s="2"/>
      <c r="Q106" s="2"/>
      <c r="R106" s="2"/>
      <c r="S106" s="2"/>
      <c r="T106" s="2"/>
      <c r="U106" s="2"/>
      <c r="V106" s="2"/>
      <c r="W106" s="2"/>
      <c r="X106" s="2"/>
      <c r="Y106" s="2"/>
      <c r="Z106" s="2"/>
    </row>
    <row r="107" ht="15.75" customHeight="1">
      <c r="A107" s="1" t="s">
        <v>1234</v>
      </c>
      <c r="B107" s="1">
        <v>71.0</v>
      </c>
      <c r="C107" s="1" t="s">
        <v>1235</v>
      </c>
      <c r="D107" s="1" t="s">
        <v>1236</v>
      </c>
      <c r="E107" s="1" t="s">
        <v>1237</v>
      </c>
      <c r="F107" s="1" t="s">
        <v>1238</v>
      </c>
      <c r="G107" s="1" t="s">
        <v>1239</v>
      </c>
      <c r="H107" s="1" t="s">
        <v>1240</v>
      </c>
      <c r="I107" s="1" t="s">
        <v>1241</v>
      </c>
      <c r="J107" s="1" t="s">
        <v>1242</v>
      </c>
      <c r="K107" s="1" t="s">
        <v>382</v>
      </c>
      <c r="L107" s="2"/>
      <c r="M107" s="2"/>
      <c r="N107" s="2"/>
      <c r="O107" s="2"/>
      <c r="P107" s="2"/>
      <c r="Q107" s="2"/>
      <c r="R107" s="2"/>
      <c r="S107" s="2"/>
      <c r="T107" s="2"/>
      <c r="U107" s="2"/>
      <c r="V107" s="2"/>
      <c r="W107" s="2"/>
      <c r="X107" s="2"/>
      <c r="Y107" s="2"/>
      <c r="Z107" s="2"/>
    </row>
    <row r="108" ht="15.75" customHeight="1">
      <c r="A108" s="1" t="s">
        <v>1243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1244</v>
      </c>
      <c r="B109" s="1" t="s">
        <v>1245</v>
      </c>
      <c r="C109" s="1" t="s">
        <v>1246</v>
      </c>
      <c r="D109" s="1" t="s">
        <v>1126</v>
      </c>
      <c r="E109" s="1" t="s">
        <v>1247</v>
      </c>
      <c r="F109" s="1" t="s">
        <v>1248</v>
      </c>
      <c r="G109" s="1" t="s">
        <v>1249</v>
      </c>
      <c r="H109" s="1" t="s">
        <v>1250</v>
      </c>
      <c r="I109" s="1" t="s">
        <v>1251</v>
      </c>
      <c r="J109" s="1" t="s">
        <v>1252</v>
      </c>
      <c r="K109" s="1" t="s">
        <v>1253</v>
      </c>
      <c r="L109" s="2"/>
      <c r="M109" s="2"/>
      <c r="N109" s="2"/>
      <c r="O109" s="2"/>
      <c r="P109" s="2"/>
      <c r="Q109" s="2"/>
      <c r="R109" s="2"/>
      <c r="S109" s="2"/>
      <c r="T109" s="2"/>
      <c r="U109" s="2"/>
      <c r="V109" s="2"/>
      <c r="W109" s="2"/>
      <c r="X109" s="2"/>
      <c r="Y109" s="2"/>
      <c r="Z109" s="2"/>
    </row>
    <row r="110" ht="15.75" customHeight="1">
      <c r="A110" s="1" t="s">
        <v>1254</v>
      </c>
      <c r="B110" s="1" t="s">
        <v>1255</v>
      </c>
      <c r="C110" s="1" t="s">
        <v>1256</v>
      </c>
      <c r="D110" s="1" t="s">
        <v>1257</v>
      </c>
      <c r="E110" s="1" t="s">
        <v>1258</v>
      </c>
      <c r="F110" s="1" t="s">
        <v>1259</v>
      </c>
      <c r="G110" s="1" t="s">
        <v>1260</v>
      </c>
      <c r="H110" s="1" t="s">
        <v>1261</v>
      </c>
      <c r="I110" s="1" t="s">
        <v>1262</v>
      </c>
      <c r="J110" s="1" t="s">
        <v>1263</v>
      </c>
      <c r="K110" s="1" t="s">
        <v>1264</v>
      </c>
      <c r="L110" s="2"/>
      <c r="M110" s="2"/>
      <c r="N110" s="2"/>
      <c r="O110" s="2"/>
      <c r="P110" s="2"/>
      <c r="Q110" s="2"/>
      <c r="R110" s="2"/>
      <c r="S110" s="2"/>
      <c r="T110" s="2"/>
      <c r="U110" s="2"/>
      <c r="V110" s="2"/>
      <c r="W110" s="2"/>
      <c r="X110" s="2"/>
      <c r="Y110" s="2"/>
      <c r="Z110" s="2"/>
    </row>
    <row r="111" ht="15.75" customHeight="1">
      <c r="A111" s="1" t="s">
        <v>1265</v>
      </c>
      <c r="B111" s="1" t="s">
        <v>1266</v>
      </c>
      <c r="C111" s="1" t="s">
        <v>1267</v>
      </c>
      <c r="D111" s="1" t="s">
        <v>1268</v>
      </c>
      <c r="E111" s="1" t="s">
        <v>1269</v>
      </c>
      <c r="F111" s="1" t="s">
        <v>1270</v>
      </c>
      <c r="G111" s="1" t="s">
        <v>1271</v>
      </c>
      <c r="H111" s="1" t="s">
        <v>1272</v>
      </c>
      <c r="I111" s="1" t="s">
        <v>1273</v>
      </c>
      <c r="J111" s="1" t="s">
        <v>1274</v>
      </c>
      <c r="K111" s="1" t="s">
        <v>1275</v>
      </c>
      <c r="L111" s="2"/>
      <c r="M111" s="2"/>
      <c r="N111" s="2"/>
      <c r="O111" s="2"/>
      <c r="P111" s="2"/>
      <c r="Q111" s="2"/>
      <c r="R111" s="2"/>
      <c r="S111" s="2"/>
      <c r="T111" s="2"/>
      <c r="U111" s="2"/>
      <c r="V111" s="2"/>
      <c r="W111" s="2"/>
      <c r="X111" s="2"/>
      <c r="Y111" s="2"/>
      <c r="Z111" s="2"/>
    </row>
    <row r="112" ht="15.75" customHeight="1">
      <c r="A112" s="1" t="s">
        <v>1276</v>
      </c>
      <c r="B112" s="1" t="s">
        <v>1277</v>
      </c>
      <c r="C112" s="1" t="s">
        <v>1278</v>
      </c>
      <c r="D112" s="1" t="s">
        <v>1279</v>
      </c>
      <c r="E112" s="1" t="s">
        <v>1280</v>
      </c>
      <c r="F112" s="1" t="s">
        <v>1281</v>
      </c>
      <c r="G112" s="1" t="s">
        <v>1281</v>
      </c>
      <c r="H112" s="1" t="s">
        <v>1282</v>
      </c>
      <c r="I112" s="1" t="s">
        <v>1283</v>
      </c>
      <c r="J112" s="1" t="s">
        <v>1284</v>
      </c>
      <c r="K112" s="1" t="s">
        <v>1285</v>
      </c>
      <c r="L112" s="2"/>
      <c r="M112" s="2"/>
      <c r="N112" s="2"/>
      <c r="O112" s="2"/>
      <c r="P112" s="2"/>
      <c r="Q112" s="2"/>
      <c r="R112" s="2"/>
      <c r="S112" s="2"/>
      <c r="T112" s="2"/>
      <c r="U112" s="2"/>
      <c r="V112" s="2"/>
      <c r="W112" s="2"/>
      <c r="X112" s="2"/>
      <c r="Y112" s="2"/>
      <c r="Z112" s="2"/>
    </row>
    <row r="113" ht="15.75" customHeight="1">
      <c r="A113" s="1" t="s">
        <v>1286</v>
      </c>
      <c r="B113" s="1" t="s">
        <v>1287</v>
      </c>
      <c r="C113" s="1" t="s">
        <v>1288</v>
      </c>
      <c r="D113" s="1" t="s">
        <v>1289</v>
      </c>
      <c r="E113" s="1" t="s">
        <v>1290</v>
      </c>
      <c r="F113" s="1" t="s">
        <v>1291</v>
      </c>
      <c r="G113" s="1" t="s">
        <v>1292</v>
      </c>
      <c r="H113" s="1" t="s">
        <v>1293</v>
      </c>
      <c r="I113" s="1" t="s">
        <v>1294</v>
      </c>
      <c r="J113" s="1" t="s">
        <v>1295</v>
      </c>
      <c r="K113" s="1" t="s">
        <v>1296</v>
      </c>
      <c r="L113" s="2"/>
      <c r="M113" s="2"/>
      <c r="N113" s="2"/>
      <c r="O113" s="2"/>
      <c r="P113" s="2"/>
      <c r="Q113" s="2"/>
      <c r="R113" s="2"/>
      <c r="S113" s="2"/>
      <c r="T113" s="2"/>
      <c r="U113" s="2"/>
      <c r="V113" s="2"/>
      <c r="W113" s="2"/>
      <c r="X113" s="2"/>
      <c r="Y113" s="2"/>
      <c r="Z113" s="2"/>
    </row>
    <row r="114" ht="15.75" customHeight="1">
      <c r="A114" s="1" t="s">
        <v>1297</v>
      </c>
      <c r="B114" s="1" t="s">
        <v>1298</v>
      </c>
      <c r="C114" s="1" t="s">
        <v>1299</v>
      </c>
      <c r="D114" s="1" t="s">
        <v>1300</v>
      </c>
      <c r="E114" s="1" t="s">
        <v>1301</v>
      </c>
      <c r="F114" s="1" t="s">
        <v>1302</v>
      </c>
      <c r="G114" s="1" t="s">
        <v>1303</v>
      </c>
      <c r="H114" s="1" t="s">
        <v>1304</v>
      </c>
      <c r="I114" s="1" t="s">
        <v>1305</v>
      </c>
      <c r="J114" s="1" t="s">
        <v>1306</v>
      </c>
      <c r="K114" s="1" t="s">
        <v>1307</v>
      </c>
      <c r="L114" s="2"/>
      <c r="M114" s="2"/>
      <c r="N114" s="2"/>
      <c r="O114" s="2"/>
      <c r="P114" s="2"/>
      <c r="Q114" s="2"/>
      <c r="R114" s="2"/>
      <c r="S114" s="2"/>
      <c r="T114" s="2"/>
      <c r="U114" s="2"/>
      <c r="V114" s="2"/>
      <c r="W114" s="2"/>
      <c r="X114" s="2"/>
      <c r="Y114" s="2"/>
      <c r="Z114" s="2"/>
    </row>
    <row r="115" ht="15.75" customHeight="1">
      <c r="A115" s="1" t="s">
        <v>1308</v>
      </c>
      <c r="B115" s="1" t="s">
        <v>1298</v>
      </c>
      <c r="C115" s="1" t="s">
        <v>1299</v>
      </c>
      <c r="D115" s="1" t="s">
        <v>1300</v>
      </c>
      <c r="E115" s="1" t="s">
        <v>1309</v>
      </c>
      <c r="F115" s="1" t="s">
        <v>1310</v>
      </c>
      <c r="G115" s="1" t="s">
        <v>1303</v>
      </c>
      <c r="H115" s="1" t="s">
        <v>1311</v>
      </c>
      <c r="I115" s="1" t="s">
        <v>1312</v>
      </c>
      <c r="J115" s="1" t="s">
        <v>1313</v>
      </c>
      <c r="K115" s="1" t="s">
        <v>1314</v>
      </c>
      <c r="L115" s="2"/>
      <c r="M115" s="2"/>
      <c r="N115" s="2"/>
      <c r="O115" s="2"/>
      <c r="P115" s="2"/>
      <c r="Q115" s="2"/>
      <c r="R115" s="2"/>
      <c r="S115" s="2"/>
      <c r="T115" s="2"/>
      <c r="U115" s="2"/>
      <c r="V115" s="2"/>
      <c r="W115" s="2"/>
      <c r="X115" s="2"/>
      <c r="Y115" s="2"/>
      <c r="Z115" s="2"/>
    </row>
    <row r="116" ht="15.75" customHeight="1">
      <c r="A116" s="1" t="s">
        <v>1315</v>
      </c>
      <c r="B116" s="1" t="s">
        <v>1316</v>
      </c>
      <c r="C116" s="1" t="s">
        <v>1317</v>
      </c>
      <c r="D116" s="1" t="s">
        <v>1318</v>
      </c>
      <c r="E116" s="1" t="s">
        <v>1319</v>
      </c>
      <c r="F116" s="1" t="s">
        <v>841</v>
      </c>
      <c r="G116" s="1" t="s">
        <v>1320</v>
      </c>
      <c r="H116" s="1" t="s">
        <v>1321</v>
      </c>
      <c r="I116" s="1" t="s">
        <v>1322</v>
      </c>
      <c r="J116" s="1" t="s">
        <v>1323</v>
      </c>
      <c r="K116" s="1" t="s">
        <v>116</v>
      </c>
      <c r="L116" s="2"/>
      <c r="M116" s="2"/>
      <c r="N116" s="2"/>
      <c r="O116" s="2"/>
      <c r="P116" s="2"/>
      <c r="Q116" s="2"/>
      <c r="R116" s="2"/>
      <c r="S116" s="2"/>
      <c r="T116" s="2"/>
      <c r="U116" s="2"/>
      <c r="V116" s="2"/>
      <c r="W116" s="2"/>
      <c r="X116" s="2"/>
      <c r="Y116" s="2"/>
      <c r="Z116" s="2"/>
    </row>
    <row r="117" ht="15.75" customHeight="1">
      <c r="A117" s="1" t="s">
        <v>1324</v>
      </c>
      <c r="B117" s="1">
        <v>11.0</v>
      </c>
      <c r="C117" s="1" t="s">
        <v>1325</v>
      </c>
      <c r="D117" s="1" t="s">
        <v>1326</v>
      </c>
      <c r="E117" s="1" t="s">
        <v>1327</v>
      </c>
      <c r="F117" s="1" t="s">
        <v>1328</v>
      </c>
      <c r="G117" s="1" t="s">
        <v>1329</v>
      </c>
      <c r="H117" s="1" t="s">
        <v>1330</v>
      </c>
      <c r="I117" s="1" t="s">
        <v>1331</v>
      </c>
      <c r="J117" s="1" t="s">
        <v>1332</v>
      </c>
      <c r="K117" s="1" t="s">
        <v>1333</v>
      </c>
      <c r="L117" s="2"/>
      <c r="M117" s="2"/>
      <c r="N117" s="2"/>
      <c r="O117" s="2"/>
      <c r="P117" s="2"/>
      <c r="Q117" s="2"/>
      <c r="R117" s="2"/>
      <c r="S117" s="2"/>
      <c r="T117" s="2"/>
      <c r="U117" s="2"/>
      <c r="V117" s="2"/>
      <c r="W117" s="2"/>
      <c r="X117" s="2"/>
      <c r="Y117" s="2"/>
      <c r="Z117" s="2"/>
    </row>
    <row r="118" ht="15.75" customHeight="1">
      <c r="A118" s="1" t="s">
        <v>1334</v>
      </c>
      <c r="B118" s="1" t="s">
        <v>1335</v>
      </c>
      <c r="C118" s="1" t="s">
        <v>937</v>
      </c>
      <c r="D118" s="1" t="s">
        <v>1336</v>
      </c>
      <c r="E118" s="1" t="s">
        <v>1337</v>
      </c>
      <c r="F118" s="1" t="s">
        <v>1338</v>
      </c>
      <c r="G118" s="1" t="s">
        <v>1339</v>
      </c>
      <c r="H118" s="1" t="s">
        <v>1340</v>
      </c>
      <c r="I118" s="1" t="s">
        <v>1341</v>
      </c>
      <c r="J118" s="1" t="s">
        <v>1342</v>
      </c>
      <c r="K118" s="1" t="s">
        <v>1343</v>
      </c>
      <c r="L118" s="2"/>
      <c r="M118" s="2"/>
      <c r="N118" s="2"/>
      <c r="O118" s="2"/>
      <c r="P118" s="2"/>
      <c r="Q118" s="2"/>
      <c r="R118" s="2"/>
      <c r="S118" s="2"/>
      <c r="T118" s="2"/>
      <c r="U118" s="2"/>
      <c r="V118" s="2"/>
      <c r="W118" s="2"/>
      <c r="X118" s="2"/>
      <c r="Y118" s="2"/>
      <c r="Z118" s="2"/>
    </row>
    <row r="119" ht="15.75" customHeight="1">
      <c r="A119" s="1" t="s">
        <v>1344</v>
      </c>
      <c r="B119" s="1" t="s">
        <v>419</v>
      </c>
      <c r="C119" s="1" t="s">
        <v>382</v>
      </c>
      <c r="D119" s="1" t="s">
        <v>1345</v>
      </c>
      <c r="E119" s="1" t="s">
        <v>1346</v>
      </c>
      <c r="F119" s="1" t="s">
        <v>1347</v>
      </c>
      <c r="G119" s="1" t="s">
        <v>1348</v>
      </c>
      <c r="H119" s="1" t="s">
        <v>523</v>
      </c>
      <c r="I119" s="1" t="s">
        <v>1349</v>
      </c>
      <c r="J119" s="1" t="s">
        <v>1350</v>
      </c>
      <c r="K119" s="1" t="s">
        <v>1351</v>
      </c>
      <c r="L119" s="2"/>
      <c r="M119" s="2"/>
      <c r="N119" s="2"/>
      <c r="O119" s="2"/>
      <c r="P119" s="2"/>
      <c r="Q119" s="2"/>
      <c r="R119" s="2"/>
      <c r="S119" s="2"/>
      <c r="T119" s="2"/>
      <c r="U119" s="2"/>
      <c r="V119" s="2"/>
      <c r="W119" s="2"/>
      <c r="X119" s="2"/>
      <c r="Y119" s="2"/>
      <c r="Z119" s="2"/>
    </row>
    <row r="120" ht="15.75" customHeight="1">
      <c r="A120" s="1" t="s">
        <v>1352</v>
      </c>
      <c r="B120" s="1" t="s">
        <v>402</v>
      </c>
      <c r="C120" s="1" t="s">
        <v>1353</v>
      </c>
      <c r="D120" s="1" t="s">
        <v>1210</v>
      </c>
      <c r="E120" s="1" t="s">
        <v>605</v>
      </c>
      <c r="F120" s="1" t="s">
        <v>1354</v>
      </c>
      <c r="G120" s="1" t="s">
        <v>1355</v>
      </c>
      <c r="H120" s="1" t="s">
        <v>1356</v>
      </c>
      <c r="I120" s="1" t="s">
        <v>1357</v>
      </c>
      <c r="J120" s="1" t="s">
        <v>1358</v>
      </c>
      <c r="K120" s="1" t="s">
        <v>1359</v>
      </c>
      <c r="L120" s="2"/>
      <c r="M120" s="2"/>
      <c r="N120" s="2"/>
      <c r="O120" s="2"/>
      <c r="P120" s="2"/>
      <c r="Q120" s="2"/>
      <c r="R120" s="2"/>
      <c r="S120" s="2"/>
      <c r="T120" s="2"/>
      <c r="U120" s="2"/>
      <c r="V120" s="2"/>
      <c r="W120" s="2"/>
      <c r="X120" s="2"/>
      <c r="Y120" s="2"/>
      <c r="Z120" s="2"/>
    </row>
    <row r="121" ht="15.75" customHeight="1">
      <c r="A121" s="1" t="s">
        <v>1360</v>
      </c>
      <c r="B121" s="1" t="s">
        <v>1361</v>
      </c>
      <c r="C121" s="1" t="s">
        <v>1238</v>
      </c>
      <c r="D121" s="1" t="s">
        <v>1362</v>
      </c>
      <c r="E121" s="1" t="s">
        <v>965</v>
      </c>
      <c r="F121" s="1" t="s">
        <v>1363</v>
      </c>
      <c r="G121" s="1" t="s">
        <v>1364</v>
      </c>
      <c r="H121" s="1" t="s">
        <v>135</v>
      </c>
      <c r="I121" s="1" t="s">
        <v>1365</v>
      </c>
      <c r="J121" s="1" t="s">
        <v>1366</v>
      </c>
      <c r="K121" s="1">
        <v>3.0</v>
      </c>
      <c r="L121" s="2"/>
      <c r="M121" s="2"/>
      <c r="N121" s="2"/>
      <c r="O121" s="2"/>
      <c r="P121" s="2"/>
      <c r="Q121" s="2"/>
      <c r="R121" s="2"/>
      <c r="S121" s="2"/>
      <c r="T121" s="2"/>
      <c r="U121" s="2"/>
      <c r="V121" s="2"/>
      <c r="W121" s="2"/>
      <c r="X121" s="2"/>
      <c r="Y121" s="2"/>
      <c r="Z121" s="2"/>
    </row>
    <row r="122" ht="15.75" customHeight="1">
      <c r="A122" s="1" t="s">
        <v>1367</v>
      </c>
      <c r="B122" s="1" t="s">
        <v>1368</v>
      </c>
      <c r="C122" s="1" t="s">
        <v>1369</v>
      </c>
      <c r="D122" s="1" t="s">
        <v>1370</v>
      </c>
      <c r="E122" s="1" t="s">
        <v>1371</v>
      </c>
      <c r="F122" s="1" t="s">
        <v>1372</v>
      </c>
      <c r="G122" s="1" t="s">
        <v>1373</v>
      </c>
      <c r="H122" s="1" t="s">
        <v>1374</v>
      </c>
      <c r="I122" s="1" t="s">
        <v>739</v>
      </c>
      <c r="J122" s="1" t="s">
        <v>1375</v>
      </c>
      <c r="K122" s="1" t="s">
        <v>1376</v>
      </c>
      <c r="L122" s="2"/>
      <c r="M122" s="2"/>
      <c r="N122" s="2"/>
      <c r="O122" s="2"/>
      <c r="P122" s="2"/>
      <c r="Q122" s="2"/>
      <c r="R122" s="2"/>
      <c r="S122" s="2"/>
      <c r="T122" s="2"/>
      <c r="U122" s="2"/>
      <c r="V122" s="2"/>
      <c r="W122" s="2"/>
      <c r="X122" s="2"/>
      <c r="Y122" s="2"/>
      <c r="Z122" s="2"/>
    </row>
    <row r="123" ht="15.75" customHeight="1">
      <c r="A123" s="1" t="s">
        <v>1377</v>
      </c>
      <c r="B123" s="1" t="s">
        <v>1378</v>
      </c>
      <c r="C123" s="1" t="s">
        <v>1023</v>
      </c>
      <c r="D123" s="1" t="s">
        <v>451</v>
      </c>
      <c r="E123" s="1" t="s">
        <v>1379</v>
      </c>
      <c r="F123" s="1" t="s">
        <v>1380</v>
      </c>
      <c r="G123" s="1" t="s">
        <v>1381</v>
      </c>
      <c r="H123" s="1" t="s">
        <v>1382</v>
      </c>
      <c r="I123" s="1" t="s">
        <v>1383</v>
      </c>
      <c r="J123" s="1" t="s">
        <v>1384</v>
      </c>
      <c r="K123" s="1" t="s">
        <v>462</v>
      </c>
      <c r="L123" s="2"/>
      <c r="M123" s="2"/>
      <c r="N123" s="2"/>
      <c r="O123" s="2"/>
      <c r="P123" s="2"/>
      <c r="Q123" s="2"/>
      <c r="R123" s="2"/>
      <c r="S123" s="2"/>
      <c r="T123" s="2"/>
      <c r="U123" s="2"/>
      <c r="V123" s="2"/>
      <c r="W123" s="2"/>
      <c r="X123" s="2"/>
      <c r="Y123" s="2"/>
      <c r="Z123" s="2"/>
    </row>
    <row r="124" ht="15.75" customHeight="1">
      <c r="A124" s="1" t="s">
        <v>1385</v>
      </c>
      <c r="B124" s="1" t="s">
        <v>1221</v>
      </c>
      <c r="C124" s="1" t="s">
        <v>1386</v>
      </c>
      <c r="D124" s="1" t="s">
        <v>1387</v>
      </c>
      <c r="E124" s="1" t="s">
        <v>1388</v>
      </c>
      <c r="F124" s="1" t="s">
        <v>1389</v>
      </c>
      <c r="G124" s="1" t="s">
        <v>1390</v>
      </c>
      <c r="H124" s="1" t="s">
        <v>1391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1" t="s">
        <v>1395</v>
      </c>
      <c r="B125" s="1" t="s">
        <v>1396</v>
      </c>
      <c r="C125" s="1" t="s">
        <v>1397</v>
      </c>
      <c r="D125" s="1" t="s">
        <v>1398</v>
      </c>
      <c r="E125" s="1" t="s">
        <v>1399</v>
      </c>
      <c r="F125" s="1" t="s">
        <v>1400</v>
      </c>
      <c r="G125" s="1" t="s">
        <v>1401</v>
      </c>
      <c r="H125" s="1" t="s">
        <v>1012</v>
      </c>
      <c r="I125" s="1" t="s">
        <v>1402</v>
      </c>
      <c r="J125" s="1" t="s">
        <v>1403</v>
      </c>
      <c r="K125" s="1" t="s">
        <v>1404</v>
      </c>
      <c r="L125" s="2"/>
      <c r="M125" s="2"/>
      <c r="N125" s="2"/>
      <c r="O125" s="2"/>
      <c r="P125" s="2"/>
      <c r="Q125" s="2"/>
      <c r="R125" s="2"/>
      <c r="S125" s="2"/>
      <c r="T125" s="2"/>
      <c r="U125" s="2"/>
      <c r="V125" s="2"/>
      <c r="W125" s="2"/>
      <c r="X125" s="2"/>
      <c r="Y125" s="2"/>
      <c r="Z125" s="2"/>
    </row>
    <row r="126" ht="15.75" customHeight="1">
      <c r="A126" s="1" t="s">
        <v>1405</v>
      </c>
      <c r="B126" s="1" t="s">
        <v>1406</v>
      </c>
      <c r="C126" s="1" t="s">
        <v>1407</v>
      </c>
      <c r="D126" s="1" t="s">
        <v>1408</v>
      </c>
      <c r="E126" s="1" t="s">
        <v>1409</v>
      </c>
      <c r="F126" s="1" t="s">
        <v>1410</v>
      </c>
      <c r="G126" s="1" t="s">
        <v>1411</v>
      </c>
      <c r="H126" s="1" t="s">
        <v>1412</v>
      </c>
      <c r="I126" s="1" t="s">
        <v>1413</v>
      </c>
      <c r="J126" s="1" t="s">
        <v>1414</v>
      </c>
      <c r="K126" s="1" t="s">
        <v>1415</v>
      </c>
      <c r="L126" s="2"/>
      <c r="M126" s="2"/>
      <c r="N126" s="2"/>
      <c r="O126" s="2"/>
      <c r="P126" s="2"/>
      <c r="Q126" s="2"/>
      <c r="R126" s="2"/>
      <c r="S126" s="2"/>
      <c r="T126" s="2"/>
      <c r="U126" s="2"/>
      <c r="V126" s="2"/>
      <c r="W126" s="2"/>
      <c r="X126" s="2"/>
      <c r="Y126" s="2"/>
      <c r="Z126" s="2"/>
    </row>
    <row r="127" ht="15.75" customHeight="1">
      <c r="A127" s="1" t="s">
        <v>1416</v>
      </c>
      <c r="B127" s="1" t="s">
        <v>1417</v>
      </c>
      <c r="C127" s="1" t="s">
        <v>1418</v>
      </c>
      <c r="D127" s="1" t="s">
        <v>1419</v>
      </c>
      <c r="E127" s="1" t="s">
        <v>1420</v>
      </c>
      <c r="F127" s="1" t="s">
        <v>1421</v>
      </c>
      <c r="G127" s="1" t="s">
        <v>434</v>
      </c>
      <c r="H127" s="1" t="s">
        <v>1422</v>
      </c>
      <c r="I127" s="1" t="s">
        <v>1423</v>
      </c>
      <c r="J127" s="1" t="s">
        <v>1424</v>
      </c>
      <c r="K127" s="1" t="s">
        <v>1425</v>
      </c>
      <c r="L127" s="2"/>
      <c r="M127" s="2"/>
      <c r="N127" s="2"/>
      <c r="O127" s="2"/>
      <c r="P127" s="2"/>
      <c r="Q127" s="2"/>
      <c r="R127" s="2"/>
      <c r="S127" s="2"/>
      <c r="T127" s="2"/>
      <c r="U127" s="2"/>
      <c r="V127" s="2"/>
      <c r="W127" s="2"/>
      <c r="X127" s="2"/>
      <c r="Y127" s="2"/>
      <c r="Z127" s="2"/>
    </row>
    <row r="128" ht="15.75" customHeight="1">
      <c r="A128" s="1" t="s">
        <v>1426</v>
      </c>
      <c r="B128" s="1" t="s">
        <v>1427</v>
      </c>
      <c r="C128" s="1" t="s">
        <v>1428</v>
      </c>
      <c r="D128" s="1" t="s">
        <v>1429</v>
      </c>
      <c r="E128" s="1" t="s">
        <v>1430</v>
      </c>
      <c r="F128" s="1" t="s">
        <v>1431</v>
      </c>
      <c r="G128" s="1" t="s">
        <v>1432</v>
      </c>
      <c r="H128" s="1" t="s">
        <v>220</v>
      </c>
      <c r="I128" s="1" t="s">
        <v>1433</v>
      </c>
      <c r="J128" s="1" t="s">
        <v>1434</v>
      </c>
      <c r="K128" s="1" t="s">
        <v>1435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1436</v>
      </c>
      <c r="C1" s="1" t="s">
        <v>1437</v>
      </c>
      <c r="D1" s="1" t="s">
        <v>1438</v>
      </c>
      <c r="E1" s="1" t="s">
        <v>1439</v>
      </c>
      <c r="F1" s="1" t="s">
        <v>1440</v>
      </c>
      <c r="G1" s="1" t="s">
        <v>1441</v>
      </c>
      <c r="H1" s="1" t="s">
        <v>1442</v>
      </c>
      <c r="I1" s="1" t="s">
        <v>1443</v>
      </c>
      <c r="J1" s="2"/>
      <c r="K1" s="2"/>
      <c r="L1" s="2"/>
      <c r="M1" s="2"/>
      <c r="N1" s="2"/>
      <c r="O1" s="2"/>
      <c r="P1" s="2"/>
      <c r="Q1" s="2"/>
      <c r="R1" s="2"/>
      <c r="S1" s="2"/>
      <c r="T1" s="2"/>
      <c r="U1" s="2"/>
      <c r="V1" s="2"/>
      <c r="W1" s="2"/>
      <c r="X1" s="2"/>
      <c r="Y1" s="2"/>
      <c r="Z1" s="2"/>
    </row>
    <row r="2">
      <c r="A2" s="1" t="s">
        <v>1444</v>
      </c>
      <c r="B2" s="1" t="s">
        <v>1445</v>
      </c>
      <c r="C2" s="1" t="s">
        <v>1446</v>
      </c>
      <c r="D2" s="1" t="s">
        <v>1447</v>
      </c>
      <c r="E2" s="1" t="s">
        <v>1448</v>
      </c>
      <c r="F2" s="1" t="s">
        <v>1449</v>
      </c>
      <c r="G2" s="1" t="s">
        <v>1450</v>
      </c>
      <c r="H2" s="1" t="s">
        <v>1450</v>
      </c>
      <c r="I2" s="1" t="s">
        <v>1451</v>
      </c>
      <c r="J2" s="2"/>
      <c r="K2" s="2"/>
      <c r="L2" s="2"/>
      <c r="M2" s="2"/>
      <c r="N2" s="2"/>
      <c r="O2" s="2"/>
      <c r="P2" s="2"/>
      <c r="Q2" s="2"/>
      <c r="R2" s="2"/>
      <c r="S2" s="2"/>
      <c r="T2" s="2"/>
      <c r="U2" s="2"/>
      <c r="V2" s="2"/>
      <c r="W2" s="2"/>
      <c r="X2" s="2"/>
      <c r="Y2" s="2"/>
      <c r="Z2" s="2"/>
    </row>
    <row r="3">
      <c r="A3" s="1" t="s">
        <v>1452</v>
      </c>
      <c r="B3" s="1" t="s">
        <v>1451</v>
      </c>
      <c r="C3" s="1" t="s">
        <v>1453</v>
      </c>
      <c r="D3" s="1" t="s">
        <v>1454</v>
      </c>
      <c r="E3" s="1" t="s">
        <v>1455</v>
      </c>
      <c r="F3" s="1" t="s">
        <v>1456</v>
      </c>
      <c r="G3" s="1" t="s">
        <v>1457</v>
      </c>
      <c r="H3" s="1" t="s">
        <v>1458</v>
      </c>
      <c r="I3" s="1" t="s">
        <v>1451</v>
      </c>
      <c r="J3" s="2"/>
      <c r="K3" s="2"/>
      <c r="L3" s="2"/>
      <c r="M3" s="2"/>
      <c r="N3" s="2"/>
      <c r="O3" s="2"/>
      <c r="P3" s="2"/>
      <c r="Q3" s="2"/>
      <c r="R3" s="2"/>
      <c r="S3" s="2"/>
      <c r="T3" s="2"/>
      <c r="U3" s="2"/>
      <c r="V3" s="2"/>
      <c r="W3" s="2"/>
      <c r="X3" s="2"/>
      <c r="Y3" s="2"/>
      <c r="Z3" s="2"/>
    </row>
    <row r="4">
      <c r="A4" s="1" t="s">
        <v>1459</v>
      </c>
      <c r="B4" s="1" t="s">
        <v>1460</v>
      </c>
      <c r="C4" s="1" t="s">
        <v>1461</v>
      </c>
      <c r="D4" s="1" t="s">
        <v>1462</v>
      </c>
      <c r="E4" s="1" t="s">
        <v>1463</v>
      </c>
      <c r="F4" s="1" t="s">
        <v>1464</v>
      </c>
      <c r="G4" s="1" t="s">
        <v>1465</v>
      </c>
      <c r="H4" s="1" t="s">
        <v>1466</v>
      </c>
      <c r="I4" s="1" t="s">
        <v>1467</v>
      </c>
      <c r="J4" s="2"/>
      <c r="K4" s="2"/>
      <c r="L4" s="2"/>
      <c r="M4" s="2"/>
      <c r="N4" s="2"/>
      <c r="O4" s="2"/>
      <c r="P4" s="2"/>
      <c r="Q4" s="2"/>
      <c r="R4" s="2"/>
      <c r="S4" s="2"/>
      <c r="T4" s="2"/>
      <c r="U4" s="2"/>
      <c r="V4" s="2"/>
      <c r="W4" s="2"/>
      <c r="X4" s="2"/>
      <c r="Y4" s="2"/>
      <c r="Z4" s="2"/>
    </row>
    <row r="5">
      <c r="A5" s="1" t="s">
        <v>1452</v>
      </c>
      <c r="B5" s="1" t="s">
        <v>1451</v>
      </c>
      <c r="C5" s="1" t="s">
        <v>1468</v>
      </c>
      <c r="D5" s="1" t="s">
        <v>1469</v>
      </c>
      <c r="E5" s="1" t="s">
        <v>1470</v>
      </c>
      <c r="F5" s="1" t="s">
        <v>1471</v>
      </c>
      <c r="G5" s="1" t="s">
        <v>1472</v>
      </c>
      <c r="H5" s="1" t="s">
        <v>1473</v>
      </c>
      <c r="I5" s="1" t="s">
        <v>1474</v>
      </c>
      <c r="J5" s="2"/>
      <c r="K5" s="2"/>
      <c r="L5" s="2"/>
      <c r="M5" s="2"/>
      <c r="N5" s="2"/>
      <c r="O5" s="2"/>
      <c r="P5" s="2"/>
      <c r="Q5" s="2"/>
      <c r="R5" s="2"/>
      <c r="S5" s="2"/>
      <c r="T5" s="2"/>
      <c r="U5" s="2"/>
      <c r="V5" s="2"/>
      <c r="W5" s="2"/>
      <c r="X5" s="2"/>
      <c r="Y5" s="2"/>
      <c r="Z5" s="2"/>
    </row>
    <row r="6">
      <c r="A6" s="1" t="s">
        <v>1475</v>
      </c>
      <c r="B6" s="1" t="s">
        <v>1476</v>
      </c>
      <c r="C6" s="1" t="s">
        <v>1477</v>
      </c>
      <c r="D6" s="1" t="s">
        <v>1478</v>
      </c>
      <c r="E6" s="1" t="s">
        <v>1479</v>
      </c>
      <c r="F6" s="1" t="s">
        <v>1480</v>
      </c>
      <c r="G6" s="1" t="s">
        <v>1481</v>
      </c>
      <c r="H6" s="1" t="s">
        <v>1482</v>
      </c>
      <c r="I6" s="1" t="s">
        <v>1483</v>
      </c>
      <c r="J6" s="2"/>
      <c r="K6" s="2"/>
      <c r="L6" s="2"/>
      <c r="M6" s="2"/>
      <c r="N6" s="2"/>
      <c r="O6" s="2"/>
      <c r="P6" s="2"/>
      <c r="Q6" s="2"/>
      <c r="R6" s="2"/>
      <c r="S6" s="2"/>
      <c r="T6" s="2"/>
      <c r="U6" s="2"/>
      <c r="V6" s="2"/>
      <c r="W6" s="2"/>
      <c r="X6" s="2"/>
      <c r="Y6" s="2"/>
      <c r="Z6" s="2"/>
    </row>
    <row r="7">
      <c r="A7" s="1" t="s">
        <v>1484</v>
      </c>
      <c r="B7" s="1" t="s">
        <v>1485</v>
      </c>
      <c r="C7" s="1" t="s">
        <v>1486</v>
      </c>
      <c r="D7" s="1" t="s">
        <v>1487</v>
      </c>
      <c r="E7" s="1" t="s">
        <v>1488</v>
      </c>
      <c r="F7" s="1" t="s">
        <v>1489</v>
      </c>
      <c r="G7" s="1" t="s">
        <v>1490</v>
      </c>
      <c r="H7" s="1" t="s">
        <v>1491</v>
      </c>
      <c r="I7" s="1" t="s">
        <v>1492</v>
      </c>
      <c r="J7" s="2"/>
      <c r="K7" s="2"/>
      <c r="L7" s="2"/>
      <c r="M7" s="2"/>
      <c r="N7" s="2"/>
      <c r="O7" s="2"/>
      <c r="P7" s="2"/>
      <c r="Q7" s="2"/>
      <c r="R7" s="2"/>
      <c r="S7" s="2"/>
      <c r="T7" s="2"/>
      <c r="U7" s="2"/>
      <c r="V7" s="2"/>
      <c r="W7" s="2"/>
      <c r="X7" s="2"/>
      <c r="Y7" s="2"/>
      <c r="Z7" s="2"/>
    </row>
    <row r="8">
      <c r="A8" s="1" t="s">
        <v>1493</v>
      </c>
      <c r="B8" s="1" t="s">
        <v>1451</v>
      </c>
      <c r="C8" s="1" t="s">
        <v>1494</v>
      </c>
      <c r="D8" s="1" t="s">
        <v>1495</v>
      </c>
      <c r="E8" s="1" t="s">
        <v>1495</v>
      </c>
      <c r="F8" s="1" t="s">
        <v>1496</v>
      </c>
      <c r="G8" s="1" t="s">
        <v>1497</v>
      </c>
      <c r="H8" s="1" t="s">
        <v>1495</v>
      </c>
      <c r="I8" s="1" t="s">
        <v>1498</v>
      </c>
      <c r="J8" s="2"/>
      <c r="K8" s="2"/>
      <c r="L8" s="2"/>
      <c r="M8" s="2"/>
      <c r="N8" s="2"/>
      <c r="O8" s="2"/>
      <c r="P8" s="2"/>
      <c r="Q8" s="2"/>
      <c r="R8" s="2"/>
      <c r="S8" s="2"/>
      <c r="T8" s="2"/>
      <c r="U8" s="2"/>
      <c r="V8" s="2"/>
      <c r="W8" s="2"/>
      <c r="X8" s="2"/>
      <c r="Y8" s="2"/>
      <c r="Z8" s="2"/>
    </row>
    <row r="9">
      <c r="A9" s="1" t="s">
        <v>1499</v>
      </c>
      <c r="B9" s="1" t="s">
        <v>1488</v>
      </c>
      <c r="C9" s="1" t="s">
        <v>1500</v>
      </c>
      <c r="D9" s="1" t="s">
        <v>1501</v>
      </c>
      <c r="E9" s="1" t="s">
        <v>1490</v>
      </c>
      <c r="F9" s="1" t="s">
        <v>1492</v>
      </c>
      <c r="G9" s="1" t="s">
        <v>1502</v>
      </c>
      <c r="H9" s="1" t="s">
        <v>1503</v>
      </c>
      <c r="I9" s="1" t="s">
        <v>1504</v>
      </c>
      <c r="J9" s="2"/>
      <c r="K9" s="2"/>
      <c r="L9" s="2"/>
      <c r="M9" s="2"/>
      <c r="N9" s="2"/>
      <c r="O9" s="2"/>
      <c r="P9" s="2"/>
      <c r="Q9" s="2"/>
      <c r="R9" s="2"/>
      <c r="S9" s="2"/>
      <c r="T9" s="2"/>
      <c r="U9" s="2"/>
      <c r="V9" s="2"/>
      <c r="W9" s="2"/>
      <c r="X9" s="2"/>
      <c r="Y9" s="2"/>
      <c r="Z9" s="2"/>
    </row>
    <row r="10">
      <c r="A10" s="1" t="s">
        <v>1505</v>
      </c>
      <c r="B10" s="1" t="s">
        <v>1506</v>
      </c>
      <c r="C10" s="1" t="s">
        <v>1507</v>
      </c>
      <c r="D10" s="1" t="s">
        <v>1508</v>
      </c>
      <c r="E10" s="1" t="s">
        <v>1509</v>
      </c>
      <c r="F10" s="1" t="s">
        <v>1510</v>
      </c>
      <c r="G10" s="1" t="s">
        <v>1511</v>
      </c>
      <c r="H10" s="1" t="s">
        <v>1512</v>
      </c>
      <c r="I10" s="1" t="s">
        <v>1513</v>
      </c>
      <c r="J10" s="2"/>
      <c r="K10" s="2"/>
      <c r="L10" s="2"/>
      <c r="M10" s="2"/>
      <c r="N10" s="2"/>
      <c r="O10" s="2"/>
      <c r="P10" s="2"/>
      <c r="Q10" s="2"/>
      <c r="R10" s="2"/>
      <c r="S10" s="2"/>
      <c r="T10" s="2"/>
      <c r="U10" s="2"/>
      <c r="V10" s="2"/>
      <c r="W10" s="2"/>
      <c r="X10" s="2"/>
      <c r="Y10" s="2"/>
      <c r="Z10" s="2"/>
    </row>
    <row r="11">
      <c r="A11" s="1" t="s">
        <v>1514</v>
      </c>
      <c r="B11" s="1" t="s">
        <v>1515</v>
      </c>
      <c r="C11" s="1" t="s">
        <v>1516</v>
      </c>
      <c r="D11" s="1" t="s">
        <v>1517</v>
      </c>
      <c r="E11" s="1" t="s">
        <v>1518</v>
      </c>
      <c r="F11" s="1" t="s">
        <v>1519</v>
      </c>
      <c r="G11" s="1" t="s">
        <v>1520</v>
      </c>
      <c r="H11" s="1" t="s">
        <v>1521</v>
      </c>
      <c r="I11" s="1" t="s">
        <v>1522</v>
      </c>
      <c r="J11" s="2"/>
      <c r="K11" s="2"/>
      <c r="L11" s="2"/>
      <c r="M11" s="2"/>
      <c r="N11" s="2"/>
      <c r="O11" s="2"/>
      <c r="P11" s="2"/>
      <c r="Q11" s="2"/>
      <c r="R11" s="2"/>
      <c r="S11" s="2"/>
      <c r="T11" s="2"/>
      <c r="U11" s="2"/>
      <c r="V11" s="2"/>
      <c r="W11" s="2"/>
      <c r="X11" s="2"/>
      <c r="Y11" s="2"/>
      <c r="Z11" s="2"/>
    </row>
    <row r="12">
      <c r="A12" s="1" t="s">
        <v>1523</v>
      </c>
      <c r="B12" s="1" t="s">
        <v>1524</v>
      </c>
      <c r="C12" s="1" t="s">
        <v>1525</v>
      </c>
      <c r="D12" s="1" t="s">
        <v>1526</v>
      </c>
      <c r="E12" s="1" t="s">
        <v>1527</v>
      </c>
      <c r="F12" s="1" t="s">
        <v>1528</v>
      </c>
      <c r="G12" s="1" t="s">
        <v>1529</v>
      </c>
      <c r="H12" s="1" t="s">
        <v>1530</v>
      </c>
      <c r="I12" s="1" t="s">
        <v>1531</v>
      </c>
      <c r="J12" s="2"/>
      <c r="K12" s="2"/>
      <c r="L12" s="2"/>
      <c r="M12" s="2"/>
      <c r="N12" s="2"/>
      <c r="O12" s="2"/>
      <c r="P12" s="2"/>
      <c r="Q12" s="2"/>
      <c r="R12" s="2"/>
      <c r="S12" s="2"/>
      <c r="T12" s="2"/>
      <c r="U12" s="2"/>
      <c r="V12" s="2"/>
      <c r="W12" s="2"/>
      <c r="X12" s="2"/>
      <c r="Y12" s="2"/>
      <c r="Z12" s="2"/>
    </row>
    <row r="13">
      <c r="A13" s="1" t="s">
        <v>1532</v>
      </c>
      <c r="B13" s="1" t="s">
        <v>1533</v>
      </c>
      <c r="C13" s="1" t="s">
        <v>1534</v>
      </c>
      <c r="D13" s="1" t="s">
        <v>1535</v>
      </c>
      <c r="E13" s="1" t="s">
        <v>1536</v>
      </c>
      <c r="F13" s="1" t="s">
        <v>1537</v>
      </c>
      <c r="G13" s="1" t="s">
        <v>1538</v>
      </c>
      <c r="H13" s="1" t="s">
        <v>1539</v>
      </c>
      <c r="I13" s="1" t="s">
        <v>1540</v>
      </c>
      <c r="J13" s="2"/>
      <c r="K13" s="2"/>
      <c r="L13" s="2"/>
      <c r="M13" s="2"/>
      <c r="N13" s="2"/>
      <c r="O13" s="2"/>
      <c r="P13" s="2"/>
      <c r="Q13" s="2"/>
      <c r="R13" s="2"/>
      <c r="S13" s="2"/>
      <c r="T13" s="2"/>
      <c r="U13" s="2"/>
      <c r="V13" s="2"/>
      <c r="W13" s="2"/>
      <c r="X13" s="2"/>
      <c r="Y13" s="2"/>
      <c r="Z13" s="2"/>
    </row>
    <row r="14">
      <c r="A14" s="1" t="s">
        <v>1541</v>
      </c>
      <c r="B14" s="1" t="s">
        <v>1542</v>
      </c>
      <c r="C14" s="1" t="s">
        <v>1543</v>
      </c>
      <c r="D14" s="1" t="s">
        <v>1544</v>
      </c>
      <c r="E14" s="1" t="s">
        <v>1545</v>
      </c>
      <c r="F14" s="1" t="s">
        <v>1546</v>
      </c>
      <c r="G14" s="1" t="s">
        <v>1547</v>
      </c>
      <c r="H14" s="1" t="s">
        <v>1548</v>
      </c>
      <c r="I14" s="1" t="s">
        <v>1549</v>
      </c>
      <c r="J14" s="2"/>
      <c r="K14" s="2"/>
      <c r="L14" s="2"/>
      <c r="M14" s="2"/>
      <c r="N14" s="2"/>
      <c r="O14" s="2"/>
      <c r="P14" s="2"/>
      <c r="Q14" s="2"/>
      <c r="R14" s="2"/>
      <c r="S14" s="2"/>
      <c r="T14" s="2"/>
      <c r="U14" s="2"/>
      <c r="V14" s="2"/>
      <c r="W14" s="2"/>
      <c r="X14" s="2"/>
      <c r="Y14" s="2"/>
      <c r="Z14" s="2"/>
    </row>
    <row r="15">
      <c r="A15" s="1" t="s">
        <v>1550</v>
      </c>
      <c r="B15" s="1" t="s">
        <v>225</v>
      </c>
      <c r="C15" s="1" t="s">
        <v>1551</v>
      </c>
      <c r="D15" s="1" t="s">
        <v>227</v>
      </c>
      <c r="E15" s="1" t="s">
        <v>228</v>
      </c>
      <c r="F15" s="1" t="s">
        <v>229</v>
      </c>
      <c r="G15" s="1" t="s">
        <v>1552</v>
      </c>
      <c r="H15" s="1" t="s">
        <v>1553</v>
      </c>
      <c r="I15" s="1" t="s">
        <v>1554</v>
      </c>
      <c r="J15" s="2"/>
      <c r="K15" s="2"/>
      <c r="L15" s="2"/>
      <c r="M15" s="2"/>
      <c r="N15" s="2"/>
      <c r="O15" s="2"/>
      <c r="P15" s="2"/>
      <c r="Q15" s="2"/>
      <c r="R15" s="2"/>
      <c r="S15" s="2"/>
      <c r="T15" s="2"/>
      <c r="U15" s="2"/>
      <c r="V15" s="2"/>
      <c r="W15" s="2"/>
      <c r="X15" s="2"/>
      <c r="Y15" s="2"/>
      <c r="Z15" s="2"/>
    </row>
    <row r="16">
      <c r="A16" s="1" t="s">
        <v>1555</v>
      </c>
      <c r="B16" s="1" t="s">
        <v>1556</v>
      </c>
      <c r="C16" s="1" t="s">
        <v>1557</v>
      </c>
      <c r="D16" s="1" t="s">
        <v>1558</v>
      </c>
      <c r="E16" s="1" t="s">
        <v>1559</v>
      </c>
      <c r="F16" s="1" t="s">
        <v>1560</v>
      </c>
      <c r="G16" s="1" t="s">
        <v>1561</v>
      </c>
      <c r="H16" s="1" t="s">
        <v>1562</v>
      </c>
      <c r="I16" s="1" t="s">
        <v>1563</v>
      </c>
      <c r="J16" s="2"/>
      <c r="K16" s="2"/>
      <c r="L16" s="2"/>
      <c r="M16" s="2"/>
      <c r="N16" s="2"/>
      <c r="O16" s="2"/>
      <c r="P16" s="2"/>
      <c r="Q16" s="2"/>
      <c r="R16" s="2"/>
      <c r="S16" s="2"/>
      <c r="T16" s="2"/>
      <c r="U16" s="2"/>
      <c r="V16" s="2"/>
      <c r="W16" s="2"/>
      <c r="X16" s="2"/>
      <c r="Y16" s="2"/>
      <c r="Z16" s="2"/>
    </row>
    <row r="17">
      <c r="A17" s="1" t="s">
        <v>1564</v>
      </c>
      <c r="B17" s="1" t="s">
        <v>189</v>
      </c>
      <c r="C17" s="1" t="s">
        <v>190</v>
      </c>
      <c r="D17" s="1" t="s">
        <v>201</v>
      </c>
      <c r="E17" s="1" t="s">
        <v>202</v>
      </c>
      <c r="F17" s="1" t="s">
        <v>193</v>
      </c>
      <c r="G17" s="1" t="s">
        <v>1565</v>
      </c>
      <c r="H17" s="1" t="s">
        <v>1566</v>
      </c>
      <c r="I17" s="1" t="s">
        <v>1567</v>
      </c>
      <c r="J17" s="2"/>
      <c r="K17" s="2"/>
      <c r="L17" s="2"/>
      <c r="M17" s="2"/>
      <c r="N17" s="2"/>
      <c r="O17" s="2"/>
      <c r="P17" s="2"/>
      <c r="Q17" s="2"/>
      <c r="R17" s="2"/>
      <c r="S17" s="2"/>
      <c r="T17" s="2"/>
      <c r="U17" s="2"/>
      <c r="V17" s="2"/>
      <c r="W17" s="2"/>
      <c r="X17" s="2"/>
      <c r="Y17" s="2"/>
      <c r="Z17" s="2"/>
    </row>
    <row r="18">
      <c r="A18" s="1" t="s">
        <v>1568</v>
      </c>
      <c r="B18" s="1" t="s">
        <v>1569</v>
      </c>
      <c r="C18" s="1" t="s">
        <v>1570</v>
      </c>
      <c r="D18" s="1" t="s">
        <v>1571</v>
      </c>
      <c r="E18" s="1" t="s">
        <v>1572</v>
      </c>
      <c r="F18" s="1" t="s">
        <v>1573</v>
      </c>
      <c r="G18" s="1" t="s">
        <v>1574</v>
      </c>
      <c r="H18" s="1" t="s">
        <v>1575</v>
      </c>
      <c r="I18" s="1" t="s">
        <v>1576</v>
      </c>
      <c r="J18" s="2"/>
      <c r="K18" s="2"/>
      <c r="L18" s="2"/>
      <c r="M18" s="2"/>
      <c r="N18" s="2"/>
      <c r="O18" s="2"/>
      <c r="P18" s="2"/>
      <c r="Q18" s="2"/>
      <c r="R18" s="2"/>
      <c r="S18" s="2"/>
      <c r="T18" s="2"/>
      <c r="U18" s="2"/>
      <c r="V18" s="2"/>
      <c r="W18" s="2"/>
      <c r="X18" s="2"/>
      <c r="Y18" s="2"/>
      <c r="Z18" s="2"/>
    </row>
    <row r="19">
      <c r="A19" s="1" t="s">
        <v>1577</v>
      </c>
      <c r="B19" s="1" t="s">
        <v>1578</v>
      </c>
      <c r="C19" s="1" t="s">
        <v>1579</v>
      </c>
      <c r="D19" s="1" t="s">
        <v>1580</v>
      </c>
      <c r="E19" s="1" t="s">
        <v>1581</v>
      </c>
      <c r="F19" s="1" t="s">
        <v>1582</v>
      </c>
      <c r="G19" s="1" t="s">
        <v>1583</v>
      </c>
      <c r="H19" s="1" t="s">
        <v>1584</v>
      </c>
      <c r="I19" s="1" t="s">
        <v>1585</v>
      </c>
      <c r="J19" s="2"/>
      <c r="K19" s="2"/>
      <c r="L19" s="2"/>
      <c r="M19" s="2"/>
      <c r="N19" s="2"/>
      <c r="O19" s="2"/>
      <c r="P19" s="2"/>
      <c r="Q19" s="2"/>
      <c r="R19" s="2"/>
      <c r="S19" s="2"/>
      <c r="T19" s="2"/>
      <c r="U19" s="2"/>
      <c r="V19" s="2"/>
      <c r="W19" s="2"/>
      <c r="X19" s="2"/>
      <c r="Y19" s="2"/>
      <c r="Z19" s="2"/>
    </row>
    <row r="20">
      <c r="A20" s="1" t="s">
        <v>1586</v>
      </c>
      <c r="B20" s="1" t="s">
        <v>1587</v>
      </c>
      <c r="C20" s="1" t="s">
        <v>1588</v>
      </c>
      <c r="D20" s="1" t="s">
        <v>1589</v>
      </c>
      <c r="E20" s="1" t="s">
        <v>1590</v>
      </c>
      <c r="F20" s="1" t="s">
        <v>1591</v>
      </c>
      <c r="G20" s="1" t="s">
        <v>1592</v>
      </c>
      <c r="H20" s="1" t="s">
        <v>1593</v>
      </c>
      <c r="I20" s="1" t="s">
        <v>1594</v>
      </c>
      <c r="J20" s="2"/>
      <c r="K20" s="2"/>
      <c r="L20" s="2"/>
      <c r="M20" s="2"/>
      <c r="N20" s="2"/>
      <c r="O20" s="2"/>
      <c r="P20" s="2"/>
      <c r="Q20" s="2"/>
      <c r="R20" s="2"/>
      <c r="S20" s="2"/>
      <c r="T20" s="2"/>
      <c r="U20" s="2"/>
      <c r="V20" s="2"/>
      <c r="W20" s="2"/>
      <c r="X20" s="2"/>
      <c r="Y20" s="2"/>
      <c r="Z20" s="2"/>
    </row>
    <row r="21" ht="15.75" customHeight="1">
      <c r="A21" s="1" t="s">
        <v>1595</v>
      </c>
      <c r="B21" s="1" t="s">
        <v>1596</v>
      </c>
      <c r="C21" s="1" t="s">
        <v>1597</v>
      </c>
      <c r="D21" s="1" t="s">
        <v>1598</v>
      </c>
      <c r="E21" s="1" t="s">
        <v>1599</v>
      </c>
      <c r="F21" s="1" t="s">
        <v>1600</v>
      </c>
      <c r="G21" s="1" t="s">
        <v>1601</v>
      </c>
      <c r="H21" s="1" t="s">
        <v>1602</v>
      </c>
      <c r="I21" s="1" t="s">
        <v>1603</v>
      </c>
      <c r="J21" s="2"/>
      <c r="K21" s="2"/>
      <c r="L21" s="2"/>
      <c r="M21" s="2"/>
      <c r="N21" s="2"/>
      <c r="O21" s="2"/>
      <c r="P21" s="2"/>
      <c r="Q21" s="2"/>
      <c r="R21" s="2"/>
      <c r="S21" s="2"/>
      <c r="T21" s="2"/>
      <c r="U21" s="2"/>
      <c r="V21" s="2"/>
      <c r="W21" s="2"/>
      <c r="X21" s="2"/>
      <c r="Y21" s="2"/>
      <c r="Z21" s="2"/>
    </row>
    <row r="22" ht="15.75" customHeight="1">
      <c r="A22" s="1" t="s">
        <v>1604</v>
      </c>
      <c r="B22" s="1" t="s">
        <v>1605</v>
      </c>
      <c r="C22" s="1" t="s">
        <v>1606</v>
      </c>
      <c r="D22" s="1" t="s">
        <v>1607</v>
      </c>
      <c r="E22" s="1" t="s">
        <v>1608</v>
      </c>
      <c r="F22" s="1" t="s">
        <v>1609</v>
      </c>
      <c r="G22" s="1" t="s">
        <v>1610</v>
      </c>
      <c r="H22" s="1" t="s">
        <v>1611</v>
      </c>
      <c r="I22" s="1" t="s">
        <v>1612</v>
      </c>
      <c r="J22" s="2"/>
      <c r="K22" s="2"/>
      <c r="L22" s="2"/>
      <c r="M22" s="2"/>
      <c r="N22" s="2"/>
      <c r="O22" s="2"/>
      <c r="P22" s="2"/>
      <c r="Q22" s="2"/>
      <c r="R22" s="2"/>
      <c r="S22" s="2"/>
      <c r="T22" s="2"/>
      <c r="U22" s="2"/>
      <c r="V22" s="2"/>
      <c r="W22" s="2"/>
      <c r="X22" s="2"/>
      <c r="Y22" s="2"/>
      <c r="Z22" s="2"/>
    </row>
    <row r="23" ht="15.75" customHeight="1">
      <c r="A23" s="1" t="s">
        <v>1613</v>
      </c>
      <c r="B23" s="1" t="s">
        <v>1614</v>
      </c>
      <c r="C23" s="1" t="s">
        <v>1615</v>
      </c>
      <c r="D23" s="1" t="s">
        <v>1616</v>
      </c>
      <c r="E23" s="1" t="s">
        <v>1617</v>
      </c>
      <c r="F23" s="1" t="s">
        <v>1618</v>
      </c>
      <c r="G23" s="1" t="s">
        <v>1619</v>
      </c>
      <c r="H23" s="1" t="s">
        <v>1620</v>
      </c>
      <c r="I23" s="1" t="s">
        <v>1621</v>
      </c>
      <c r="J23" s="2"/>
      <c r="K23" s="2"/>
      <c r="L23" s="2"/>
      <c r="M23" s="2"/>
      <c r="N23" s="2"/>
      <c r="O23" s="2"/>
      <c r="P23" s="2"/>
      <c r="Q23" s="2"/>
      <c r="R23" s="2"/>
      <c r="S23" s="2"/>
      <c r="T23" s="2"/>
      <c r="U23" s="2"/>
      <c r="V23" s="2"/>
      <c r="W23" s="2"/>
      <c r="X23" s="2"/>
      <c r="Y23" s="2"/>
      <c r="Z23" s="2"/>
    </row>
    <row r="24" ht="15.75" customHeight="1">
      <c r="A24" s="1" t="s">
        <v>1622</v>
      </c>
      <c r="B24" s="1" t="s">
        <v>1623</v>
      </c>
      <c r="C24" s="1" t="s">
        <v>1624</v>
      </c>
      <c r="D24" s="1" t="s">
        <v>1625</v>
      </c>
      <c r="E24" s="1" t="s">
        <v>1626</v>
      </c>
      <c r="F24" s="1" t="s">
        <v>1627</v>
      </c>
      <c r="G24" s="1" t="s">
        <v>562</v>
      </c>
      <c r="H24" s="1" t="s">
        <v>562</v>
      </c>
      <c r="I24" s="1" t="s">
        <v>562</v>
      </c>
      <c r="J24" s="2"/>
      <c r="K24" s="2"/>
      <c r="L24" s="2"/>
      <c r="M24" s="2"/>
      <c r="N24" s="2"/>
      <c r="O24" s="2"/>
      <c r="P24" s="2"/>
      <c r="Q24" s="2"/>
      <c r="R24" s="2"/>
      <c r="S24" s="2"/>
      <c r="T24" s="2"/>
      <c r="U24" s="2"/>
      <c r="V24" s="2"/>
      <c r="W24" s="2"/>
      <c r="X24" s="2"/>
      <c r="Y24" s="2"/>
      <c r="Z24" s="2"/>
    </row>
    <row r="25" ht="15.75" customHeight="1">
      <c r="A25" s="1" t="s">
        <v>1628</v>
      </c>
      <c r="B25" s="1" t="s">
        <v>1629</v>
      </c>
      <c r="C25" s="1" t="s">
        <v>1630</v>
      </c>
      <c r="D25" s="1" t="s">
        <v>1631</v>
      </c>
      <c r="E25" s="1" t="s">
        <v>1632</v>
      </c>
      <c r="F25" s="1" t="s">
        <v>1633</v>
      </c>
      <c r="G25" s="1" t="s">
        <v>1634</v>
      </c>
      <c r="H25" s="1" t="s">
        <v>1634</v>
      </c>
      <c r="I25" s="1" t="s">
        <v>1451</v>
      </c>
      <c r="J25" s="2"/>
      <c r="K25" s="2"/>
      <c r="L25" s="2"/>
      <c r="M25" s="2"/>
      <c r="N25" s="2"/>
      <c r="O25" s="2"/>
      <c r="P25" s="2"/>
      <c r="Q25" s="2"/>
      <c r="R25" s="2"/>
      <c r="S25" s="2"/>
      <c r="T25" s="2"/>
      <c r="U25" s="2"/>
      <c r="V25" s="2"/>
      <c r="W25" s="2"/>
      <c r="X25" s="2"/>
      <c r="Y25" s="2"/>
      <c r="Z25" s="2"/>
    </row>
    <row r="26" ht="15.75" customHeight="1">
      <c r="A26" s="1" t="s">
        <v>1635</v>
      </c>
      <c r="B26" s="1" t="s">
        <v>1636</v>
      </c>
      <c r="C26" s="1" t="s">
        <v>1637</v>
      </c>
      <c r="D26" s="1" t="s">
        <v>1638</v>
      </c>
      <c r="E26" s="1" t="s">
        <v>1639</v>
      </c>
      <c r="F26" s="1" t="s">
        <v>1640</v>
      </c>
      <c r="G26" s="1" t="s">
        <v>1451</v>
      </c>
      <c r="H26" s="1" t="s">
        <v>1451</v>
      </c>
      <c r="I26" s="1" t="s">
        <v>1451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1641</v>
      </c>
      <c r="B2" s="1" t="s">
        <v>1642</v>
      </c>
      <c r="C2" s="2"/>
      <c r="D2" s="2"/>
      <c r="E2" s="2"/>
      <c r="F2" s="2"/>
      <c r="G2" s="2"/>
      <c r="H2" s="2"/>
      <c r="I2" s="2"/>
      <c r="J2" s="2"/>
      <c r="K2" s="2"/>
      <c r="L2" s="2"/>
      <c r="M2" s="2"/>
      <c r="N2" s="2"/>
      <c r="O2" s="2"/>
      <c r="P2" s="2"/>
      <c r="Q2" s="2"/>
      <c r="R2" s="2"/>
      <c r="S2" s="2"/>
      <c r="T2" s="2"/>
      <c r="U2" s="2"/>
      <c r="V2" s="2"/>
      <c r="W2" s="2"/>
      <c r="X2" s="2"/>
      <c r="Y2" s="2"/>
      <c r="Z2" s="2"/>
    </row>
    <row r="3">
      <c r="A3" s="3" t="s">
        <v>1643</v>
      </c>
      <c r="B3" s="1" t="s">
        <v>1644</v>
      </c>
      <c r="C3" s="2"/>
      <c r="D3" s="2"/>
      <c r="E3" s="2"/>
      <c r="F3" s="2"/>
      <c r="G3" s="2"/>
      <c r="H3" s="2"/>
      <c r="I3" s="2"/>
      <c r="J3" s="2"/>
      <c r="K3" s="2"/>
      <c r="L3" s="2"/>
      <c r="M3" s="2"/>
      <c r="N3" s="2"/>
      <c r="O3" s="2"/>
      <c r="P3" s="2"/>
      <c r="Q3" s="2"/>
      <c r="R3" s="2"/>
      <c r="S3" s="2"/>
      <c r="T3" s="2"/>
      <c r="U3" s="2"/>
      <c r="V3" s="2"/>
      <c r="W3" s="2"/>
      <c r="X3" s="2"/>
      <c r="Y3" s="2"/>
      <c r="Z3" s="2"/>
    </row>
    <row r="4">
      <c r="A4" s="3" t="s">
        <v>1645</v>
      </c>
      <c r="B4" s="1" t="s">
        <v>1646</v>
      </c>
      <c r="C4" s="2"/>
      <c r="D4" s="2"/>
      <c r="E4" s="2"/>
      <c r="F4" s="2"/>
      <c r="G4" s="2"/>
      <c r="H4" s="2"/>
      <c r="I4" s="2"/>
      <c r="J4" s="2"/>
      <c r="K4" s="2"/>
      <c r="L4" s="2"/>
      <c r="M4" s="2"/>
      <c r="N4" s="2"/>
      <c r="O4" s="2"/>
      <c r="P4" s="2"/>
      <c r="Q4" s="2"/>
      <c r="R4" s="2"/>
      <c r="S4" s="2"/>
      <c r="T4" s="2"/>
      <c r="U4" s="2"/>
      <c r="V4" s="2"/>
      <c r="W4" s="2"/>
      <c r="X4" s="2"/>
      <c r="Y4" s="2"/>
      <c r="Z4" s="2"/>
    </row>
    <row r="5">
      <c r="A5" s="3" t="s">
        <v>1647</v>
      </c>
      <c r="B5" s="1" t="s">
        <v>1648</v>
      </c>
      <c r="C5" s="2"/>
      <c r="D5" s="2"/>
      <c r="E5" s="2"/>
      <c r="F5" s="2"/>
      <c r="G5" s="2"/>
      <c r="H5" s="2"/>
      <c r="I5" s="2"/>
      <c r="J5" s="2"/>
      <c r="K5" s="2"/>
      <c r="L5" s="2"/>
      <c r="M5" s="2"/>
      <c r="N5" s="2"/>
      <c r="O5" s="2"/>
      <c r="P5" s="2"/>
      <c r="Q5" s="2"/>
      <c r="R5" s="2"/>
      <c r="S5" s="2"/>
      <c r="T5" s="2"/>
      <c r="U5" s="2"/>
      <c r="V5" s="2"/>
      <c r="W5" s="2"/>
      <c r="X5" s="2"/>
      <c r="Y5" s="2"/>
      <c r="Z5" s="2"/>
    </row>
    <row r="6">
      <c r="A6" s="3" t="s">
        <v>1649</v>
      </c>
      <c r="B6" s="1" t="s">
        <v>1650</v>
      </c>
      <c r="C6" s="2"/>
      <c r="D6" s="2"/>
      <c r="E6" s="2"/>
      <c r="F6" s="2"/>
      <c r="G6" s="2"/>
      <c r="H6" s="2"/>
      <c r="I6" s="2"/>
      <c r="J6" s="2"/>
      <c r="K6" s="2"/>
      <c r="L6" s="2"/>
      <c r="M6" s="2"/>
      <c r="N6" s="2"/>
      <c r="O6" s="2"/>
      <c r="P6" s="2"/>
      <c r="Q6" s="2"/>
      <c r="R6" s="2"/>
      <c r="S6" s="2"/>
      <c r="T6" s="2"/>
      <c r="U6" s="2"/>
      <c r="V6" s="2"/>
      <c r="W6" s="2"/>
      <c r="X6" s="2"/>
      <c r="Y6" s="2"/>
      <c r="Z6" s="2"/>
    </row>
    <row r="7">
      <c r="A7" s="3" t="s">
        <v>1651</v>
      </c>
      <c r="B7" s="1" t="s">
        <v>11</v>
      </c>
      <c r="C7" s="2"/>
      <c r="D7" s="2"/>
      <c r="E7" s="2"/>
      <c r="F7" s="2"/>
      <c r="G7" s="2"/>
      <c r="H7" s="2"/>
      <c r="I7" s="2"/>
      <c r="J7" s="2"/>
      <c r="K7" s="2"/>
      <c r="L7" s="2"/>
      <c r="M7" s="2"/>
      <c r="N7" s="2"/>
      <c r="O7" s="2"/>
      <c r="P7" s="2"/>
      <c r="Q7" s="2"/>
      <c r="R7" s="2"/>
      <c r="S7" s="2"/>
      <c r="T7" s="2"/>
      <c r="U7" s="2"/>
      <c r="V7" s="2"/>
      <c r="W7" s="2"/>
      <c r="X7" s="2"/>
      <c r="Y7" s="2"/>
      <c r="Z7" s="2"/>
    </row>
    <row r="8">
      <c r="A8" s="3" t="s">
        <v>1652</v>
      </c>
      <c r="B8" s="1" t="s">
        <v>1653</v>
      </c>
      <c r="C8" s="2"/>
      <c r="D8" s="2"/>
      <c r="E8" s="2"/>
      <c r="F8" s="2"/>
      <c r="G8" s="2"/>
      <c r="H8" s="2"/>
      <c r="I8" s="2"/>
      <c r="J8" s="2"/>
      <c r="K8" s="2"/>
      <c r="L8" s="2"/>
      <c r="M8" s="2"/>
      <c r="N8" s="2"/>
      <c r="O8" s="2"/>
      <c r="P8" s="2"/>
      <c r="Q8" s="2"/>
      <c r="R8" s="2"/>
      <c r="S8" s="2"/>
      <c r="T8" s="2"/>
      <c r="U8" s="2"/>
      <c r="V8" s="2"/>
      <c r="W8" s="2"/>
      <c r="X8" s="2"/>
      <c r="Y8" s="2"/>
      <c r="Z8" s="2"/>
    </row>
    <row r="9">
      <c r="A9" s="3" t="s">
        <v>1654</v>
      </c>
      <c r="B9" s="4" t="s">
        <v>1655</v>
      </c>
      <c r="C9" s="2"/>
      <c r="D9" s="2"/>
      <c r="E9" s="2"/>
      <c r="F9" s="2"/>
      <c r="G9" s="2"/>
      <c r="H9" s="2"/>
      <c r="I9" s="2"/>
      <c r="J9" s="2"/>
      <c r="K9" s="2"/>
      <c r="L9" s="2"/>
      <c r="M9" s="2"/>
      <c r="N9" s="2"/>
      <c r="O9" s="2"/>
      <c r="P9" s="2"/>
      <c r="Q9" s="2"/>
      <c r="R9" s="2"/>
      <c r="S9" s="2"/>
      <c r="T9" s="2"/>
      <c r="U9" s="2"/>
      <c r="V9" s="2"/>
      <c r="W9" s="2"/>
      <c r="X9" s="2"/>
      <c r="Y9" s="2"/>
      <c r="Z9" s="2"/>
    </row>
    <row r="10">
      <c r="A10" s="3" t="s">
        <v>1656</v>
      </c>
      <c r="B10" s="1" t="s">
        <v>1657</v>
      </c>
      <c r="C10" s="2"/>
      <c r="D10" s="2"/>
      <c r="E10" s="2"/>
      <c r="F10" s="2"/>
      <c r="G10" s="2"/>
      <c r="H10" s="2"/>
      <c r="I10" s="2"/>
      <c r="J10" s="2"/>
      <c r="K10" s="2"/>
      <c r="L10" s="2"/>
      <c r="M10" s="2"/>
      <c r="N10" s="2"/>
      <c r="O10" s="2"/>
      <c r="P10" s="2"/>
      <c r="Q10" s="2"/>
      <c r="R10" s="2"/>
      <c r="S10" s="2"/>
      <c r="T10" s="2"/>
      <c r="U10" s="2"/>
      <c r="V10" s="2"/>
      <c r="W10" s="2"/>
      <c r="X10" s="2"/>
      <c r="Y10" s="2"/>
      <c r="Z10" s="2"/>
    </row>
    <row r="11">
      <c r="A11" s="3" t="s">
        <v>1658</v>
      </c>
      <c r="B11" s="1" t="s">
        <v>1659</v>
      </c>
      <c r="C11" s="2"/>
      <c r="D11" s="2"/>
      <c r="E11" s="2"/>
      <c r="F11" s="2"/>
      <c r="G11" s="2"/>
      <c r="H11" s="2"/>
      <c r="I11" s="2"/>
      <c r="J11" s="2"/>
      <c r="K11" s="2"/>
      <c r="L11" s="2"/>
      <c r="M11" s="2"/>
      <c r="N11" s="2"/>
      <c r="O11" s="2"/>
      <c r="P11" s="2"/>
      <c r="Q11" s="2"/>
      <c r="R11" s="2"/>
      <c r="S11" s="2"/>
      <c r="T11" s="2"/>
      <c r="U11" s="2"/>
      <c r="V11" s="2"/>
      <c r="W11" s="2"/>
      <c r="X11" s="2"/>
      <c r="Y11" s="2"/>
      <c r="Z11" s="2"/>
    </row>
    <row r="12">
      <c r="A12" s="3" t="s">
        <v>1660</v>
      </c>
      <c r="B12" s="1" t="s">
        <v>1657</v>
      </c>
      <c r="C12" s="2"/>
      <c r="D12" s="2"/>
      <c r="E12" s="2"/>
      <c r="F12" s="2"/>
      <c r="G12" s="2"/>
      <c r="H12" s="2"/>
      <c r="I12" s="2"/>
      <c r="J12" s="2"/>
      <c r="K12" s="2"/>
      <c r="L12" s="2"/>
      <c r="M12" s="2"/>
      <c r="N12" s="2"/>
      <c r="O12" s="2"/>
      <c r="P12" s="2"/>
      <c r="Q12" s="2"/>
      <c r="R12" s="2"/>
      <c r="S12" s="2"/>
      <c r="T12" s="2"/>
      <c r="U12" s="2"/>
      <c r="V12" s="2"/>
      <c r="W12" s="2"/>
      <c r="X12" s="2"/>
      <c r="Y12" s="2"/>
      <c r="Z12" s="2"/>
    </row>
    <row r="13">
      <c r="A13" s="3" t="s">
        <v>1661</v>
      </c>
      <c r="B13" s="1" t="s">
        <v>1662</v>
      </c>
      <c r="C13" s="2"/>
      <c r="D13" s="2"/>
      <c r="E13" s="2"/>
      <c r="F13" s="2"/>
      <c r="G13" s="2"/>
      <c r="H13" s="2"/>
      <c r="I13" s="2"/>
      <c r="J13" s="2"/>
      <c r="K13" s="2"/>
      <c r="L13" s="2"/>
      <c r="M13" s="2"/>
      <c r="N13" s="2"/>
      <c r="O13" s="2"/>
      <c r="P13" s="2"/>
      <c r="Q13" s="2"/>
      <c r="R13" s="2"/>
      <c r="S13" s="2"/>
      <c r="T13" s="2"/>
      <c r="U13" s="2"/>
      <c r="V13" s="2"/>
      <c r="W13" s="2"/>
      <c r="X13" s="2"/>
      <c r="Y13" s="2"/>
      <c r="Z13" s="2"/>
    </row>
    <row r="14">
      <c r="A14" s="3" t="s">
        <v>1663</v>
      </c>
      <c r="B14" s="1" t="s">
        <v>1664</v>
      </c>
      <c r="C14" s="2"/>
      <c r="D14" s="2"/>
      <c r="E14" s="2"/>
      <c r="F14" s="2"/>
      <c r="G14" s="2"/>
      <c r="H14" s="2"/>
      <c r="I14" s="2"/>
      <c r="J14" s="2"/>
      <c r="K14" s="2"/>
      <c r="L14" s="2"/>
      <c r="M14" s="2"/>
      <c r="N14" s="2"/>
      <c r="O14" s="2"/>
      <c r="P14" s="2"/>
      <c r="Q14" s="2"/>
      <c r="R14" s="2"/>
      <c r="S14" s="2"/>
      <c r="T14" s="2"/>
      <c r="U14" s="2"/>
      <c r="V14" s="2"/>
      <c r="W14" s="2"/>
      <c r="X14" s="2"/>
      <c r="Y14" s="2"/>
      <c r="Z14" s="2"/>
    </row>
    <row r="15">
      <c r="A15" s="3" t="s">
        <v>1665</v>
      </c>
      <c r="B15" s="1" t="s">
        <v>1662</v>
      </c>
      <c r="C15" s="2"/>
      <c r="D15" s="2"/>
      <c r="E15" s="2"/>
      <c r="F15" s="2"/>
      <c r="G15" s="2"/>
      <c r="H15" s="2"/>
      <c r="I15" s="2"/>
      <c r="J15" s="2"/>
      <c r="K15" s="2"/>
      <c r="L15" s="2"/>
      <c r="M15" s="2"/>
      <c r="N15" s="2"/>
      <c r="O15" s="2"/>
      <c r="P15" s="2"/>
      <c r="Q15" s="2"/>
      <c r="R15" s="2"/>
      <c r="S15" s="2"/>
      <c r="T15" s="2"/>
      <c r="U15" s="2"/>
      <c r="V15" s="2"/>
      <c r="W15" s="2"/>
      <c r="X15" s="2"/>
      <c r="Y15" s="2"/>
      <c r="Z15" s="2"/>
    </row>
    <row r="16">
      <c r="A16" s="3" t="s">
        <v>1666</v>
      </c>
      <c r="B16" s="1" t="s">
        <v>1667</v>
      </c>
      <c r="C16" s="2"/>
      <c r="D16" s="2"/>
      <c r="E16" s="2"/>
      <c r="F16" s="2"/>
      <c r="G16" s="2"/>
      <c r="H16" s="2"/>
      <c r="I16" s="2"/>
      <c r="J16" s="2"/>
      <c r="K16" s="2"/>
      <c r="L16" s="2"/>
      <c r="M16" s="2"/>
      <c r="N16" s="2"/>
      <c r="O16" s="2"/>
      <c r="P16" s="2"/>
      <c r="Q16" s="2"/>
      <c r="R16" s="2"/>
      <c r="S16" s="2"/>
      <c r="T16" s="2"/>
      <c r="U16" s="2"/>
      <c r="V16" s="2"/>
      <c r="W16" s="2"/>
      <c r="X16" s="2"/>
      <c r="Y16" s="2"/>
      <c r="Z16" s="2"/>
    </row>
    <row r="17">
      <c r="A17" s="3" t="s">
        <v>1668</v>
      </c>
      <c r="B17" s="1">
        <v>25900.0</v>
      </c>
      <c r="C17" s="2"/>
      <c r="D17" s="2"/>
      <c r="E17" s="2"/>
      <c r="F17" s="2"/>
      <c r="G17" s="2"/>
      <c r="H17" s="2"/>
      <c r="I17" s="2"/>
      <c r="J17" s="2"/>
      <c r="K17" s="2"/>
      <c r="L17" s="2"/>
      <c r="M17" s="2"/>
      <c r="N17" s="2"/>
      <c r="O17" s="2"/>
      <c r="P17" s="2"/>
      <c r="Q17" s="2"/>
      <c r="R17" s="2"/>
      <c r="S17" s="2"/>
      <c r="T17" s="2"/>
      <c r="U17" s="2"/>
      <c r="V17" s="2"/>
      <c r="W17" s="2"/>
      <c r="X17" s="2"/>
      <c r="Y17" s="2"/>
      <c r="Z17" s="2"/>
    </row>
    <row r="18">
      <c r="A18" s="3" t="s">
        <v>1669</v>
      </c>
      <c r="B18" s="1" t="s">
        <v>1670</v>
      </c>
      <c r="C18" s="2"/>
      <c r="D18" s="2"/>
      <c r="E18" s="2"/>
      <c r="F18" s="2"/>
      <c r="G18" s="2"/>
      <c r="H18" s="2"/>
      <c r="I18" s="2"/>
      <c r="J18" s="2"/>
      <c r="K18" s="2"/>
      <c r="L18" s="2"/>
      <c r="M18" s="2"/>
      <c r="N18" s="2"/>
      <c r="O18" s="2"/>
      <c r="P18" s="2"/>
      <c r="Q18" s="2"/>
      <c r="R18" s="2"/>
      <c r="S18" s="2"/>
      <c r="T18" s="2"/>
      <c r="U18" s="2"/>
      <c r="V18" s="2"/>
      <c r="W18" s="2"/>
      <c r="X18" s="2"/>
      <c r="Y18" s="2"/>
      <c r="Z18" s="2"/>
    </row>
    <row r="19">
      <c r="A19" s="3" t="s">
        <v>1671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1672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1680</v>
      </c>
      <c r="B28" s="1">
        <v>48.47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1681</v>
      </c>
      <c r="B29" s="1">
        <v>49.1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1682</v>
      </c>
      <c r="B30" s="1">
        <v>49.13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1683</v>
      </c>
      <c r="B31" s="1">
        <v>51.23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1684</v>
      </c>
      <c r="B32" s="1">
        <v>48.47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1685</v>
      </c>
      <c r="B33" s="1">
        <v>49.1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1686</v>
      </c>
      <c r="B34" s="1">
        <v>49.13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1687</v>
      </c>
      <c r="B35" s="1">
        <v>51.23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1688</v>
      </c>
      <c r="B36" s="1">
        <v>2.16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1689</v>
      </c>
      <c r="B37" s="1">
        <v>0.0446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1690</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1691</v>
      </c>
      <c r="B39" s="1">
        <v>1.4527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1692</v>
      </c>
      <c r="B40" s="1">
        <v>3.48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1693</v>
      </c>
      <c r="B41" s="1">
        <v>0.95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1694</v>
      </c>
      <c r="B42" s="1">
        <v>34.594593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1695</v>
      </c>
      <c r="B43" s="1">
        <v>13.6994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1696</v>
      </c>
      <c r="B44" s="1">
        <v>3855642.0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1697</v>
      </c>
      <c r="B45" s="1">
        <v>3855642.0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1698</v>
      </c>
      <c r="B46" s="1">
        <v>2071600.0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1699</v>
      </c>
      <c r="B47" s="1">
        <v>2179440.0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1700</v>
      </c>
      <c r="B48" s="1">
        <v>2179440.0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1701</v>
      </c>
      <c r="B49" s="1">
        <v>50.9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1702</v>
      </c>
      <c r="B50" s="1">
        <v>51.25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1705</v>
      </c>
      <c r="B53" s="1">
        <v>2.53001216E10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1706</v>
      </c>
      <c r="B54" s="1">
        <v>43.695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1707</v>
      </c>
      <c r="B55" s="1">
        <v>60.87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1708</v>
      </c>
      <c r="B56" s="1">
        <v>0.9899875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1709</v>
      </c>
      <c r="B57" s="1">
        <v>47.036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1710</v>
      </c>
      <c r="B58" s="1">
        <v>50.0947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1711</v>
      </c>
      <c r="B59" s="1">
        <v>2.15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1712</v>
      </c>
      <c r="B60" s="1">
        <v>0.044357337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1713</v>
      </c>
      <c r="B61" s="1" t="s">
        <v>1714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1715</v>
      </c>
      <c r="B62" s="1">
        <v>3.819266048E10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1716</v>
      </c>
      <c r="B63" s="1">
        <v>0.02868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1717</v>
      </c>
      <c r="B64" s="1">
        <v>4.92963437E8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1718</v>
      </c>
      <c r="B65" s="1">
        <v>4.93432E8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1719</v>
      </c>
      <c r="B66" s="1">
        <v>3598688.0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1720</v>
      </c>
      <c r="B67" s="1">
        <v>4134094.0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1723</v>
      </c>
      <c r="B70" s="1">
        <v>0.0073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1724</v>
      </c>
      <c r="B71" s="1">
        <v>3.2000002E-4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1725</v>
      </c>
      <c r="B72" s="1">
        <v>0.73486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1726</v>
      </c>
      <c r="B73" s="1">
        <v>1.85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1727</v>
      </c>
      <c r="B74" s="1">
        <v>0.0073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1728</v>
      </c>
      <c r="B75" s="1">
        <v>4.94143008E8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1729</v>
      </c>
      <c r="B76" s="1">
        <v>50.55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1730</v>
      </c>
      <c r="B77" s="1">
        <v>1.0128586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1734</v>
      </c>
      <c r="B81" s="1">
        <v>-0.76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1735</v>
      </c>
      <c r="B82" s="1">
        <v>7.33E8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1736</v>
      </c>
      <c r="B83" s="1">
        <v>1.48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1737</v>
      </c>
      <c r="B84" s="1">
        <v>3.78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1738</v>
      </c>
      <c r="B85" s="1">
        <v>1.494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1739</v>
      </c>
      <c r="B86" s="1">
        <v>8.401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1740</v>
      </c>
      <c r="B87" s="1">
        <v>-0.019619763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1742</v>
      </c>
      <c r="B89" s="1">
        <v>0.54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1743</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1744</v>
      </c>
      <c r="B91" s="1" t="s">
        <v>1745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1746</v>
      </c>
      <c r="B92" s="1" t="s">
        <v>1747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1750</v>
      </c>
      <c r="B95" s="1" t="s">
        <v>1751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1752</v>
      </c>
      <c r="B96" s="1" t="s">
        <v>1751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1753</v>
      </c>
      <c r="B97" s="1">
        <v>1.5149034E9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1754</v>
      </c>
      <c r="B98" s="1" t="s">
        <v>1755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1756</v>
      </c>
      <c r="B99" s="1" t="s">
        <v>1757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1758</v>
      </c>
      <c r="B100" s="1" t="s">
        <v>1759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1760</v>
      </c>
      <c r="B101" s="1" t="s">
        <v>1761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1763</v>
      </c>
      <c r="B103" s="1">
        <v>51.2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1764</v>
      </c>
      <c r="B104" s="1">
        <v>70.0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1765</v>
      </c>
      <c r="B105" s="1">
        <v>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1766</v>
      </c>
      <c r="B106" s="1">
        <v>58.34857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1767</v>
      </c>
      <c r="B107" s="1">
        <v>60.0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1768</v>
      </c>
      <c r="B108" s="1">
        <v>2.12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1769</v>
      </c>
      <c r="B109" s="1" t="s">
        <v>1770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1771</v>
      </c>
      <c r="B110" s="1">
        <v>21.0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1772</v>
      </c>
      <c r="B111" s="1">
        <v>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1773</v>
      </c>
      <c r="B112" s="1">
        <v>1.054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1774</v>
      </c>
      <c r="B113" s="1">
        <v>4.545999872E9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1775</v>
      </c>
      <c r="B114" s="1">
        <v>1.4755999744E10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1776</v>
      </c>
      <c r="B115" s="1">
        <v>0.758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1777</v>
      </c>
      <c r="B116" s="1">
        <v>1.266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1778</v>
      </c>
      <c r="B117" s="1">
        <v>2.5556000768E10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1779</v>
      </c>
      <c r="B118" s="1">
        <v>59.01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1780</v>
      </c>
      <c r="B119" s="1">
        <v>51.668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1781</v>
      </c>
      <c r="B120" s="1">
        <v>0.03145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1782</v>
      </c>
      <c r="B121" s="1">
        <v>0.030199999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1783</v>
      </c>
      <c r="B122" s="1">
        <v>7.717000192E9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1784</v>
      </c>
      <c r="B123" s="1">
        <v>1.456125056E9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1785</v>
      </c>
      <c r="B124" s="1">
        <v>4.561999872E9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1786</v>
      </c>
      <c r="B125" s="1">
        <v>-0.757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1787</v>
      </c>
      <c r="B126" s="1">
        <v>-0.053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1788</v>
      </c>
      <c r="B127" s="1">
        <v>0.30196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1789</v>
      </c>
      <c r="B128" s="1">
        <v>0.17788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1790</v>
      </c>
      <c r="B129" s="1">
        <v>0.03894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1791</v>
      </c>
      <c r="B130" s="1" t="s">
        <v>1714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1792</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772.0</v>
      </c>
      <c r="C3" s="1">
        <v>846.0</v>
      </c>
      <c r="D3" s="1">
        <v>-160.0</v>
      </c>
      <c r="E3" s="1">
        <v>-1350.0</v>
      </c>
      <c r="F3" s="1">
        <v>1370.0</v>
      </c>
      <c r="G3" s="1">
        <v>1380.0</v>
      </c>
      <c r="H3" s="1">
        <v>2060.0</v>
      </c>
      <c r="I3" s="1">
        <v>2060.0</v>
      </c>
      <c r="J3" s="1">
        <v>4930.0</v>
      </c>
      <c r="K3" s="1">
        <v>2090.0</v>
      </c>
      <c r="L3" s="1">
        <f>IF(K3*FORECAST(L2,B3:K3,B2:K2)&gt;0,FORECAST(L2,B3:K3,B2:K2),K3)*$X$1</f>
        <v>3459.466667</v>
      </c>
      <c r="M3" s="1">
        <f>IF(L3*FORECAST(M2,B3:L3,B2:L2)&gt;0,FORECAST(M2,B3:L3,B2:L2),L3)*$X$1</f>
        <v>3833.951515</v>
      </c>
      <c r="N3" s="1">
        <f>IF(M3*FORECAST(N2,B3:M3,B2:M2)&gt;0,FORECAST(N2,B3:M3,B2:M2),M3)*$X$1</f>
        <v>4208.436364</v>
      </c>
      <c r="O3" s="1">
        <f>IF(N3*FORECAST(O2,B3:N3,B2:N2)&gt;0,FORECAST(O2,B3:N3,B2:N2),N3)*$X$1</f>
        <v>4582.921212</v>
      </c>
      <c r="P3" s="1">
        <f>IF(O3*FORECAST(P2,B3:O3,B2:O2)&gt;0,FORECAST(P2,B3:O3,B2:O2),O3)*$X$1</f>
        <v>4957.406061</v>
      </c>
      <c r="Q3" s="1">
        <f>IF(P3*FORECAST(Q2,B3:P3,B2:P2)&gt;0,FORECAST(Q2,B3:P3,B2:P2),P3)*$X$1</f>
        <v>5331.890909</v>
      </c>
      <c r="R3" s="1">
        <f>IF(Q3*FORECAST(R2,B3:Q3,B2:Q2)&gt;0,FORECAST(R2,B3:Q3,B2:Q2),Q3)*$X$1</f>
        <v>5706.375758</v>
      </c>
      <c r="S3" s="5">
        <f>IF(R3*FORECAST(S2,B3:R3,B2:R2)&gt;0,FORECAST(S2,B3:R3,B2:R2),R3)*$X$1</f>
        <v>6080.860606</v>
      </c>
      <c r="T3" s="5">
        <f>IF(S3*FORECAST(T2,B3:S3,B2:S2)&gt;0,FORECAST(T2,B3:S3,B2:S2),S3)*$X$1</f>
        <v>6455.345455</v>
      </c>
      <c r="U3" s="5">
        <f>IF(T3*FORECAST(U2,B3:T3,B2:T2)&gt;0,FORECAST(U2,B3:T3,B2:T2),T3)*$X$1</f>
        <v>6829.830303</v>
      </c>
      <c r="V3" s="5">
        <f>IF(U3*FORECAST(V2,B3:U3,B2:U2)&gt;0,FORECAST(V2,B3:U3,B2:U2),U3)*$X$1</f>
        <v>7204.315152</v>
      </c>
      <c r="W3" s="5">
        <f>IF(V3*FORECAST(W2,B3:V3,B2:V2)&gt;0,FORECAST(W2,B3:V3,B2:V2),V3)*$X$1</f>
        <v>7578.8</v>
      </c>
      <c r="X3" s="2"/>
      <c r="Y3" s="2"/>
      <c r="Z3" s="2"/>
    </row>
    <row r="4">
      <c r="A4" s="3" t="s">
        <v>137</v>
      </c>
      <c r="B4" s="1">
        <v>4030.0</v>
      </c>
      <c r="C4" s="1">
        <v>4140.0</v>
      </c>
      <c r="D4" s="1">
        <v>4560.0</v>
      </c>
      <c r="E4" s="1">
        <v>4320.0</v>
      </c>
      <c r="F4" s="1">
        <v>6910.0</v>
      </c>
      <c r="G4" s="1">
        <v>10430.0</v>
      </c>
      <c r="H4" s="1">
        <v>9910.0</v>
      </c>
      <c r="I4" s="1">
        <v>10350.0</v>
      </c>
      <c r="J4" s="1">
        <v>11030.0</v>
      </c>
      <c r="K4" s="1">
        <v>11620.0</v>
      </c>
      <c r="L4" s="2"/>
      <c r="M4" s="2"/>
      <c r="N4" s="2"/>
      <c r="O4" s="2"/>
      <c r="P4" s="2"/>
      <c r="Q4" s="2"/>
      <c r="R4" s="2"/>
      <c r="S4" s="2"/>
      <c r="T4" s="2"/>
      <c r="U4" s="2"/>
      <c r="V4" s="2"/>
      <c r="W4" s="2"/>
      <c r="X4" s="2"/>
      <c r="Y4" s="2"/>
      <c r="Z4" s="2"/>
    </row>
    <row r="5">
      <c r="A5" s="3" t="s">
        <v>1793</v>
      </c>
      <c r="B5" s="1">
        <v>845.0</v>
      </c>
      <c r="C5" s="1">
        <v>837.0</v>
      </c>
      <c r="D5" s="1">
        <v>839.0</v>
      </c>
      <c r="E5" s="1">
        <v>840.0</v>
      </c>
      <c r="F5" s="1">
        <v>625.0</v>
      </c>
      <c r="G5" s="1">
        <v>583.0</v>
      </c>
      <c r="H5" s="1">
        <v>570.0</v>
      </c>
      <c r="I5" s="1">
        <v>571.0</v>
      </c>
      <c r="J5" s="1">
        <v>540.0</v>
      </c>
      <c r="K5" s="1">
        <v>497.0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1794</v>
      </c>
      <c r="L7" s="1">
        <f>IF(W3*FORECAST(W2,B3:W3,B2:W2)&gt;0,FORECAST(W2,B3:W3,B2:W2),V3)*$X$1 * (1+0.02)/(0.0818-0.02)</f>
        <v>125086.9903</v>
      </c>
      <c r="M7" s="2"/>
      <c r="N7" s="2"/>
      <c r="O7" s="2"/>
      <c r="P7" s="2"/>
      <c r="Q7" s="2"/>
      <c r="R7" s="2"/>
      <c r="S7" s="2"/>
      <c r="T7" s="2"/>
      <c r="U7" s="2"/>
      <c r="V7" s="2"/>
      <c r="W7" s="2"/>
      <c r="X7" s="2"/>
      <c r="Y7" s="2"/>
      <c r="Z7" s="2"/>
    </row>
    <row r="8">
      <c r="A8" s="2"/>
      <c r="B8" s="2"/>
      <c r="C8" s="2"/>
      <c r="D8" s="2"/>
      <c r="E8" s="2"/>
      <c r="F8" s="2"/>
      <c r="G8" s="2"/>
      <c r="H8" s="2"/>
      <c r="I8" s="2"/>
      <c r="J8" s="2"/>
      <c r="K8" s="1" t="s">
        <v>1795</v>
      </c>
      <c r="L8" s="6">
        <f t="array" ref="L8">NPV(0.0818,M3:W3)</f>
        <v>38326.19954</v>
      </c>
      <c r="M8" s="2"/>
      <c r="N8" s="2"/>
      <c r="O8" s="2"/>
      <c r="P8" s="2"/>
      <c r="Q8" s="2"/>
      <c r="R8" s="2"/>
      <c r="S8" s="2"/>
      <c r="T8" s="2"/>
      <c r="U8" s="2"/>
      <c r="V8" s="2"/>
      <c r="W8" s="2"/>
      <c r="X8" s="2"/>
      <c r="Y8" s="2"/>
      <c r="Z8" s="2"/>
    </row>
    <row r="9">
      <c r="A9" s="2"/>
      <c r="B9" s="2"/>
      <c r="C9" s="2"/>
      <c r="D9" s="2"/>
      <c r="E9" s="2"/>
      <c r="F9" s="2"/>
      <c r="G9" s="2"/>
      <c r="H9" s="2"/>
      <c r="I9" s="2"/>
      <c r="J9" s="2"/>
      <c r="K9" s="1" t="s">
        <v>1796</v>
      </c>
      <c r="L9" s="6">
        <f t="array" ref="L9">NPV(0.0818,M16:W16)</f>
        <v>52673.8903</v>
      </c>
      <c r="M9" s="2"/>
      <c r="N9" s="2"/>
      <c r="O9" s="2"/>
      <c r="P9" s="2"/>
      <c r="Q9" s="2"/>
      <c r="R9" s="2"/>
      <c r="S9" s="2"/>
      <c r="T9" s="2"/>
      <c r="U9" s="2"/>
      <c r="V9" s="2"/>
      <c r="W9" s="2"/>
      <c r="X9" s="2"/>
      <c r="Y9" s="2"/>
      <c r="Z9" s="2"/>
    </row>
    <row r="10">
      <c r="A10" s="2"/>
      <c r="B10" s="2"/>
      <c r="C10" s="2"/>
      <c r="D10" s="2"/>
      <c r="E10" s="2"/>
      <c r="F10" s="2"/>
      <c r="G10" s="2"/>
      <c r="H10" s="2"/>
      <c r="I10" s="2"/>
      <c r="J10" s="2"/>
      <c r="K10" s="1" t="s">
        <v>1797</v>
      </c>
      <c r="L10" s="6">
        <f>L8 + L9</f>
        <v>91000.08984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11620.0</v>
      </c>
      <c r="M11" s="2"/>
      <c r="N11" s="2"/>
      <c r="O11" s="2"/>
      <c r="P11" s="2"/>
      <c r="Q11" s="2"/>
      <c r="R11" s="2"/>
      <c r="S11" s="2"/>
      <c r="T11" s="2"/>
      <c r="U11" s="2"/>
      <c r="V11" s="2"/>
      <c r="W11" s="2"/>
      <c r="X11" s="2"/>
      <c r="Y11" s="2"/>
      <c r="Z11" s="2"/>
    </row>
    <row r="12">
      <c r="A12" s="2"/>
      <c r="B12" s="2"/>
      <c r="C12" s="2"/>
      <c r="D12" s="2"/>
      <c r="E12" s="2"/>
      <c r="F12" s="2"/>
      <c r="G12" s="2"/>
      <c r="H12" s="2"/>
      <c r="I12" s="2"/>
      <c r="J12" s="2"/>
      <c r="K12" s="1" t="s">
        <v>1798</v>
      </c>
      <c r="L12" s="6">
        <f>L10 - L11</f>
        <v>79380.08984</v>
      </c>
      <c r="M12" s="2"/>
      <c r="N12" s="2"/>
      <c r="O12" s="2"/>
      <c r="P12" s="2"/>
      <c r="Q12" s="2"/>
      <c r="R12" s="2"/>
      <c r="S12" s="2"/>
      <c r="T12" s="2"/>
      <c r="U12" s="2"/>
      <c r="V12" s="2"/>
      <c r="W12" s="2"/>
      <c r="X12" s="2"/>
      <c r="Y12" s="2"/>
      <c r="Z12" s="2"/>
    </row>
    <row r="13">
      <c r="A13" s="2"/>
      <c r="B13" s="2"/>
      <c r="C13" s="2"/>
      <c r="D13" s="2"/>
      <c r="E13" s="2"/>
      <c r="F13" s="2"/>
      <c r="G13" s="2"/>
      <c r="H13" s="2"/>
      <c r="I13" s="2"/>
      <c r="J13" s="2"/>
      <c r="K13" s="1" t="s">
        <v>1799</v>
      </c>
      <c r="L13" s="1">
        <v>497.0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159.7184906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125086.9903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1540.0</v>
      </c>
      <c r="C3" s="1">
        <v>1270.0</v>
      </c>
      <c r="D3" s="1">
        <v>323.0</v>
      </c>
      <c r="E3" s="1">
        <v>327.0</v>
      </c>
      <c r="F3" s="1">
        <v>3570.0</v>
      </c>
      <c r="G3" s="1">
        <v>992.0</v>
      </c>
      <c r="H3" s="1">
        <v>459.0</v>
      </c>
      <c r="I3" s="1">
        <v>3180.0</v>
      </c>
      <c r="J3" s="1">
        <v>7690.0</v>
      </c>
      <c r="K3" s="1">
        <v>1280.0</v>
      </c>
      <c r="L3" s="1">
        <f>IF(K3*FORECAST(L2,B3:K3,B2:K2)&gt;0,FORECAST(L2,B3:K3,B2:K2),K3)*$X$1</f>
        <v>3886.533333</v>
      </c>
      <c r="M3" s="1">
        <f>IF(L3*FORECAST(M2,B3:L3,B2:L2)&gt;0,FORECAST(M2,B3:L3,B2:L2),L3)*$X$1</f>
        <v>4218.066667</v>
      </c>
      <c r="N3" s="1">
        <f>IF(M3*FORECAST(N2,B3:M3,B2:M2)&gt;0,FORECAST(N2,B3:M3,B2:M2),M3)*$X$1</f>
        <v>4549.6</v>
      </c>
      <c r="O3" s="1">
        <f>IF(N3*FORECAST(O2,B3:N3,B2:N2)&gt;0,FORECAST(O2,B3:N3,B2:N2),N3)*$X$1</f>
        <v>4881.133333</v>
      </c>
      <c r="P3" s="1">
        <f>IF(O3*FORECAST(P2,B3:O3,B2:O2)&gt;0,FORECAST(P2,B3:O3,B2:O2),O3)*$X$1</f>
        <v>5212.666667</v>
      </c>
      <c r="Q3" s="1">
        <f>IF(P3*FORECAST(Q2,B3:P3,B2:P2)&gt;0,FORECAST(Q2,B3:P3,B2:P2),P3)*$X$1</f>
        <v>5544.2</v>
      </c>
      <c r="R3" s="1">
        <f>IF(Q3*FORECAST(R2,B3:Q3,B2:Q2)&gt;0,FORECAST(R2,B3:Q3,B2:Q2),Q3)*$X$1</f>
        <v>5875.733333</v>
      </c>
      <c r="S3" s="5">
        <f>IF(R3*FORECAST(S2,B3:R3,B2:R2)&gt;0,FORECAST(S2,B3:R3,B2:R2),R3)*$X$1</f>
        <v>6207.266667</v>
      </c>
      <c r="T3" s="5">
        <f>IF(S3*FORECAST(T2,B3:S3,B2:S2)&gt;0,FORECAST(T2,B3:S3,B2:S2),S3)*$X$1</f>
        <v>6538.8</v>
      </c>
      <c r="U3" s="5">
        <f>IF(T3*FORECAST(U2,B3:T3,B2:T2)&gt;0,FORECAST(U2,B3:T3,B2:T2),T3)*$X$1</f>
        <v>6870.333333</v>
      </c>
      <c r="V3" s="5">
        <f>IF(U3*FORECAST(V2,B3:U3,B2:U2)&gt;0,FORECAST(V2,B3:U3,B2:U2),U3)*$X$1</f>
        <v>7201.866667</v>
      </c>
      <c r="W3" s="5">
        <f>IF(V3*FORECAST(W2,B3:V3,B2:V2)&gt;0,FORECAST(W2,B3:V3,B2:V2),V3)*$X$1</f>
        <v>7533.4</v>
      </c>
      <c r="X3" s="2"/>
      <c r="Y3" s="2"/>
      <c r="Z3" s="2"/>
    </row>
    <row r="4">
      <c r="A4" s="3" t="s">
        <v>137</v>
      </c>
      <c r="B4" s="1">
        <v>4030.0</v>
      </c>
      <c r="C4" s="1">
        <v>4140.0</v>
      </c>
      <c r="D4" s="1">
        <v>4560.0</v>
      </c>
      <c r="E4" s="1">
        <v>4320.0</v>
      </c>
      <c r="F4" s="1">
        <v>6910.0</v>
      </c>
      <c r="G4" s="1">
        <v>10430.0</v>
      </c>
      <c r="H4" s="1">
        <v>9910.0</v>
      </c>
      <c r="I4" s="1">
        <v>10350.0</v>
      </c>
      <c r="J4" s="1">
        <v>11030.0</v>
      </c>
      <c r="K4" s="1">
        <v>11620.0</v>
      </c>
      <c r="L4" s="2"/>
      <c r="M4" s="2"/>
      <c r="N4" s="2"/>
      <c r="O4" s="2"/>
      <c r="P4" s="2"/>
      <c r="Q4" s="2"/>
      <c r="R4" s="2"/>
      <c r="S4" s="2"/>
      <c r="T4" s="2"/>
      <c r="U4" s="2"/>
      <c r="V4" s="2"/>
      <c r="W4" s="2"/>
      <c r="X4" s="2"/>
      <c r="Y4" s="2"/>
      <c r="Z4" s="2"/>
    </row>
    <row r="5">
      <c r="A5" s="3" t="s">
        <v>1793</v>
      </c>
      <c r="B5" s="1">
        <v>845.0</v>
      </c>
      <c r="C5" s="1">
        <v>837.0</v>
      </c>
      <c r="D5" s="1">
        <v>839.0</v>
      </c>
      <c r="E5" s="1">
        <v>840.0</v>
      </c>
      <c r="F5" s="1">
        <v>625.0</v>
      </c>
      <c r="G5" s="1">
        <v>583.0</v>
      </c>
      <c r="H5" s="1">
        <v>570.0</v>
      </c>
      <c r="I5" s="1">
        <v>571.0</v>
      </c>
      <c r="J5" s="1">
        <v>540.0</v>
      </c>
      <c r="K5" s="1">
        <v>497.0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1794</v>
      </c>
      <c r="L7" s="1">
        <f>IF(W3*FORECAST(W2,B3:W3,B2:W2)&gt;0,FORECAST(W2,B3:W3,B2:W2),V3)*$X$1 * (1+0.02)/(0.0818-0.02)</f>
        <v>124337.6699</v>
      </c>
      <c r="M7" s="2"/>
      <c r="N7" s="2"/>
      <c r="O7" s="2"/>
      <c r="P7" s="2"/>
      <c r="Q7" s="2"/>
      <c r="R7" s="2"/>
      <c r="S7" s="2"/>
      <c r="T7" s="2"/>
      <c r="U7" s="2"/>
      <c r="V7" s="2"/>
      <c r="W7" s="2"/>
      <c r="X7" s="2"/>
      <c r="Y7" s="2"/>
      <c r="Z7" s="2"/>
    </row>
    <row r="8">
      <c r="A8" s="2"/>
      <c r="B8" s="2"/>
      <c r="C8" s="2"/>
      <c r="D8" s="2"/>
      <c r="E8" s="2"/>
      <c r="F8" s="2"/>
      <c r="G8" s="2"/>
      <c r="H8" s="2"/>
      <c r="I8" s="2"/>
      <c r="J8" s="2"/>
      <c r="K8" s="1" t="s">
        <v>1795</v>
      </c>
      <c r="L8" s="6">
        <f t="array" ref="L8">NPV(0.0818,M3:W3)</f>
        <v>39760.79835</v>
      </c>
      <c r="M8" s="2"/>
      <c r="N8" s="2"/>
      <c r="O8" s="2"/>
      <c r="P8" s="2"/>
      <c r="Q8" s="2"/>
      <c r="R8" s="2"/>
      <c r="S8" s="2"/>
      <c r="T8" s="2"/>
      <c r="U8" s="2"/>
      <c r="V8" s="2"/>
      <c r="W8" s="2"/>
      <c r="X8" s="2"/>
      <c r="Y8" s="2"/>
      <c r="Z8" s="2"/>
    </row>
    <row r="9">
      <c r="A9" s="2"/>
      <c r="B9" s="2"/>
      <c r="C9" s="2"/>
      <c r="D9" s="2"/>
      <c r="E9" s="2"/>
      <c r="F9" s="2"/>
      <c r="G9" s="2"/>
      <c r="H9" s="2"/>
      <c r="I9" s="2"/>
      <c r="J9" s="2"/>
      <c r="K9" s="1" t="s">
        <v>1796</v>
      </c>
      <c r="L9" s="6">
        <f t="array" ref="L9">NPV(0.0818,M16:W16)</f>
        <v>52358.35293</v>
      </c>
      <c r="M9" s="2"/>
      <c r="N9" s="2"/>
      <c r="O9" s="2"/>
      <c r="P9" s="2"/>
      <c r="Q9" s="2"/>
      <c r="R9" s="2"/>
      <c r="S9" s="2"/>
      <c r="T9" s="2"/>
      <c r="U9" s="2"/>
      <c r="V9" s="2"/>
      <c r="W9" s="2"/>
      <c r="X9" s="2"/>
      <c r="Y9" s="2"/>
      <c r="Z9" s="2"/>
    </row>
    <row r="10">
      <c r="A10" s="2"/>
      <c r="B10" s="2"/>
      <c r="C10" s="2"/>
      <c r="D10" s="2"/>
      <c r="E10" s="2"/>
      <c r="F10" s="2"/>
      <c r="G10" s="2"/>
      <c r="H10" s="2"/>
      <c r="I10" s="2"/>
      <c r="J10" s="2"/>
      <c r="K10" s="1" t="s">
        <v>1797</v>
      </c>
      <c r="L10" s="6">
        <f>L8 + L9</f>
        <v>92119.15129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11620.0</v>
      </c>
      <c r="M11" s="2"/>
      <c r="N11" s="2"/>
      <c r="O11" s="2"/>
      <c r="P11" s="2"/>
      <c r="Q11" s="2"/>
      <c r="R11" s="2"/>
      <c r="S11" s="2"/>
      <c r="T11" s="2"/>
      <c r="U11" s="2"/>
      <c r="V11" s="2"/>
      <c r="W11" s="2"/>
      <c r="X11" s="2"/>
      <c r="Y11" s="2"/>
      <c r="Z11" s="2"/>
    </row>
    <row r="12">
      <c r="A12" s="2"/>
      <c r="B12" s="2"/>
      <c r="C12" s="2"/>
      <c r="D12" s="2"/>
      <c r="E12" s="2"/>
      <c r="F12" s="2"/>
      <c r="G12" s="2"/>
      <c r="H12" s="2"/>
      <c r="I12" s="2"/>
      <c r="J12" s="2"/>
      <c r="K12" s="1" t="s">
        <v>1798</v>
      </c>
      <c r="L12" s="6">
        <f>L10 - L11</f>
        <v>80499.15129</v>
      </c>
      <c r="M12" s="2"/>
      <c r="N12" s="2"/>
      <c r="O12" s="2"/>
      <c r="P12" s="2"/>
      <c r="Q12" s="2"/>
      <c r="R12" s="2"/>
      <c r="S12" s="2"/>
      <c r="T12" s="2"/>
      <c r="U12" s="2"/>
      <c r="V12" s="2"/>
      <c r="W12" s="2"/>
      <c r="X12" s="2"/>
      <c r="Y12" s="2"/>
      <c r="Z12" s="2"/>
    </row>
    <row r="13">
      <c r="A13" s="2"/>
      <c r="B13" s="2"/>
      <c r="C13" s="2"/>
      <c r="D13" s="2"/>
      <c r="E13" s="2"/>
      <c r="F13" s="2"/>
      <c r="G13" s="2"/>
      <c r="H13" s="2"/>
      <c r="I13" s="2"/>
      <c r="J13" s="2"/>
      <c r="K13" s="1" t="s">
        <v>1799</v>
      </c>
      <c r="L13" s="1">
        <v>497.0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161.9701233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124337.6699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