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<sst xmlns="http://schemas.openxmlformats.org/spreadsheetml/2006/main" count="1879" uniqueCount="1567">
  <si>
    <t>ticker</t>
  </si>
  <si>
    <t>NVMI</t>
  </si>
  <si>
    <t>nombre</t>
  </si>
  <si>
    <t>NOVA LTD</t>
  </si>
  <si>
    <t>empresa</t>
  </si>
  <si>
    <t>Semiconductors</t>
  </si>
  <si>
    <t>Open</t>
  </si>
  <si>
    <t>Target Price</t>
  </si>
  <si>
    <t>Upside</t>
  </si>
  <si>
    <t>2583.53%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</si>
  <si>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</si>
  <si>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</si>
  <si>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</si>
  <si>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</si>
  <si>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</si>
  <si>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</si>
  <si>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</si>
  <si>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</si>
  <si>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26.80%</t>
  </si>
  <si>
    <t>Total Assets Growth</t>
  </si>
  <si>
    <t>-16.43%</t>
  </si>
  <si>
    <t>Net Property, Plant and Equipment Growth</t>
  </si>
  <si>
    <t>0.00%</t>
  </si>
  <si>
    <t>EBITDA Growth</t>
  </si>
  <si>
    <t>393.82%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</si>
  <si>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</si>
  <si>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</si>
  <si>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</si>
  <si>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</si>
  <si>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</si>
  <si>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</si>
  <si>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</si>
  <si>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</si>
  <si>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</si>
  <si>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</si>
  <si>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</si>
  <si>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</si>
  <si>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</si>
  <si>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</si>
  <si>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</si>
  <si>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</si>
  <si>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</si>
  <si>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</si>
  <si>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</si>
  <si>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</si>
  <si>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</si>
  <si>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</si>
  <si>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</si>
  <si>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</si>
  <si>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</si>
  <si>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</si>
  <si>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</si>
  <si>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</si>
  <si>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</si>
  <si>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</si>
  <si>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</si>
  <si>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</si>
  <si>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</si>
  <si>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</si>
  <si>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</si>
  <si>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</si>
  <si>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</si>
  <si>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</si>
  <si>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</si>
  <si>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</si>
  <si>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</si>
  <si>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</si>
  <si>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</si>
  <si>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</si>
  <si>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</si>
  <si>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</si>
  <si>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</si>
  <si>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</si>
  <si>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</si>
  <si>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</si>
  <si>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</si>
  <si>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</si>
  <si>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</si>
  <si>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</si>
  <si>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</si>
  <si>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</si>
  <si>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</si>
  <si>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</si>
  <si>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</si>
  <si>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</si>
  <si>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</si>
  <si>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</si>
  <si>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</si>
  <si>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</si>
  <si>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</si>
  <si>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</si>
  <si>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</si>
  <si>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</si>
  <si>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</si>
  <si>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</si>
  <si>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</si>
  <si>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</si>
  <si>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</si>
  <si>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</si>
  <si>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</si>
  <si>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</si>
  <si>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</si>
  <si>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</si>
  <si>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</si>
  <si>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</si>
  <si>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</si>
  <si>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</si>
  <si>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</si>
  <si>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5.29</t>
  </si>
  <si>
    <t>5.94</t>
  </si>
  <si>
    <t>6.39</t>
  </si>
  <si>
    <t>8.13</t>
  </si>
  <si>
    <t>10.06</t>
  </si>
  <si>
    <t>11.23</t>
  </si>
  <si>
    <t>13.19</t>
  </si>
  <si>
    <t>16.58</t>
  </si>
  <si>
    <t>20.47</t>
  </si>
  <si>
    <t>25.88</t>
  </si>
  <si>
    <t>Tangible Book Value</t>
  </si>
  <si>
    <t>Tangible Book Value Per Share</t>
  </si>
  <si>
    <t>4.54</t>
  </si>
  <si>
    <t>5.09</t>
  </si>
  <si>
    <t>6.95</t>
  </si>
  <si>
    <t>8.97</t>
  </si>
  <si>
    <t>10.24</t>
  </si>
  <si>
    <t>12.29</t>
  </si>
  <si>
    <t>15.78</t>
  </si>
  <si>
    <t>17.24</t>
  </si>
  <si>
    <t>22.8</t>
  </si>
  <si>
    <t>Total Debt</t>
  </si>
  <si>
    <t>0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</si>
  <si>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</si>
  <si>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</si>
  <si>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</si>
  <si>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</si>
  <si>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</si>
  <si>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</si>
  <si>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</si>
  <si>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</si>
  <si>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</si>
  <si>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</si>
  <si>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</si>
  <si>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</si>
  <si>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</si>
  <si>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</si>
  <si>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</si>
  <si>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</si>
  <si>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</si>
  <si>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</si>
  <si>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Amortization of Goodwill and Intangible Assets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</si>
  <si>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</si>
  <si>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</si>
  <si>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</si>
  <si>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</si>
  <si>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</si>
  <si>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</si>
  <si>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</si>
  <si>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</si>
  <si>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</si>
  <si>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</si>
  <si>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</si>
  <si>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</si>
  <si>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</si>
  <si>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</si>
  <si>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</si>
  <si>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</si>
  <si>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</si>
  <si>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</si>
  <si>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</si>
  <si>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0.68</t>
  </si>
  <si>
    <t>0.58</t>
  </si>
  <si>
    <t>0.35</t>
  </si>
  <si>
    <t>1.68</t>
  </si>
  <si>
    <t>1.94</t>
  </si>
  <si>
    <t>1.26</t>
  </si>
  <si>
    <t>1.71</t>
  </si>
  <si>
    <t>3.28</t>
  </si>
  <si>
    <t>4.89</t>
  </si>
  <si>
    <t>4.73</t>
  </si>
  <si>
    <t>Basic EPS - Continuing Operations</t>
  </si>
  <si>
    <t>Basic Weighted Average Shares Outstanding</t>
  </si>
  <si>
    <t>Net EPS - Diluted</t>
  </si>
  <si>
    <t>0.67</t>
  </si>
  <si>
    <t>0.57</t>
  </si>
  <si>
    <t>1.63</t>
  </si>
  <si>
    <t>1.89</t>
  </si>
  <si>
    <t>1.23</t>
  </si>
  <si>
    <t>1.65</t>
  </si>
  <si>
    <t>3.12</t>
  </si>
  <si>
    <t>4.4</t>
  </si>
  <si>
    <t>4.28</t>
  </si>
  <si>
    <t>Diluted EPS - Continuing Operations</t>
  </si>
  <si>
    <t>Diluted Weighted Average Shares Outstanding</t>
  </si>
  <si>
    <t>Normalized Basic EPS</t>
  </si>
  <si>
    <t>0.4</t>
  </si>
  <si>
    <t>0.34</t>
  </si>
  <si>
    <t>0.56</t>
  </si>
  <si>
    <t>1.36</t>
  </si>
  <si>
    <t>1.41</t>
  </si>
  <si>
    <t>0.88</t>
  </si>
  <si>
    <t>2.43</t>
  </si>
  <si>
    <t>3.52</t>
  </si>
  <si>
    <t>3.35</t>
  </si>
  <si>
    <t>Normalized Diluted EPS</t>
  </si>
  <si>
    <t>0.39</t>
  </si>
  <si>
    <t>0.55</t>
  </si>
  <si>
    <t>1.32</t>
  </si>
  <si>
    <t>1.38</t>
  </si>
  <si>
    <t>0.86</t>
  </si>
  <si>
    <t>1.22</t>
  </si>
  <si>
    <t>2.31</t>
  </si>
  <si>
    <t>3.17</t>
  </si>
  <si>
    <t>3.01</t>
  </si>
  <si>
    <t>EBITDA</t>
  </si>
  <si>
    <t>EBITA</t>
  </si>
  <si>
    <t>EBIT</t>
  </si>
  <si>
    <t>EBITDAR</t>
  </si>
  <si>
    <t>Total Revenues (As Reported)</t>
  </si>
  <si>
    <t>Effective Tax Rate - (Ratio)</t>
  </si>
  <si>
    <t>-6.74</t>
  </si>
  <si>
    <t>-28.64</t>
  </si>
  <si>
    <t>15.27</t>
  </si>
  <si>
    <t>22.69</t>
  </si>
  <si>
    <t>14.27</t>
  </si>
  <si>
    <t>10.93</t>
  </si>
  <si>
    <t>15.2</t>
  </si>
  <si>
    <t>14.78</t>
  </si>
  <si>
    <t>11.49</t>
  </si>
  <si>
    <t>11.89</t>
  </si>
  <si>
    <t>Total Current Taxes</t>
  </si>
  <si>
    <t>Total Deferred Taxes</t>
  </si>
  <si>
    <t>Normalized Net Income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</si>
  <si>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</si>
  <si>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</si>
  <si>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</si>
  <si>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</si>
  <si>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</si>
  <si>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</si>
  <si>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</si>
  <si>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</si>
  <si>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</si>
  <si>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</si>
  <si>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</si>
  <si>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</si>
  <si>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</si>
  <si>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</si>
  <si>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</si>
  <si>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6.3</t>
  </si>
  <si>
    <t>4.69</t>
  </si>
  <si>
    <t>6.76</t>
  </si>
  <si>
    <t>14.4</t>
  </si>
  <si>
    <t>12.25</t>
  </si>
  <si>
    <t>6.2</t>
  </si>
  <si>
    <t>6.58</t>
  </si>
  <si>
    <t>9.7</t>
  </si>
  <si>
    <t>10.68</t>
  </si>
  <si>
    <t>7.81</t>
  </si>
  <si>
    <t>Return on Total Capital</t>
  </si>
  <si>
    <t>7.76</t>
  </si>
  <si>
    <t>5.86</t>
  </si>
  <si>
    <t>8.58</t>
  </si>
  <si>
    <t>14.89</t>
  </si>
  <si>
    <t>7.24</t>
  </si>
  <si>
    <t>7.44</t>
  </si>
  <si>
    <t>11.07</t>
  </si>
  <si>
    <t>12.51</t>
  </si>
  <si>
    <t>9.04</t>
  </si>
  <si>
    <t>Return On Equity %</t>
  </si>
  <si>
    <t>13.7</t>
  </si>
  <si>
    <t>10.32</t>
  </si>
  <si>
    <t>5.74</t>
  </si>
  <si>
    <t>23.15</t>
  </si>
  <si>
    <t>21.43</t>
  </si>
  <si>
    <t>11.82</t>
  </si>
  <si>
    <t>13.97</t>
  </si>
  <si>
    <t>22.03</t>
  </si>
  <si>
    <t>26.44</t>
  </si>
  <si>
    <t>20.38</t>
  </si>
  <si>
    <t>Return on Common Equity</t>
  </si>
  <si>
    <t>Margin Analysis</t>
  </si>
  <si>
    <t>Gross Profit Margin %</t>
  </si>
  <si>
    <t>52.74</t>
  </si>
  <si>
    <t>51.9</t>
  </si>
  <si>
    <t>53.78</t>
  </si>
  <si>
    <t>59.1</t>
  </si>
  <si>
    <t>57.83</t>
  </si>
  <si>
    <t>54.16</t>
  </si>
  <si>
    <t>56.77</t>
  </si>
  <si>
    <t>57.04</t>
  </si>
  <si>
    <t>55.54</t>
  </si>
  <si>
    <t>56.61</t>
  </si>
  <si>
    <t>SG&amp;A Margin</t>
  </si>
  <si>
    <t>14.26</t>
  </si>
  <si>
    <t>14.66</t>
  </si>
  <si>
    <t>17.3</t>
  </si>
  <si>
    <t>14.71</t>
  </si>
  <si>
    <t>14.96</t>
  </si>
  <si>
    <t>17.41</t>
  </si>
  <si>
    <t>15.53</t>
  </si>
  <si>
    <t>13.38</t>
  </si>
  <si>
    <t>12.89</t>
  </si>
  <si>
    <t>14.07</t>
  </si>
  <si>
    <t>EBITDA Margin %</t>
  </si>
  <si>
    <t>16.09</t>
  </si>
  <si>
    <t>18.08</t>
  </si>
  <si>
    <t>28.83</t>
  </si>
  <si>
    <t>27.13</t>
  </si>
  <si>
    <t>19.76</t>
  </si>
  <si>
    <t>23.74</t>
  </si>
  <si>
    <t>29.4</t>
  </si>
  <si>
    <t>29.36</t>
  </si>
  <si>
    <t>28.67</t>
  </si>
  <si>
    <t>EBITA Margin %</t>
  </si>
  <si>
    <t>14.02</t>
  </si>
  <si>
    <t>15.61</t>
  </si>
  <si>
    <t>27.2</t>
  </si>
  <si>
    <t>25.11</t>
  </si>
  <si>
    <t>17.36</t>
  </si>
  <si>
    <t>21.56</t>
  </si>
  <si>
    <t>27.84</t>
  </si>
  <si>
    <t>27.85</t>
  </si>
  <si>
    <t>26.67</t>
  </si>
  <si>
    <t>EBIT Margin %</t>
  </si>
  <si>
    <t>9.62</t>
  </si>
  <si>
    <t>14.06</t>
  </si>
  <si>
    <t>26.05</t>
  </si>
  <si>
    <t>24.07</t>
  </si>
  <si>
    <t>16.19</t>
  </si>
  <si>
    <t>20.63</t>
  </si>
  <si>
    <t>27.25</t>
  </si>
  <si>
    <t>26.79</t>
  </si>
  <si>
    <t>25.54</t>
  </si>
  <si>
    <t>Income From Continuing Operations Margin %</t>
  </si>
  <si>
    <t>15.46</t>
  </si>
  <si>
    <t>10.59</t>
  </si>
  <si>
    <t>5.88</t>
  </si>
  <si>
    <t>20.93</t>
  </si>
  <si>
    <t>21.65</t>
  </si>
  <si>
    <t>15.64</t>
  </si>
  <si>
    <t>17.78</t>
  </si>
  <si>
    <t>22.37</t>
  </si>
  <si>
    <t>24.57</t>
  </si>
  <si>
    <t>26.32</t>
  </si>
  <si>
    <t>Net Income Margin %</t>
  </si>
  <si>
    <t>Net Avail. For Common Margin %</t>
  </si>
  <si>
    <t>Normalized Net Income Margin</t>
  </si>
  <si>
    <t>9.05</t>
  </si>
  <si>
    <t>6.28</t>
  </si>
  <si>
    <t>9.25</t>
  </si>
  <si>
    <t>16.92</t>
  </si>
  <si>
    <t>10.97</t>
  </si>
  <si>
    <t>13.11</t>
  </si>
  <si>
    <t>16.56</t>
  </si>
  <si>
    <t>17.68</t>
  </si>
  <si>
    <t>18.67</t>
  </si>
  <si>
    <t>Levered Free Cash Flow Margin</t>
  </si>
  <si>
    <t>19.5</t>
  </si>
  <si>
    <t>5.79</t>
  </si>
  <si>
    <t>-0.8</t>
  </si>
  <si>
    <t>7.62</t>
  </si>
  <si>
    <t>1.2</t>
  </si>
  <si>
    <t>14.68</t>
  </si>
  <si>
    <t>26.13</t>
  </si>
  <si>
    <t>8.87</t>
  </si>
  <si>
    <t>12.3</t>
  </si>
  <si>
    <t>Unlevered Free Cash Flow Margin</t>
  </si>
  <si>
    <t>14.56</t>
  </si>
  <si>
    <t>25.75</t>
  </si>
  <si>
    <t>8.78</t>
  </si>
  <si>
    <t>12.2</t>
  </si>
  <si>
    <t>Asset Turnover</t>
  </si>
  <si>
    <t>0.72</t>
  </si>
  <si>
    <t>0.78</t>
  </si>
  <si>
    <t>0.77</t>
  </si>
  <si>
    <t>0.81</t>
  </si>
  <si>
    <t>0.61</t>
  </si>
  <si>
    <t>0.51</t>
  </si>
  <si>
    <t>0.64</t>
  </si>
  <si>
    <t>0.49</t>
  </si>
  <si>
    <t>Fixed Assets Turnover</t>
  </si>
  <si>
    <t>11.05</t>
  </si>
  <si>
    <t>15.55</t>
  </si>
  <si>
    <t>18.57</t>
  </si>
  <si>
    <t>18.17</t>
  </si>
  <si>
    <t>4.41</t>
  </si>
  <si>
    <t>6.48</t>
  </si>
  <si>
    <t>6.88</t>
  </si>
  <si>
    <t>4.94</t>
  </si>
  <si>
    <t>Receivables Turnover (Average Receivables)</t>
  </si>
  <si>
    <t>5.54</t>
  </si>
  <si>
    <t>5.32</t>
  </si>
  <si>
    <t>5.31</t>
  </si>
  <si>
    <t>6.32</t>
  </si>
  <si>
    <t>6.42</t>
  </si>
  <si>
    <t>4.7</t>
  </si>
  <si>
    <t>Inventory Turnover (Average Inventory)</t>
  </si>
  <si>
    <t>3.33</t>
  </si>
  <si>
    <t>3.26</t>
  </si>
  <si>
    <t>2.66</t>
  </si>
  <si>
    <t>2.83</t>
  </si>
  <si>
    <t>2.76</t>
  </si>
  <si>
    <t>2.29</t>
  </si>
  <si>
    <t>2.12</t>
  </si>
  <si>
    <t>2.55</t>
  </si>
  <si>
    <t>2.6</t>
  </si>
  <si>
    <t>1.76</t>
  </si>
  <si>
    <t>Short Term Liquidity</t>
  </si>
  <si>
    <t>Current Ratio</t>
  </si>
  <si>
    <t>5.8</t>
  </si>
  <si>
    <t>4.04</t>
  </si>
  <si>
    <t>4.3</t>
  </si>
  <si>
    <t>4.45</t>
  </si>
  <si>
    <t>6.45</t>
  </si>
  <si>
    <t>9.17</t>
  </si>
  <si>
    <t>1.97</t>
  </si>
  <si>
    <t>4.57</t>
  </si>
  <si>
    <t>2.2</t>
  </si>
  <si>
    <t>Quick Ratio</t>
  </si>
  <si>
    <t>3.42</t>
  </si>
  <si>
    <t>3.65</t>
  </si>
  <si>
    <t>4.77</t>
  </si>
  <si>
    <t>5.07</t>
  </si>
  <si>
    <t>1.66</t>
  </si>
  <si>
    <t>3.61</t>
  </si>
  <si>
    <t>1.72</t>
  </si>
  <si>
    <t>Operating Cash Flow to Current Liabilities</t>
  </si>
  <si>
    <t>0.69</t>
  </si>
  <si>
    <t>-0.11</t>
  </si>
  <si>
    <t>1.19</t>
  </si>
  <si>
    <t>0.75</t>
  </si>
  <si>
    <t>0.99</t>
  </si>
  <si>
    <t>0.46</t>
  </si>
  <si>
    <t>0.89</t>
  </si>
  <si>
    <t>0.38</t>
  </si>
  <si>
    <t>Days Sales Outstanding (Average Receivables)</t>
  </si>
  <si>
    <t>65.84</t>
  </si>
  <si>
    <t>42.53</t>
  </si>
  <si>
    <t>68.86</t>
  </si>
  <si>
    <t>68.71</t>
  </si>
  <si>
    <t>68.66</t>
  </si>
  <si>
    <t>85.31</t>
  </si>
  <si>
    <t>78.06</t>
  </si>
  <si>
    <t>57.79</t>
  </si>
  <si>
    <t>56.84</t>
  </si>
  <si>
    <t>77.72</t>
  </si>
  <si>
    <t>Days Outstanding Inventory (Average Inventory)</t>
  </si>
  <si>
    <t>109.57</t>
  </si>
  <si>
    <t>111.87</t>
  </si>
  <si>
    <t>137.57</t>
  </si>
  <si>
    <t>128.99</t>
  </si>
  <si>
    <t>132.19</t>
  </si>
  <si>
    <t>159.59</t>
  </si>
  <si>
    <t>172.98</t>
  </si>
  <si>
    <t>143.34</t>
  </si>
  <si>
    <t>140.43</t>
  </si>
  <si>
    <t>206.9</t>
  </si>
  <si>
    <t>Average Days Payable Outstanding</t>
  </si>
  <si>
    <t>90.15</t>
  </si>
  <si>
    <t>73.08</t>
  </si>
  <si>
    <t>61.02</t>
  </si>
  <si>
    <t>56.27</t>
  </si>
  <si>
    <t>66.1</t>
  </si>
  <si>
    <t>63.14</t>
  </si>
  <si>
    <t>56.25</t>
  </si>
  <si>
    <t>49.4</t>
  </si>
  <si>
    <t>57.7</t>
  </si>
  <si>
    <t>Cash Conversion Cycle (Average Days)</t>
  </si>
  <si>
    <t>85.25</t>
  </si>
  <si>
    <t>97.36</t>
  </si>
  <si>
    <t>133.35</t>
  </si>
  <si>
    <t>136.68</t>
  </si>
  <si>
    <t>144.58</t>
  </si>
  <si>
    <t>178.8</t>
  </si>
  <si>
    <t>187.9</t>
  </si>
  <si>
    <t>144.88</t>
  </si>
  <si>
    <t>147.88</t>
  </si>
  <si>
    <t>226.92</t>
  </si>
  <si>
    <t>Long Term Solvency</t>
  </si>
  <si>
    <t>Total Debt/Equity</t>
  </si>
  <si>
    <t>57.71</t>
  </si>
  <si>
    <t>46.64</t>
  </si>
  <si>
    <t>41.92</t>
  </si>
  <si>
    <t>32.52</t>
  </si>
  <si>
    <t>Total Debt / Total Capital</t>
  </si>
  <si>
    <t>9.58</t>
  </si>
  <si>
    <t>36.59</t>
  </si>
  <si>
    <t>31.8</t>
  </si>
  <si>
    <t>29.54</t>
  </si>
  <si>
    <t>24.54</t>
  </si>
  <si>
    <t>LT Debt/Equity</t>
  </si>
  <si>
    <t>9.88</t>
  </si>
  <si>
    <t>56.71</t>
  </si>
  <si>
    <t>7.06</t>
  </si>
  <si>
    <t>40.9</t>
  </si>
  <si>
    <t>5.3</t>
  </si>
  <si>
    <t>Long-Term Debt / Total Capital</t>
  </si>
  <si>
    <t>8.93</t>
  </si>
  <si>
    <t>35.96</t>
  </si>
  <si>
    <t>4.82</t>
  </si>
  <si>
    <t>28.82</t>
  </si>
  <si>
    <t>Total Liabilities / Total Assets</t>
  </si>
  <si>
    <t>17.14</t>
  </si>
  <si>
    <t>22.29</t>
  </si>
  <si>
    <t>20.07</t>
  </si>
  <si>
    <t>19.96</t>
  </si>
  <si>
    <t>15.8</t>
  </si>
  <si>
    <t>21.45</t>
  </si>
  <si>
    <t>43.34</t>
  </si>
  <si>
    <t>41.16</t>
  </si>
  <si>
    <t>40.36</t>
  </si>
  <si>
    <t>33.78</t>
  </si>
  <si>
    <t>EBIT / Interest Expense</t>
  </si>
  <si>
    <t>64.02</t>
  </si>
  <si>
    <t>26.81</t>
  </si>
  <si>
    <t>119.29</t>
  </si>
  <si>
    <t>103.01</t>
  </si>
  <si>
    <t>EBITDA / Interest Expense</t>
  </si>
  <si>
    <t>79.03</t>
  </si>
  <si>
    <t>29.85</t>
  </si>
  <si>
    <t>137.11</t>
  </si>
  <si>
    <t>120.79</t>
  </si>
  <si>
    <t>(EBITDA - Capex) / Interest Expense</t>
  </si>
  <si>
    <t>71.61</t>
  </si>
  <si>
    <t>28.72</t>
  </si>
  <si>
    <t>120.48</t>
  </si>
  <si>
    <t>107.41</t>
  </si>
  <si>
    <t>Total Debt / EBITDA</t>
  </si>
  <si>
    <t>3.13</t>
  </si>
  <si>
    <t>1.75</t>
  </si>
  <si>
    <t>1.4</t>
  </si>
  <si>
    <t>1.57</t>
  </si>
  <si>
    <t>Net Debt / EBITDA</t>
  </si>
  <si>
    <t>-5.89</t>
  </si>
  <si>
    <t>-4.06</t>
  </si>
  <si>
    <t>-3.07</t>
  </si>
  <si>
    <t>-2.33</t>
  </si>
  <si>
    <t>-2.58</t>
  </si>
  <si>
    <t>-3.08</t>
  </si>
  <si>
    <t>-3.05</t>
  </si>
  <si>
    <t>-2.59</t>
  </si>
  <si>
    <t>-1.6</t>
  </si>
  <si>
    <t>-2.52</t>
  </si>
  <si>
    <t>Total Debt / (EBITDA - Capex)</t>
  </si>
  <si>
    <t>1.18</t>
  </si>
  <si>
    <t>3.45</t>
  </si>
  <si>
    <t>1.82</t>
  </si>
  <si>
    <t>1.59</t>
  </si>
  <si>
    <t>1.77</t>
  </si>
  <si>
    <t>Net Debt / (EBITDA - Capex)</t>
  </si>
  <si>
    <t>-7.87</t>
  </si>
  <si>
    <t>-4.97</t>
  </si>
  <si>
    <t>-3.43</t>
  </si>
  <si>
    <t>-2.73</t>
  </si>
  <si>
    <t>-5.4</t>
  </si>
  <si>
    <t>-3.37</t>
  </si>
  <si>
    <t>-2.69</t>
  </si>
  <si>
    <t>-1.82</t>
  </si>
  <si>
    <t>-2.83</t>
  </si>
  <si>
    <t>Growth Over Prior Year</t>
  </si>
  <si>
    <t>Total Revenues, 1 Yr. Growth %</t>
  </si>
  <si>
    <t>8.17</t>
  </si>
  <si>
    <t>23.13</t>
  </si>
  <si>
    <t>10.36</t>
  </si>
  <si>
    <t>35.44</t>
  </si>
  <si>
    <t>13.13</t>
  </si>
  <si>
    <t>-10.44</t>
  </si>
  <si>
    <t>19.78</t>
  </si>
  <si>
    <t>54.46</t>
  </si>
  <si>
    <t>37.16</t>
  </si>
  <si>
    <t>-9.25</t>
  </si>
  <si>
    <t>Gross Profit, 1 Yr. Growth %</t>
  </si>
  <si>
    <t>7.69</t>
  </si>
  <si>
    <t>21.17</t>
  </si>
  <si>
    <t>14.37</t>
  </si>
  <si>
    <t>45.67</t>
  </si>
  <si>
    <t>10.71</t>
  </si>
  <si>
    <t>-16.12</t>
  </si>
  <si>
    <t>25.53</t>
  </si>
  <si>
    <t>55.22</t>
  </si>
  <si>
    <t>34.63</t>
  </si>
  <si>
    <t>-7.51</t>
  </si>
  <si>
    <t>EBITDA, 1 Yr. Growth %</t>
  </si>
  <si>
    <t>31.58</t>
  </si>
  <si>
    <t>14.57</t>
  </si>
  <si>
    <t>23.99</t>
  </si>
  <si>
    <t>102.94</t>
  </si>
  <si>
    <t>-34.78</t>
  </si>
  <si>
    <t>43.92</t>
  </si>
  <si>
    <t>91.28</t>
  </si>
  <si>
    <t>38.13</t>
  </si>
  <si>
    <t>-9.8</t>
  </si>
  <si>
    <t>EBITA, 1 Yr. Growth %</t>
  </si>
  <si>
    <t>37.12</t>
  </si>
  <si>
    <t>14.15</t>
  </si>
  <si>
    <t>32.54</t>
  </si>
  <si>
    <t>119.68</t>
  </si>
  <si>
    <t>4.43</t>
  </si>
  <si>
    <t>-38.1</t>
  </si>
  <si>
    <t>48.78</t>
  </si>
  <si>
    <t>99.48</t>
  </si>
  <si>
    <t>38.41</t>
  </si>
  <si>
    <t>-11.44</t>
  </si>
  <si>
    <t>EBIT, 1 Yr. Growth %</t>
  </si>
  <si>
    <t>-15.55</t>
  </si>
  <si>
    <t>61.34</t>
  </si>
  <si>
    <t>131.82</t>
  </si>
  <si>
    <t>-39.76</t>
  </si>
  <si>
    <t>52.63</t>
  </si>
  <si>
    <t>104.04</t>
  </si>
  <si>
    <t>36.07</t>
  </si>
  <si>
    <t>-11.78</t>
  </si>
  <si>
    <t>Earnings From Cont. Operations, 1 Yr. Growth %</t>
  </si>
  <si>
    <t>77.38</t>
  </si>
  <si>
    <t>-15.69</t>
  </si>
  <si>
    <t>-38.67</t>
  </si>
  <si>
    <t>381.74</t>
  </si>
  <si>
    <t>17.04</t>
  </si>
  <si>
    <t>-35.32</t>
  </si>
  <si>
    <t>36.21</t>
  </si>
  <si>
    <t>94.34</t>
  </si>
  <si>
    <t>50.6</t>
  </si>
  <si>
    <t>-2.78</t>
  </si>
  <si>
    <t>Net Income, 1 Yr. Growth %</t>
  </si>
  <si>
    <t>Normalized Net Income, 1 Yr. Growth %</t>
  </si>
  <si>
    <t>34.15</t>
  </si>
  <si>
    <t>-14.59</t>
  </si>
  <si>
    <t>62.54</t>
  </si>
  <si>
    <t>129.75</t>
  </si>
  <si>
    <t>-37.74</t>
  </si>
  <si>
    <t>43.08</t>
  </si>
  <si>
    <t>95.15</t>
  </si>
  <si>
    <t>47.73</t>
  </si>
  <si>
    <t>-2.34</t>
  </si>
  <si>
    <t>Diluted EPS Before Extra, 1 Yr. Growth %</t>
  </si>
  <si>
    <t>76.32</t>
  </si>
  <si>
    <t>-14.93</t>
  </si>
  <si>
    <t>-38.6</t>
  </si>
  <si>
    <t>365.71</t>
  </si>
  <si>
    <t>15.95</t>
  </si>
  <si>
    <t>-34.92</t>
  </si>
  <si>
    <t>89.09</t>
  </si>
  <si>
    <t>41.03</t>
  </si>
  <si>
    <t>-3.42</t>
  </si>
  <si>
    <t>Accounts Receivable, 1 Yr. Growth %</t>
  </si>
  <si>
    <t>-44.3</t>
  </si>
  <si>
    <t>22.36</t>
  </si>
  <si>
    <t>123.81</t>
  </si>
  <si>
    <t>-3.93</t>
  </si>
  <si>
    <t>30.73</t>
  </si>
  <si>
    <t>-3.6</t>
  </si>
  <si>
    <t>8.11</t>
  </si>
  <si>
    <t>59.72</t>
  </si>
  <si>
    <t>Inventory, 1 Yr. Growth %</t>
  </si>
  <si>
    <t>-11.1</t>
  </si>
  <si>
    <t>71.87</t>
  </si>
  <si>
    <t>5.7</t>
  </si>
  <si>
    <t>19.35</t>
  </si>
  <si>
    <t>19.66</t>
  </si>
  <si>
    <t>15.74</t>
  </si>
  <si>
    <t>27.65</t>
  </si>
  <si>
    <t>27.43</t>
  </si>
  <si>
    <t>48.22</t>
  </si>
  <si>
    <t>18.52</t>
  </si>
  <si>
    <t>Net Property, Plant and Equip., 1 Yr. Growth %</t>
  </si>
  <si>
    <t>10.29</t>
  </si>
  <si>
    <t>-3.39</t>
  </si>
  <si>
    <t>-9.45</t>
  </si>
  <si>
    <t>38.67</t>
  </si>
  <si>
    <t>-0.97</t>
  </si>
  <si>
    <t>327.61</t>
  </si>
  <si>
    <t>7.57</t>
  </si>
  <si>
    <t>2.86</t>
  </si>
  <si>
    <t>54.82</t>
  </si>
  <si>
    <t>7.9</t>
  </si>
  <si>
    <t>Total Assets, 1 Yr. Growth %</t>
  </si>
  <si>
    <t>6.78</t>
  </si>
  <si>
    <t>19.62</t>
  </si>
  <si>
    <t>5.46</t>
  </si>
  <si>
    <t>29.59</t>
  </si>
  <si>
    <t>17.7</t>
  </si>
  <si>
    <t>20.1</t>
  </si>
  <si>
    <t>63.77</t>
  </si>
  <si>
    <t>22.78</t>
  </si>
  <si>
    <t>22.23</t>
  </si>
  <si>
    <t>15.21</t>
  </si>
  <si>
    <t>Tangible Book Value, 1 Yr. Growth %</t>
  </si>
  <si>
    <t>11.59</t>
  </si>
  <si>
    <t>-14.31</t>
  </si>
  <si>
    <t>13.17</t>
  </si>
  <si>
    <t>39.2</t>
  </si>
  <si>
    <t>29.21</t>
  </si>
  <si>
    <t>14.54</t>
  </si>
  <si>
    <t>20.74</t>
  </si>
  <si>
    <t>30.22</t>
  </si>
  <si>
    <t>9.61</t>
  </si>
  <si>
    <t>33.8</t>
  </si>
  <si>
    <t>Common Equity, 1 Yr. Growth %</t>
  </si>
  <si>
    <t>12.17</t>
  </si>
  <si>
    <t>8.48</t>
  </si>
  <si>
    <t>29.77</t>
  </si>
  <si>
    <t>23.82</t>
  </si>
  <si>
    <t>12.04</t>
  </si>
  <si>
    <t>18.12</t>
  </si>
  <si>
    <t>27.51</t>
  </si>
  <si>
    <t>23.9</t>
  </si>
  <si>
    <t>27.9</t>
  </si>
  <si>
    <t>Cash From Operations, 1 Yr. Growth %</t>
  </si>
  <si>
    <t>205.19</t>
  </si>
  <si>
    <t>-23.12</t>
  </si>
  <si>
    <t>-116.13</t>
  </si>
  <si>
    <t>-41.58</t>
  </si>
  <si>
    <t>14.1</t>
  </si>
  <si>
    <t>48.07</t>
  </si>
  <si>
    <t>119.51</t>
  </si>
  <si>
    <t>-9.62</t>
  </si>
  <si>
    <t>3.34</t>
  </si>
  <si>
    <t>Capital Expenditures, 1 Yr. Growth %</t>
  </si>
  <si>
    <t>27.07</t>
  </si>
  <si>
    <t>-16.45</t>
  </si>
  <si>
    <t>-28.36</t>
  </si>
  <si>
    <t>100.93</t>
  </si>
  <si>
    <t>-41.57</t>
  </si>
  <si>
    <t>478.28</t>
  </si>
  <si>
    <t>-69.71</t>
  </si>
  <si>
    <t>-25.25</t>
  </si>
  <si>
    <t>342.57</t>
  </si>
  <si>
    <t>-19.36</t>
  </si>
  <si>
    <t>Levered Free Cash Flow, 1 Yr. Growth %</t>
  </si>
  <si>
    <t>361.26</t>
  </si>
  <si>
    <t>-63.41</t>
  </si>
  <si>
    <t>-115.17</t>
  </si>
  <si>
    <t>-58.22</t>
  </si>
  <si>
    <t>-85.84</t>
  </si>
  <si>
    <t>175.04</t>
  </si>
  <si>
    <t>-53.19</t>
  </si>
  <si>
    <t>30.66</t>
  </si>
  <si>
    <t>Unlevered Free Cash Flow, 1 Yr. Growth %</t>
  </si>
  <si>
    <t>173.28</t>
  </si>
  <si>
    <t>-52.94</t>
  </si>
  <si>
    <t>30.97</t>
  </si>
  <si>
    <t>Compound Annual Growth Rate Over Two Years</t>
  </si>
  <si>
    <t>Total Revenues, 2 Yr. CAGR %</t>
  </si>
  <si>
    <t>11.99</t>
  </si>
  <si>
    <t>15.41</t>
  </si>
  <si>
    <t>16.57</t>
  </si>
  <si>
    <t>22.26</t>
  </si>
  <si>
    <t>23.78</t>
  </si>
  <si>
    <t>0.65</t>
  </si>
  <si>
    <t>3.57</t>
  </si>
  <si>
    <t>36.02</t>
  </si>
  <si>
    <t>45.55</t>
  </si>
  <si>
    <t>11.56</t>
  </si>
  <si>
    <t>Gross Profit, 2 Yr. CAGR %</t>
  </si>
  <si>
    <t>11.51</t>
  </si>
  <si>
    <t>14.23</t>
  </si>
  <si>
    <t>17.72</t>
  </si>
  <si>
    <t>30.46</t>
  </si>
  <si>
    <t>26.99</t>
  </si>
  <si>
    <t>-3.64</t>
  </si>
  <si>
    <t>2.61</t>
  </si>
  <si>
    <t>39.59</t>
  </si>
  <si>
    <t>44.8</t>
  </si>
  <si>
    <t>EBITDA, 2 Yr. CAGR %</t>
  </si>
  <si>
    <t>24.93</t>
  </si>
  <si>
    <t>19.19</t>
  </si>
  <si>
    <t>63.63</t>
  </si>
  <si>
    <t>46.98</t>
  </si>
  <si>
    <t>-16.68</t>
  </si>
  <si>
    <t>-3.11</t>
  </si>
  <si>
    <t>65.92</t>
  </si>
  <si>
    <t>61.88</t>
  </si>
  <si>
    <t>10.62</t>
  </si>
  <si>
    <t>EBITA, 2 Yr. CAGR %</t>
  </si>
  <si>
    <t>26.4</t>
  </si>
  <si>
    <t>76.86</t>
  </si>
  <si>
    <t>51.46</t>
  </si>
  <si>
    <t>-19.6</t>
  </si>
  <si>
    <t>-4.03</t>
  </si>
  <si>
    <t>72.27</t>
  </si>
  <si>
    <t>65.45</t>
  </si>
  <si>
    <t>9.67</t>
  </si>
  <si>
    <t>EBIT, 2 Yr. CAGR %</t>
  </si>
  <si>
    <t>7.61</t>
  </si>
  <si>
    <t>16.73</t>
  </si>
  <si>
    <t>101.21</t>
  </si>
  <si>
    <t>55.67</t>
  </si>
  <si>
    <t>-20.65</t>
  </si>
  <si>
    <t>-4.12</t>
  </si>
  <si>
    <t>76.47</t>
  </si>
  <si>
    <t>65.89</t>
  </si>
  <si>
    <t>Earnings From Cont. Operations, 2 Yr. CAGR %</t>
  </si>
  <si>
    <t>25.58</t>
  </si>
  <si>
    <t>-28.09</t>
  </si>
  <si>
    <t>71.89</t>
  </si>
  <si>
    <t>137.45</t>
  </si>
  <si>
    <t>-12.99</t>
  </si>
  <si>
    <t>-6.14</t>
  </si>
  <si>
    <t>62.7</t>
  </si>
  <si>
    <t>71.08</t>
  </si>
  <si>
    <t>Net Income, 2 Yr. CAGR %</t>
  </si>
  <si>
    <t>Normalized Net Income, 2 Yr. CAGR %</t>
  </si>
  <si>
    <t>20.91</t>
  </si>
  <si>
    <t>7.04</t>
  </si>
  <si>
    <t>17.82</t>
  </si>
  <si>
    <t>100.67</t>
  </si>
  <si>
    <t>55.72</t>
  </si>
  <si>
    <t>-18.94</t>
  </si>
  <si>
    <t>-5.62</t>
  </si>
  <si>
    <t>67.1</t>
  </si>
  <si>
    <t>69.02</t>
  </si>
  <si>
    <t>18.99</t>
  </si>
  <si>
    <t>Diluted EPS Before Extra, 2 Yr. CAGR %</t>
  </si>
  <si>
    <t>24.83</t>
  </si>
  <si>
    <t>22.47</t>
  </si>
  <si>
    <t>-27.72</t>
  </si>
  <si>
    <t>69.1</t>
  </si>
  <si>
    <t>132.38</t>
  </si>
  <si>
    <t>-13.13</t>
  </si>
  <si>
    <t>-6.56</t>
  </si>
  <si>
    <t>59.27</t>
  </si>
  <si>
    <t>63.3</t>
  </si>
  <si>
    <t>17.17</t>
  </si>
  <si>
    <t>Accounts Receivable, 2 Yr. CAGR %</t>
  </si>
  <si>
    <t>-5.31</t>
  </si>
  <si>
    <t>-17.45</t>
  </si>
  <si>
    <t>65.48</t>
  </si>
  <si>
    <t>46.63</t>
  </si>
  <si>
    <t>12.06</t>
  </si>
  <si>
    <t>12.26</t>
  </si>
  <si>
    <t>8.75</t>
  </si>
  <si>
    <t>15.17</t>
  </si>
  <si>
    <t>31.4</t>
  </si>
  <si>
    <t>27.49</t>
  </si>
  <si>
    <t>Inventory, 2 Yr. CAGR %</t>
  </si>
  <si>
    <t>-4.95</t>
  </si>
  <si>
    <t>23.61</t>
  </si>
  <si>
    <t>34.78</t>
  </si>
  <si>
    <t>12.31</t>
  </si>
  <si>
    <t>21.55</t>
  </si>
  <si>
    <t>27.54</t>
  </si>
  <si>
    <t>37.43</t>
  </si>
  <si>
    <t>Net Property, Plant and Equip., 2 Yr. CAGR %</t>
  </si>
  <si>
    <t>14.99</t>
  </si>
  <si>
    <t>3.22</t>
  </si>
  <si>
    <t>-6.47</t>
  </si>
  <si>
    <t>17.19</t>
  </si>
  <si>
    <t>105.78</t>
  </si>
  <si>
    <t>114.48</t>
  </si>
  <si>
    <t>5.19</t>
  </si>
  <si>
    <t>26.2</t>
  </si>
  <si>
    <t>29.25</t>
  </si>
  <si>
    <t>Total Assets, 2 Yr. CAGR %</t>
  </si>
  <si>
    <t>10.45</t>
  </si>
  <si>
    <t>13.02</t>
  </si>
  <si>
    <t>12.32</t>
  </si>
  <si>
    <t>16.91</t>
  </si>
  <si>
    <t>23.5</t>
  </si>
  <si>
    <t>18.89</t>
  </si>
  <si>
    <t>40.24</t>
  </si>
  <si>
    <t>41.8</t>
  </si>
  <si>
    <t>22.5</t>
  </si>
  <si>
    <t>Tangible Book Value, 2 Yr. CAGR %</t>
  </si>
  <si>
    <t>11.85</t>
  </si>
  <si>
    <t>-2.21</t>
  </si>
  <si>
    <t>-1.52</t>
  </si>
  <si>
    <t>25.51</t>
  </si>
  <si>
    <t>34.11</t>
  </si>
  <si>
    <t>21.66</t>
  </si>
  <si>
    <t>17.6</t>
  </si>
  <si>
    <t>25.39</t>
  </si>
  <si>
    <t>19.47</t>
  </si>
  <si>
    <t>21.1</t>
  </si>
  <si>
    <t>Common Equity, 2 Yr. CAGR %</t>
  </si>
  <si>
    <t>11.88</t>
  </si>
  <si>
    <t>10.31</t>
  </si>
  <si>
    <t>18.65</t>
  </si>
  <si>
    <t>26.76</t>
  </si>
  <si>
    <t>15.04</t>
  </si>
  <si>
    <t>22.73</t>
  </si>
  <si>
    <t>25.69</t>
  </si>
  <si>
    <t>Cash From Operations, 2 Yr. CAGR %</t>
  </si>
  <si>
    <t>108.47</t>
  </si>
  <si>
    <t>53.18</t>
  </si>
  <si>
    <t>-64.78</t>
  </si>
  <si>
    <t>194.62</t>
  </si>
  <si>
    <t>-18.36</t>
  </si>
  <si>
    <t>27.4</t>
  </si>
  <si>
    <t>80.29</t>
  </si>
  <si>
    <t>40.85</t>
  </si>
  <si>
    <t>-3.36</t>
  </si>
  <si>
    <t>Capital Expenditures, 2 Yr. CAGR %</t>
  </si>
  <si>
    <t>19.58</t>
  </si>
  <si>
    <t>3.04</t>
  </si>
  <si>
    <t>-22.63</t>
  </si>
  <si>
    <t>19.98</t>
  </si>
  <si>
    <t>8.35</t>
  </si>
  <si>
    <t>83.81</t>
  </si>
  <si>
    <t>32.35</t>
  </si>
  <si>
    <t>-52.42</t>
  </si>
  <si>
    <t>81.88</t>
  </si>
  <si>
    <t>88.92</t>
  </si>
  <si>
    <t>Levered Free Cash Flow, 2 Yr. CAGR %</t>
  </si>
  <si>
    <t>892.03</t>
  </si>
  <si>
    <t>29.91</t>
  </si>
  <si>
    <t>-76.44</t>
  </si>
  <si>
    <t>130.68</t>
  </si>
  <si>
    <t>-75.67</t>
  </si>
  <si>
    <t>43.75</t>
  </si>
  <si>
    <t>987.2</t>
  </si>
  <si>
    <t>13.14</t>
  </si>
  <si>
    <t>-23.25</t>
  </si>
  <si>
    <t>Unlevered Free Cash Flow, 2 Yr. CAGR %</t>
  </si>
  <si>
    <t>43.16</t>
  </si>
  <si>
    <t>979.24</t>
  </si>
  <si>
    <t>13.07</t>
  </si>
  <si>
    <t>-22.98</t>
  </si>
  <si>
    <t>Compound Annual Growth Rate Over Three Years</t>
  </si>
  <si>
    <t>Total Revenues, 3 Yr. CAGR %</t>
  </si>
  <si>
    <t>15.59</t>
  </si>
  <si>
    <t>22.55</t>
  </si>
  <si>
    <t>19.14</t>
  </si>
  <si>
    <t>11.12</t>
  </si>
  <si>
    <t>6.66</t>
  </si>
  <si>
    <t>18.33</t>
  </si>
  <si>
    <t>36.4</t>
  </si>
  <si>
    <t>24.34</t>
  </si>
  <si>
    <t>Gross Profit, 3 Yr. CAGR %</t>
  </si>
  <si>
    <t>14.64</t>
  </si>
  <si>
    <t>14.28</t>
  </si>
  <si>
    <t>27.29</t>
  </si>
  <si>
    <t>23.51</t>
  </si>
  <si>
    <t>10.6</t>
  </si>
  <si>
    <t>5.24</t>
  </si>
  <si>
    <t>17.79</t>
  </si>
  <si>
    <t>37.54</t>
  </si>
  <si>
    <t>24.71</t>
  </si>
  <si>
    <t>EBITDA, 3 Yr. CAGR %</t>
  </si>
  <si>
    <t>-7.57</t>
  </si>
  <si>
    <t>21.37</t>
  </si>
  <si>
    <t>23.18</t>
  </si>
  <si>
    <t>45.3</t>
  </si>
  <si>
    <t>41.79</t>
  </si>
  <si>
    <t>12.11</t>
  </si>
  <si>
    <t>-0.03</t>
  </si>
  <si>
    <t>21.54</t>
  </si>
  <si>
    <t>55.66</t>
  </si>
  <si>
    <t>32.41</t>
  </si>
  <si>
    <t>EBITA, 3 Yr. CAGR %</t>
  </si>
  <si>
    <t>-11.88</t>
  </si>
  <si>
    <t>22.18</t>
  </si>
  <si>
    <t>52.84</t>
  </si>
  <si>
    <t>48.37</t>
  </si>
  <si>
    <t>12.4</t>
  </si>
  <si>
    <t>-1.29</t>
  </si>
  <si>
    <t>22.48</t>
  </si>
  <si>
    <t>59.69</t>
  </si>
  <si>
    <t>33.48</t>
  </si>
  <si>
    <t>EBIT, 3 Yr. CAGR %</t>
  </si>
  <si>
    <t>10.5</t>
  </si>
  <si>
    <t>23.16</t>
  </si>
  <si>
    <t>50.65</t>
  </si>
  <si>
    <t>61.76</t>
  </si>
  <si>
    <t>13.44</t>
  </si>
  <si>
    <t>-1.31</t>
  </si>
  <si>
    <t>23.33</t>
  </si>
  <si>
    <t>61.35</t>
  </si>
  <si>
    <t>33.52</t>
  </si>
  <si>
    <t>Earnings From Cont. Operations, 3 Yr. CAGR %</t>
  </si>
  <si>
    <t>-12.79</t>
  </si>
  <si>
    <t>9.96</t>
  </si>
  <si>
    <t>-2.84</t>
  </si>
  <si>
    <t>35.55</t>
  </si>
  <si>
    <t>51.22</t>
  </si>
  <si>
    <t>53.92</t>
  </si>
  <si>
    <t>1.03</t>
  </si>
  <si>
    <t>19.63</t>
  </si>
  <si>
    <t>58.56</t>
  </si>
  <si>
    <t>41.7</t>
  </si>
  <si>
    <t>Net Income, 3 Yr. CAGR %</t>
  </si>
  <si>
    <t>Normalized Net Income, 3 Yr. CAGR %</t>
  </si>
  <si>
    <t>-11.97</t>
  </si>
  <si>
    <t>7.68</t>
  </si>
  <si>
    <t>23.03</t>
  </si>
  <si>
    <t>50.94</t>
  </si>
  <si>
    <t>61.98</t>
  </si>
  <si>
    <t>-2.04</t>
  </si>
  <si>
    <t>20.24</t>
  </si>
  <si>
    <t>59.89</t>
  </si>
  <si>
    <t>39.9</t>
  </si>
  <si>
    <t>Diluted EPS Before Extra, 3 Yr. CAGR %</t>
  </si>
  <si>
    <t>-13.63</t>
  </si>
  <si>
    <t>9.85</t>
  </si>
  <si>
    <t>-2.7</t>
  </si>
  <si>
    <t>34.49</t>
  </si>
  <si>
    <t>49.12</t>
  </si>
  <si>
    <t>52.04</t>
  </si>
  <si>
    <t>0.41</t>
  </si>
  <si>
    <t>18.19</t>
  </si>
  <si>
    <t>52.94</t>
  </si>
  <si>
    <t>Accounts Receivable, 3 Yr. CAGR %</t>
  </si>
  <si>
    <t>5.12</t>
  </si>
  <si>
    <t>15.11</t>
  </si>
  <si>
    <t>38.05</t>
  </si>
  <si>
    <t>41.12</t>
  </si>
  <si>
    <t>15.63</t>
  </si>
  <si>
    <t>8.54</t>
  </si>
  <si>
    <t>28.43</t>
  </si>
  <si>
    <t>20.67</t>
  </si>
  <si>
    <t>Inventory, 3 Yr. CAGR %</t>
  </si>
  <si>
    <t>18.79</t>
  </si>
  <si>
    <t>17.32</t>
  </si>
  <si>
    <t>29.43</t>
  </si>
  <si>
    <t>18.23</t>
  </si>
  <si>
    <t>23.48</t>
  </si>
  <si>
    <t>34.09</t>
  </si>
  <si>
    <t>30.82</t>
  </si>
  <si>
    <t>Net Property, Plant and Equip., 3 Yr. CAGR %</t>
  </si>
  <si>
    <t>24.05</t>
  </si>
  <si>
    <t>8.5</t>
  </si>
  <si>
    <t>-1.19</t>
  </si>
  <si>
    <t>6.65</t>
  </si>
  <si>
    <t>7.54</t>
  </si>
  <si>
    <t>80.41</t>
  </si>
  <si>
    <t>65.77</t>
  </si>
  <si>
    <t>67.88</t>
  </si>
  <si>
    <t>Total Assets, 3 Yr. CAGR %</t>
  </si>
  <si>
    <t>12.12</t>
  </si>
  <si>
    <t>13.42</t>
  </si>
  <si>
    <t>10.44</t>
  </si>
  <si>
    <t>17.8</t>
  </si>
  <si>
    <t>32.29</t>
  </si>
  <si>
    <t>34.16</t>
  </si>
  <si>
    <t>34.95</t>
  </si>
  <si>
    <t>20.02</t>
  </si>
  <si>
    <t>Tangible Book Value, 3 Yr. CAGR %</t>
  </si>
  <si>
    <t>12.85</t>
  </si>
  <si>
    <t>2.35</t>
  </si>
  <si>
    <t>2.67</t>
  </si>
  <si>
    <t>10.52</t>
  </si>
  <si>
    <t>26.73</t>
  </si>
  <si>
    <t>27.24</t>
  </si>
  <si>
    <t>21.35</t>
  </si>
  <si>
    <t>21.67</t>
  </si>
  <si>
    <t>19.89</t>
  </si>
  <si>
    <t>Common Equity, 3 Yr. CAGR %</t>
  </si>
  <si>
    <t>11.96</t>
  </si>
  <si>
    <t>10.74</t>
  </si>
  <si>
    <t>16.45</t>
  </si>
  <si>
    <t>20.35</t>
  </si>
  <si>
    <t>17.89</t>
  </si>
  <si>
    <t>19.06</t>
  </si>
  <si>
    <t>23.12</t>
  </si>
  <si>
    <t>26.42</t>
  </si>
  <si>
    <t>Cash From Operations, 3 Yr. CAGR %</t>
  </si>
  <si>
    <t>10.15</t>
  </si>
  <si>
    <t>49.5</t>
  </si>
  <si>
    <t>-27.66</t>
  </si>
  <si>
    <t>22.6</t>
  </si>
  <si>
    <t>11.87</t>
  </si>
  <si>
    <t>114.75</t>
  </si>
  <si>
    <t>-0.85</t>
  </si>
  <si>
    <t>52.73</t>
  </si>
  <si>
    <t>43.22</t>
  </si>
  <si>
    <t>27.04</t>
  </si>
  <si>
    <t>Capital Expenditures, 3 Yr. CAGR %</t>
  </si>
  <si>
    <t>6.11</t>
  </si>
  <si>
    <t>-8.72</t>
  </si>
  <si>
    <t>6.35</t>
  </si>
  <si>
    <t>-5.61</t>
  </si>
  <si>
    <t>89.35</t>
  </si>
  <si>
    <t>9.4</t>
  </si>
  <si>
    <t>0.07</t>
  </si>
  <si>
    <t>38.69</t>
  </si>
  <si>
    <t>Levered Free Cash Flow, 3 Yr. CAGR %</t>
  </si>
  <si>
    <t>230.21</t>
  </si>
  <si>
    <t>-36.5</t>
  </si>
  <si>
    <t>24.87</t>
  </si>
  <si>
    <t>30.52</t>
  </si>
  <si>
    <t>184.35</t>
  </si>
  <si>
    <t>-4.78</t>
  </si>
  <si>
    <t>78.46</t>
  </si>
  <si>
    <t>280.32</t>
  </si>
  <si>
    <t>17.22</t>
  </si>
  <si>
    <t>Unlevered Free Cash Flow, 3 Yr. CAGR %</t>
  </si>
  <si>
    <t>-5.04</t>
  </si>
  <si>
    <t>77.59</t>
  </si>
  <si>
    <t>279.12</t>
  </si>
  <si>
    <t>17.25</t>
  </si>
  <si>
    <t>Compound Annual Growth Rate Over Five Years</t>
  </si>
  <si>
    <t>Total Revenues, 5 Yr. CAGR %</t>
  </si>
  <si>
    <t>25.13</t>
  </si>
  <si>
    <t>11.39</t>
  </si>
  <si>
    <t>9.77</t>
  </si>
  <si>
    <t>18.21</t>
  </si>
  <si>
    <t>17.63</t>
  </si>
  <si>
    <t>13.27</t>
  </si>
  <si>
    <t>12.65</t>
  </si>
  <si>
    <t>20.48</t>
  </si>
  <si>
    <t>20.79</t>
  </si>
  <si>
    <t>15.58</t>
  </si>
  <si>
    <t>Gross Profit, 5 Yr. CAGR %</t>
  </si>
  <si>
    <t>29.32</t>
  </si>
  <si>
    <t>10.21</t>
  </si>
  <si>
    <t>8.74</t>
  </si>
  <si>
    <t>20.73</t>
  </si>
  <si>
    <t>19.71</t>
  </si>
  <si>
    <t>13.88</t>
  </si>
  <si>
    <t>21.39</t>
  </si>
  <si>
    <t>19.3</t>
  </si>
  <si>
    <t>15.08</t>
  </si>
  <si>
    <t>EBITDA, 5 Yr. CAGR %</t>
  </si>
  <si>
    <t>0.66</t>
  </si>
  <si>
    <t>2.33</t>
  </si>
  <si>
    <t>36.78</t>
  </si>
  <si>
    <t>33.85</t>
  </si>
  <si>
    <t>16.32</t>
  </si>
  <si>
    <t>21.75</t>
  </si>
  <si>
    <t>31.14</t>
  </si>
  <si>
    <t>21.23</t>
  </si>
  <si>
    <t>16.86</t>
  </si>
  <si>
    <t>EBITA, 5 Yr. CAGR %</t>
  </si>
  <si>
    <t>46.95</t>
  </si>
  <si>
    <t>-2.47</t>
  </si>
  <si>
    <t>41.66</t>
  </si>
  <si>
    <t>38.59</t>
  </si>
  <si>
    <t>24.64</t>
  </si>
  <si>
    <t>33.34</t>
  </si>
  <si>
    <t>21.36</t>
  </si>
  <si>
    <t>16.98</t>
  </si>
  <si>
    <t>EBIT, 5 Yr. CAGR %</t>
  </si>
  <si>
    <t>-8.17</t>
  </si>
  <si>
    <t>-1.39</t>
  </si>
  <si>
    <t>40.44</t>
  </si>
  <si>
    <t>37.42</t>
  </si>
  <si>
    <t>31.22</t>
  </si>
  <si>
    <t>35.37</t>
  </si>
  <si>
    <t>21.47</t>
  </si>
  <si>
    <t>16.96</t>
  </si>
  <si>
    <t>Earnings From Cont. Operations, 5 Yr. CAGR %</t>
  </si>
  <si>
    <t>47.95</t>
  </si>
  <si>
    <t>-6.64</t>
  </si>
  <si>
    <t>-19.27</t>
  </si>
  <si>
    <t>31.47</t>
  </si>
  <si>
    <t>38.9</t>
  </si>
  <si>
    <t>13.53</t>
  </si>
  <si>
    <t>24.96</t>
  </si>
  <si>
    <t>57.38</t>
  </si>
  <si>
    <t>24.72</t>
  </si>
  <si>
    <t>20.18</t>
  </si>
  <si>
    <t>Net Income, 5 Yr. CAGR %</t>
  </si>
  <si>
    <t>Normalized Net Income, 5 Yr. CAGR %</t>
  </si>
  <si>
    <t>46.03</t>
  </si>
  <si>
    <t>-7.61</t>
  </si>
  <si>
    <t>-1.09</t>
  </si>
  <si>
    <t>37.24</t>
  </si>
  <si>
    <t>17.71</t>
  </si>
  <si>
    <t>30.5</t>
  </si>
  <si>
    <t>21.85</t>
  </si>
  <si>
    <t>19.52</t>
  </si>
  <si>
    <t>Diluted EPS Before Extra, 5 Yr. CAGR %</t>
  </si>
  <si>
    <t>38.81</t>
  </si>
  <si>
    <t>-7.9</t>
  </si>
  <si>
    <t>-19.57</t>
  </si>
  <si>
    <t>30.54</t>
  </si>
  <si>
    <t>37.83</t>
  </si>
  <si>
    <t>12.92</t>
  </si>
  <si>
    <t>23.69</t>
  </si>
  <si>
    <t>54.89</t>
  </si>
  <si>
    <t>21.97</t>
  </si>
  <si>
    <t>Accounts Receivable, 5 Yr. CAGR %</t>
  </si>
  <si>
    <t>6.16</t>
  </si>
  <si>
    <t>7.67</t>
  </si>
  <si>
    <t>26.04</t>
  </si>
  <si>
    <t>18.72</t>
  </si>
  <si>
    <t>27.09</t>
  </si>
  <si>
    <t>27.16</t>
  </si>
  <si>
    <t>9.93</t>
  </si>
  <si>
    <t>21.7</t>
  </si>
  <si>
    <t>15.76</t>
  </si>
  <si>
    <t>Inventory, 5 Yr. CAGR %</t>
  </si>
  <si>
    <t>32.47</t>
  </si>
  <si>
    <t>20.6</t>
  </si>
  <si>
    <t>24.95</t>
  </si>
  <si>
    <t>14.39</t>
  </si>
  <si>
    <t>24.59</t>
  </si>
  <si>
    <t>17.4</t>
  </si>
  <si>
    <t>21.87</t>
  </si>
  <si>
    <t>27.27</t>
  </si>
  <si>
    <t>27.03</t>
  </si>
  <si>
    <t>Net Property, Plant and Equip., 5 Yr. CAGR %</t>
  </si>
  <si>
    <t>39.56</t>
  </si>
  <si>
    <t>29.02</t>
  </si>
  <si>
    <t>10.8</t>
  </si>
  <si>
    <t>9.91</t>
  </si>
  <si>
    <t>38.72</t>
  </si>
  <si>
    <t>41.74</t>
  </si>
  <si>
    <t>45.4</t>
  </si>
  <si>
    <t>48.63</t>
  </si>
  <si>
    <t>51.21</t>
  </si>
  <si>
    <t>Total Assets, 5 Yr. CAGR %</t>
  </si>
  <si>
    <t>33.46</t>
  </si>
  <si>
    <t>17.29</t>
  </si>
  <si>
    <t>14.8</t>
  </si>
  <si>
    <t>15.49</t>
  </si>
  <si>
    <t>18.24</t>
  </si>
  <si>
    <t>25.91</t>
  </si>
  <si>
    <t>29.79</t>
  </si>
  <si>
    <t>28.28</t>
  </si>
  <si>
    <t>27.73</t>
  </si>
  <si>
    <t>Tangible Book Value, 5 Yr. CAGR %</t>
  </si>
  <si>
    <t>39.77</t>
  </si>
  <si>
    <t>12.47</t>
  </si>
  <si>
    <t>6.87</t>
  </si>
  <si>
    <t>14.25</t>
  </si>
  <si>
    <t>14.85</t>
  </si>
  <si>
    <t>26.5</t>
  </si>
  <si>
    <t>21.44</t>
  </si>
  <si>
    <t>Common Equity, 5 Yr. CAGR %</t>
  </si>
  <si>
    <t>18.69</t>
  </si>
  <si>
    <t>11.83</t>
  </si>
  <si>
    <t>14.59</t>
  </si>
  <si>
    <t>16.89</t>
  </si>
  <si>
    <t>18.2</t>
  </si>
  <si>
    <t>22.08</t>
  </si>
  <si>
    <t>20.95</t>
  </si>
  <si>
    <t>21.74</t>
  </si>
  <si>
    <t>Cash From Operations, 5 Yr. CAGR %</t>
  </si>
  <si>
    <t>79.76</t>
  </si>
  <si>
    <t>-30.2</t>
  </si>
  <si>
    <t>51.6</t>
  </si>
  <si>
    <t>26.86</t>
  </si>
  <si>
    <t>4.2</t>
  </si>
  <si>
    <t>18.5</t>
  </si>
  <si>
    <t>99.74</t>
  </si>
  <si>
    <t>27.18</t>
  </si>
  <si>
    <t>Capital Expenditures, 5 Yr. CAGR %</t>
  </si>
  <si>
    <t>22.82</t>
  </si>
  <si>
    <t>6.31</t>
  </si>
  <si>
    <t>11.46</t>
  </si>
  <si>
    <t>-2.24</t>
  </si>
  <si>
    <t>32.37</t>
  </si>
  <si>
    <t>8.06</t>
  </si>
  <si>
    <t>8.98</t>
  </si>
  <si>
    <t>27.62</t>
  </si>
  <si>
    <t>36.12</t>
  </si>
  <si>
    <t>Levered Free Cash Flow, 5 Yr. CAGR %</t>
  </si>
  <si>
    <t>51.7</t>
  </si>
  <si>
    <t>-11.87</t>
  </si>
  <si>
    <t>-36.49</t>
  </si>
  <si>
    <t>186.08</t>
  </si>
  <si>
    <t>30.27</t>
  </si>
  <si>
    <t>-35.09</t>
  </si>
  <si>
    <t>35.66</t>
  </si>
  <si>
    <t>291.74</t>
  </si>
  <si>
    <t>2.02</t>
  </si>
  <si>
    <t>27.19</t>
  </si>
  <si>
    <t>Unlevered Free Cash Flow, 5 Yr. CAGR %</t>
  </si>
  <si>
    <t>35.43</t>
  </si>
  <si>
    <t>290.59</t>
  </si>
  <si>
    <t>1.83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</si>
  <si>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</si>
  <si>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</si>
  <si>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</si>
  <si>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</si>
  <si>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</si>
  <si>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</si>
  <si>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</si>
  <si>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</si>
  <si>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</si>
  <si>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1,058</t>
  </si>
  <si>
    <t>1,982</t>
  </si>
  <si>
    <t>4,140</t>
  </si>
  <si>
    <t>2,345</t>
  </si>
  <si>
    <t>3,940</t>
  </si>
  <si>
    <t>6,324</t>
  </si>
  <si>
    <t>-</t>
  </si>
  <si>
    <t>Change</t>
  </si>
  <si>
    <t>87.34%</t>
  </si>
  <si>
    <t>108.89%</t>
  </si>
  <si>
    <t>-43.36%</t>
  </si>
  <si>
    <t>68.02%</t>
  </si>
  <si>
    <t>60.5%</t>
  </si>
  <si>
    <t>0%</t>
  </si>
  <si>
    <t>Enterprise Value (EV)
                                    1</t>
  </si>
  <si>
    <t>6,114</t>
  </si>
  <si>
    <t>6,343</t>
  </si>
  <si>
    <t>6,592</t>
  </si>
  <si>
    <t>55.16%</t>
  </si>
  <si>
    <t>3.75%</t>
  </si>
  <si>
    <t>3.92%</t>
  </si>
  <si>
    <t>P/E ratio</t>
  </si>
  <si>
    <t>30.8x</t>
  </si>
  <si>
    <t>42.8x</t>
  </si>
  <si>
    <t>47x</t>
  </si>
  <si>
    <t>18.6x</t>
  </si>
  <si>
    <t>32.1x</t>
  </si>
  <si>
    <t>37.8x</t>
  </si>
  <si>
    <t>31.8x</t>
  </si>
  <si>
    <t>29x</t>
  </si>
  <si>
    <t>PBR</t>
  </si>
  <si>
    <t>3.44x</t>
  </si>
  <si>
    <t>5.35x</t>
  </si>
  <si>
    <t>9.22x</t>
  </si>
  <si>
    <t>4.43x</t>
  </si>
  <si>
    <t>7.33x</t>
  </si>
  <si>
    <t>PEG</t>
  </si>
  <si>
    <t>1.3x</t>
  </si>
  <si>
    <t>0.5x</t>
  </si>
  <si>
    <t>-11.77x</t>
  </si>
  <si>
    <t>1.1x</t>
  </si>
  <si>
    <t>1.7x</t>
  </si>
  <si>
    <t>2.98x</t>
  </si>
  <si>
    <t>Capitalization / Revenue</t>
  </si>
  <si>
    <t>4.7x</t>
  </si>
  <si>
    <t>7.36x</t>
  </si>
  <si>
    <t>9.95x</t>
  </si>
  <si>
    <t>4.11x</t>
  </si>
  <si>
    <t>7.61x</t>
  </si>
  <si>
    <t>9.52x</t>
  </si>
  <si>
    <t>8.05x</t>
  </si>
  <si>
    <t>7.62x</t>
  </si>
  <si>
    <t>EV / Revenue</t>
  </si>
  <si>
    <t>9.2x</t>
  </si>
  <si>
    <t>8.07x</t>
  </si>
  <si>
    <t>7.95x</t>
  </si>
  <si>
    <t>EV / EBITDA</t>
  </si>
  <si>
    <t>19.5x</t>
  </si>
  <si>
    <t>27.4x</t>
  </si>
  <si>
    <t>31.2x</t>
  </si>
  <si>
    <t>12.5x</t>
  </si>
  <si>
    <t>23.6x</t>
  </si>
  <si>
    <t>27x</t>
  </si>
  <si>
    <t>25x</t>
  </si>
  <si>
    <t>24.6x</t>
  </si>
  <si>
    <t>EV / EBIT</t>
  </si>
  <si>
    <t>29.1x</t>
  </si>
  <si>
    <t>30.4x</t>
  </si>
  <si>
    <t>32.8x</t>
  </si>
  <si>
    <t>13.1x</t>
  </si>
  <si>
    <t>25.2x</t>
  </si>
  <si>
    <t>28.6x</t>
  </si>
  <si>
    <t>25.9x</t>
  </si>
  <si>
    <t>24.2x</t>
  </si>
  <si>
    <t>EV / FCF</t>
  </si>
  <si>
    <t>32.2x</t>
  </si>
  <si>
    <t>28.2x</t>
  </si>
  <si>
    <t>26.7x</t>
  </si>
  <si>
    <t>FCF Yield</t>
  </si>
  <si>
    <t>3.11%</t>
  </si>
  <si>
    <t>3.55%</t>
  </si>
  <si>
    <t>3.74%</t>
  </si>
  <si>
    <t>Dividend per Share
                                    2</t>
  </si>
  <si>
    <t>Rate of return</t>
  </si>
  <si>
    <t>EPS
                                    2</t>
  </si>
  <si>
    <t>5.754</t>
  </si>
  <si>
    <t>6.841</t>
  </si>
  <si>
    <t>7.508</t>
  </si>
  <si>
    <t>Distribution rate</t>
  </si>
  <si>
    <t>Net sales
                                    1</t>
  </si>
  <si>
    <t>224.9</t>
  </si>
  <si>
    <t>269.4</t>
  </si>
  <si>
    <t>416.1</t>
  </si>
  <si>
    <t>570.7</t>
  </si>
  <si>
    <t>517.9</t>
  </si>
  <si>
    <t>664.3</t>
  </si>
  <si>
    <t>786</t>
  </si>
  <si>
    <t>829.5</t>
  </si>
  <si>
    <t>EBITDA
                                    1</t>
  </si>
  <si>
    <t>54.23</t>
  </si>
  <si>
    <t>72.4</t>
  </si>
  <si>
    <t>132.8</t>
  </si>
  <si>
    <t>187.2</t>
  </si>
  <si>
    <t>166.8</t>
  </si>
  <si>
    <t>226.7</t>
  </si>
  <si>
    <t>253.7</t>
  </si>
  <si>
    <t>267.8</t>
  </si>
  <si>
    <t>EBIT
                                    1</t>
  </si>
  <si>
    <t>36.41</t>
  </si>
  <si>
    <t>65.17</t>
  </si>
  <si>
    <t>126.3</t>
  </si>
  <si>
    <t>178.6</t>
  </si>
  <si>
    <t>156.4</t>
  </si>
  <si>
    <t>213.4</t>
  </si>
  <si>
    <t>244.8</t>
  </si>
  <si>
    <t>272.5</t>
  </si>
  <si>
    <t>Net income
                                    1</t>
  </si>
  <si>
    <t>35.17</t>
  </si>
  <si>
    <t>47.91</t>
  </si>
  <si>
    <t>93.1</t>
  </si>
  <si>
    <t>140.2</t>
  </si>
  <si>
    <t>136.3</t>
  </si>
  <si>
    <t>185.9</t>
  </si>
  <si>
    <t>222.8</t>
  </si>
  <si>
    <t>247</t>
  </si>
  <si>
    <t>Net Debt
                                    1</t>
  </si>
  <si>
    <t>-210.3</t>
  </si>
  <si>
    <t>19.09</t>
  </si>
  <si>
    <t>Reference price
                                    2</t>
  </si>
  <si>
    <t>70.60</t>
  </si>
  <si>
    <t>146.50</t>
  </si>
  <si>
    <t>81.68</t>
  </si>
  <si>
    <t>137.39</t>
  </si>
  <si>
    <t>217.72</t>
  </si>
  <si>
    <t>Nbr of stocks (in thousands)</t>
  </si>
  <si>
    <t>27,965</t>
  </si>
  <si>
    <t>28,073</t>
  </si>
  <si>
    <t>28,260</t>
  </si>
  <si>
    <t>28,711</t>
  </si>
  <si>
    <t>28,678</t>
  </si>
  <si>
    <t>29,046</t>
  </si>
  <si>
    <t>Announcement Date</t>
  </si>
  <si>
    <t>2/13/20</t>
  </si>
  <si>
    <t>2/18/21</t>
  </si>
  <si>
    <t>2/24/22</t>
  </si>
  <si>
    <t>2/15/23</t>
  </si>
  <si>
    <t>2/15/24</t>
  </si>
  <si>
    <t>address1</t>
  </si>
  <si>
    <t>20 East Greenway Plaza</t>
  </si>
  <si>
    <t>address2</t>
  </si>
  <si>
    <t>Suite 540</t>
  </si>
  <si>
    <t>city</t>
  </si>
  <si>
    <t>Houston</t>
  </si>
  <si>
    <t>state</t>
  </si>
  <si>
    <t>TX</t>
  </si>
  <si>
    <t>zip</t>
  </si>
  <si>
    <t>77046</t>
  </si>
  <si>
    <t>country</t>
  </si>
  <si>
    <t>phone</t>
  </si>
  <si>
    <t>281 892 1588</t>
  </si>
  <si>
    <t>fax</t>
  </si>
  <si>
    <t>844 270 2665</t>
  </si>
  <si>
    <t>website</t>
  </si>
  <si>
    <t>https://www.sunnova.com</t>
  </si>
  <si>
    <t>industry</t>
  </si>
  <si>
    <t>Solar</t>
  </si>
  <si>
    <t>industryKey</t>
  </si>
  <si>
    <t>solar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</si>
  <si>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</si>
  <si>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</si>
  <si>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</si>
  <si>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</si>
  <si>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</si>
  <si>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</si>
  <si>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</si>
  <si>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Sunnova Energy International Inc. engages in the provision of energy as a service in the United States. The company offers electricity, as well as offers operations and maintenance, monitoring, repairs and replacements, equipment upgrades, on-site power optimization, and solar energy system and energy storage system diagnostics services. As of December 31, 2023, it operated a fleet of residential solar energy systems with a generation capacity of approximately 2,292 megawatts serving over 419,000 customers. The company was incorporated in 2012 and is headquartered in Houston, Texas.</t>
  </si>
  <si>
    <t>fullTimeEmployees</t>
  </si>
  <si>
    <t>companyOfficers</t>
  </si>
  <si>
    <t>[{'maxAge': 1, 'name': 'Mr. William Jackson Berger', 'age': 50, 'title': 'Chairman, President &amp; CEO', 'yearBorn': 1974, 'fiscalYear': 2023, 'totalPay': 1375395, 'exercisedValue': 0, 'unexercisedValue': 3544494}, {'maxAge': 1, 'name': 'Mr. Paul S. Mathews', 'age': 43, 'title': 'Executive VP &amp; COO', 'yearBorn': 1981, 'fiscalYear': 2023, 'totalPay': 711038, 'exercisedValue': 0, 'unexercisedValue': 0}, {'maxAge': 1, 'name': 'Mr. David C. Searle', 'age': 48, 'title': 'Executive VP, General Counsel &amp; Chief Compliance Officer', 'yearBorn': 1976, 'fiscalYear': 2023, 'totalPay': 557409, 'exercisedValue': 0, 'unexercisedValue': 0}, {'maxAge': 1, 'name': 'Mr. Michael P. Grasso', 'age': 52, 'title': 'Executive VP &amp; Chief Revenue Officer', 'yearBorn': 1972, 'fiscalYear': 2023, 'totalPay': 611799, 'exercisedValue': 0, 'unexercisedValue': 252959}, {'maxAge': 1, 'name': 'Mr. Eric M. Williams CPA', 'age': 45, 'title': 'Executive VP &amp; CFO', 'yearBorn': 1979, 'fiscalYear': 2023, 'exercisedValue': 0, 'unexercisedValue': 0}, {'maxAge': 1, 'name': 'Mr. Rodney  McMahan', 'title': 'Vice President of Investor Relations', 'fiscalYear': 2023, 'exercisedValue': 0, 'unexercisedValue': 0}, {'maxAge': 1, 'name': 'Mr. Jackson O. Lynch III', 'age': 55, 'title': 'Executive VP &amp; Chief Human Resources Officer', 'yearBorn': 1969, 'fiscalYear': 2023, 'exercisedValue': 0, 'unexercisedValue': 0}, {'maxAge': 1, 'name': 'Mr. Walter Andrew Baker J.D.', 'age': 62, 'title': 'Senior Vice President of Legal', 'yearBorn': 1962, 'fiscalYear': 2023, 'totalPay': 512493, 'exercisedValue': 0, 'unexercisedValue': 0}, {'maxAge': 1, 'name': 'Ms. Meghan  Nutting', 'age': 43, 'title': 'Executive Vice President of Government &amp; Regulatory Affairs', 'yearBorn': 1981, 'fiscalYear': 2023, 'exercisedValue': 0, 'unexercisedValue': 0}, {'maxAge': 1, 'name': 'Margaret C. Fitzgerald', 'title': 'Senior VP, Deputy General Counsel &amp; Secretary',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</si>
  <si>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</si>
  <si>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</si>
  <si>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</si>
  <si>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</si>
  <si>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</si>
  <si>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</si>
  <si>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</si>
  <si>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</si>
  <si>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</si>
  <si>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</si>
  <si>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</si>
  <si>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</si>
  <si>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</si>
  <si>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</si>
  <si>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</si>
  <si>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</si>
  <si>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</si>
  <si>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</si>
  <si>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</si>
  <si>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</si>
  <si>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</si>
  <si>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</si>
  <si>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</si>
  <si>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</si>
  <si>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</si>
  <si>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</si>
  <si>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</si>
  <si>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</si>
  <si>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</si>
  <si>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</si>
  <si>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</si>
  <si>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</si>
  <si>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</si>
  <si>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</si>
  <si>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</si>
  <si>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</si>
  <si>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</si>
  <si>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</si>
  <si>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</si>
  <si>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</si>
  <si>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</si>
  <si>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</si>
  <si>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</si>
  <si>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</si>
  <si>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</si>
  <si>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</si>
  <si>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</si>
  <si>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</si>
  <si>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</si>
  <si>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</si>
  <si>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</si>
  <si>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</si>
  <si>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</si>
  <si>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</si>
  <si>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</si>
  <si>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</si>
  <si>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</si>
  <si>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</si>
  <si>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</si>
  <si>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</si>
  <si>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</si>
  <si>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</si>
  <si>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</si>
  <si>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</si>
  <si>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</si>
  <si>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</si>
  <si>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</si>
  <si>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NOVA</t>
  </si>
  <si>
    <t>underlyingSymbol</t>
  </si>
  <si>
    <t>shortName</t>
  </si>
  <si>
    <t>Sunnova Energy International In</t>
  </si>
  <si>
    <t>longName</t>
  </si>
  <si>
    <t>Sunnova Energy International Inc.</t>
  </si>
  <si>
    <t>firstTradeDateEpochUtc</t>
  </si>
  <si>
    <t>timeZoneFullName</t>
  </si>
  <si>
    <t>America/New_York</t>
  </si>
  <si>
    <t>timeZoneShortName</t>
  </si>
  <si>
    <t>EST</t>
  </si>
  <si>
    <t>uuid</t>
  </si>
  <si>
    <t>553648c8-088b-33c0-91b0-be46f9ee7498</t>
  </si>
  <si>
    <t>messageBoardId</t>
  </si>
  <si>
    <t>finmb_234681245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</si>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</sst>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unnov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90.16655731779673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4.12344896E8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-1.489842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18.0</v>
      </c>
      <c r="C2" s="1">
        <v>15.0</v>
      </c>
      <c r="D2" s="1">
        <v>9.0</v>
      </c>
      <c r="E2" s="1">
        <v>46.0</v>
      </c>
      <c r="F2" s="1">
        <v>54.0</v>
      </c>
      <c r="G2" s="1">
        <v>35.0</v>
      </c>
      <c r="H2" s="1">
        <v>47.0</v>
      </c>
      <c r="I2" s="1">
        <v>93.0</v>
      </c>
      <c r="J2" s="1">
        <v>140.0</v>
      </c>
      <c r="K2" s="1">
        <v>136.0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3.0</v>
      </c>
      <c r="C3" s="1">
        <v>4.0</v>
      </c>
      <c r="D3" s="1">
        <v>4.0</v>
      </c>
      <c r="E3" s="1">
        <v>3.0</v>
      </c>
      <c r="F3" s="1">
        <v>5.0</v>
      </c>
      <c r="G3" s="1">
        <v>7.0</v>
      </c>
      <c r="H3" s="1">
        <v>5.0</v>
      </c>
      <c r="I3" s="1">
        <v>6.0</v>
      </c>
      <c r="J3" s="1">
        <v>8.0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5.0</v>
      </c>
      <c r="D4" s="1">
        <v>2.0</v>
      </c>
      <c r="E4" s="1">
        <v>2.0</v>
      </c>
      <c r="F4" s="1">
        <v>2.0</v>
      </c>
      <c r="G4" s="1">
        <v>2.0</v>
      </c>
      <c r="H4" s="1">
        <v>2.0</v>
      </c>
      <c r="I4" s="1">
        <v>2.0</v>
      </c>
      <c r="J4" s="1">
        <v>6.0</v>
      </c>
      <c r="K4" s="1">
        <v>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9.0</v>
      </c>
      <c r="D5" s="1">
        <v>6.0</v>
      </c>
      <c r="E5" s="1">
        <v>6.0</v>
      </c>
      <c r="F5" s="1">
        <v>7.0</v>
      </c>
      <c r="G5" s="1">
        <v>10.0</v>
      </c>
      <c r="H5" s="1">
        <v>8.0</v>
      </c>
      <c r="I5" s="1">
        <v>8.0</v>
      </c>
      <c r="J5" s="1">
        <v>14.0</v>
      </c>
      <c r="K5" s="1">
        <v>16.0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86.0</v>
      </c>
      <c r="I6" s="1">
        <v>4.0</v>
      </c>
      <c r="J6" s="1">
        <v>1.0</v>
      </c>
      <c r="K6" s="1">
        <v>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17.0</v>
      </c>
      <c r="C7" s="1">
        <v>-1.0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1.0</v>
      </c>
      <c r="J7" s="1">
        <v>1.0</v>
      </c>
      <c r="K7" s="1">
        <v>-3.0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22.0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2.0</v>
      </c>
      <c r="D9" s="1">
        <v>2.0</v>
      </c>
      <c r="E9" s="1">
        <v>2.0</v>
      </c>
      <c r="F9" s="1">
        <v>4.0</v>
      </c>
      <c r="G9" s="1">
        <v>5.0</v>
      </c>
      <c r="H9" s="1">
        <v>6.0</v>
      </c>
      <c r="I9" s="1">
        <v>10.0</v>
      </c>
      <c r="J9" s="1">
        <v>16.0</v>
      </c>
      <c r="K9" s="1">
        <v>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-5.0</v>
      </c>
      <c r="D10" s="1">
        <v>0.0</v>
      </c>
      <c r="E10" s="1">
        <v>0.0</v>
      </c>
      <c r="F10" s="1">
        <v>0.0</v>
      </c>
      <c r="G10" s="1">
        <v>0.0</v>
      </c>
      <c r="H10" s="1">
        <v>-1.0</v>
      </c>
      <c r="I10" s="1">
        <v>-74.0</v>
      </c>
      <c r="J10" s="1">
        <v>4.0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12.0</v>
      </c>
      <c r="C11" s="1">
        <v>-1.0</v>
      </c>
      <c r="D11" s="1">
        <v>-23.0</v>
      </c>
      <c r="E11" s="1">
        <v>1.0</v>
      </c>
      <c r="F11" s="1">
        <v>-12.0</v>
      </c>
      <c r="G11" s="1">
        <v>1.0</v>
      </c>
      <c r="H11" s="1">
        <v>-11.0</v>
      </c>
      <c r="I11" s="1">
        <v>-5.0</v>
      </c>
      <c r="J11" s="1">
        <v>-31.0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2.0</v>
      </c>
      <c r="C12" s="1">
        <v>-1.0</v>
      </c>
      <c r="D12" s="1">
        <v>-1.0</v>
      </c>
      <c r="E12" s="1">
        <v>-6.0</v>
      </c>
      <c r="F12" s="1">
        <v>-8.0</v>
      </c>
      <c r="G12" s="1">
        <v>-7.0</v>
      </c>
      <c r="H12" s="1">
        <v>-16.0</v>
      </c>
      <c r="I12" s="1">
        <v>-18.0</v>
      </c>
      <c r="J12" s="1">
        <v>-29.0</v>
      </c>
      <c r="K12" s="1">
        <v>-26.0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-4.0</v>
      </c>
      <c r="C13" s="1">
        <v>1.0</v>
      </c>
      <c r="D13" s="1">
        <v>2.0</v>
      </c>
      <c r="E13" s="1">
        <v>-74.0</v>
      </c>
      <c r="F13" s="1">
        <v>3.0</v>
      </c>
      <c r="G13" s="1">
        <v>1.0</v>
      </c>
      <c r="H13" s="1">
        <v>3.0</v>
      </c>
      <c r="I13" s="1">
        <v>11.0</v>
      </c>
      <c r="J13" s="1">
        <v>5.0</v>
      </c>
      <c r="K13" s="1">
        <v>-7.0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-70.0</v>
      </c>
      <c r="C14" s="1">
        <v>1.0</v>
      </c>
      <c r="D14" s="1">
        <v>-1.0</v>
      </c>
      <c r="E14" s="1">
        <v>6.0</v>
      </c>
      <c r="F14" s="1">
        <v>-6.0</v>
      </c>
      <c r="G14" s="1">
        <v>-1.0</v>
      </c>
      <c r="H14" s="1">
        <v>2.0</v>
      </c>
      <c r="I14" s="1">
        <v>10.0</v>
      </c>
      <c r="J14" s="1">
        <v>15.0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-1.0</v>
      </c>
      <c r="C15" s="1">
        <v>0.0</v>
      </c>
      <c r="D15" s="1">
        <v>63.0</v>
      </c>
      <c r="E15" s="1">
        <v>-3.0</v>
      </c>
      <c r="F15" s="1">
        <v>-1.0</v>
      </c>
      <c r="G15" s="1">
        <v>-68.0</v>
      </c>
      <c r="H15" s="1">
        <v>-19.0</v>
      </c>
      <c r="I15" s="1">
        <v>-2.0</v>
      </c>
      <c r="J15" s="1">
        <v>-13.0</v>
      </c>
      <c r="K15" s="1">
        <v>-6.0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40.0</v>
      </c>
      <c r="C16" s="1">
        <v>3.0</v>
      </c>
      <c r="D16" s="1">
        <v>89.0</v>
      </c>
      <c r="E16" s="1">
        <v>6.0</v>
      </c>
      <c r="F16" s="1">
        <v>-4.0</v>
      </c>
      <c r="G16" s="1">
        <v>-3.0</v>
      </c>
      <c r="H16" s="1">
        <v>20.0</v>
      </c>
      <c r="I16" s="1">
        <v>18.0</v>
      </c>
      <c r="J16" s="1">
        <v>-5.0</v>
      </c>
      <c r="K16" s="1">
        <v>-17.0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33.0</v>
      </c>
      <c r="C17" s="1">
        <v>25.0</v>
      </c>
      <c r="D17" s="1">
        <v>-4.0</v>
      </c>
      <c r="E17" s="1">
        <v>61.0</v>
      </c>
      <c r="F17" s="1">
        <v>36.0</v>
      </c>
      <c r="G17" s="1">
        <v>41.0</v>
      </c>
      <c r="H17" s="1">
        <v>60.0</v>
      </c>
      <c r="I17" s="1">
        <v>132.0</v>
      </c>
      <c r="J17" s="1">
        <v>120.0</v>
      </c>
      <c r="K17" s="1">
        <v>124.0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-5.0</v>
      </c>
      <c r="C18" s="1">
        <v>-4.0</v>
      </c>
      <c r="D18" s="1">
        <v>-3.0</v>
      </c>
      <c r="E18" s="1">
        <v>-6.0</v>
      </c>
      <c r="F18" s="1">
        <v>-3.0</v>
      </c>
      <c r="G18" s="1">
        <v>-21.0</v>
      </c>
      <c r="H18" s="1">
        <v>-6.0</v>
      </c>
      <c r="I18" s="1">
        <v>-4.0</v>
      </c>
      <c r="J18" s="1">
        <v>-21.0</v>
      </c>
      <c r="K18" s="1">
        <v>-17.0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-45.0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-78.0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-28.0</v>
      </c>
      <c r="C20" s="1">
        <v>40.0</v>
      </c>
      <c r="D20" s="1">
        <v>-1.0</v>
      </c>
      <c r="E20" s="1">
        <v>-50.0</v>
      </c>
      <c r="F20" s="1">
        <v>-31.0</v>
      </c>
      <c r="G20" s="1">
        <v>-4.0</v>
      </c>
      <c r="H20" s="1">
        <v>-36.0</v>
      </c>
      <c r="I20" s="1">
        <v>-234.0</v>
      </c>
      <c r="J20" s="1">
        <v>-47.0</v>
      </c>
      <c r="K20" s="1">
        <v>-108.0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-33.0</v>
      </c>
      <c r="C21" s="1">
        <v>-9.0</v>
      </c>
      <c r="D21" s="1">
        <v>-4.0</v>
      </c>
      <c r="E21" s="1">
        <v>-57.0</v>
      </c>
      <c r="F21" s="1">
        <v>-35.0</v>
      </c>
      <c r="G21" s="1">
        <v>-25.0</v>
      </c>
      <c r="H21" s="1">
        <v>-42.0</v>
      </c>
      <c r="I21" s="1">
        <v>-239.0</v>
      </c>
      <c r="J21" s="1">
        <v>-100.0</v>
      </c>
      <c r="K21" s="1">
        <v>-125.0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194.0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194.0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2.0</v>
      </c>
      <c r="C24" s="1">
        <v>2.0</v>
      </c>
      <c r="D24" s="1">
        <v>2.0</v>
      </c>
      <c r="E24" s="1">
        <v>2.0</v>
      </c>
      <c r="F24" s="1">
        <v>36.0</v>
      </c>
      <c r="G24" s="1">
        <v>49.0</v>
      </c>
      <c r="H24" s="1">
        <v>36.0</v>
      </c>
      <c r="I24" s="1">
        <v>1.0</v>
      </c>
      <c r="J24" s="1">
        <v>9.0</v>
      </c>
      <c r="K24" s="1">
        <v>12.0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-6.0</v>
      </c>
      <c r="C25" s="1">
        <v>-4.0</v>
      </c>
      <c r="D25" s="1">
        <v>-93.0</v>
      </c>
      <c r="E25" s="1">
        <v>0.0</v>
      </c>
      <c r="F25" s="1">
        <v>-4.0</v>
      </c>
      <c r="G25" s="1">
        <v>-7.0</v>
      </c>
      <c r="H25" s="1">
        <v>-12.0</v>
      </c>
      <c r="I25" s="1">
        <v>0.0</v>
      </c>
      <c r="J25" s="1">
        <v>-21.0</v>
      </c>
      <c r="K25" s="1">
        <v>-11.0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-8.0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-4.0</v>
      </c>
      <c r="C27" s="1">
        <v>-1.0</v>
      </c>
      <c r="D27" s="1">
        <v>1.0</v>
      </c>
      <c r="E27" s="1">
        <v>2.0</v>
      </c>
      <c r="F27" s="1">
        <v>-4.0</v>
      </c>
      <c r="G27" s="1">
        <v>-6.0</v>
      </c>
      <c r="H27" s="1">
        <v>181.0</v>
      </c>
      <c r="I27" s="1">
        <v>1.0</v>
      </c>
      <c r="J27" s="1">
        <v>-29.0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1.0</v>
      </c>
      <c r="I28" s="1">
        <v>62.0</v>
      </c>
      <c r="J28" s="1">
        <v>-4.0</v>
      </c>
      <c r="K28" s="1">
        <v>-2.0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-3.0</v>
      </c>
      <c r="C29" s="1">
        <v>14.0</v>
      </c>
      <c r="D29" s="1">
        <v>-7.0</v>
      </c>
      <c r="E29" s="1">
        <v>7.0</v>
      </c>
      <c r="F29" s="1">
        <v>-3.0</v>
      </c>
      <c r="G29" s="1">
        <v>8.0</v>
      </c>
      <c r="H29" s="1">
        <v>201.0</v>
      </c>
      <c r="I29" s="1">
        <v>-106.0</v>
      </c>
      <c r="J29" s="1">
        <v>-14.0</v>
      </c>
      <c r="K29" s="1">
        <v>-4.0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1.0</v>
      </c>
      <c r="E31" s="1">
        <v>8.0</v>
      </c>
      <c r="F31" s="1">
        <v>13.0</v>
      </c>
      <c r="G31" s="1">
        <v>8.0</v>
      </c>
      <c r="H31" s="1">
        <v>3.0</v>
      </c>
      <c r="I31" s="1">
        <v>13.0</v>
      </c>
      <c r="J31" s="1">
        <v>23.0</v>
      </c>
      <c r="K31" s="1">
        <v>26.0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23.0</v>
      </c>
      <c r="C32" s="1">
        <v>8.0</v>
      </c>
      <c r="D32" s="1">
        <v>-1.0</v>
      </c>
      <c r="E32" s="1">
        <v>45.0</v>
      </c>
      <c r="F32" s="1">
        <v>19.0</v>
      </c>
      <c r="G32" s="1">
        <v>2.0</v>
      </c>
      <c r="H32" s="1">
        <v>39.0</v>
      </c>
      <c r="I32" s="1">
        <v>109.0</v>
      </c>
      <c r="J32" s="1">
        <v>50.0</v>
      </c>
      <c r="K32" s="1">
        <v>63.0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23.0</v>
      </c>
      <c r="C33" s="1">
        <v>8.0</v>
      </c>
      <c r="D33" s="1">
        <v>-1.0</v>
      </c>
      <c r="E33" s="1">
        <v>45.0</v>
      </c>
      <c r="F33" s="1">
        <v>19.0</v>
      </c>
      <c r="G33" s="1">
        <v>2.0</v>
      </c>
      <c r="H33" s="1">
        <v>39.0</v>
      </c>
      <c r="I33" s="1">
        <v>107.0</v>
      </c>
      <c r="J33" s="1">
        <v>50.0</v>
      </c>
      <c r="K33" s="1">
        <v>63.0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-12.0</v>
      </c>
      <c r="C34" s="1">
        <v>8.0</v>
      </c>
      <c r="D34" s="1">
        <v>21.0</v>
      </c>
      <c r="E34" s="1">
        <v>-7.0</v>
      </c>
      <c r="F34" s="1">
        <v>26.0</v>
      </c>
      <c r="G34" s="1">
        <v>14.0</v>
      </c>
      <c r="H34" s="1">
        <v>4.0</v>
      </c>
      <c r="I34" s="1">
        <v>-21.0</v>
      </c>
      <c r="J34" s="1">
        <v>55.0</v>
      </c>
      <c r="K34" s="1">
        <v>36.0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194.0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13.0</v>
      </c>
      <c r="C3" s="1">
        <v>27.0</v>
      </c>
      <c r="D3" s="1">
        <v>20.0</v>
      </c>
      <c r="E3" s="1">
        <v>27.0</v>
      </c>
      <c r="F3" s="1">
        <v>22.0</v>
      </c>
      <c r="G3" s="1">
        <v>31.0</v>
      </c>
      <c r="H3" s="1">
        <v>232.0</v>
      </c>
      <c r="I3" s="1">
        <v>127.0</v>
      </c>
      <c r="J3" s="1">
        <v>111.0</v>
      </c>
      <c r="K3" s="1">
        <v>108.0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107.0</v>
      </c>
      <c r="C4" s="1">
        <v>69.0</v>
      </c>
      <c r="D4" s="1">
        <v>70.0</v>
      </c>
      <c r="E4" s="1">
        <v>121.0</v>
      </c>
      <c r="F4" s="1">
        <v>153.0</v>
      </c>
      <c r="G4" s="1">
        <v>155.0</v>
      </c>
      <c r="H4" s="1">
        <v>192.0</v>
      </c>
      <c r="I4" s="1">
        <v>283.0</v>
      </c>
      <c r="J4" s="1">
        <v>262.0</v>
      </c>
      <c r="K4" s="1">
        <v>336.0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2.0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123.0</v>
      </c>
      <c r="C6" s="1">
        <v>97.0</v>
      </c>
      <c r="D6" s="1">
        <v>90.0</v>
      </c>
      <c r="E6" s="1">
        <v>149.0</v>
      </c>
      <c r="F6" s="1">
        <v>176.0</v>
      </c>
      <c r="G6" s="1">
        <v>186.0</v>
      </c>
      <c r="H6" s="1">
        <v>424.0</v>
      </c>
      <c r="I6" s="1">
        <v>410.0</v>
      </c>
      <c r="J6" s="1">
        <v>373.0</v>
      </c>
      <c r="K6" s="1">
        <v>444.0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15.0</v>
      </c>
      <c r="C7" s="1">
        <v>19.0</v>
      </c>
      <c r="D7" s="1">
        <v>42.0</v>
      </c>
      <c r="E7" s="1">
        <v>40.0</v>
      </c>
      <c r="F7" s="1">
        <v>53.0</v>
      </c>
      <c r="G7" s="1">
        <v>51.0</v>
      </c>
      <c r="H7" s="1">
        <v>63.0</v>
      </c>
      <c r="I7" s="1">
        <v>68.0</v>
      </c>
      <c r="J7" s="1">
        <v>109.0</v>
      </c>
      <c r="K7" s="1">
        <v>111.0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1.0</v>
      </c>
      <c r="K8" s="1">
        <v>66.0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15.0</v>
      </c>
      <c r="C9" s="1">
        <v>19.0</v>
      </c>
      <c r="D9" s="1">
        <v>42.0</v>
      </c>
      <c r="E9" s="1">
        <v>40.0</v>
      </c>
      <c r="F9" s="1">
        <v>53.0</v>
      </c>
      <c r="G9" s="1">
        <v>51.0</v>
      </c>
      <c r="H9" s="1">
        <v>63.0</v>
      </c>
      <c r="I9" s="1">
        <v>68.0</v>
      </c>
      <c r="J9" s="1">
        <v>111.0</v>
      </c>
      <c r="K9" s="1">
        <v>112.0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16.0</v>
      </c>
      <c r="C10" s="1">
        <v>27.0</v>
      </c>
      <c r="D10" s="1">
        <v>29.0</v>
      </c>
      <c r="E10" s="1">
        <v>34.0</v>
      </c>
      <c r="F10" s="1">
        <v>41.0</v>
      </c>
      <c r="G10" s="1">
        <v>48.0</v>
      </c>
      <c r="H10" s="1">
        <v>61.0</v>
      </c>
      <c r="I10" s="1">
        <v>78.0</v>
      </c>
      <c r="J10" s="1">
        <v>117.0</v>
      </c>
      <c r="K10" s="1">
        <v>138.0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1.0</v>
      </c>
      <c r="H11" s="1">
        <v>3.0</v>
      </c>
      <c r="I11" s="1">
        <v>4.0</v>
      </c>
      <c r="J11" s="1">
        <v>9.0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14.0</v>
      </c>
      <c r="C12" s="1">
        <v>3.0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2.0</v>
      </c>
      <c r="C13" s="1">
        <v>2.0</v>
      </c>
      <c r="D13" s="1">
        <v>4.0</v>
      </c>
      <c r="E13" s="1">
        <v>6.0</v>
      </c>
      <c r="F13" s="1">
        <v>10.0</v>
      </c>
      <c r="G13" s="1">
        <v>14.0</v>
      </c>
      <c r="H13" s="1">
        <v>6.0</v>
      </c>
      <c r="I13" s="1">
        <v>4.0</v>
      </c>
      <c r="J13" s="1">
        <v>3.0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158.0</v>
      </c>
      <c r="C14" s="1">
        <v>150.0</v>
      </c>
      <c r="D14" s="1">
        <v>168.0</v>
      </c>
      <c r="E14" s="1">
        <v>232.0</v>
      </c>
      <c r="F14" s="1">
        <v>282.0</v>
      </c>
      <c r="G14" s="1">
        <v>303.0</v>
      </c>
      <c r="H14" s="1">
        <v>559.0</v>
      </c>
      <c r="I14" s="1">
        <v>567.0</v>
      </c>
      <c r="J14" s="1">
        <v>613.0</v>
      </c>
      <c r="K14" s="1">
        <v>710.0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27.0</v>
      </c>
      <c r="C15" s="1">
        <v>32.0</v>
      </c>
      <c r="D15" s="1">
        <v>35.0</v>
      </c>
      <c r="E15" s="1">
        <v>42.0</v>
      </c>
      <c r="F15" s="1">
        <v>46.0</v>
      </c>
      <c r="G15" s="1">
        <v>98.0</v>
      </c>
      <c r="H15" s="1">
        <v>105.0</v>
      </c>
      <c r="I15" s="1">
        <v>108.0</v>
      </c>
      <c r="J15" s="1">
        <v>155.0</v>
      </c>
      <c r="K15" s="1">
        <v>172.0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-15.0</v>
      </c>
      <c r="C16" s="1">
        <v>-21.0</v>
      </c>
      <c r="D16" s="1">
        <v>-25.0</v>
      </c>
      <c r="E16" s="1">
        <v>-28.0</v>
      </c>
      <c r="F16" s="1">
        <v>-32.0</v>
      </c>
      <c r="G16" s="1">
        <v>-39.0</v>
      </c>
      <c r="H16" s="1">
        <v>-42.0</v>
      </c>
      <c r="I16" s="1">
        <v>-43.0</v>
      </c>
      <c r="J16" s="1">
        <v>-53.0</v>
      </c>
      <c r="K16" s="1">
        <v>-63.0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11.0</v>
      </c>
      <c r="C17" s="1">
        <v>11.0</v>
      </c>
      <c r="D17" s="1">
        <v>10.0</v>
      </c>
      <c r="E17" s="1">
        <v>13.0</v>
      </c>
      <c r="F17" s="1">
        <v>13.0</v>
      </c>
      <c r="G17" s="1">
        <v>58.0</v>
      </c>
      <c r="H17" s="1">
        <v>63.0</v>
      </c>
      <c r="I17" s="1">
        <v>65.0</v>
      </c>
      <c r="J17" s="1">
        <v>101.0</v>
      </c>
      <c r="K17" s="1">
        <v>109.0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75.0</v>
      </c>
      <c r="C18" s="1">
        <v>0.0</v>
      </c>
      <c r="D18" s="1">
        <v>0.0</v>
      </c>
      <c r="E18" s="1">
        <v>0.0</v>
      </c>
      <c r="F18" s="1">
        <v>0.0</v>
      </c>
      <c r="G18" s="1">
        <v>2.0</v>
      </c>
      <c r="H18" s="1">
        <v>2.0</v>
      </c>
      <c r="I18" s="1">
        <v>141.0</v>
      </c>
      <c r="J18" s="1">
        <v>154.0</v>
      </c>
      <c r="K18" s="1">
        <v>198.0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20.0</v>
      </c>
      <c r="D19" s="1">
        <v>20.0</v>
      </c>
      <c r="E19" s="1">
        <v>20.0</v>
      </c>
      <c r="F19" s="1">
        <v>20.0</v>
      </c>
      <c r="G19" s="1">
        <v>20.0</v>
      </c>
      <c r="H19" s="1">
        <v>20.0</v>
      </c>
      <c r="I19" s="1">
        <v>20.0</v>
      </c>
      <c r="J19" s="1">
        <v>49.0</v>
      </c>
      <c r="K19" s="1">
        <v>50.0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17.0</v>
      </c>
      <c r="D20" s="1">
        <v>15.0</v>
      </c>
      <c r="E20" s="1">
        <v>12.0</v>
      </c>
      <c r="F20" s="1">
        <v>10.0</v>
      </c>
      <c r="G20" s="1">
        <v>7.0</v>
      </c>
      <c r="H20" s="1">
        <v>5.0</v>
      </c>
      <c r="I20" s="1">
        <v>2.0</v>
      </c>
      <c r="J20" s="1">
        <v>43.0</v>
      </c>
      <c r="K20" s="1">
        <v>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1.0</v>
      </c>
      <c r="C21" s="1">
        <v>5.0</v>
      </c>
      <c r="D21" s="1">
        <v>3.0</v>
      </c>
      <c r="E21" s="1">
        <v>1.0</v>
      </c>
      <c r="F21" s="1">
        <v>3.0</v>
      </c>
      <c r="G21" s="1">
        <v>4.0</v>
      </c>
      <c r="H21" s="1">
        <v>2.0</v>
      </c>
      <c r="I21" s="1">
        <v>6.0</v>
      </c>
      <c r="J21" s="1">
        <v>20.0</v>
      </c>
      <c r="K21" s="1">
        <v>23.0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1.0</v>
      </c>
      <c r="C22" s="1">
        <v>2.0</v>
      </c>
      <c r="D22" s="1">
        <v>2.0</v>
      </c>
      <c r="E22" s="1">
        <v>2.0</v>
      </c>
      <c r="F22" s="1">
        <v>3.0</v>
      </c>
      <c r="G22" s="1">
        <v>3.0</v>
      </c>
      <c r="H22" s="1">
        <v>3.0</v>
      </c>
      <c r="I22" s="1">
        <v>3.0</v>
      </c>
      <c r="J22" s="1">
        <v>3.0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173.0</v>
      </c>
      <c r="C23" s="1">
        <v>207.0</v>
      </c>
      <c r="D23" s="1">
        <v>219.0</v>
      </c>
      <c r="E23" s="1">
        <v>283.0</v>
      </c>
      <c r="F23" s="1">
        <v>333.0</v>
      </c>
      <c r="G23" s="1">
        <v>400.0</v>
      </c>
      <c r="H23" s="1">
        <v>656.0</v>
      </c>
      <c r="I23" s="1">
        <v>805.0</v>
      </c>
      <c r="J23" s="1">
        <v>984.0</v>
      </c>
      <c r="K23" s="1">
        <v>1130.0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11.0</v>
      </c>
      <c r="C25" s="1">
        <v>14.0</v>
      </c>
      <c r="D25" s="1">
        <v>16.0</v>
      </c>
      <c r="E25" s="1">
        <v>15.0</v>
      </c>
      <c r="F25" s="1">
        <v>19.0</v>
      </c>
      <c r="G25" s="1">
        <v>20.0</v>
      </c>
      <c r="H25" s="1">
        <v>24.0</v>
      </c>
      <c r="I25" s="1">
        <v>36.0</v>
      </c>
      <c r="J25" s="1">
        <v>42.0</v>
      </c>
      <c r="K25" s="1">
        <v>35.0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8.0</v>
      </c>
      <c r="C26" s="1">
        <v>11.0</v>
      </c>
      <c r="D26" s="1">
        <v>13.0</v>
      </c>
      <c r="E26" s="1">
        <v>20.0</v>
      </c>
      <c r="F26" s="1">
        <v>18.0</v>
      </c>
      <c r="G26" s="1">
        <v>16.0</v>
      </c>
      <c r="H26" s="1">
        <v>23.0</v>
      </c>
      <c r="I26" s="1">
        <v>40.0</v>
      </c>
      <c r="J26" s="1">
        <v>43.0</v>
      </c>
      <c r="K26" s="1">
        <v>31.0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183.0</v>
      </c>
      <c r="J27" s="1">
        <v>0.0</v>
      </c>
      <c r="K27" s="1">
        <v>198.0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2.0</v>
      </c>
      <c r="H28" s="1">
        <v>3.0</v>
      </c>
      <c r="I28" s="1">
        <v>4.0</v>
      </c>
      <c r="J28" s="1">
        <v>5.0</v>
      </c>
      <c r="K28" s="1">
        <v>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3.0</v>
      </c>
      <c r="C29" s="1">
        <v>5.0</v>
      </c>
      <c r="D29" s="1">
        <v>4.0</v>
      </c>
      <c r="E29" s="1">
        <v>10.0</v>
      </c>
      <c r="F29" s="1">
        <v>3.0</v>
      </c>
      <c r="G29" s="1">
        <v>2.0</v>
      </c>
      <c r="H29" s="1">
        <v>4.0</v>
      </c>
      <c r="I29" s="1">
        <v>15.0</v>
      </c>
      <c r="J29" s="1">
        <v>30.0</v>
      </c>
      <c r="K29" s="1">
        <v>41.0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95.0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4.0</v>
      </c>
      <c r="C31" s="1">
        <v>4.0</v>
      </c>
      <c r="D31" s="1">
        <v>4.0</v>
      </c>
      <c r="E31" s="1">
        <v>5.0</v>
      </c>
      <c r="F31" s="1">
        <v>6.0</v>
      </c>
      <c r="G31" s="1">
        <v>5.0</v>
      </c>
      <c r="H31" s="1">
        <v>4.0</v>
      </c>
      <c r="I31" s="1">
        <v>8.0</v>
      </c>
      <c r="J31" s="1">
        <v>10.0</v>
      </c>
      <c r="K31" s="1">
        <v>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27.0</v>
      </c>
      <c r="C32" s="1">
        <v>37.0</v>
      </c>
      <c r="D32" s="1">
        <v>39.0</v>
      </c>
      <c r="E32" s="1">
        <v>52.0</v>
      </c>
      <c r="F32" s="1">
        <v>48.0</v>
      </c>
      <c r="G32" s="1">
        <v>46.0</v>
      </c>
      <c r="H32" s="1">
        <v>60.0</v>
      </c>
      <c r="I32" s="1">
        <v>288.0</v>
      </c>
      <c r="J32" s="1">
        <v>134.0</v>
      </c>
      <c r="K32" s="1">
        <v>323.0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179.0</v>
      </c>
      <c r="I33" s="1">
        <v>0.0</v>
      </c>
      <c r="J33" s="1">
        <v>196.0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31.0</v>
      </c>
      <c r="H34" s="1">
        <v>31.0</v>
      </c>
      <c r="I34" s="1">
        <v>33.0</v>
      </c>
      <c r="J34" s="1">
        <v>43.0</v>
      </c>
      <c r="K34" s="1">
        <v>39.0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3.0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0.0</v>
      </c>
      <c r="C36" s="1">
        <v>5.0</v>
      </c>
      <c r="D36" s="1">
        <v>1.0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12.0</v>
      </c>
      <c r="K36" s="1">
        <v>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2.0</v>
      </c>
      <c r="C37" s="1">
        <v>3.0</v>
      </c>
      <c r="D37" s="1">
        <v>3.0</v>
      </c>
      <c r="E37" s="1">
        <v>4.0</v>
      </c>
      <c r="F37" s="1">
        <v>4.0</v>
      </c>
      <c r="G37" s="1">
        <v>7.0</v>
      </c>
      <c r="H37" s="1">
        <v>12.0</v>
      </c>
      <c r="I37" s="1">
        <v>10.0</v>
      </c>
      <c r="J37" s="1">
        <v>10.0</v>
      </c>
      <c r="K37" s="1">
        <v>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29.0</v>
      </c>
      <c r="C38" s="1">
        <v>46.0</v>
      </c>
      <c r="D38" s="1">
        <v>43.0</v>
      </c>
      <c r="E38" s="1">
        <v>56.0</v>
      </c>
      <c r="F38" s="1">
        <v>52.0</v>
      </c>
      <c r="G38" s="1">
        <v>85.0</v>
      </c>
      <c r="H38" s="1">
        <v>284.0</v>
      </c>
      <c r="I38" s="1">
        <v>331.0</v>
      </c>
      <c r="J38" s="1">
        <v>397.0</v>
      </c>
      <c r="K38" s="1">
        <v>383.0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7.0</v>
      </c>
      <c r="C39" s="1">
        <v>7.0</v>
      </c>
      <c r="D39" s="1">
        <v>7.0</v>
      </c>
      <c r="E39" s="1">
        <v>7.0</v>
      </c>
      <c r="F39" s="1">
        <v>7.0</v>
      </c>
      <c r="G39" s="1">
        <v>7.0</v>
      </c>
      <c r="H39" s="1">
        <v>7.0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119.0</v>
      </c>
      <c r="C40" s="1">
        <v>124.0</v>
      </c>
      <c r="D40" s="1">
        <v>129.0</v>
      </c>
      <c r="E40" s="1">
        <v>134.0</v>
      </c>
      <c r="F40" s="1">
        <v>122.0</v>
      </c>
      <c r="G40" s="1">
        <v>121.0</v>
      </c>
      <c r="H40" s="1">
        <v>129.0</v>
      </c>
      <c r="I40" s="1">
        <v>140.0</v>
      </c>
      <c r="J40" s="1">
        <v>121.0</v>
      </c>
      <c r="K40" s="1">
        <v>140.0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32.0</v>
      </c>
      <c r="C41" s="1">
        <v>48.0</v>
      </c>
      <c r="D41" s="1">
        <v>57.0</v>
      </c>
      <c r="E41" s="1">
        <v>104.0</v>
      </c>
      <c r="F41" s="1">
        <v>159.0</v>
      </c>
      <c r="G41" s="1">
        <v>194.0</v>
      </c>
      <c r="H41" s="1">
        <v>242.0</v>
      </c>
      <c r="I41" s="1">
        <v>335.0</v>
      </c>
      <c r="J41" s="1">
        <v>478.0</v>
      </c>
      <c r="K41" s="1">
        <v>614.0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-6.0</v>
      </c>
      <c r="C42" s="1">
        <v>-11.0</v>
      </c>
      <c r="D42" s="1">
        <v>-11.0</v>
      </c>
      <c r="E42" s="1">
        <v>-11.0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-1.0</v>
      </c>
      <c r="C43" s="1">
        <v>-11.0</v>
      </c>
      <c r="D43" s="1">
        <v>-5.0</v>
      </c>
      <c r="E43" s="1">
        <v>11.0</v>
      </c>
      <c r="F43" s="1">
        <v>-18.0</v>
      </c>
      <c r="G43" s="1">
        <v>1.0</v>
      </c>
      <c r="H43" s="1">
        <v>57.0</v>
      </c>
      <c r="I43" s="1">
        <v>-81.0</v>
      </c>
      <c r="J43" s="1">
        <v>-12.0</v>
      </c>
      <c r="K43" s="1">
        <v>-3.0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102</v>
      </c>
      <c r="B44" s="1">
        <v>144.0</v>
      </c>
      <c r="C44" s="1">
        <v>161.0</v>
      </c>
      <c r="D44" s="1">
        <v>175.0</v>
      </c>
      <c r="E44" s="1">
        <v>227.0</v>
      </c>
      <c r="F44" s="1">
        <v>281.0</v>
      </c>
      <c r="G44" s="1">
        <v>315.0</v>
      </c>
      <c r="H44" s="1">
        <v>372.0</v>
      </c>
      <c r="I44" s="1">
        <v>474.0</v>
      </c>
      <c r="J44" s="1">
        <v>587.0</v>
      </c>
      <c r="K44" s="1">
        <v>751.0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103</v>
      </c>
      <c r="B45" s="1">
        <v>144.0</v>
      </c>
      <c r="C45" s="1">
        <v>161.0</v>
      </c>
      <c r="D45" s="1">
        <v>175.0</v>
      </c>
      <c r="E45" s="1">
        <v>227.0</v>
      </c>
      <c r="F45" s="1">
        <v>281.0</v>
      </c>
      <c r="G45" s="1">
        <v>315.0</v>
      </c>
      <c r="H45" s="1">
        <v>372.0</v>
      </c>
      <c r="I45" s="1">
        <v>474.0</v>
      </c>
      <c r="J45" s="1">
        <v>587.0</v>
      </c>
      <c r="K45" s="1">
        <v>751.0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104</v>
      </c>
      <c r="B46" s="1">
        <v>173.0</v>
      </c>
      <c r="C46" s="1">
        <v>207.0</v>
      </c>
      <c r="D46" s="1">
        <v>219.0</v>
      </c>
      <c r="E46" s="1">
        <v>283.0</v>
      </c>
      <c r="F46" s="1">
        <v>333.0</v>
      </c>
      <c r="G46" s="1">
        <v>400.0</v>
      </c>
      <c r="H46" s="1">
        <v>656.0</v>
      </c>
      <c r="I46" s="1">
        <v>805.0</v>
      </c>
      <c r="J46" s="1">
        <v>984.0</v>
      </c>
      <c r="K46" s="1">
        <v>1130.0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105</v>
      </c>
      <c r="B48" s="1">
        <v>27.0</v>
      </c>
      <c r="C48" s="1">
        <v>27.0</v>
      </c>
      <c r="D48" s="1">
        <v>27.0</v>
      </c>
      <c r="E48" s="1">
        <v>27.0</v>
      </c>
      <c r="F48" s="1">
        <v>27.0</v>
      </c>
      <c r="G48" s="1">
        <v>28.0</v>
      </c>
      <c r="H48" s="1">
        <v>28.0</v>
      </c>
      <c r="I48" s="1">
        <v>28.0</v>
      </c>
      <c r="J48" s="1">
        <v>28.0</v>
      </c>
      <c r="K48" s="1">
        <v>29.0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106</v>
      </c>
      <c r="B49" s="1">
        <v>27.0</v>
      </c>
      <c r="C49" s="1">
        <v>27.0</v>
      </c>
      <c r="D49" s="1">
        <v>27.0</v>
      </c>
      <c r="E49" s="1">
        <v>27.0</v>
      </c>
      <c r="F49" s="1">
        <v>27.0</v>
      </c>
      <c r="G49" s="1">
        <v>28.0</v>
      </c>
      <c r="H49" s="1">
        <v>28.0</v>
      </c>
      <c r="I49" s="1">
        <v>28.0</v>
      </c>
      <c r="J49" s="1">
        <v>28.0</v>
      </c>
      <c r="K49" s="1">
        <v>29.0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107</v>
      </c>
      <c r="B50" s="1" t="s">
        <v>108</v>
      </c>
      <c r="C50" s="1" t="s">
        <v>109</v>
      </c>
      <c r="D50" s="1" t="s">
        <v>110</v>
      </c>
      <c r="E50" s="1" t="s">
        <v>111</v>
      </c>
      <c r="F50" s="1" t="s">
        <v>112</v>
      </c>
      <c r="G50" s="1" t="s">
        <v>113</v>
      </c>
      <c r="H50" s="1" t="s">
        <v>114</v>
      </c>
      <c r="I50" s="1" t="s">
        <v>115</v>
      </c>
      <c r="J50" s="1" t="s">
        <v>116</v>
      </c>
      <c r="K50" s="1" t="s">
        <v>117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118</v>
      </c>
      <c r="B51" s="1">
        <v>144.0</v>
      </c>
      <c r="C51" s="1">
        <v>123.0</v>
      </c>
      <c r="D51" s="1">
        <v>139.0</v>
      </c>
      <c r="E51" s="1">
        <v>194.0</v>
      </c>
      <c r="F51" s="1">
        <v>250.0</v>
      </c>
      <c r="G51" s="1">
        <v>287.0</v>
      </c>
      <c r="H51" s="1">
        <v>346.0</v>
      </c>
      <c r="I51" s="1">
        <v>451.0</v>
      </c>
      <c r="J51" s="1">
        <v>494.0</v>
      </c>
      <c r="K51" s="1">
        <v>661.0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119</v>
      </c>
      <c r="B52" s="1" t="s">
        <v>108</v>
      </c>
      <c r="C52" s="1" t="s">
        <v>120</v>
      </c>
      <c r="D52" s="1" t="s">
        <v>121</v>
      </c>
      <c r="E52" s="1" t="s">
        <v>122</v>
      </c>
      <c r="F52" s="1" t="s">
        <v>123</v>
      </c>
      <c r="G52" s="1" t="s">
        <v>124</v>
      </c>
      <c r="H52" s="1" t="s">
        <v>125</v>
      </c>
      <c r="I52" s="1" t="s">
        <v>126</v>
      </c>
      <c r="J52" s="1" t="s">
        <v>127</v>
      </c>
      <c r="K52" s="1" t="s">
        <v>128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 t="s">
        <v>130</v>
      </c>
      <c r="C53" s="1" t="s">
        <v>130</v>
      </c>
      <c r="D53" s="1" t="s">
        <v>130</v>
      </c>
      <c r="E53" s="1" t="s">
        <v>130</v>
      </c>
      <c r="F53" s="1" t="s">
        <v>130</v>
      </c>
      <c r="G53" s="1">
        <v>33.0</v>
      </c>
      <c r="H53" s="1">
        <v>214.0</v>
      </c>
      <c r="I53" s="1">
        <v>221.0</v>
      </c>
      <c r="J53" s="1">
        <v>246.0</v>
      </c>
      <c r="K53" s="1">
        <v>244.0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-123.0</v>
      </c>
      <c r="C54" s="1">
        <v>-97.0</v>
      </c>
      <c r="D54" s="1">
        <v>-90.0</v>
      </c>
      <c r="E54" s="1">
        <v>-149.0</v>
      </c>
      <c r="F54" s="1">
        <v>-176.0</v>
      </c>
      <c r="G54" s="1">
        <v>-153.0</v>
      </c>
      <c r="H54" s="1">
        <v>-209.0</v>
      </c>
      <c r="I54" s="1">
        <v>-327.0</v>
      </c>
      <c r="J54" s="1">
        <v>-281.0</v>
      </c>
      <c r="K54" s="1">
        <v>-391.0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88.0</v>
      </c>
      <c r="C55" s="1">
        <v>95.0</v>
      </c>
      <c r="D55" s="1">
        <v>99.0</v>
      </c>
      <c r="E55" s="1">
        <v>1.0</v>
      </c>
      <c r="F55" s="1">
        <v>86.0</v>
      </c>
      <c r="G55" s="1">
        <v>91.0</v>
      </c>
      <c r="H55" s="1">
        <v>2.0</v>
      </c>
      <c r="I55" s="1">
        <v>2.0</v>
      </c>
      <c r="J55" s="1">
        <v>2.0</v>
      </c>
      <c r="K55" s="1">
        <v>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12.0</v>
      </c>
      <c r="C56" s="1">
        <v>14.0</v>
      </c>
      <c r="D56" s="1">
        <v>17.0</v>
      </c>
      <c r="E56" s="1">
        <v>17.0</v>
      </c>
      <c r="F56" s="1">
        <v>19.0</v>
      </c>
      <c r="G56" s="1">
        <v>41.0</v>
      </c>
      <c r="H56" s="1">
        <v>37.0</v>
      </c>
      <c r="I56" s="1">
        <v>31.0</v>
      </c>
      <c r="J56" s="1">
        <v>65.0</v>
      </c>
      <c r="K56" s="1">
        <v>53.0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6.0</v>
      </c>
      <c r="C57" s="1">
        <v>6.0</v>
      </c>
      <c r="D57" s="1">
        <v>6.0</v>
      </c>
      <c r="E57" s="1">
        <v>6.0</v>
      </c>
      <c r="F57" s="1">
        <v>6.0</v>
      </c>
      <c r="G57" s="1">
        <v>6.0</v>
      </c>
      <c r="H57" s="1">
        <v>6.0</v>
      </c>
      <c r="I57" s="1">
        <v>6.0</v>
      </c>
      <c r="J57" s="1">
        <v>6.0</v>
      </c>
      <c r="K57" s="1">
        <v>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3.0</v>
      </c>
      <c r="C58" s="1">
        <v>6.0</v>
      </c>
      <c r="D58" s="1">
        <v>9.0</v>
      </c>
      <c r="E58" s="1">
        <v>10.0</v>
      </c>
      <c r="F58" s="1">
        <v>11.0</v>
      </c>
      <c r="G58" s="1">
        <v>14.0</v>
      </c>
      <c r="H58" s="1">
        <v>17.0</v>
      </c>
      <c r="I58" s="1">
        <v>22.0</v>
      </c>
      <c r="J58" s="1">
        <v>38.0</v>
      </c>
      <c r="K58" s="1">
        <v>50.0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7.0</v>
      </c>
      <c r="C59" s="1">
        <v>12.0</v>
      </c>
      <c r="D59" s="1">
        <v>12.0</v>
      </c>
      <c r="E59" s="1">
        <v>15.0</v>
      </c>
      <c r="F59" s="1">
        <v>18.0</v>
      </c>
      <c r="G59" s="1">
        <v>25.0</v>
      </c>
      <c r="H59" s="1">
        <v>16.0</v>
      </c>
      <c r="I59" s="1">
        <v>19.0</v>
      </c>
      <c r="J59" s="1">
        <v>25.0</v>
      </c>
      <c r="K59" s="1">
        <v>31.0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5.0</v>
      </c>
      <c r="C60" s="1">
        <v>8.0</v>
      </c>
      <c r="D60" s="1">
        <v>7.0</v>
      </c>
      <c r="E60" s="1">
        <v>8.0</v>
      </c>
      <c r="F60" s="1">
        <v>11.0</v>
      </c>
      <c r="G60" s="1">
        <v>8.0</v>
      </c>
      <c r="H60" s="1">
        <v>11.0</v>
      </c>
      <c r="I60" s="1">
        <v>16.0</v>
      </c>
      <c r="J60" s="1">
        <v>26.0</v>
      </c>
      <c r="K60" s="1">
        <v>24.0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16.0</v>
      </c>
      <c r="I61" s="1">
        <v>19.0</v>
      </c>
      <c r="J61" s="1">
        <v>26.0</v>
      </c>
      <c r="K61" s="1">
        <v>31.0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5.0</v>
      </c>
      <c r="K62" s="1">
        <v>11.0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140</v>
      </c>
      <c r="B63" s="1">
        <v>22.0</v>
      </c>
      <c r="C63" s="1">
        <v>26.0</v>
      </c>
      <c r="D63" s="1">
        <v>27.0</v>
      </c>
      <c r="E63" s="1">
        <v>31.0</v>
      </c>
      <c r="F63" s="1">
        <v>34.0</v>
      </c>
      <c r="G63" s="1">
        <v>42.0</v>
      </c>
      <c r="H63" s="1">
        <v>48.0</v>
      </c>
      <c r="I63" s="1">
        <v>53.0</v>
      </c>
      <c r="J63" s="1">
        <v>70.0</v>
      </c>
      <c r="K63" s="1">
        <v>78.0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141</v>
      </c>
      <c r="B64" s="1">
        <v>404.0</v>
      </c>
      <c r="C64" s="1">
        <v>496.0</v>
      </c>
      <c r="D64" s="1">
        <v>510.0</v>
      </c>
      <c r="E64" s="1">
        <v>616.0</v>
      </c>
      <c r="F64" s="1">
        <v>662.0</v>
      </c>
      <c r="G64" s="1">
        <v>646.0</v>
      </c>
      <c r="H64" s="1">
        <v>713.0</v>
      </c>
      <c r="I64" s="1">
        <v>819.0</v>
      </c>
      <c r="J64" s="1">
        <v>0.0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142</v>
      </c>
      <c r="B65" s="1">
        <v>17.0</v>
      </c>
      <c r="C65" s="1">
        <v>12.0</v>
      </c>
      <c r="D65" s="1">
        <v>9.0</v>
      </c>
      <c r="E65" s="1">
        <v>9.0</v>
      </c>
      <c r="F65" s="1">
        <v>9.0</v>
      </c>
      <c r="G65" s="1">
        <v>13.0</v>
      </c>
      <c r="H65" s="1">
        <v>7.0</v>
      </c>
      <c r="I65" s="1">
        <v>3.0</v>
      </c>
      <c r="J65" s="1">
        <v>21.0</v>
      </c>
      <c r="K65" s="1">
        <v>27.0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143</v>
      </c>
      <c r="B2" s="1">
        <v>121.0</v>
      </c>
      <c r="C2" s="1">
        <v>149.0</v>
      </c>
      <c r="D2" s="1">
        <v>164.0</v>
      </c>
      <c r="E2" s="1">
        <v>222.0</v>
      </c>
      <c r="F2" s="1">
        <v>251.0</v>
      </c>
      <c r="G2" s="1">
        <v>225.0</v>
      </c>
      <c r="H2" s="1">
        <v>269.0</v>
      </c>
      <c r="I2" s="1">
        <v>416.0</v>
      </c>
      <c r="J2" s="1">
        <v>571.0</v>
      </c>
      <c r="K2" s="1">
        <v>518.0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144</v>
      </c>
      <c r="B3" s="1">
        <v>121.0</v>
      </c>
      <c r="C3" s="1">
        <v>149.0</v>
      </c>
      <c r="D3" s="1">
        <v>164.0</v>
      </c>
      <c r="E3" s="1">
        <v>222.0</v>
      </c>
      <c r="F3" s="1">
        <v>251.0</v>
      </c>
      <c r="G3" s="1">
        <v>225.0</v>
      </c>
      <c r="H3" s="1">
        <v>269.0</v>
      </c>
      <c r="I3" s="1">
        <v>416.0</v>
      </c>
      <c r="J3" s="1">
        <v>571.0</v>
      </c>
      <c r="K3" s="1">
        <v>518.0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145</v>
      </c>
      <c r="B4" s="1">
        <v>57.0</v>
      </c>
      <c r="C4" s="1">
        <v>71.0</v>
      </c>
      <c r="D4" s="1">
        <v>75.0</v>
      </c>
      <c r="E4" s="1">
        <v>90.0</v>
      </c>
      <c r="F4" s="1">
        <v>106.0</v>
      </c>
      <c r="G4" s="1">
        <v>103.0</v>
      </c>
      <c r="H4" s="1">
        <v>116.0</v>
      </c>
      <c r="I4" s="1">
        <v>179.0</v>
      </c>
      <c r="J4" s="1">
        <v>254.0</v>
      </c>
      <c r="K4" s="1">
        <v>225.0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146</v>
      </c>
      <c r="B5" s="1">
        <v>63.0</v>
      </c>
      <c r="C5" s="1">
        <v>77.0</v>
      </c>
      <c r="D5" s="1">
        <v>88.0</v>
      </c>
      <c r="E5" s="1">
        <v>131.0</v>
      </c>
      <c r="F5" s="1">
        <v>145.0</v>
      </c>
      <c r="G5" s="1">
        <v>122.0</v>
      </c>
      <c r="H5" s="1">
        <v>153.0</v>
      </c>
      <c r="I5" s="1">
        <v>237.0</v>
      </c>
      <c r="J5" s="1">
        <v>317.0</v>
      </c>
      <c r="K5" s="1">
        <v>293.0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147</v>
      </c>
      <c r="B6" s="1">
        <v>17.0</v>
      </c>
      <c r="C6" s="1">
        <v>21.0</v>
      </c>
      <c r="D6" s="1">
        <v>28.0</v>
      </c>
      <c r="E6" s="1">
        <v>32.0</v>
      </c>
      <c r="F6" s="1">
        <v>37.0</v>
      </c>
      <c r="G6" s="1">
        <v>39.0</v>
      </c>
      <c r="H6" s="1">
        <v>41.0</v>
      </c>
      <c r="I6" s="1">
        <v>55.0</v>
      </c>
      <c r="J6" s="1">
        <v>73.0</v>
      </c>
      <c r="K6" s="1">
        <v>72.0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148</v>
      </c>
      <c r="B7" s="1">
        <v>29.0</v>
      </c>
      <c r="C7" s="1">
        <v>39.0</v>
      </c>
      <c r="D7" s="1">
        <v>35.0</v>
      </c>
      <c r="E7" s="1">
        <v>38.0</v>
      </c>
      <c r="F7" s="1">
        <v>45.0</v>
      </c>
      <c r="G7" s="1">
        <v>44.0</v>
      </c>
      <c r="H7" s="1">
        <v>53.0</v>
      </c>
      <c r="I7" s="1">
        <v>65.0</v>
      </c>
      <c r="J7" s="1">
        <v>90.0</v>
      </c>
      <c r="K7" s="1">
        <v>88.0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149</v>
      </c>
      <c r="B8" s="1">
        <v>0.0</v>
      </c>
      <c r="C8" s="1">
        <v>1.0</v>
      </c>
      <c r="D8" s="1">
        <v>1.0</v>
      </c>
      <c r="E8" s="1">
        <v>1.0</v>
      </c>
      <c r="F8" s="1">
        <v>1.0</v>
      </c>
      <c r="G8" s="1">
        <v>1.0</v>
      </c>
      <c r="H8" s="1">
        <v>2.0</v>
      </c>
      <c r="I8" s="1">
        <v>2.0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150</v>
      </c>
      <c r="B9" s="1">
        <v>46.0</v>
      </c>
      <c r="C9" s="1">
        <v>62.0</v>
      </c>
      <c r="D9" s="1">
        <v>65.0</v>
      </c>
      <c r="E9" s="1">
        <v>73.0</v>
      </c>
      <c r="F9" s="1">
        <v>84.0</v>
      </c>
      <c r="G9" s="1">
        <v>85.0</v>
      </c>
      <c r="H9" s="1">
        <v>97.0</v>
      </c>
      <c r="I9" s="1">
        <v>124.0</v>
      </c>
      <c r="J9" s="1">
        <v>164.0</v>
      </c>
      <c r="K9" s="1">
        <v>161.0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151</v>
      </c>
      <c r="B10" s="1">
        <v>16.0</v>
      </c>
      <c r="C10" s="1">
        <v>14.0</v>
      </c>
      <c r="D10" s="1">
        <v>23.0</v>
      </c>
      <c r="E10" s="1">
        <v>57.0</v>
      </c>
      <c r="F10" s="1">
        <v>60.0</v>
      </c>
      <c r="G10" s="1">
        <v>36.0</v>
      </c>
      <c r="H10" s="1">
        <v>55.0</v>
      </c>
      <c r="I10" s="1">
        <v>113.0</v>
      </c>
      <c r="J10" s="1">
        <v>153.0</v>
      </c>
      <c r="K10" s="1">
        <v>132.0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152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-86.0</v>
      </c>
      <c r="I11" s="1">
        <v>-4.0</v>
      </c>
      <c r="J11" s="1">
        <v>-1.0</v>
      </c>
      <c r="K11" s="1">
        <v>-1.0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153</v>
      </c>
      <c r="B12" s="1">
        <v>56.0</v>
      </c>
      <c r="C12" s="1">
        <v>64.0</v>
      </c>
      <c r="D12" s="1">
        <v>1.0</v>
      </c>
      <c r="E12" s="1">
        <v>2.0</v>
      </c>
      <c r="F12" s="1">
        <v>2.0</v>
      </c>
      <c r="G12" s="1">
        <v>4.0</v>
      </c>
      <c r="H12" s="1">
        <v>4.0</v>
      </c>
      <c r="I12" s="1">
        <v>2.0</v>
      </c>
      <c r="J12" s="1">
        <v>6.0</v>
      </c>
      <c r="K12" s="1">
        <v>22.0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154</v>
      </c>
      <c r="B13" s="1">
        <v>56.0</v>
      </c>
      <c r="C13" s="1">
        <v>64.0</v>
      </c>
      <c r="D13" s="1">
        <v>1.0</v>
      </c>
      <c r="E13" s="1">
        <v>2.0</v>
      </c>
      <c r="F13" s="1">
        <v>2.0</v>
      </c>
      <c r="G13" s="1">
        <v>4.0</v>
      </c>
      <c r="H13" s="1">
        <v>3.0</v>
      </c>
      <c r="I13" s="1">
        <v>-2.0</v>
      </c>
      <c r="J13" s="1">
        <v>5.0</v>
      </c>
      <c r="K13" s="1">
        <v>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-1.0</v>
      </c>
      <c r="H14" s="1">
        <v>-2.0</v>
      </c>
      <c r="I14" s="1">
        <v>-94.0</v>
      </c>
      <c r="J14" s="1">
        <v>3.0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156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-9.0</v>
      </c>
      <c r="H15" s="1">
        <v>-9.0</v>
      </c>
      <c r="I15" s="1">
        <v>-15.0</v>
      </c>
      <c r="J15" s="1">
        <v>-18.0</v>
      </c>
      <c r="K15" s="1">
        <v>-22.0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157</v>
      </c>
      <c r="B16" s="1">
        <v>17.0</v>
      </c>
      <c r="C16" s="1">
        <v>14.0</v>
      </c>
      <c r="D16" s="1">
        <v>24.0</v>
      </c>
      <c r="E16" s="1">
        <v>60.0</v>
      </c>
      <c r="F16" s="1">
        <v>63.0</v>
      </c>
      <c r="G16" s="1">
        <v>39.0</v>
      </c>
      <c r="H16" s="1">
        <v>56.0</v>
      </c>
      <c r="I16" s="1">
        <v>110.0</v>
      </c>
      <c r="J16" s="1">
        <v>161.0</v>
      </c>
      <c r="K16" s="1">
        <v>155.0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158</v>
      </c>
      <c r="B17" s="1">
        <v>0.0</v>
      </c>
      <c r="C17" s="1">
        <v>-2.0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-99.0</v>
      </c>
      <c r="J17" s="1">
        <v>-1.0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159</v>
      </c>
      <c r="B18" s="1">
        <v>0.0</v>
      </c>
      <c r="C18" s="1">
        <v>0.0</v>
      </c>
      <c r="D18" s="1">
        <v>-12.0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-1.0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160</v>
      </c>
      <c r="B19" s="1">
        <v>17.0</v>
      </c>
      <c r="C19" s="1">
        <v>12.0</v>
      </c>
      <c r="D19" s="1">
        <v>11.0</v>
      </c>
      <c r="E19" s="1">
        <v>60.0</v>
      </c>
      <c r="F19" s="1">
        <v>63.0</v>
      </c>
      <c r="G19" s="1">
        <v>39.0</v>
      </c>
      <c r="H19" s="1">
        <v>56.0</v>
      </c>
      <c r="I19" s="1">
        <v>109.0</v>
      </c>
      <c r="J19" s="1">
        <v>158.0</v>
      </c>
      <c r="K19" s="1">
        <v>155.0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161</v>
      </c>
      <c r="B20" s="1">
        <v>-1.0</v>
      </c>
      <c r="C20" s="1">
        <v>-3.0</v>
      </c>
      <c r="D20" s="1">
        <v>1.0</v>
      </c>
      <c r="E20" s="1">
        <v>13.0</v>
      </c>
      <c r="F20" s="1">
        <v>9.0</v>
      </c>
      <c r="G20" s="1">
        <v>4.0</v>
      </c>
      <c r="H20" s="1">
        <v>8.0</v>
      </c>
      <c r="I20" s="1">
        <v>16.0</v>
      </c>
      <c r="J20" s="1">
        <v>18.0</v>
      </c>
      <c r="K20" s="1">
        <v>18.0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162</v>
      </c>
      <c r="B21" s="1">
        <v>18.0</v>
      </c>
      <c r="C21" s="1">
        <v>15.0</v>
      </c>
      <c r="D21" s="1">
        <v>9.0</v>
      </c>
      <c r="E21" s="1">
        <v>46.0</v>
      </c>
      <c r="F21" s="1">
        <v>54.0</v>
      </c>
      <c r="G21" s="1">
        <v>35.0</v>
      </c>
      <c r="H21" s="1">
        <v>47.0</v>
      </c>
      <c r="I21" s="1">
        <v>93.0</v>
      </c>
      <c r="J21" s="1">
        <v>140.0</v>
      </c>
      <c r="K21" s="1">
        <v>136.0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163</v>
      </c>
      <c r="B22" s="1">
        <v>18.0</v>
      </c>
      <c r="C22" s="1">
        <v>15.0</v>
      </c>
      <c r="D22" s="1">
        <v>9.0</v>
      </c>
      <c r="E22" s="1">
        <v>46.0</v>
      </c>
      <c r="F22" s="1">
        <v>54.0</v>
      </c>
      <c r="G22" s="1">
        <v>35.0</v>
      </c>
      <c r="H22" s="1">
        <v>47.0</v>
      </c>
      <c r="I22" s="1">
        <v>93.0</v>
      </c>
      <c r="J22" s="1">
        <v>140.0</v>
      </c>
      <c r="K22" s="1">
        <v>136.0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164</v>
      </c>
      <c r="B23" s="1">
        <v>18.0</v>
      </c>
      <c r="C23" s="1">
        <v>15.0</v>
      </c>
      <c r="D23" s="1">
        <v>9.0</v>
      </c>
      <c r="E23" s="1">
        <v>46.0</v>
      </c>
      <c r="F23" s="1">
        <v>54.0</v>
      </c>
      <c r="G23" s="1">
        <v>35.0</v>
      </c>
      <c r="H23" s="1">
        <v>47.0</v>
      </c>
      <c r="I23" s="1">
        <v>93.0</v>
      </c>
      <c r="J23" s="1">
        <v>140.0</v>
      </c>
      <c r="K23" s="1">
        <v>136.0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165</v>
      </c>
      <c r="B24" s="1">
        <v>18.0</v>
      </c>
      <c r="C24" s="1">
        <v>15.0</v>
      </c>
      <c r="D24" s="1">
        <v>9.0</v>
      </c>
      <c r="E24" s="1">
        <v>46.0</v>
      </c>
      <c r="F24" s="1">
        <v>54.0</v>
      </c>
      <c r="G24" s="1">
        <v>35.0</v>
      </c>
      <c r="H24" s="1">
        <v>47.0</v>
      </c>
      <c r="I24" s="1">
        <v>93.0</v>
      </c>
      <c r="J24" s="1">
        <v>140.0</v>
      </c>
      <c r="K24" s="1">
        <v>136.0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166</v>
      </c>
      <c r="B25" s="1">
        <v>18.0</v>
      </c>
      <c r="C25" s="1">
        <v>15.0</v>
      </c>
      <c r="D25" s="1">
        <v>9.0</v>
      </c>
      <c r="E25" s="1">
        <v>46.0</v>
      </c>
      <c r="F25" s="1">
        <v>54.0</v>
      </c>
      <c r="G25" s="1">
        <v>35.0</v>
      </c>
      <c r="H25" s="1">
        <v>47.0</v>
      </c>
      <c r="I25" s="1">
        <v>93.0</v>
      </c>
      <c r="J25" s="1">
        <v>140.0</v>
      </c>
      <c r="K25" s="1">
        <v>136.0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 t="s">
        <v>169</v>
      </c>
      <c r="C27" s="1" t="s">
        <v>170</v>
      </c>
      <c r="D27" s="1" t="s">
        <v>171</v>
      </c>
      <c r="E27" s="1" t="s">
        <v>172</v>
      </c>
      <c r="F27" s="1" t="s">
        <v>173</v>
      </c>
      <c r="G27" s="1" t="s">
        <v>174</v>
      </c>
      <c r="H27" s="1" t="s">
        <v>175</v>
      </c>
      <c r="I27" s="1" t="s">
        <v>176</v>
      </c>
      <c r="J27" s="1" t="s">
        <v>177</v>
      </c>
      <c r="K27" s="1" t="s">
        <v>178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179</v>
      </c>
      <c r="B28" s="1" t="s">
        <v>169</v>
      </c>
      <c r="C28" s="1" t="s">
        <v>170</v>
      </c>
      <c r="D28" s="1" t="s">
        <v>171</v>
      </c>
      <c r="E28" s="1" t="s">
        <v>172</v>
      </c>
      <c r="F28" s="1" t="s">
        <v>173</v>
      </c>
      <c r="G28" s="1" t="s">
        <v>174</v>
      </c>
      <c r="H28" s="1" t="s">
        <v>175</v>
      </c>
      <c r="I28" s="1" t="s">
        <v>176</v>
      </c>
      <c r="J28" s="1" t="s">
        <v>177</v>
      </c>
      <c r="K28" s="1" t="s">
        <v>178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180</v>
      </c>
      <c r="B29" s="1">
        <v>27.0</v>
      </c>
      <c r="C29" s="1">
        <v>27.0</v>
      </c>
      <c r="D29" s="1">
        <v>27.0</v>
      </c>
      <c r="E29" s="1">
        <v>27.0</v>
      </c>
      <c r="F29" s="1">
        <v>28.0</v>
      </c>
      <c r="G29" s="1">
        <v>27.0</v>
      </c>
      <c r="H29" s="1">
        <v>28.0</v>
      </c>
      <c r="I29" s="1">
        <v>28.0</v>
      </c>
      <c r="J29" s="1">
        <v>28.0</v>
      </c>
      <c r="K29" s="1">
        <v>28.0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 t="s">
        <v>182</v>
      </c>
      <c r="C30" s="1" t="s">
        <v>183</v>
      </c>
      <c r="D30" s="1" t="s">
        <v>171</v>
      </c>
      <c r="E30" s="1" t="s">
        <v>184</v>
      </c>
      <c r="F30" s="1" t="s">
        <v>185</v>
      </c>
      <c r="G30" s="1" t="s">
        <v>186</v>
      </c>
      <c r="H30" s="1" t="s">
        <v>187</v>
      </c>
      <c r="I30" s="1" t="s">
        <v>188</v>
      </c>
      <c r="J30" s="1" t="s">
        <v>189</v>
      </c>
      <c r="K30" s="1" t="s">
        <v>190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191</v>
      </c>
      <c r="B31" s="1" t="s">
        <v>182</v>
      </c>
      <c r="C31" s="1" t="s">
        <v>183</v>
      </c>
      <c r="D31" s="1" t="s">
        <v>171</v>
      </c>
      <c r="E31" s="1" t="s">
        <v>184</v>
      </c>
      <c r="F31" s="1" t="s">
        <v>185</v>
      </c>
      <c r="G31" s="1" t="s">
        <v>186</v>
      </c>
      <c r="H31" s="1" t="s">
        <v>187</v>
      </c>
      <c r="I31" s="1" t="s">
        <v>188</v>
      </c>
      <c r="J31" s="1" t="s">
        <v>189</v>
      </c>
      <c r="K31" s="1" t="s">
        <v>190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192</v>
      </c>
      <c r="B32" s="1">
        <v>27.0</v>
      </c>
      <c r="C32" s="1">
        <v>27.0</v>
      </c>
      <c r="D32" s="1">
        <v>27.0</v>
      </c>
      <c r="E32" s="1">
        <v>28.0</v>
      </c>
      <c r="F32" s="1">
        <v>28.0</v>
      </c>
      <c r="G32" s="1">
        <v>28.0</v>
      </c>
      <c r="H32" s="1">
        <v>28.0</v>
      </c>
      <c r="I32" s="1">
        <v>29.0</v>
      </c>
      <c r="J32" s="1">
        <v>31.0</v>
      </c>
      <c r="K32" s="1">
        <v>32.0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193</v>
      </c>
      <c r="B33" s="1" t="s">
        <v>194</v>
      </c>
      <c r="C33" s="1" t="s">
        <v>195</v>
      </c>
      <c r="D33" s="1" t="s">
        <v>196</v>
      </c>
      <c r="E33" s="1" t="s">
        <v>197</v>
      </c>
      <c r="F33" s="1" t="s">
        <v>198</v>
      </c>
      <c r="G33" s="1" t="s">
        <v>199</v>
      </c>
      <c r="H33" s="1" t="s">
        <v>174</v>
      </c>
      <c r="I33" s="1" t="s">
        <v>200</v>
      </c>
      <c r="J33" s="1" t="s">
        <v>201</v>
      </c>
      <c r="K33" s="1" t="s">
        <v>202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203</v>
      </c>
      <c r="B34" s="1" t="s">
        <v>204</v>
      </c>
      <c r="C34" s="1" t="s">
        <v>195</v>
      </c>
      <c r="D34" s="1" t="s">
        <v>205</v>
      </c>
      <c r="E34" s="1" t="s">
        <v>206</v>
      </c>
      <c r="F34" s="1" t="s">
        <v>207</v>
      </c>
      <c r="G34" s="1" t="s">
        <v>208</v>
      </c>
      <c r="H34" s="1" t="s">
        <v>209</v>
      </c>
      <c r="I34" s="1" t="s">
        <v>210</v>
      </c>
      <c r="J34" s="1" t="s">
        <v>211</v>
      </c>
      <c r="K34" s="1" t="s">
        <v>212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213</v>
      </c>
      <c r="B36" s="1">
        <v>20.0</v>
      </c>
      <c r="C36" s="1">
        <v>23.0</v>
      </c>
      <c r="D36" s="1">
        <v>29.0</v>
      </c>
      <c r="E36" s="1">
        <v>64.0</v>
      </c>
      <c r="F36" s="1">
        <v>68.0</v>
      </c>
      <c r="G36" s="1">
        <v>44.0</v>
      </c>
      <c r="H36" s="1">
        <v>63.0</v>
      </c>
      <c r="I36" s="1">
        <v>122.0</v>
      </c>
      <c r="J36" s="1">
        <v>168.0</v>
      </c>
      <c r="K36" s="1">
        <v>148.0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214</v>
      </c>
      <c r="B37" s="1">
        <v>16.0</v>
      </c>
      <c r="C37" s="1">
        <v>19.0</v>
      </c>
      <c r="D37" s="1">
        <v>25.0</v>
      </c>
      <c r="E37" s="1">
        <v>60.0</v>
      </c>
      <c r="F37" s="1">
        <v>63.0</v>
      </c>
      <c r="G37" s="1">
        <v>39.0</v>
      </c>
      <c r="H37" s="1">
        <v>58.0</v>
      </c>
      <c r="I37" s="1">
        <v>116.0</v>
      </c>
      <c r="J37" s="1">
        <v>159.0</v>
      </c>
      <c r="K37" s="1">
        <v>138.0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215</v>
      </c>
      <c r="B38" s="1">
        <v>16.0</v>
      </c>
      <c r="C38" s="1">
        <v>14.0</v>
      </c>
      <c r="D38" s="1">
        <v>23.0</v>
      </c>
      <c r="E38" s="1">
        <v>57.0</v>
      </c>
      <c r="F38" s="1">
        <v>60.0</v>
      </c>
      <c r="G38" s="1">
        <v>36.0</v>
      </c>
      <c r="H38" s="1">
        <v>55.0</v>
      </c>
      <c r="I38" s="1">
        <v>113.0</v>
      </c>
      <c r="J38" s="1">
        <v>153.0</v>
      </c>
      <c r="K38" s="1">
        <v>132.0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216</v>
      </c>
      <c r="B39" s="1">
        <v>22.0</v>
      </c>
      <c r="C39" s="1">
        <v>25.0</v>
      </c>
      <c r="D39" s="1">
        <v>31.0</v>
      </c>
      <c r="E39" s="1">
        <v>66.0</v>
      </c>
      <c r="F39" s="1">
        <v>70.0</v>
      </c>
      <c r="G39" s="1">
        <v>49.0</v>
      </c>
      <c r="H39" s="1">
        <v>68.0</v>
      </c>
      <c r="I39" s="1">
        <v>126.0</v>
      </c>
      <c r="J39" s="1">
        <v>176.0</v>
      </c>
      <c r="K39" s="1">
        <v>155.0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217</v>
      </c>
      <c r="B40" s="1">
        <v>121.0</v>
      </c>
      <c r="C40" s="1">
        <v>149.0</v>
      </c>
      <c r="D40" s="1">
        <v>164.0</v>
      </c>
      <c r="E40" s="1">
        <v>222.0</v>
      </c>
      <c r="F40" s="1">
        <v>251.0</v>
      </c>
      <c r="G40" s="1">
        <v>225.0</v>
      </c>
      <c r="H40" s="1">
        <v>269.0</v>
      </c>
      <c r="I40" s="1">
        <v>416.0</v>
      </c>
      <c r="J40" s="1">
        <v>571.0</v>
      </c>
      <c r="K40" s="1">
        <v>518.0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218</v>
      </c>
      <c r="B41" s="1" t="s">
        <v>219</v>
      </c>
      <c r="C41" s="1" t="s">
        <v>220</v>
      </c>
      <c r="D41" s="1" t="s">
        <v>221</v>
      </c>
      <c r="E41" s="1" t="s">
        <v>222</v>
      </c>
      <c r="F41" s="1" t="s">
        <v>223</v>
      </c>
      <c r="G41" s="1" t="s">
        <v>224</v>
      </c>
      <c r="H41" s="1" t="s">
        <v>225</v>
      </c>
      <c r="I41" s="1" t="s">
        <v>226</v>
      </c>
      <c r="J41" s="1" t="s">
        <v>227</v>
      </c>
      <c r="K41" s="1" t="s">
        <v>228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229</v>
      </c>
      <c r="B42" s="1">
        <v>0.0</v>
      </c>
      <c r="C42" s="1">
        <v>0.0</v>
      </c>
      <c r="D42" s="1">
        <v>1.0</v>
      </c>
      <c r="E42" s="1">
        <v>13.0</v>
      </c>
      <c r="F42" s="1">
        <v>10.0</v>
      </c>
      <c r="G42" s="1">
        <v>3.0</v>
      </c>
      <c r="H42" s="1">
        <v>9.0</v>
      </c>
      <c r="I42" s="1">
        <v>19.0</v>
      </c>
      <c r="J42" s="1">
        <v>32.0</v>
      </c>
      <c r="K42" s="1">
        <v>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230</v>
      </c>
      <c r="B43" s="1">
        <v>0.0</v>
      </c>
      <c r="C43" s="1">
        <v>0.0</v>
      </c>
      <c r="D43" s="1">
        <v>63.0</v>
      </c>
      <c r="E43" s="1">
        <v>5.0</v>
      </c>
      <c r="F43" s="1">
        <v>-1.0</v>
      </c>
      <c r="G43" s="1">
        <v>97.0</v>
      </c>
      <c r="H43" s="1">
        <v>-1.0</v>
      </c>
      <c r="I43" s="1">
        <v>-3.0</v>
      </c>
      <c r="J43" s="1">
        <v>-14.0</v>
      </c>
      <c r="K43" s="1">
        <v>-6.0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231</v>
      </c>
      <c r="B44" s="1">
        <v>10.0</v>
      </c>
      <c r="C44" s="1">
        <v>9.0</v>
      </c>
      <c r="D44" s="1">
        <v>15.0</v>
      </c>
      <c r="E44" s="1">
        <v>37.0</v>
      </c>
      <c r="F44" s="1">
        <v>39.0</v>
      </c>
      <c r="G44" s="1">
        <v>24.0</v>
      </c>
      <c r="H44" s="1">
        <v>35.0</v>
      </c>
      <c r="I44" s="1">
        <v>68.0</v>
      </c>
      <c r="J44" s="1">
        <v>101.0</v>
      </c>
      <c r="K44" s="1">
        <v>96.0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232</v>
      </c>
      <c r="B45" s="1">
        <v>0.0</v>
      </c>
      <c r="C45" s="1">
        <v>9.0</v>
      </c>
      <c r="D45" s="1">
        <v>12.0</v>
      </c>
      <c r="E45" s="1">
        <v>16.0</v>
      </c>
      <c r="F45" s="1">
        <v>-16.0</v>
      </c>
      <c r="G45" s="1">
        <v>1.0</v>
      </c>
      <c r="H45" s="1">
        <v>285.0</v>
      </c>
      <c r="I45" s="1">
        <v>81.0</v>
      </c>
      <c r="J45" s="1">
        <v>1.0</v>
      </c>
      <c r="K45" s="1">
        <v>95.0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233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234</v>
      </c>
      <c r="B47" s="1">
        <v>12.0</v>
      </c>
      <c r="C47" s="1">
        <v>15.0</v>
      </c>
      <c r="D47" s="1">
        <v>21.0</v>
      </c>
      <c r="E47" s="1">
        <v>24.0</v>
      </c>
      <c r="F47" s="1">
        <v>28.0</v>
      </c>
      <c r="G47" s="1">
        <v>29.0</v>
      </c>
      <c r="H47" s="1">
        <v>29.0</v>
      </c>
      <c r="I47" s="1">
        <v>39.0</v>
      </c>
      <c r="J47" s="1">
        <v>52.0</v>
      </c>
      <c r="K47" s="1">
        <v>52.0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235</v>
      </c>
      <c r="B48" s="1">
        <v>4.0</v>
      </c>
      <c r="C48" s="1">
        <v>5.0</v>
      </c>
      <c r="D48" s="1">
        <v>6.0</v>
      </c>
      <c r="E48" s="1">
        <v>8.0</v>
      </c>
      <c r="F48" s="1">
        <v>8.0</v>
      </c>
      <c r="G48" s="1">
        <v>10.0</v>
      </c>
      <c r="H48" s="1">
        <v>12.0</v>
      </c>
      <c r="I48" s="1">
        <v>16.0</v>
      </c>
      <c r="J48" s="1">
        <v>20.0</v>
      </c>
      <c r="K48" s="1">
        <v>20.0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236</v>
      </c>
      <c r="B49" s="1">
        <v>32.0</v>
      </c>
      <c r="C49" s="1">
        <v>40.0</v>
      </c>
      <c r="D49" s="1">
        <v>39.0</v>
      </c>
      <c r="E49" s="1">
        <v>43.0</v>
      </c>
      <c r="F49" s="1">
        <v>51.0</v>
      </c>
      <c r="G49" s="1">
        <v>51.0</v>
      </c>
      <c r="H49" s="1">
        <v>58.0</v>
      </c>
      <c r="I49" s="1">
        <v>72.0</v>
      </c>
      <c r="J49" s="1">
        <v>98.0</v>
      </c>
      <c r="K49" s="1">
        <v>96.0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237</v>
      </c>
      <c r="B50" s="1">
        <v>1.0</v>
      </c>
      <c r="C50" s="1">
        <v>1.0</v>
      </c>
      <c r="D50" s="1">
        <v>2.0</v>
      </c>
      <c r="E50" s="1">
        <v>2.0</v>
      </c>
      <c r="F50" s="1">
        <v>2.0</v>
      </c>
      <c r="G50" s="1">
        <v>5.0</v>
      </c>
      <c r="H50" s="1">
        <v>4.0</v>
      </c>
      <c r="I50" s="1">
        <v>3.0</v>
      </c>
      <c r="J50" s="1">
        <v>8.0</v>
      </c>
      <c r="K50" s="1">
        <v>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238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26.0</v>
      </c>
      <c r="I51" s="1">
        <v>61.0</v>
      </c>
      <c r="J51" s="1">
        <v>36.0</v>
      </c>
      <c r="K51" s="1">
        <v>27.0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239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4.0</v>
      </c>
      <c r="I52" s="1">
        <v>3.0</v>
      </c>
      <c r="J52" s="1">
        <v>7.0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240</v>
      </c>
      <c r="B53" s="1">
        <v>55.0</v>
      </c>
      <c r="C53" s="1">
        <v>57.0</v>
      </c>
      <c r="D53" s="1">
        <v>56.0</v>
      </c>
      <c r="E53" s="1">
        <v>63.0</v>
      </c>
      <c r="F53" s="1">
        <v>92.0</v>
      </c>
      <c r="G53" s="1">
        <v>1.0</v>
      </c>
      <c r="H53" s="1">
        <v>1.0</v>
      </c>
      <c r="I53" s="1">
        <v>2.0</v>
      </c>
      <c r="J53" s="1">
        <v>4.0</v>
      </c>
      <c r="K53" s="1">
        <v>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241</v>
      </c>
      <c r="B54" s="1">
        <v>87.0</v>
      </c>
      <c r="C54" s="1">
        <v>1.0</v>
      </c>
      <c r="D54" s="1">
        <v>98.0</v>
      </c>
      <c r="E54" s="1">
        <v>1.0</v>
      </c>
      <c r="F54" s="1">
        <v>1.0</v>
      </c>
      <c r="G54" s="1">
        <v>2.0</v>
      </c>
      <c r="H54" s="1">
        <v>2.0</v>
      </c>
      <c r="I54" s="1">
        <v>3.0</v>
      </c>
      <c r="J54" s="1">
        <v>6.0</v>
      </c>
      <c r="K54" s="1">
        <v>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242</v>
      </c>
      <c r="B55" s="1">
        <v>44.0</v>
      </c>
      <c r="C55" s="1">
        <v>74.0</v>
      </c>
      <c r="D55" s="1">
        <v>88.0</v>
      </c>
      <c r="E55" s="1">
        <v>62.0</v>
      </c>
      <c r="F55" s="1">
        <v>1.0</v>
      </c>
      <c r="G55" s="1">
        <v>1.0</v>
      </c>
      <c r="H55" s="1">
        <v>1.0</v>
      </c>
      <c r="I55" s="1">
        <v>2.0</v>
      </c>
      <c r="J55" s="1">
        <v>3.0</v>
      </c>
      <c r="K55" s="1">
        <v>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243</v>
      </c>
      <c r="B56" s="1">
        <v>25.0</v>
      </c>
      <c r="C56" s="1">
        <v>26.0</v>
      </c>
      <c r="D56" s="1">
        <v>30.0</v>
      </c>
      <c r="E56" s="1">
        <v>46.0</v>
      </c>
      <c r="F56" s="1">
        <v>66.0</v>
      </c>
      <c r="G56" s="1">
        <v>76.0</v>
      </c>
      <c r="H56" s="1">
        <v>1.0</v>
      </c>
      <c r="I56" s="1">
        <v>2.0</v>
      </c>
      <c r="J56" s="1">
        <v>2.0</v>
      </c>
      <c r="K56" s="1">
        <v>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244</v>
      </c>
      <c r="B57" s="1">
        <v>2.0</v>
      </c>
      <c r="C57" s="1">
        <v>2.0</v>
      </c>
      <c r="D57" s="1">
        <v>2.0</v>
      </c>
      <c r="E57" s="1">
        <v>2.0</v>
      </c>
      <c r="F57" s="1">
        <v>4.0</v>
      </c>
      <c r="G57" s="1">
        <v>5.0</v>
      </c>
      <c r="H57" s="1">
        <v>6.0</v>
      </c>
      <c r="I57" s="1">
        <v>10.0</v>
      </c>
      <c r="J57" s="1">
        <v>16.0</v>
      </c>
      <c r="K57" s="1">
        <v>18.0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254</v>
      </c>
      <c r="J3" s="1" t="s">
        <v>255</v>
      </c>
      <c r="K3" s="1" t="s">
        <v>256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257</v>
      </c>
      <c r="B4" s="1" t="s">
        <v>258</v>
      </c>
      <c r="C4" s="1" t="s">
        <v>259</v>
      </c>
      <c r="D4" s="1" t="s">
        <v>260</v>
      </c>
      <c r="E4" s="1">
        <v>18.0</v>
      </c>
      <c r="F4" s="1" t="s">
        <v>261</v>
      </c>
      <c r="G4" s="1" t="s">
        <v>262</v>
      </c>
      <c r="H4" s="1" t="s">
        <v>263</v>
      </c>
      <c r="I4" s="1" t="s">
        <v>264</v>
      </c>
      <c r="J4" s="1" t="s">
        <v>265</v>
      </c>
      <c r="K4" s="1" t="s">
        <v>266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267</v>
      </c>
      <c r="B5" s="1" t="s">
        <v>268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 t="s">
        <v>268</v>
      </c>
      <c r="C6" s="1" t="s">
        <v>269</v>
      </c>
      <c r="D6" s="1" t="s">
        <v>270</v>
      </c>
      <c r="E6" s="1" t="s">
        <v>271</v>
      </c>
      <c r="F6" s="1" t="s">
        <v>272</v>
      </c>
      <c r="G6" s="1" t="s">
        <v>273</v>
      </c>
      <c r="H6" s="1" t="s">
        <v>274</v>
      </c>
      <c r="I6" s="1" t="s">
        <v>275</v>
      </c>
      <c r="J6" s="1" t="s">
        <v>276</v>
      </c>
      <c r="K6" s="1" t="s">
        <v>277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280</v>
      </c>
      <c r="B8" s="1" t="s">
        <v>281</v>
      </c>
      <c r="C8" s="1" t="s">
        <v>282</v>
      </c>
      <c r="D8" s="1" t="s">
        <v>283</v>
      </c>
      <c r="E8" s="1" t="s">
        <v>284</v>
      </c>
      <c r="F8" s="1" t="s">
        <v>285</v>
      </c>
      <c r="G8" s="1" t="s">
        <v>286</v>
      </c>
      <c r="H8" s="1" t="s">
        <v>287</v>
      </c>
      <c r="I8" s="1" t="s">
        <v>288</v>
      </c>
      <c r="J8" s="1" t="s">
        <v>289</v>
      </c>
      <c r="K8" s="1" t="s">
        <v>290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291</v>
      </c>
      <c r="B9" s="1" t="s">
        <v>292</v>
      </c>
      <c r="C9" s="1" t="s">
        <v>293</v>
      </c>
      <c r="D9" s="1" t="s">
        <v>294</v>
      </c>
      <c r="E9" s="1" t="s">
        <v>295</v>
      </c>
      <c r="F9" s="1" t="s">
        <v>296</v>
      </c>
      <c r="G9" s="1" t="s">
        <v>297</v>
      </c>
      <c r="H9" s="1" t="s">
        <v>298</v>
      </c>
      <c r="I9" s="1" t="s">
        <v>299</v>
      </c>
      <c r="J9" s="1" t="s">
        <v>300</v>
      </c>
      <c r="K9" s="1" t="s">
        <v>301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302</v>
      </c>
      <c r="B10" s="1" t="s">
        <v>294</v>
      </c>
      <c r="C10" s="1" t="s">
        <v>303</v>
      </c>
      <c r="D10" s="1" t="s">
        <v>304</v>
      </c>
      <c r="E10" s="1" t="s">
        <v>305</v>
      </c>
      <c r="F10" s="1" t="s">
        <v>306</v>
      </c>
      <c r="G10" s="1" t="s">
        <v>307</v>
      </c>
      <c r="H10" s="1" t="s">
        <v>308</v>
      </c>
      <c r="I10" s="1" t="s">
        <v>309</v>
      </c>
      <c r="J10" s="1" t="s">
        <v>310</v>
      </c>
      <c r="K10" s="1" t="s">
        <v>311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312</v>
      </c>
      <c r="B11" s="1" t="s">
        <v>313</v>
      </c>
      <c r="C11" s="1">
        <v>13.0</v>
      </c>
      <c r="D11" s="1" t="s">
        <v>314</v>
      </c>
      <c r="E11" s="1" t="s">
        <v>315</v>
      </c>
      <c r="F11" s="1" t="s">
        <v>316</v>
      </c>
      <c r="G11" s="1" t="s">
        <v>317</v>
      </c>
      <c r="H11" s="1" t="s">
        <v>318</v>
      </c>
      <c r="I11" s="1" t="s">
        <v>319</v>
      </c>
      <c r="J11" s="1" t="s">
        <v>320</v>
      </c>
      <c r="K11" s="1" t="s">
        <v>321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322</v>
      </c>
      <c r="B12" s="1" t="s">
        <v>313</v>
      </c>
      <c r="C12" s="1" t="s">
        <v>323</v>
      </c>
      <c r="D12" s="1" t="s">
        <v>324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330</v>
      </c>
      <c r="K12" s="1" t="s">
        <v>331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332</v>
      </c>
      <c r="B13" s="1" t="s">
        <v>333</v>
      </c>
      <c r="C13" s="1" t="s">
        <v>334</v>
      </c>
      <c r="D13" s="1" t="s">
        <v>335</v>
      </c>
      <c r="E13" s="1" t="s">
        <v>336</v>
      </c>
      <c r="F13" s="1" t="s">
        <v>337</v>
      </c>
      <c r="G13" s="1" t="s">
        <v>338</v>
      </c>
      <c r="H13" s="1" t="s">
        <v>339</v>
      </c>
      <c r="I13" s="1" t="s">
        <v>340</v>
      </c>
      <c r="J13" s="1" t="s">
        <v>341</v>
      </c>
      <c r="K13" s="1" t="s">
        <v>342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343</v>
      </c>
      <c r="B14" s="1" t="s">
        <v>333</v>
      </c>
      <c r="C14" s="1" t="s">
        <v>334</v>
      </c>
      <c r="D14" s="1" t="s">
        <v>335</v>
      </c>
      <c r="E14" s="1" t="s">
        <v>336</v>
      </c>
      <c r="F14" s="1" t="s">
        <v>337</v>
      </c>
      <c r="G14" s="1" t="s">
        <v>338</v>
      </c>
      <c r="H14" s="1" t="s">
        <v>339</v>
      </c>
      <c r="I14" s="1" t="s">
        <v>340</v>
      </c>
      <c r="J14" s="1" t="s">
        <v>341</v>
      </c>
      <c r="K14" s="1" t="s">
        <v>342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344</v>
      </c>
      <c r="B15" s="1" t="s">
        <v>333</v>
      </c>
      <c r="C15" s="1" t="s">
        <v>334</v>
      </c>
      <c r="D15" s="1" t="s">
        <v>335</v>
      </c>
      <c r="E15" s="1" t="s">
        <v>336</v>
      </c>
      <c r="F15" s="1" t="s">
        <v>337</v>
      </c>
      <c r="G15" s="1" t="s">
        <v>338</v>
      </c>
      <c r="H15" s="1" t="s">
        <v>339</v>
      </c>
      <c r="I15" s="1" t="s">
        <v>340</v>
      </c>
      <c r="J15" s="1" t="s">
        <v>341</v>
      </c>
      <c r="K15" s="1" t="s">
        <v>342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126</v>
      </c>
      <c r="G16" s="1" t="s">
        <v>350</v>
      </c>
      <c r="H16" s="1" t="s">
        <v>351</v>
      </c>
      <c r="I16" s="1" t="s">
        <v>352</v>
      </c>
      <c r="J16" s="1" t="s">
        <v>353</v>
      </c>
      <c r="K16" s="1" t="s">
        <v>354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355</v>
      </c>
      <c r="B17" s="1" t="s">
        <v>356</v>
      </c>
      <c r="C17" s="1" t="s">
        <v>357</v>
      </c>
      <c r="D17" s="1" t="s">
        <v>358</v>
      </c>
      <c r="E17" s="1" t="s">
        <v>328</v>
      </c>
      <c r="F17" s="1" t="s">
        <v>359</v>
      </c>
      <c r="G17" s="1" t="s">
        <v>360</v>
      </c>
      <c r="H17" s="1" t="s">
        <v>361</v>
      </c>
      <c r="I17" s="1" t="s">
        <v>362</v>
      </c>
      <c r="J17" s="1" t="s">
        <v>363</v>
      </c>
      <c r="K17" s="1" t="s">
        <v>364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365</v>
      </c>
      <c r="B18" s="1" t="s">
        <v>356</v>
      </c>
      <c r="C18" s="1" t="s">
        <v>357</v>
      </c>
      <c r="D18" s="1" t="s">
        <v>358</v>
      </c>
      <c r="E18" s="1" t="s">
        <v>328</v>
      </c>
      <c r="F18" s="1" t="s">
        <v>359</v>
      </c>
      <c r="G18" s="1" t="s">
        <v>360</v>
      </c>
      <c r="H18" s="1" t="s">
        <v>366</v>
      </c>
      <c r="I18" s="1" t="s">
        <v>367</v>
      </c>
      <c r="J18" s="1" t="s">
        <v>368</v>
      </c>
      <c r="K18" s="1" t="s">
        <v>369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370</v>
      </c>
      <c r="B20" s="1" t="s">
        <v>371</v>
      </c>
      <c r="C20" s="1" t="s">
        <v>372</v>
      </c>
      <c r="D20" s="1" t="s">
        <v>373</v>
      </c>
      <c r="E20" s="1" t="s">
        <v>199</v>
      </c>
      <c r="F20" s="1" t="s">
        <v>374</v>
      </c>
      <c r="G20" s="1" t="s">
        <v>375</v>
      </c>
      <c r="H20" s="1" t="s">
        <v>376</v>
      </c>
      <c r="I20" s="1" t="s">
        <v>183</v>
      </c>
      <c r="J20" s="1" t="s">
        <v>377</v>
      </c>
      <c r="K20" s="1" t="s">
        <v>378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379</v>
      </c>
      <c r="B21" s="1" t="s">
        <v>380</v>
      </c>
      <c r="C21" s="1" t="s">
        <v>114</v>
      </c>
      <c r="D21" s="1" t="s">
        <v>381</v>
      </c>
      <c r="E21" s="1" t="s">
        <v>382</v>
      </c>
      <c r="F21" s="1" t="s">
        <v>383</v>
      </c>
      <c r="G21" s="1" t="s">
        <v>252</v>
      </c>
      <c r="H21" s="1" t="s">
        <v>384</v>
      </c>
      <c r="I21" s="1" t="s">
        <v>385</v>
      </c>
      <c r="J21" s="1" t="s">
        <v>386</v>
      </c>
      <c r="K21" s="1" t="s">
        <v>387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388</v>
      </c>
      <c r="B22" s="1" t="s">
        <v>389</v>
      </c>
      <c r="C22" s="1" t="s">
        <v>260</v>
      </c>
      <c r="D22" s="1" t="s">
        <v>390</v>
      </c>
      <c r="E22" s="1" t="s">
        <v>391</v>
      </c>
      <c r="F22" s="1" t="s">
        <v>390</v>
      </c>
      <c r="G22" s="1" t="s">
        <v>190</v>
      </c>
      <c r="H22" s="1" t="s">
        <v>248</v>
      </c>
      <c r="I22" s="1" t="s">
        <v>392</v>
      </c>
      <c r="J22" s="1" t="s">
        <v>393</v>
      </c>
      <c r="K22" s="1" t="s">
        <v>394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395</v>
      </c>
      <c r="B23" s="1" t="s">
        <v>396</v>
      </c>
      <c r="C23" s="1" t="s">
        <v>397</v>
      </c>
      <c r="D23" s="1" t="s">
        <v>398</v>
      </c>
      <c r="E23" s="1" t="s">
        <v>399</v>
      </c>
      <c r="F23" s="1" t="s">
        <v>400</v>
      </c>
      <c r="G23" s="1" t="s">
        <v>401</v>
      </c>
      <c r="H23" s="1" t="s">
        <v>402</v>
      </c>
      <c r="I23" s="1" t="s">
        <v>403</v>
      </c>
      <c r="J23" s="1" t="s">
        <v>404</v>
      </c>
      <c r="K23" s="1" t="s">
        <v>405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406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407</v>
      </c>
      <c r="B25" s="1" t="s">
        <v>408</v>
      </c>
      <c r="C25" s="1" t="s">
        <v>409</v>
      </c>
      <c r="D25" s="1" t="s">
        <v>410</v>
      </c>
      <c r="E25" s="1" t="s">
        <v>411</v>
      </c>
      <c r="F25" s="1" t="s">
        <v>259</v>
      </c>
      <c r="G25" s="1" t="s">
        <v>412</v>
      </c>
      <c r="H25" s="1" t="s">
        <v>413</v>
      </c>
      <c r="I25" s="1" t="s">
        <v>414</v>
      </c>
      <c r="J25" s="1" t="s">
        <v>415</v>
      </c>
      <c r="K25" s="1" t="s">
        <v>416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417</v>
      </c>
      <c r="B26" s="1" t="s">
        <v>121</v>
      </c>
      <c r="C26" s="1" t="s">
        <v>188</v>
      </c>
      <c r="D26" s="1" t="s">
        <v>418</v>
      </c>
      <c r="E26" s="1" t="s">
        <v>419</v>
      </c>
      <c r="F26" s="1" t="s">
        <v>420</v>
      </c>
      <c r="G26" s="1" t="s">
        <v>421</v>
      </c>
      <c r="H26" s="1">
        <v>8.0</v>
      </c>
      <c r="I26" s="1" t="s">
        <v>422</v>
      </c>
      <c r="J26" s="1" t="s">
        <v>423</v>
      </c>
      <c r="K26" s="1" t="s">
        <v>424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425</v>
      </c>
      <c r="B27" s="1" t="s">
        <v>186</v>
      </c>
      <c r="C27" s="1" t="s">
        <v>426</v>
      </c>
      <c r="D27" s="1" t="s">
        <v>427</v>
      </c>
      <c r="E27" s="1" t="s">
        <v>428</v>
      </c>
      <c r="F27" s="1" t="s">
        <v>429</v>
      </c>
      <c r="G27" s="1" t="s">
        <v>199</v>
      </c>
      <c r="H27" s="1" t="s">
        <v>430</v>
      </c>
      <c r="I27" s="1" t="s">
        <v>431</v>
      </c>
      <c r="J27" s="1" t="s">
        <v>432</v>
      </c>
      <c r="K27" s="1" t="s">
        <v>433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434</v>
      </c>
      <c r="B28" s="1" t="s">
        <v>435</v>
      </c>
      <c r="C28" s="1" t="s">
        <v>436</v>
      </c>
      <c r="D28" s="1" t="s">
        <v>437</v>
      </c>
      <c r="E28" s="1" t="s">
        <v>438</v>
      </c>
      <c r="F28" s="1" t="s">
        <v>439</v>
      </c>
      <c r="G28" s="1" t="s">
        <v>440</v>
      </c>
      <c r="H28" s="1" t="s">
        <v>441</v>
      </c>
      <c r="I28" s="1" t="s">
        <v>442</v>
      </c>
      <c r="J28" s="1" t="s">
        <v>443</v>
      </c>
      <c r="K28" s="1" t="s">
        <v>444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445</v>
      </c>
      <c r="B29" s="1" t="s">
        <v>446</v>
      </c>
      <c r="C29" s="1" t="s">
        <v>447</v>
      </c>
      <c r="D29" s="1" t="s">
        <v>448</v>
      </c>
      <c r="E29" s="1" t="s">
        <v>449</v>
      </c>
      <c r="F29" s="1" t="s">
        <v>450</v>
      </c>
      <c r="G29" s="1" t="s">
        <v>451</v>
      </c>
      <c r="H29" s="1" t="s">
        <v>452</v>
      </c>
      <c r="I29" s="1" t="s">
        <v>453</v>
      </c>
      <c r="J29" s="1" t="s">
        <v>454</v>
      </c>
      <c r="K29" s="1" t="s">
        <v>455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 t="s">
        <v>457</v>
      </c>
      <c r="C30" s="1" t="s">
        <v>288</v>
      </c>
      <c r="D30" s="1" t="s">
        <v>458</v>
      </c>
      <c r="E30" s="1" t="s">
        <v>459</v>
      </c>
      <c r="F30" s="1" t="s">
        <v>460</v>
      </c>
      <c r="G30" s="1" t="s">
        <v>461</v>
      </c>
      <c r="H30" s="1" t="s">
        <v>462</v>
      </c>
      <c r="I30" s="1" t="s">
        <v>463</v>
      </c>
      <c r="J30" s="1" t="s">
        <v>464</v>
      </c>
      <c r="K30" s="1" t="s">
        <v>465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466</v>
      </c>
      <c r="B31" s="1" t="s">
        <v>467</v>
      </c>
      <c r="C31" s="1" t="s">
        <v>468</v>
      </c>
      <c r="D31" s="1" t="s">
        <v>469</v>
      </c>
      <c r="E31" s="1" t="s">
        <v>470</v>
      </c>
      <c r="F31" s="1" t="s">
        <v>471</v>
      </c>
      <c r="G31" s="1" t="s">
        <v>472</v>
      </c>
      <c r="H31" s="1" t="s">
        <v>473</v>
      </c>
      <c r="I31" s="1" t="s">
        <v>474</v>
      </c>
      <c r="J31" s="1" t="s">
        <v>475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478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334</v>
      </c>
      <c r="H33" s="1" t="s">
        <v>479</v>
      </c>
      <c r="I33" s="1" t="s">
        <v>480</v>
      </c>
      <c r="J33" s="1" t="s">
        <v>481</v>
      </c>
      <c r="K33" s="1" t="s">
        <v>482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483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484</v>
      </c>
      <c r="H34" s="1" t="s">
        <v>485</v>
      </c>
      <c r="I34" s="1" t="s">
        <v>486</v>
      </c>
      <c r="J34" s="1" t="s">
        <v>487</v>
      </c>
      <c r="K34" s="1" t="s">
        <v>488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490</v>
      </c>
      <c r="H35" s="1" t="s">
        <v>491</v>
      </c>
      <c r="I35" s="1" t="s">
        <v>492</v>
      </c>
      <c r="J35" s="1" t="s">
        <v>493</v>
      </c>
      <c r="K35" s="1" t="s">
        <v>494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495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496</v>
      </c>
      <c r="H36" s="1" t="s">
        <v>497</v>
      </c>
      <c r="I36" s="1" t="s">
        <v>498</v>
      </c>
      <c r="J36" s="1" t="s">
        <v>499</v>
      </c>
      <c r="K36" s="1">
        <v>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500</v>
      </c>
      <c r="B37" s="1" t="s">
        <v>501</v>
      </c>
      <c r="C37" s="1" t="s">
        <v>502</v>
      </c>
      <c r="D37" s="1" t="s">
        <v>503</v>
      </c>
      <c r="E37" s="1" t="s">
        <v>504</v>
      </c>
      <c r="F37" s="1" t="s">
        <v>505</v>
      </c>
      <c r="G37" s="1" t="s">
        <v>506</v>
      </c>
      <c r="H37" s="1" t="s">
        <v>507</v>
      </c>
      <c r="I37" s="1" t="s">
        <v>508</v>
      </c>
      <c r="J37" s="1" t="s">
        <v>509</v>
      </c>
      <c r="K37" s="1" t="s">
        <v>510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 t="s">
        <v>512</v>
      </c>
      <c r="I38" s="1" t="s">
        <v>513</v>
      </c>
      <c r="J38" s="1" t="s">
        <v>514</v>
      </c>
      <c r="K38" s="1" t="s">
        <v>515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516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 t="s">
        <v>517</v>
      </c>
      <c r="I39" s="1" t="s">
        <v>518</v>
      </c>
      <c r="J39" s="1" t="s">
        <v>519</v>
      </c>
      <c r="K39" s="1" t="s">
        <v>520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521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 t="s">
        <v>522</v>
      </c>
      <c r="I40" s="1" t="s">
        <v>523</v>
      </c>
      <c r="J40" s="1" t="s">
        <v>524</v>
      </c>
      <c r="K40" s="1" t="s">
        <v>525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526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182</v>
      </c>
      <c r="H41" s="1" t="s">
        <v>527</v>
      </c>
      <c r="I41" s="1" t="s">
        <v>528</v>
      </c>
      <c r="J41" s="1" t="s">
        <v>529</v>
      </c>
      <c r="K41" s="1" t="s">
        <v>530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531</v>
      </c>
      <c r="B42" s="1" t="s">
        <v>532</v>
      </c>
      <c r="C42" s="1" t="s">
        <v>533</v>
      </c>
      <c r="D42" s="1" t="s">
        <v>534</v>
      </c>
      <c r="E42" s="1" t="s">
        <v>535</v>
      </c>
      <c r="F42" s="1" t="s">
        <v>536</v>
      </c>
      <c r="G42" s="1" t="s">
        <v>537</v>
      </c>
      <c r="H42" s="1" t="s">
        <v>538</v>
      </c>
      <c r="I42" s="1" t="s">
        <v>539</v>
      </c>
      <c r="J42" s="1" t="s">
        <v>540</v>
      </c>
      <c r="K42" s="1" t="s">
        <v>541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543</v>
      </c>
      <c r="H43" s="1" t="s">
        <v>544</v>
      </c>
      <c r="I43" s="1" t="s">
        <v>545</v>
      </c>
      <c r="J43" s="1" t="s">
        <v>546</v>
      </c>
      <c r="K43" s="1" t="s">
        <v>547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548</v>
      </c>
      <c r="B44" s="1" t="s">
        <v>549</v>
      </c>
      <c r="C44" s="1" t="s">
        <v>550</v>
      </c>
      <c r="D44" s="1" t="s">
        <v>551</v>
      </c>
      <c r="E44" s="1" t="s">
        <v>536</v>
      </c>
      <c r="F44" s="1" t="s">
        <v>552</v>
      </c>
      <c r="G44" s="1" t="s">
        <v>553</v>
      </c>
      <c r="H44" s="1" t="s">
        <v>554</v>
      </c>
      <c r="I44" s="1" t="s">
        <v>555</v>
      </c>
      <c r="J44" s="1" t="s">
        <v>556</v>
      </c>
      <c r="K44" s="1" t="s">
        <v>557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558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559</v>
      </c>
      <c r="B46" s="1" t="s">
        <v>560</v>
      </c>
      <c r="C46" s="1" t="s">
        <v>561</v>
      </c>
      <c r="D46" s="1" t="s">
        <v>562</v>
      </c>
      <c r="E46" s="1" t="s">
        <v>563</v>
      </c>
      <c r="F46" s="1" t="s">
        <v>564</v>
      </c>
      <c r="G46" s="1" t="s">
        <v>565</v>
      </c>
      <c r="H46" s="1" t="s">
        <v>566</v>
      </c>
      <c r="I46" s="1" t="s">
        <v>567</v>
      </c>
      <c r="J46" s="1" t="s">
        <v>568</v>
      </c>
      <c r="K46" s="1" t="s">
        <v>569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570</v>
      </c>
      <c r="B47" s="1" t="s">
        <v>571</v>
      </c>
      <c r="C47" s="1" t="s">
        <v>572</v>
      </c>
      <c r="D47" s="1" t="s">
        <v>573</v>
      </c>
      <c r="E47" s="1" t="s">
        <v>574</v>
      </c>
      <c r="F47" s="1" t="s">
        <v>575</v>
      </c>
      <c r="G47" s="1" t="s">
        <v>576</v>
      </c>
      <c r="H47" s="1" t="s">
        <v>577</v>
      </c>
      <c r="I47" s="1" t="s">
        <v>578</v>
      </c>
      <c r="J47" s="1" t="s">
        <v>579</v>
      </c>
      <c r="K47" s="1" t="s">
        <v>580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581</v>
      </c>
      <c r="B48" s="1" t="s">
        <v>582</v>
      </c>
      <c r="C48" s="1" t="s">
        <v>583</v>
      </c>
      <c r="D48" s="1" t="s">
        <v>584</v>
      </c>
      <c r="E48" s="1" t="s">
        <v>585</v>
      </c>
      <c r="F48" s="1" t="s">
        <v>412</v>
      </c>
      <c r="G48" s="1" t="s">
        <v>586</v>
      </c>
      <c r="H48" s="1" t="s">
        <v>587</v>
      </c>
      <c r="I48" s="1" t="s">
        <v>588</v>
      </c>
      <c r="J48" s="1" t="s">
        <v>589</v>
      </c>
      <c r="K48" s="1" t="s">
        <v>590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591</v>
      </c>
      <c r="B49" s="1" t="s">
        <v>592</v>
      </c>
      <c r="C49" s="1" t="s">
        <v>593</v>
      </c>
      <c r="D49" s="1" t="s">
        <v>594</v>
      </c>
      <c r="E49" s="1" t="s">
        <v>595</v>
      </c>
      <c r="F49" s="1" t="s">
        <v>596</v>
      </c>
      <c r="G49" s="1" t="s">
        <v>597</v>
      </c>
      <c r="H49" s="1" t="s">
        <v>598</v>
      </c>
      <c r="I49" s="1" t="s">
        <v>599</v>
      </c>
      <c r="J49" s="1" t="s">
        <v>600</v>
      </c>
      <c r="K49" s="1" t="s">
        <v>601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602</v>
      </c>
      <c r="B50" s="1" t="s">
        <v>592</v>
      </c>
      <c r="C50" s="1" t="s">
        <v>603</v>
      </c>
      <c r="D50" s="1" t="s">
        <v>604</v>
      </c>
      <c r="E50" s="1" t="s">
        <v>605</v>
      </c>
      <c r="F50" s="1" t="s">
        <v>120</v>
      </c>
      <c r="G50" s="1" t="s">
        <v>606</v>
      </c>
      <c r="H50" s="1" t="s">
        <v>607</v>
      </c>
      <c r="I50" s="1" t="s">
        <v>608</v>
      </c>
      <c r="J50" s="1" t="s">
        <v>609</v>
      </c>
      <c r="K50" s="1" t="s">
        <v>610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611</v>
      </c>
      <c r="B51" s="1" t="s">
        <v>612</v>
      </c>
      <c r="C51" s="1" t="s">
        <v>613</v>
      </c>
      <c r="D51" s="1" t="s">
        <v>614</v>
      </c>
      <c r="E51" s="1" t="s">
        <v>615</v>
      </c>
      <c r="F51" s="1" t="s">
        <v>616</v>
      </c>
      <c r="G51" s="1" t="s">
        <v>617</v>
      </c>
      <c r="H51" s="1" t="s">
        <v>618</v>
      </c>
      <c r="I51" s="1" t="s">
        <v>619</v>
      </c>
      <c r="J51" s="1" t="s">
        <v>620</v>
      </c>
      <c r="K51" s="1" t="s">
        <v>621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622</v>
      </c>
      <c r="B52" s="1" t="s">
        <v>612</v>
      </c>
      <c r="C52" s="1" t="s">
        <v>613</v>
      </c>
      <c r="D52" s="1" t="s">
        <v>614</v>
      </c>
      <c r="E52" s="1" t="s">
        <v>615</v>
      </c>
      <c r="F52" s="1" t="s">
        <v>616</v>
      </c>
      <c r="G52" s="1" t="s">
        <v>617</v>
      </c>
      <c r="H52" s="1" t="s">
        <v>618</v>
      </c>
      <c r="I52" s="1" t="s">
        <v>619</v>
      </c>
      <c r="J52" s="1" t="s">
        <v>620</v>
      </c>
      <c r="K52" s="1" t="s">
        <v>621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623</v>
      </c>
      <c r="B53" s="1" t="s">
        <v>624</v>
      </c>
      <c r="C53" s="1" t="s">
        <v>625</v>
      </c>
      <c r="D53" s="1" t="s">
        <v>626</v>
      </c>
      <c r="E53" s="1" t="s">
        <v>627</v>
      </c>
      <c r="F53" s="1" t="s">
        <v>389</v>
      </c>
      <c r="G53" s="1" t="s">
        <v>628</v>
      </c>
      <c r="H53" s="1" t="s">
        <v>629</v>
      </c>
      <c r="I53" s="1" t="s">
        <v>630</v>
      </c>
      <c r="J53" s="1" t="s">
        <v>631</v>
      </c>
      <c r="K53" s="1" t="s">
        <v>632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633</v>
      </c>
      <c r="B54" s="1" t="s">
        <v>634</v>
      </c>
      <c r="C54" s="1" t="s">
        <v>635</v>
      </c>
      <c r="D54" s="1" t="s">
        <v>636</v>
      </c>
      <c r="E54" s="1" t="s">
        <v>637</v>
      </c>
      <c r="F54" s="1" t="s">
        <v>638</v>
      </c>
      <c r="G54" s="1" t="s">
        <v>639</v>
      </c>
      <c r="H54" s="1" t="s">
        <v>624</v>
      </c>
      <c r="I54" s="1" t="s">
        <v>640</v>
      </c>
      <c r="J54" s="1" t="s">
        <v>641</v>
      </c>
      <c r="K54" s="1" t="s">
        <v>642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643</v>
      </c>
      <c r="B55" s="1" t="s">
        <v>644</v>
      </c>
      <c r="C55" s="1" t="s">
        <v>645</v>
      </c>
      <c r="D55" s="1" t="s">
        <v>646</v>
      </c>
      <c r="E55" s="1" t="s">
        <v>647</v>
      </c>
      <c r="F55" s="1" t="s">
        <v>648</v>
      </c>
      <c r="G55" s="1" t="s">
        <v>649</v>
      </c>
      <c r="H55" s="1" t="s">
        <v>222</v>
      </c>
      <c r="I55" s="1" t="s">
        <v>650</v>
      </c>
      <c r="J55" s="1" t="s">
        <v>651</v>
      </c>
      <c r="K55" s="1" t="s">
        <v>547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652</v>
      </c>
      <c r="B56" s="1" t="s">
        <v>653</v>
      </c>
      <c r="C56" s="1" t="s">
        <v>654</v>
      </c>
      <c r="D56" s="1" t="s">
        <v>655</v>
      </c>
      <c r="E56" s="1" t="s">
        <v>656</v>
      </c>
      <c r="F56" s="1" t="s">
        <v>657</v>
      </c>
      <c r="G56" s="1" t="s">
        <v>658</v>
      </c>
      <c r="H56" s="1" t="s">
        <v>659</v>
      </c>
      <c r="I56" s="1" t="s">
        <v>660</v>
      </c>
      <c r="J56" s="1" t="s">
        <v>661</v>
      </c>
      <c r="K56" s="1" t="s">
        <v>662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663</v>
      </c>
      <c r="B57" s="1" t="s">
        <v>664</v>
      </c>
      <c r="C57" s="1" t="s">
        <v>665</v>
      </c>
      <c r="D57" s="1" t="s">
        <v>666</v>
      </c>
      <c r="E57" s="1" t="s">
        <v>667</v>
      </c>
      <c r="F57" s="1" t="s">
        <v>668</v>
      </c>
      <c r="G57" s="1" t="s">
        <v>669</v>
      </c>
      <c r="H57" s="1" t="s">
        <v>670</v>
      </c>
      <c r="I57" s="1" t="s">
        <v>671</v>
      </c>
      <c r="J57" s="1" t="s">
        <v>672</v>
      </c>
      <c r="K57" s="1" t="s">
        <v>673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674</v>
      </c>
      <c r="B58" s="1" t="s">
        <v>675</v>
      </c>
      <c r="C58" s="1" t="s">
        <v>676</v>
      </c>
      <c r="D58" s="1" t="s">
        <v>677</v>
      </c>
      <c r="E58" s="1" t="s">
        <v>678</v>
      </c>
      <c r="F58" s="1" t="s">
        <v>679</v>
      </c>
      <c r="G58" s="1" t="s">
        <v>680</v>
      </c>
      <c r="H58" s="1" t="s">
        <v>681</v>
      </c>
      <c r="I58" s="1" t="s">
        <v>682</v>
      </c>
      <c r="J58" s="1" t="s">
        <v>683</v>
      </c>
      <c r="K58" s="1" t="s">
        <v>684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685</v>
      </c>
      <c r="B59" s="1" t="s">
        <v>686</v>
      </c>
      <c r="C59" s="1" t="s">
        <v>687</v>
      </c>
      <c r="D59" s="1" t="s">
        <v>688</v>
      </c>
      <c r="E59" s="1" t="s">
        <v>689</v>
      </c>
      <c r="F59" s="1" t="s">
        <v>690</v>
      </c>
      <c r="G59" s="1" t="s">
        <v>691</v>
      </c>
      <c r="H59" s="1" t="s">
        <v>692</v>
      </c>
      <c r="I59" s="1" t="s">
        <v>693</v>
      </c>
      <c r="J59" s="1" t="s">
        <v>694</v>
      </c>
      <c r="K59" s="1" t="s">
        <v>695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696</v>
      </c>
      <c r="B60" s="1" t="s">
        <v>686</v>
      </c>
      <c r="C60" s="1" t="s">
        <v>697</v>
      </c>
      <c r="D60" s="1" t="s">
        <v>698</v>
      </c>
      <c r="E60" s="1" t="s">
        <v>699</v>
      </c>
      <c r="F60" s="1" t="s">
        <v>700</v>
      </c>
      <c r="G60" s="1" t="s">
        <v>701</v>
      </c>
      <c r="H60" s="1" t="s">
        <v>702</v>
      </c>
      <c r="I60" s="1" t="s">
        <v>703</v>
      </c>
      <c r="J60" s="1" t="s">
        <v>704</v>
      </c>
      <c r="K60" s="1" t="s">
        <v>705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706</v>
      </c>
      <c r="B61" s="1" t="s">
        <v>707</v>
      </c>
      <c r="C61" s="1" t="s">
        <v>708</v>
      </c>
      <c r="D61" s="1" t="s">
        <v>709</v>
      </c>
      <c r="E61" s="1">
        <v>0.0</v>
      </c>
      <c r="F61" s="1" t="s">
        <v>710</v>
      </c>
      <c r="G61" s="1" t="s">
        <v>711</v>
      </c>
      <c r="H61" s="1" t="s">
        <v>712</v>
      </c>
      <c r="I61" s="1" t="s">
        <v>713</v>
      </c>
      <c r="J61" s="1" t="s">
        <v>714</v>
      </c>
      <c r="K61" s="1" t="s">
        <v>715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716</v>
      </c>
      <c r="B62" s="1" t="s">
        <v>717</v>
      </c>
      <c r="C62" s="1" t="s">
        <v>718</v>
      </c>
      <c r="D62" s="1" t="s">
        <v>719</v>
      </c>
      <c r="E62" s="1" t="s">
        <v>720</v>
      </c>
      <c r="F62" s="1" t="s">
        <v>721</v>
      </c>
      <c r="G62" s="1" t="s">
        <v>722</v>
      </c>
      <c r="H62" s="1" t="s">
        <v>723</v>
      </c>
      <c r="I62" s="1" t="s">
        <v>724</v>
      </c>
      <c r="J62" s="1" t="s">
        <v>725</v>
      </c>
      <c r="K62" s="1" t="s">
        <v>726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727</v>
      </c>
      <c r="B63" s="1" t="s">
        <v>728</v>
      </c>
      <c r="C63" s="1" t="s">
        <v>729</v>
      </c>
      <c r="D63" s="1" t="s">
        <v>730</v>
      </c>
      <c r="E63" s="1">
        <v>-3.0</v>
      </c>
      <c r="F63" s="1" t="s">
        <v>731</v>
      </c>
      <c r="G63" s="1" t="s">
        <v>732</v>
      </c>
      <c r="H63" s="1">
        <v>0.0</v>
      </c>
      <c r="I63" s="1" t="s">
        <v>733</v>
      </c>
      <c r="J63" s="1" t="s">
        <v>734</v>
      </c>
      <c r="K63" s="1" t="s">
        <v>735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736</v>
      </c>
      <c r="B64" s="1" t="s">
        <v>728</v>
      </c>
      <c r="C64" s="1" t="s">
        <v>729</v>
      </c>
      <c r="D64" s="1" t="s">
        <v>730</v>
      </c>
      <c r="E64" s="1">
        <v>-3.0</v>
      </c>
      <c r="F64" s="1" t="s">
        <v>731</v>
      </c>
      <c r="G64" s="1" t="s">
        <v>732</v>
      </c>
      <c r="H64" s="1">
        <v>0.0</v>
      </c>
      <c r="I64" s="1" t="s">
        <v>737</v>
      </c>
      <c r="J64" s="1" t="s">
        <v>738</v>
      </c>
      <c r="K64" s="1" t="s">
        <v>739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741</v>
      </c>
      <c r="B66" s="1" t="s">
        <v>742</v>
      </c>
      <c r="C66" s="1" t="s">
        <v>743</v>
      </c>
      <c r="D66" s="1" t="s">
        <v>744</v>
      </c>
      <c r="E66" s="1" t="s">
        <v>745</v>
      </c>
      <c r="F66" s="1" t="s">
        <v>746</v>
      </c>
      <c r="G66" s="1" t="s">
        <v>747</v>
      </c>
      <c r="H66" s="1" t="s">
        <v>748</v>
      </c>
      <c r="I66" s="1" t="s">
        <v>749</v>
      </c>
      <c r="J66" s="1" t="s">
        <v>750</v>
      </c>
      <c r="K66" s="1" t="s">
        <v>751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752</v>
      </c>
      <c r="B67" s="1" t="s">
        <v>753</v>
      </c>
      <c r="C67" s="1" t="s">
        <v>754</v>
      </c>
      <c r="D67" s="1" t="s">
        <v>755</v>
      </c>
      <c r="E67" s="1" t="s">
        <v>756</v>
      </c>
      <c r="F67" s="1" t="s">
        <v>757</v>
      </c>
      <c r="G67" s="1" t="s">
        <v>758</v>
      </c>
      <c r="H67" s="1" t="s">
        <v>759</v>
      </c>
      <c r="I67" s="1" t="s">
        <v>760</v>
      </c>
      <c r="J67" s="1" t="s">
        <v>761</v>
      </c>
      <c r="K67" s="1" t="s">
        <v>686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762</v>
      </c>
      <c r="B68" s="1" t="s">
        <v>763</v>
      </c>
      <c r="C68" s="1" t="s">
        <v>682</v>
      </c>
      <c r="D68" s="1" t="s">
        <v>764</v>
      </c>
      <c r="E68" s="1" t="s">
        <v>765</v>
      </c>
      <c r="F68" s="1" t="s">
        <v>766</v>
      </c>
      <c r="G68" s="1" t="s">
        <v>767</v>
      </c>
      <c r="H68" s="1" t="s">
        <v>768</v>
      </c>
      <c r="I68" s="1" t="s">
        <v>769</v>
      </c>
      <c r="J68" s="1" t="s">
        <v>770</v>
      </c>
      <c r="K68" s="1" t="s">
        <v>771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772</v>
      </c>
      <c r="B69" s="1" t="s">
        <v>773</v>
      </c>
      <c r="C69" s="1" t="s">
        <v>316</v>
      </c>
      <c r="D69" s="1">
        <v>23.0</v>
      </c>
      <c r="E69" s="1" t="s">
        <v>774</v>
      </c>
      <c r="F69" s="1" t="s">
        <v>775</v>
      </c>
      <c r="G69" s="1" t="s">
        <v>776</v>
      </c>
      <c r="H69" s="1" t="s">
        <v>777</v>
      </c>
      <c r="I69" s="1" t="s">
        <v>778</v>
      </c>
      <c r="J69" s="1" t="s">
        <v>779</v>
      </c>
      <c r="K69" s="1" t="s">
        <v>780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781</v>
      </c>
      <c r="B70" s="1" t="s">
        <v>773</v>
      </c>
      <c r="C70" s="1" t="s">
        <v>782</v>
      </c>
      <c r="D70" s="1" t="s">
        <v>783</v>
      </c>
      <c r="E70" s="1" t="s">
        <v>784</v>
      </c>
      <c r="F70" s="1" t="s">
        <v>785</v>
      </c>
      <c r="G70" s="1" t="s">
        <v>786</v>
      </c>
      <c r="H70" s="1" t="s">
        <v>787</v>
      </c>
      <c r="I70" s="1" t="s">
        <v>788</v>
      </c>
      <c r="J70" s="1" t="s">
        <v>789</v>
      </c>
      <c r="K70" s="1" t="s">
        <v>698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790</v>
      </c>
      <c r="B71" s="1" t="s">
        <v>791</v>
      </c>
      <c r="C71" s="1" t="s">
        <v>502</v>
      </c>
      <c r="D71" s="1" t="s">
        <v>792</v>
      </c>
      <c r="E71" s="1" t="s">
        <v>793</v>
      </c>
      <c r="F71" s="1" t="s">
        <v>794</v>
      </c>
      <c r="G71" s="1" t="s">
        <v>795</v>
      </c>
      <c r="H71" s="1" t="s">
        <v>796</v>
      </c>
      <c r="I71" s="1" t="s">
        <v>797</v>
      </c>
      <c r="J71" s="1" t="s">
        <v>798</v>
      </c>
      <c r="K71" s="1">
        <v>21.0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799</v>
      </c>
      <c r="B72" s="1" t="s">
        <v>791</v>
      </c>
      <c r="C72" s="1" t="s">
        <v>502</v>
      </c>
      <c r="D72" s="1" t="s">
        <v>792</v>
      </c>
      <c r="E72" s="1" t="s">
        <v>793</v>
      </c>
      <c r="F72" s="1" t="s">
        <v>794</v>
      </c>
      <c r="G72" s="1" t="s">
        <v>795</v>
      </c>
      <c r="H72" s="1" t="s">
        <v>796</v>
      </c>
      <c r="I72" s="1" t="s">
        <v>797</v>
      </c>
      <c r="J72" s="1" t="s">
        <v>798</v>
      </c>
      <c r="K72" s="1">
        <v>21.0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800</v>
      </c>
      <c r="B73" s="1" t="s">
        <v>801</v>
      </c>
      <c r="C73" s="1" t="s">
        <v>802</v>
      </c>
      <c r="D73" s="1" t="s">
        <v>803</v>
      </c>
      <c r="E73" s="1" t="s">
        <v>804</v>
      </c>
      <c r="F73" s="1" t="s">
        <v>805</v>
      </c>
      <c r="G73" s="1" t="s">
        <v>806</v>
      </c>
      <c r="H73" s="1" t="s">
        <v>807</v>
      </c>
      <c r="I73" s="1" t="s">
        <v>808</v>
      </c>
      <c r="J73" s="1" t="s">
        <v>809</v>
      </c>
      <c r="K73" s="1" t="s">
        <v>810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811</v>
      </c>
      <c r="B74" s="1" t="s">
        <v>812</v>
      </c>
      <c r="C74" s="1" t="s">
        <v>813</v>
      </c>
      <c r="D74" s="1" t="s">
        <v>814</v>
      </c>
      <c r="E74" s="1" t="s">
        <v>815</v>
      </c>
      <c r="F74" s="1" t="s">
        <v>816</v>
      </c>
      <c r="G74" s="1" t="s">
        <v>817</v>
      </c>
      <c r="H74" s="1" t="s">
        <v>818</v>
      </c>
      <c r="I74" s="1" t="s">
        <v>819</v>
      </c>
      <c r="J74" s="1" t="s">
        <v>820</v>
      </c>
      <c r="K74" s="1" t="s">
        <v>821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822</v>
      </c>
      <c r="B75" s="1" t="s">
        <v>823</v>
      </c>
      <c r="C75" s="1" t="s">
        <v>824</v>
      </c>
      <c r="D75" s="1" t="s">
        <v>825</v>
      </c>
      <c r="E75" s="1" t="s">
        <v>826</v>
      </c>
      <c r="F75" s="1" t="s">
        <v>827</v>
      </c>
      <c r="G75" s="1" t="s">
        <v>828</v>
      </c>
      <c r="H75" s="1" t="s">
        <v>829</v>
      </c>
      <c r="I75" s="1" t="s">
        <v>830</v>
      </c>
      <c r="J75" s="1" t="s">
        <v>831</v>
      </c>
      <c r="K75" s="1" t="s">
        <v>832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833</v>
      </c>
      <c r="B76" s="1" t="s">
        <v>834</v>
      </c>
      <c r="C76" s="1" t="s">
        <v>835</v>
      </c>
      <c r="D76" s="1" t="s">
        <v>836</v>
      </c>
      <c r="E76" s="1" t="s">
        <v>837</v>
      </c>
      <c r="F76" s="1" t="s">
        <v>356</v>
      </c>
      <c r="G76" s="1" t="s">
        <v>353</v>
      </c>
      <c r="H76" s="1" t="s">
        <v>838</v>
      </c>
      <c r="I76" s="1" t="s">
        <v>839</v>
      </c>
      <c r="J76" s="1" t="s">
        <v>840</v>
      </c>
      <c r="K76" s="1" t="s">
        <v>594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841</v>
      </c>
      <c r="B77" s="1" t="s">
        <v>842</v>
      </c>
      <c r="C77" s="1" t="s">
        <v>843</v>
      </c>
      <c r="D77" s="1" t="s">
        <v>844</v>
      </c>
      <c r="E77" s="1" t="s">
        <v>827</v>
      </c>
      <c r="F77" s="1" t="s">
        <v>845</v>
      </c>
      <c r="G77" s="1" t="s">
        <v>846</v>
      </c>
      <c r="H77" s="1" t="s">
        <v>847</v>
      </c>
      <c r="I77" s="1" t="s">
        <v>848</v>
      </c>
      <c r="J77" s="1" t="s">
        <v>849</v>
      </c>
      <c r="K77" s="1" t="s">
        <v>850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851</v>
      </c>
      <c r="B78" s="1" t="s">
        <v>852</v>
      </c>
      <c r="C78" s="1" t="s">
        <v>853</v>
      </c>
      <c r="D78" s="1" t="s">
        <v>854</v>
      </c>
      <c r="E78" s="1" t="s">
        <v>855</v>
      </c>
      <c r="F78" s="1" t="s">
        <v>856</v>
      </c>
      <c r="G78" s="1" t="s">
        <v>857</v>
      </c>
      <c r="H78" s="1" t="s">
        <v>858</v>
      </c>
      <c r="I78" s="1" t="s">
        <v>859</v>
      </c>
      <c r="J78" s="1" t="s">
        <v>860</v>
      </c>
      <c r="K78" s="1" t="s">
        <v>354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861</v>
      </c>
      <c r="B79" s="1" t="s">
        <v>862</v>
      </c>
      <c r="C79" s="1" t="s">
        <v>863</v>
      </c>
      <c r="D79" s="1" t="s">
        <v>864</v>
      </c>
      <c r="E79" s="1" t="s">
        <v>865</v>
      </c>
      <c r="F79" s="1" t="s">
        <v>866</v>
      </c>
      <c r="G79" s="1" t="s">
        <v>867</v>
      </c>
      <c r="H79" s="1" t="s">
        <v>868</v>
      </c>
      <c r="I79" s="1" t="s">
        <v>869</v>
      </c>
      <c r="J79" s="1" t="s">
        <v>870</v>
      </c>
      <c r="K79" s="1" t="s">
        <v>871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872</v>
      </c>
      <c r="B80" s="1" t="s">
        <v>862</v>
      </c>
      <c r="C80" s="1" t="s">
        <v>873</v>
      </c>
      <c r="D80" s="1" t="s">
        <v>874</v>
      </c>
      <c r="E80" s="1" t="s">
        <v>875</v>
      </c>
      <c r="F80" s="1" t="s">
        <v>876</v>
      </c>
      <c r="G80" s="1" t="s">
        <v>339</v>
      </c>
      <c r="H80" s="1" t="s">
        <v>877</v>
      </c>
      <c r="I80" s="1" t="s">
        <v>878</v>
      </c>
      <c r="J80" s="1" t="s">
        <v>879</v>
      </c>
      <c r="K80" s="1" t="s">
        <v>117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880</v>
      </c>
      <c r="B81" s="1" t="s">
        <v>881</v>
      </c>
      <c r="C81" s="1" t="s">
        <v>882</v>
      </c>
      <c r="D81" s="1" t="s">
        <v>883</v>
      </c>
      <c r="E81" s="1" t="s">
        <v>672</v>
      </c>
      <c r="F81" s="1" t="s">
        <v>884</v>
      </c>
      <c r="G81" s="1" t="s">
        <v>885</v>
      </c>
      <c r="H81" s="1" t="s">
        <v>886</v>
      </c>
      <c r="I81" s="1" t="s">
        <v>887</v>
      </c>
      <c r="J81" s="1" t="s">
        <v>888</v>
      </c>
      <c r="K81" s="1" t="s">
        <v>889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890</v>
      </c>
      <c r="B82" s="1" t="s">
        <v>891</v>
      </c>
      <c r="C82" s="1" t="s">
        <v>892</v>
      </c>
      <c r="D82" s="1" t="s">
        <v>893</v>
      </c>
      <c r="E82" s="1" t="s">
        <v>894</v>
      </c>
      <c r="F82" s="1" t="s">
        <v>895</v>
      </c>
      <c r="G82" s="1" t="s">
        <v>896</v>
      </c>
      <c r="H82" s="1" t="s">
        <v>897</v>
      </c>
      <c r="I82" s="1" t="s">
        <v>898</v>
      </c>
      <c r="J82" s="1" t="s">
        <v>899</v>
      </c>
      <c r="K82" s="1" t="s">
        <v>900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901</v>
      </c>
      <c r="B83" s="1" t="s">
        <v>902</v>
      </c>
      <c r="C83" s="1" t="s">
        <v>903</v>
      </c>
      <c r="D83" s="1" t="s">
        <v>904</v>
      </c>
      <c r="E83" s="1" t="s">
        <v>905</v>
      </c>
      <c r="F83" s="1">
        <v>0.0</v>
      </c>
      <c r="G83" s="1" t="s">
        <v>906</v>
      </c>
      <c r="H83" s="1" t="s">
        <v>907</v>
      </c>
      <c r="I83" s="1" t="s">
        <v>908</v>
      </c>
      <c r="J83" s="1" t="s">
        <v>909</v>
      </c>
      <c r="K83" s="1" t="s">
        <v>910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911</v>
      </c>
      <c r="B84" s="1" t="s">
        <v>902</v>
      </c>
      <c r="C84" s="1" t="s">
        <v>903</v>
      </c>
      <c r="D84" s="1" t="s">
        <v>904</v>
      </c>
      <c r="E84" s="1" t="s">
        <v>905</v>
      </c>
      <c r="F84" s="1">
        <v>0.0</v>
      </c>
      <c r="G84" s="1" t="s">
        <v>906</v>
      </c>
      <c r="H84" s="1" t="s">
        <v>912</v>
      </c>
      <c r="I84" s="1" t="s">
        <v>913</v>
      </c>
      <c r="J84" s="1" t="s">
        <v>914</v>
      </c>
      <c r="K84" s="1" t="s">
        <v>915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916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917</v>
      </c>
      <c r="B86" s="1" t="s">
        <v>677</v>
      </c>
      <c r="C86" s="1" t="s">
        <v>918</v>
      </c>
      <c r="D86" s="1" t="s">
        <v>268</v>
      </c>
      <c r="E86" s="1" t="s">
        <v>919</v>
      </c>
      <c r="F86" s="1" t="s">
        <v>920</v>
      </c>
      <c r="G86" s="1" t="s">
        <v>921</v>
      </c>
      <c r="H86" s="1" t="s">
        <v>922</v>
      </c>
      <c r="I86" s="1" t="s">
        <v>923</v>
      </c>
      <c r="J86" s="1" t="s">
        <v>924</v>
      </c>
      <c r="K86" s="1" t="s">
        <v>925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926</v>
      </c>
      <c r="B87" s="1" t="s">
        <v>527</v>
      </c>
      <c r="C87" s="1" t="s">
        <v>927</v>
      </c>
      <c r="D87" s="1" t="s">
        <v>928</v>
      </c>
      <c r="E87" s="1" t="s">
        <v>929</v>
      </c>
      <c r="F87" s="1" t="s">
        <v>930</v>
      </c>
      <c r="G87" s="1" t="s">
        <v>931</v>
      </c>
      <c r="H87" s="1" t="s">
        <v>932</v>
      </c>
      <c r="I87" s="1" t="s">
        <v>933</v>
      </c>
      <c r="J87" s="1" t="s">
        <v>934</v>
      </c>
      <c r="K87" s="1" t="s">
        <v>935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936</v>
      </c>
      <c r="B88" s="1" t="s">
        <v>937</v>
      </c>
      <c r="C88" s="1" t="s">
        <v>938</v>
      </c>
      <c r="D88" s="1" t="s">
        <v>939</v>
      </c>
      <c r="E88" s="1" t="s">
        <v>940</v>
      </c>
      <c r="F88" s="1" t="s">
        <v>941</v>
      </c>
      <c r="G88" s="1" t="s">
        <v>942</v>
      </c>
      <c r="H88" s="1" t="s">
        <v>943</v>
      </c>
      <c r="I88" s="1" t="s">
        <v>944</v>
      </c>
      <c r="J88" s="1" t="s">
        <v>945</v>
      </c>
      <c r="K88" s="1" t="s">
        <v>946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947</v>
      </c>
      <c r="B89" s="1" t="s">
        <v>948</v>
      </c>
      <c r="C89" s="1" t="s">
        <v>949</v>
      </c>
      <c r="D89" s="1" t="s">
        <v>839</v>
      </c>
      <c r="E89" s="1" t="s">
        <v>950</v>
      </c>
      <c r="F89" s="1" t="s">
        <v>951</v>
      </c>
      <c r="G89" s="1" t="s">
        <v>952</v>
      </c>
      <c r="H89" s="1" t="s">
        <v>953</v>
      </c>
      <c r="I89" s="1" t="s">
        <v>954</v>
      </c>
      <c r="J89" s="1" t="s">
        <v>955</v>
      </c>
      <c r="K89" s="1" t="s">
        <v>956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957</v>
      </c>
      <c r="B90" s="1" t="s">
        <v>948</v>
      </c>
      <c r="C90" s="1" t="s">
        <v>958</v>
      </c>
      <c r="D90" s="1" t="s">
        <v>959</v>
      </c>
      <c r="E90" s="1" t="s">
        <v>960</v>
      </c>
      <c r="F90" s="1" t="s">
        <v>961</v>
      </c>
      <c r="G90" s="1" t="s">
        <v>962</v>
      </c>
      <c r="H90" s="1" t="s">
        <v>963</v>
      </c>
      <c r="I90" s="1" t="s">
        <v>964</v>
      </c>
      <c r="J90" s="1" t="s">
        <v>965</v>
      </c>
      <c r="K90" s="1" t="s">
        <v>966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967</v>
      </c>
      <c r="B91" s="1" t="s">
        <v>968</v>
      </c>
      <c r="C91" s="1" t="s">
        <v>969</v>
      </c>
      <c r="D91" s="1" t="s">
        <v>970</v>
      </c>
      <c r="E91" s="1" t="s">
        <v>971</v>
      </c>
      <c r="F91" s="1" t="s">
        <v>972</v>
      </c>
      <c r="G91" s="1" t="s">
        <v>973</v>
      </c>
      <c r="H91" s="1" t="s">
        <v>974</v>
      </c>
      <c r="I91" s="1" t="s">
        <v>975</v>
      </c>
      <c r="J91" s="1" t="s">
        <v>976</v>
      </c>
      <c r="K91" s="1" t="s">
        <v>977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978</v>
      </c>
      <c r="B92" s="1" t="s">
        <v>968</v>
      </c>
      <c r="C92" s="1" t="s">
        <v>969</v>
      </c>
      <c r="D92" s="1" t="s">
        <v>970</v>
      </c>
      <c r="E92" s="1" t="s">
        <v>971</v>
      </c>
      <c r="F92" s="1" t="s">
        <v>972</v>
      </c>
      <c r="G92" s="1" t="s">
        <v>973</v>
      </c>
      <c r="H92" s="1" t="s">
        <v>974</v>
      </c>
      <c r="I92" s="1" t="s">
        <v>975</v>
      </c>
      <c r="J92" s="1" t="s">
        <v>976</v>
      </c>
      <c r="K92" s="1" t="s">
        <v>977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979</v>
      </c>
      <c r="B93" s="1" t="s">
        <v>980</v>
      </c>
      <c r="C93" s="1" t="s">
        <v>981</v>
      </c>
      <c r="D93" s="1" t="s">
        <v>982</v>
      </c>
      <c r="E93" s="1" t="s">
        <v>983</v>
      </c>
      <c r="F93" s="1" t="s">
        <v>984</v>
      </c>
      <c r="G93" s="1" t="s">
        <v>295</v>
      </c>
      <c r="H93" s="1" t="s">
        <v>985</v>
      </c>
      <c r="I93" s="1" t="s">
        <v>986</v>
      </c>
      <c r="J93" s="1" t="s">
        <v>987</v>
      </c>
      <c r="K93" s="1" t="s">
        <v>988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989</v>
      </c>
      <c r="B94" s="1" t="s">
        <v>990</v>
      </c>
      <c r="C94" s="1" t="s">
        <v>991</v>
      </c>
      <c r="D94" s="1" t="s">
        <v>992</v>
      </c>
      <c r="E94" s="1" t="s">
        <v>993</v>
      </c>
      <c r="F94" s="1" t="s">
        <v>994</v>
      </c>
      <c r="G94" s="1" t="s">
        <v>995</v>
      </c>
      <c r="H94" s="1" t="s">
        <v>996</v>
      </c>
      <c r="I94" s="1" t="s">
        <v>997</v>
      </c>
      <c r="J94" s="1" t="s">
        <v>998</v>
      </c>
      <c r="K94" s="1" t="s">
        <v>840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999</v>
      </c>
      <c r="B95" s="1" t="s">
        <v>1000</v>
      </c>
      <c r="C95" s="1" t="s">
        <v>527</v>
      </c>
      <c r="D95" s="1" t="s">
        <v>1001</v>
      </c>
      <c r="E95" s="1" t="s">
        <v>1002</v>
      </c>
      <c r="F95" s="1" t="s">
        <v>1003</v>
      </c>
      <c r="G95" s="1" t="s">
        <v>253</v>
      </c>
      <c r="H95" s="1" t="s">
        <v>1004</v>
      </c>
      <c r="I95" s="1" t="s">
        <v>1005</v>
      </c>
      <c r="J95" s="1" t="s">
        <v>1006</v>
      </c>
      <c r="K95" s="1" t="s">
        <v>1007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1008</v>
      </c>
      <c r="B96" s="1" t="s">
        <v>1009</v>
      </c>
      <c r="C96" s="1" t="s">
        <v>505</v>
      </c>
      <c r="D96" s="1" t="s">
        <v>1010</v>
      </c>
      <c r="E96" s="1" t="s">
        <v>1011</v>
      </c>
      <c r="F96" s="1" t="s">
        <v>295</v>
      </c>
      <c r="G96" s="1" t="s">
        <v>1012</v>
      </c>
      <c r="H96" s="1" t="s">
        <v>801</v>
      </c>
      <c r="I96" s="1" t="s">
        <v>1013</v>
      </c>
      <c r="J96" s="1" t="s">
        <v>1014</v>
      </c>
      <c r="K96" s="1" t="s">
        <v>1015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1016</v>
      </c>
      <c r="B97" s="1" t="s">
        <v>1017</v>
      </c>
      <c r="C97" s="1" t="s">
        <v>1018</v>
      </c>
      <c r="D97" s="1" t="s">
        <v>1019</v>
      </c>
      <c r="E97" s="1" t="s">
        <v>1020</v>
      </c>
      <c r="F97" s="1" t="s">
        <v>1021</v>
      </c>
      <c r="G97" s="1" t="s">
        <v>1022</v>
      </c>
      <c r="H97" s="1" t="s">
        <v>1023</v>
      </c>
      <c r="I97" s="1" t="s">
        <v>1024</v>
      </c>
      <c r="J97" s="1" t="s">
        <v>657</v>
      </c>
      <c r="K97" s="1" t="s">
        <v>566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1025</v>
      </c>
      <c r="B98" s="1" t="s">
        <v>1026</v>
      </c>
      <c r="C98" s="1" t="s">
        <v>1027</v>
      </c>
      <c r="D98" s="1" t="s">
        <v>1028</v>
      </c>
      <c r="E98" s="1" t="s">
        <v>1029</v>
      </c>
      <c r="F98" s="1" t="s">
        <v>821</v>
      </c>
      <c r="G98" s="1" t="s">
        <v>645</v>
      </c>
      <c r="H98" s="1" t="s">
        <v>1030</v>
      </c>
      <c r="I98" s="1" t="s">
        <v>1031</v>
      </c>
      <c r="J98" s="1" t="s">
        <v>1032</v>
      </c>
      <c r="K98" s="1" t="s">
        <v>1033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1034</v>
      </c>
      <c r="B99" s="1" t="s">
        <v>1035</v>
      </c>
      <c r="C99" s="1" t="s">
        <v>1036</v>
      </c>
      <c r="D99" s="1" t="s">
        <v>1037</v>
      </c>
      <c r="E99" s="1" t="s">
        <v>1038</v>
      </c>
      <c r="F99" s="1" t="s">
        <v>1039</v>
      </c>
      <c r="G99" s="1" t="s">
        <v>1040</v>
      </c>
      <c r="H99" s="1" t="s">
        <v>1041</v>
      </c>
      <c r="I99" s="1" t="s">
        <v>1042</v>
      </c>
      <c r="J99" s="1" t="s">
        <v>1043</v>
      </c>
      <c r="K99" s="1" t="s">
        <v>326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1044</v>
      </c>
      <c r="B100" s="1" t="s">
        <v>1035</v>
      </c>
      <c r="C100" s="1" t="s">
        <v>1045</v>
      </c>
      <c r="D100" s="1" t="s">
        <v>1046</v>
      </c>
      <c r="E100" s="1" t="s">
        <v>1047</v>
      </c>
      <c r="F100" s="1" t="s">
        <v>1048</v>
      </c>
      <c r="G100" s="1" t="s">
        <v>337</v>
      </c>
      <c r="H100" s="1" t="s">
        <v>1049</v>
      </c>
      <c r="I100" s="1" t="s">
        <v>1050</v>
      </c>
      <c r="J100" s="1" t="s">
        <v>1051</v>
      </c>
      <c r="K100" s="1" t="s">
        <v>1052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1053</v>
      </c>
      <c r="B101" s="1" t="s">
        <v>1054</v>
      </c>
      <c r="C101" s="1" t="s">
        <v>1055</v>
      </c>
      <c r="D101" s="1" t="s">
        <v>1056</v>
      </c>
      <c r="E101" s="1" t="s">
        <v>1057</v>
      </c>
      <c r="F101" s="1" t="s">
        <v>1058</v>
      </c>
      <c r="G101" s="1" t="s">
        <v>1059</v>
      </c>
      <c r="H101" s="1" t="s">
        <v>1060</v>
      </c>
      <c r="I101" s="1" t="s">
        <v>1061</v>
      </c>
      <c r="J101" s="1" t="s">
        <v>1062</v>
      </c>
      <c r="K101" s="1" t="s">
        <v>1063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1064</v>
      </c>
      <c r="B102" s="1" t="s">
        <v>831</v>
      </c>
      <c r="C102" s="1" t="s">
        <v>1065</v>
      </c>
      <c r="D102" s="1" t="s">
        <v>1066</v>
      </c>
      <c r="E102" s="1" t="s">
        <v>1067</v>
      </c>
      <c r="F102" s="1" t="s">
        <v>1068</v>
      </c>
      <c r="G102" s="1" t="s">
        <v>1069</v>
      </c>
      <c r="H102" s="1" t="s">
        <v>372</v>
      </c>
      <c r="I102" s="1" t="s">
        <v>1070</v>
      </c>
      <c r="J102" s="1" t="s">
        <v>1071</v>
      </c>
      <c r="K102" s="1" t="s">
        <v>1072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1073</v>
      </c>
      <c r="B103" s="1">
        <v>23.0</v>
      </c>
      <c r="C103" s="1" t="s">
        <v>1074</v>
      </c>
      <c r="D103" s="1" t="s">
        <v>1075</v>
      </c>
      <c r="E103" s="1" t="s">
        <v>1076</v>
      </c>
      <c r="F103" s="1" t="s">
        <v>1077</v>
      </c>
      <c r="G103" s="1" t="s">
        <v>1078</v>
      </c>
      <c r="H103" s="1" t="s">
        <v>1079</v>
      </c>
      <c r="I103" s="1" t="s">
        <v>1080</v>
      </c>
      <c r="J103" s="1" t="s">
        <v>1081</v>
      </c>
      <c r="K103" s="1" t="s">
        <v>1082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1083</v>
      </c>
      <c r="B104" s="1">
        <v>23.0</v>
      </c>
      <c r="C104" s="1" t="s">
        <v>1074</v>
      </c>
      <c r="D104" s="1" t="s">
        <v>1075</v>
      </c>
      <c r="E104" s="1" t="s">
        <v>1076</v>
      </c>
      <c r="F104" s="1" t="s">
        <v>1077</v>
      </c>
      <c r="G104" s="1" t="s">
        <v>1078</v>
      </c>
      <c r="H104" s="1" t="s">
        <v>1084</v>
      </c>
      <c r="I104" s="1" t="s">
        <v>1085</v>
      </c>
      <c r="J104" s="1" t="s">
        <v>1086</v>
      </c>
      <c r="K104" s="1" t="s">
        <v>1087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1088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1089</v>
      </c>
      <c r="B106" s="1" t="s">
        <v>1090</v>
      </c>
      <c r="C106" s="1" t="s">
        <v>1091</v>
      </c>
      <c r="D106" s="1" t="s">
        <v>1092</v>
      </c>
      <c r="E106" s="1" t="s">
        <v>1093</v>
      </c>
      <c r="F106" s="1" t="s">
        <v>1094</v>
      </c>
      <c r="G106" s="1" t="s">
        <v>1095</v>
      </c>
      <c r="H106" s="1" t="s">
        <v>1096</v>
      </c>
      <c r="I106" s="1" t="s">
        <v>1097</v>
      </c>
      <c r="J106" s="1" t="s">
        <v>1098</v>
      </c>
      <c r="K106" s="1" t="s">
        <v>1099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1100</v>
      </c>
      <c r="B107" s="1" t="s">
        <v>1101</v>
      </c>
      <c r="C107" s="1" t="s">
        <v>1102</v>
      </c>
      <c r="D107" s="1" t="s">
        <v>1103</v>
      </c>
      <c r="E107" s="1" t="s">
        <v>1104</v>
      </c>
      <c r="F107" s="1" t="s">
        <v>1105</v>
      </c>
      <c r="G107" s="1" t="s">
        <v>1106</v>
      </c>
      <c r="H107" s="1" t="s">
        <v>361</v>
      </c>
      <c r="I107" s="1" t="s">
        <v>1107</v>
      </c>
      <c r="J107" s="1" t="s">
        <v>1108</v>
      </c>
      <c r="K107" s="1" t="s">
        <v>1109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1110</v>
      </c>
      <c r="B108" s="1" t="s">
        <v>508</v>
      </c>
      <c r="C108" s="1" t="s">
        <v>1111</v>
      </c>
      <c r="D108" s="1" t="s">
        <v>1112</v>
      </c>
      <c r="E108" s="1" t="s">
        <v>1113</v>
      </c>
      <c r="F108" s="1" t="s">
        <v>1114</v>
      </c>
      <c r="G108" s="1" t="s">
        <v>1115</v>
      </c>
      <c r="H108" s="1" t="s">
        <v>1116</v>
      </c>
      <c r="I108" s="1" t="s">
        <v>1117</v>
      </c>
      <c r="J108" s="1" t="s">
        <v>1118</v>
      </c>
      <c r="K108" s="1" t="s">
        <v>1119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1120</v>
      </c>
      <c r="B109" s="1" t="s">
        <v>1121</v>
      </c>
      <c r="C109" s="1" t="s">
        <v>1122</v>
      </c>
      <c r="D109" s="1" t="s">
        <v>426</v>
      </c>
      <c r="E109" s="1" t="s">
        <v>1123</v>
      </c>
      <c r="F109" s="1" t="s">
        <v>1124</v>
      </c>
      <c r="G109" s="1" t="s">
        <v>1093</v>
      </c>
      <c r="H109" s="1" t="s">
        <v>1125</v>
      </c>
      <c r="I109" s="1" t="s">
        <v>1126</v>
      </c>
      <c r="J109" s="1" t="s">
        <v>1127</v>
      </c>
      <c r="K109" s="1" t="s">
        <v>1128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1129</v>
      </c>
      <c r="B110" s="1" t="s">
        <v>1121</v>
      </c>
      <c r="C110" s="1" t="s">
        <v>1130</v>
      </c>
      <c r="D110" s="1" t="s">
        <v>1131</v>
      </c>
      <c r="E110" s="1" t="s">
        <v>1132</v>
      </c>
      <c r="F110" s="1" t="s">
        <v>1133</v>
      </c>
      <c r="G110" s="1" t="s">
        <v>115</v>
      </c>
      <c r="H110" s="1" t="s">
        <v>1134</v>
      </c>
      <c r="I110" s="1" t="s">
        <v>1135</v>
      </c>
      <c r="J110" s="1" t="s">
        <v>1136</v>
      </c>
      <c r="K110" s="1" t="s">
        <v>1137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1138</v>
      </c>
      <c r="B111" s="1" t="s">
        <v>1139</v>
      </c>
      <c r="C111" s="1" t="s">
        <v>1140</v>
      </c>
      <c r="D111" s="1" t="s">
        <v>1141</v>
      </c>
      <c r="E111" s="1" t="s">
        <v>1142</v>
      </c>
      <c r="F111" s="1" t="s">
        <v>1143</v>
      </c>
      <c r="G111" s="1" t="s">
        <v>1144</v>
      </c>
      <c r="H111" s="1" t="s">
        <v>1145</v>
      </c>
      <c r="I111" s="1" t="s">
        <v>1146</v>
      </c>
      <c r="J111" s="1" t="s">
        <v>1147</v>
      </c>
      <c r="K111" s="1" t="s">
        <v>1148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1149</v>
      </c>
      <c r="B112" s="1" t="s">
        <v>1139</v>
      </c>
      <c r="C112" s="1" t="s">
        <v>1140</v>
      </c>
      <c r="D112" s="1" t="s">
        <v>1141</v>
      </c>
      <c r="E112" s="1" t="s">
        <v>1142</v>
      </c>
      <c r="F112" s="1" t="s">
        <v>1143</v>
      </c>
      <c r="G112" s="1" t="s">
        <v>1144</v>
      </c>
      <c r="H112" s="1" t="s">
        <v>1145</v>
      </c>
      <c r="I112" s="1" t="s">
        <v>1146</v>
      </c>
      <c r="J112" s="1" t="s">
        <v>1147</v>
      </c>
      <c r="K112" s="1" t="s">
        <v>1148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1150</v>
      </c>
      <c r="B113" s="1" t="s">
        <v>1151</v>
      </c>
      <c r="C113" s="1" t="s">
        <v>1152</v>
      </c>
      <c r="D113" s="1" t="s">
        <v>1153</v>
      </c>
      <c r="E113" s="1" t="s">
        <v>589</v>
      </c>
      <c r="F113" s="1" t="s">
        <v>1154</v>
      </c>
      <c r="G113" s="1" t="s">
        <v>1155</v>
      </c>
      <c r="H113" s="1" t="s">
        <v>1156</v>
      </c>
      <c r="I113" s="1" t="s">
        <v>1126</v>
      </c>
      <c r="J113" s="1" t="s">
        <v>1157</v>
      </c>
      <c r="K113" s="1" t="s">
        <v>1158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1159</v>
      </c>
      <c r="B114" s="1" t="s">
        <v>1160</v>
      </c>
      <c r="C114" s="1" t="s">
        <v>1161</v>
      </c>
      <c r="D114" s="1" t="s">
        <v>1162</v>
      </c>
      <c r="E114" s="1" t="s">
        <v>1163</v>
      </c>
      <c r="F114" s="1" t="s">
        <v>1164</v>
      </c>
      <c r="G114" s="1" t="s">
        <v>1165</v>
      </c>
      <c r="H114" s="1" t="s">
        <v>1166</v>
      </c>
      <c r="I114" s="1" t="s">
        <v>1167</v>
      </c>
      <c r="J114" s="1" t="s">
        <v>1168</v>
      </c>
      <c r="K114" s="1" t="s">
        <v>339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1169</v>
      </c>
      <c r="B115" s="1" t="s">
        <v>1170</v>
      </c>
      <c r="C115" s="1" t="s">
        <v>1171</v>
      </c>
      <c r="D115" s="1" t="s">
        <v>1172</v>
      </c>
      <c r="E115" s="1" t="s">
        <v>1173</v>
      </c>
      <c r="F115" s="1" t="s">
        <v>1106</v>
      </c>
      <c r="G115" s="1" t="s">
        <v>1174</v>
      </c>
      <c r="H115" s="1" t="s">
        <v>1175</v>
      </c>
      <c r="I115" s="1" t="s">
        <v>1176</v>
      </c>
      <c r="J115" s="1" t="s">
        <v>1177</v>
      </c>
      <c r="K115" s="1" t="s">
        <v>1178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1179</v>
      </c>
      <c r="B116" s="1" t="s">
        <v>1180</v>
      </c>
      <c r="C116" s="1" t="s">
        <v>1181</v>
      </c>
      <c r="D116" s="1" t="s">
        <v>1182</v>
      </c>
      <c r="E116" s="1" t="s">
        <v>1183</v>
      </c>
      <c r="F116" s="1" t="s">
        <v>997</v>
      </c>
      <c r="G116" s="1" t="s">
        <v>1184</v>
      </c>
      <c r="H116" s="1" t="s">
        <v>1185</v>
      </c>
      <c r="I116" s="1" t="s">
        <v>1186</v>
      </c>
      <c r="J116" s="1" t="s">
        <v>1187</v>
      </c>
      <c r="K116" s="1" t="s">
        <v>1188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1189</v>
      </c>
      <c r="B117" s="1" t="s">
        <v>1190</v>
      </c>
      <c r="C117" s="1" t="s">
        <v>1191</v>
      </c>
      <c r="D117" s="1" t="s">
        <v>1192</v>
      </c>
      <c r="E117" s="1" t="s">
        <v>1193</v>
      </c>
      <c r="F117" s="1" t="s">
        <v>357</v>
      </c>
      <c r="G117" s="1" t="s">
        <v>1194</v>
      </c>
      <c r="H117" s="1" t="s">
        <v>1195</v>
      </c>
      <c r="I117" s="1" t="s">
        <v>1196</v>
      </c>
      <c r="J117" s="1" t="s">
        <v>1197</v>
      </c>
      <c r="K117" s="1" t="s">
        <v>1198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1199</v>
      </c>
      <c r="B118" s="1" t="s">
        <v>1200</v>
      </c>
      <c r="C118" s="1" t="s">
        <v>1201</v>
      </c>
      <c r="D118" s="1" t="s">
        <v>369</v>
      </c>
      <c r="E118" s="1" t="s">
        <v>1202</v>
      </c>
      <c r="F118" s="1" t="s">
        <v>1203</v>
      </c>
      <c r="G118" s="1" t="s">
        <v>1204</v>
      </c>
      <c r="H118" s="1" t="s">
        <v>1205</v>
      </c>
      <c r="I118" s="1" t="s">
        <v>1206</v>
      </c>
      <c r="J118" s="1" t="s">
        <v>1207</v>
      </c>
      <c r="K118" s="1" t="s">
        <v>1208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1209</v>
      </c>
      <c r="B119" s="1" t="s">
        <v>1210</v>
      </c>
      <c r="C119" s="1" t="s">
        <v>1211</v>
      </c>
      <c r="D119" s="1" t="s">
        <v>1212</v>
      </c>
      <c r="E119" s="1" t="s">
        <v>380</v>
      </c>
      <c r="F119" s="1" t="s">
        <v>1213</v>
      </c>
      <c r="G119" s="1" t="s">
        <v>1214</v>
      </c>
      <c r="H119" s="1">
        <v>23.0</v>
      </c>
      <c r="I119" s="1" t="s">
        <v>1215</v>
      </c>
      <c r="J119" s="1" t="s">
        <v>1181</v>
      </c>
      <c r="K119" s="1" t="s">
        <v>1216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1217</v>
      </c>
      <c r="B120" s="1" t="s">
        <v>1210</v>
      </c>
      <c r="C120" s="1" t="s">
        <v>1218</v>
      </c>
      <c r="D120" s="1" t="s">
        <v>1219</v>
      </c>
      <c r="E120" s="1" t="s">
        <v>1220</v>
      </c>
      <c r="F120" s="1" t="s">
        <v>1221</v>
      </c>
      <c r="G120" s="1" t="s">
        <v>1128</v>
      </c>
      <c r="H120" s="1" t="s">
        <v>1222</v>
      </c>
      <c r="I120" s="1" t="s">
        <v>1223</v>
      </c>
      <c r="J120" s="1" t="s">
        <v>1224</v>
      </c>
      <c r="K120" s="1" t="s">
        <v>1225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1226</v>
      </c>
      <c r="B121" s="1" t="s">
        <v>1227</v>
      </c>
      <c r="C121" s="1" t="s">
        <v>943</v>
      </c>
      <c r="D121" s="1" t="s">
        <v>1228</v>
      </c>
      <c r="E121" s="1" t="s">
        <v>1229</v>
      </c>
      <c r="F121" s="1" t="s">
        <v>1230</v>
      </c>
      <c r="G121" s="1" t="s">
        <v>1231</v>
      </c>
      <c r="H121" s="1" t="s">
        <v>1232</v>
      </c>
      <c r="I121" s="1" t="s">
        <v>1233</v>
      </c>
      <c r="J121" s="1" t="s">
        <v>711</v>
      </c>
      <c r="K121" s="1" t="s">
        <v>1234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1235</v>
      </c>
      <c r="B122" s="1">
        <v>67.0</v>
      </c>
      <c r="C122" s="1" t="s">
        <v>1236</v>
      </c>
      <c r="D122" s="1" t="s">
        <v>1237</v>
      </c>
      <c r="E122" s="1" t="s">
        <v>1238</v>
      </c>
      <c r="F122" s="1" t="s">
        <v>1239</v>
      </c>
      <c r="G122" s="1" t="s">
        <v>1240</v>
      </c>
      <c r="H122" s="1" t="s">
        <v>1241</v>
      </c>
      <c r="I122" s="1" t="s">
        <v>1242</v>
      </c>
      <c r="J122" s="1" t="s">
        <v>1243</v>
      </c>
      <c r="K122" s="1" t="s">
        <v>1244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1245</v>
      </c>
      <c r="B123" s="1" t="s">
        <v>1246</v>
      </c>
      <c r="C123" s="1" t="s">
        <v>1247</v>
      </c>
      <c r="D123" s="1" t="s">
        <v>1248</v>
      </c>
      <c r="E123" s="1" t="s">
        <v>1249</v>
      </c>
      <c r="F123" s="1" t="s">
        <v>1250</v>
      </c>
      <c r="G123" s="1" t="s">
        <v>1251</v>
      </c>
      <c r="H123" s="1" t="s">
        <v>1252</v>
      </c>
      <c r="I123" s="1" t="s">
        <v>1253</v>
      </c>
      <c r="J123" s="1" t="s">
        <v>1254</v>
      </c>
      <c r="K123" s="1" t="s">
        <v>1255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1256</v>
      </c>
      <c r="B124" s="1" t="s">
        <v>1246</v>
      </c>
      <c r="C124" s="1" t="s">
        <v>1247</v>
      </c>
      <c r="D124" s="1" t="s">
        <v>1248</v>
      </c>
      <c r="E124" s="1" t="s">
        <v>1249</v>
      </c>
      <c r="F124" s="1" t="s">
        <v>1250</v>
      </c>
      <c r="G124" s="1" t="s">
        <v>1251</v>
      </c>
      <c r="H124" s="1" t="s">
        <v>1257</v>
      </c>
      <c r="I124" s="1" t="s">
        <v>1258</v>
      </c>
      <c r="J124" s="1" t="s">
        <v>1259</v>
      </c>
      <c r="K124" s="1">
        <v>27.0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1260</v>
      </c>
      <c r="C1" s="1" t="s">
        <v>1261</v>
      </c>
      <c r="D1" s="1" t="s">
        <v>1262</v>
      </c>
      <c r="E1" s="1" t="s">
        <v>1263</v>
      </c>
      <c r="F1" s="1" t="s">
        <v>1264</v>
      </c>
      <c r="G1" s="1" t="s">
        <v>1265</v>
      </c>
      <c r="H1" s="1" t="s">
        <v>1266</v>
      </c>
      <c r="I1" s="1" t="s">
        <v>1267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1268</v>
      </c>
      <c r="B2" s="1" t="s">
        <v>1269</v>
      </c>
      <c r="C2" s="1" t="s">
        <v>1270</v>
      </c>
      <c r="D2" s="1" t="s">
        <v>1271</v>
      </c>
      <c r="E2" s="1" t="s">
        <v>1272</v>
      </c>
      <c r="F2" s="1" t="s">
        <v>1273</v>
      </c>
      <c r="G2" s="1" t="s">
        <v>1274</v>
      </c>
      <c r="H2" s="1" t="s">
        <v>1274</v>
      </c>
      <c r="I2" s="1" t="s">
        <v>1275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1276</v>
      </c>
      <c r="B3" s="1" t="s">
        <v>1275</v>
      </c>
      <c r="C3" s="1" t="s">
        <v>1277</v>
      </c>
      <c r="D3" s="1" t="s">
        <v>1278</v>
      </c>
      <c r="E3" s="1" t="s">
        <v>1279</v>
      </c>
      <c r="F3" s="1" t="s">
        <v>1280</v>
      </c>
      <c r="G3" s="1" t="s">
        <v>1281</v>
      </c>
      <c r="H3" s="1" t="s">
        <v>1282</v>
      </c>
      <c r="I3" s="1" t="s">
        <v>1275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1283</v>
      </c>
      <c r="B4" s="1" t="s">
        <v>1269</v>
      </c>
      <c r="C4" s="1" t="s">
        <v>1270</v>
      </c>
      <c r="D4" s="1" t="s">
        <v>1271</v>
      </c>
      <c r="E4" s="1" t="s">
        <v>1272</v>
      </c>
      <c r="F4" s="1" t="s">
        <v>1273</v>
      </c>
      <c r="G4" s="1" t="s">
        <v>1284</v>
      </c>
      <c r="H4" s="1" t="s">
        <v>1285</v>
      </c>
      <c r="I4" s="1" t="s">
        <v>1286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1276</v>
      </c>
      <c r="B5" s="1" t="s">
        <v>1275</v>
      </c>
      <c r="C5" s="1" t="s">
        <v>1277</v>
      </c>
      <c r="D5" s="1" t="s">
        <v>1278</v>
      </c>
      <c r="E5" s="1" t="s">
        <v>1279</v>
      </c>
      <c r="F5" s="1" t="s">
        <v>1280</v>
      </c>
      <c r="G5" s="1" t="s">
        <v>1287</v>
      </c>
      <c r="H5" s="1" t="s">
        <v>1288</v>
      </c>
      <c r="I5" s="1" t="s">
        <v>1289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1290</v>
      </c>
      <c r="B6" s="1" t="s">
        <v>1291</v>
      </c>
      <c r="C6" s="1" t="s">
        <v>1292</v>
      </c>
      <c r="D6" s="1" t="s">
        <v>1293</v>
      </c>
      <c r="E6" s="1" t="s">
        <v>1294</v>
      </c>
      <c r="F6" s="1" t="s">
        <v>1295</v>
      </c>
      <c r="G6" s="1" t="s">
        <v>1296</v>
      </c>
      <c r="H6" s="1" t="s">
        <v>1297</v>
      </c>
      <c r="I6" s="1" t="s">
        <v>1298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1299</v>
      </c>
      <c r="B7" s="1" t="s">
        <v>1300</v>
      </c>
      <c r="C7" s="1" t="s">
        <v>1301</v>
      </c>
      <c r="D7" s="1" t="s">
        <v>1302</v>
      </c>
      <c r="E7" s="1" t="s">
        <v>1303</v>
      </c>
      <c r="F7" s="1" t="s">
        <v>1275</v>
      </c>
      <c r="G7" s="1" t="s">
        <v>1304</v>
      </c>
      <c r="H7" s="1" t="s">
        <v>1275</v>
      </c>
      <c r="I7" s="1" t="s">
        <v>1275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1305</v>
      </c>
      <c r="B8" s="1" t="s">
        <v>1275</v>
      </c>
      <c r="C8" s="1" t="s">
        <v>1306</v>
      </c>
      <c r="D8" s="1" t="s">
        <v>1307</v>
      </c>
      <c r="E8" s="1" t="s">
        <v>1307</v>
      </c>
      <c r="F8" s="1" t="s">
        <v>1308</v>
      </c>
      <c r="G8" s="1" t="s">
        <v>1309</v>
      </c>
      <c r="H8" s="1" t="s">
        <v>1310</v>
      </c>
      <c r="I8" s="1" t="s">
        <v>1311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1312</v>
      </c>
      <c r="B9" s="1" t="s">
        <v>1313</v>
      </c>
      <c r="C9" s="1" t="s">
        <v>1314</v>
      </c>
      <c r="D9" s="1" t="s">
        <v>1315</v>
      </c>
      <c r="E9" s="1" t="s">
        <v>1316</v>
      </c>
      <c r="F9" s="1" t="s">
        <v>1317</v>
      </c>
      <c r="G9" s="1" t="s">
        <v>1318</v>
      </c>
      <c r="H9" s="1" t="s">
        <v>1319</v>
      </c>
      <c r="I9" s="1" t="s">
        <v>1320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1321</v>
      </c>
      <c r="B10" s="1" t="s">
        <v>1313</v>
      </c>
      <c r="C10" s="1" t="s">
        <v>1314</v>
      </c>
      <c r="D10" s="1" t="s">
        <v>1315</v>
      </c>
      <c r="E10" s="1" t="s">
        <v>1316</v>
      </c>
      <c r="F10" s="1" t="s">
        <v>1317</v>
      </c>
      <c r="G10" s="1" t="s">
        <v>1322</v>
      </c>
      <c r="H10" s="1" t="s">
        <v>1323</v>
      </c>
      <c r="I10" s="1" t="s">
        <v>1324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1325</v>
      </c>
      <c r="B11" s="1" t="s">
        <v>1326</v>
      </c>
      <c r="C11" s="1" t="s">
        <v>1327</v>
      </c>
      <c r="D11" s="1" t="s">
        <v>1328</v>
      </c>
      <c r="E11" s="1" t="s">
        <v>1329</v>
      </c>
      <c r="F11" s="1" t="s">
        <v>1330</v>
      </c>
      <c r="G11" s="1" t="s">
        <v>1331</v>
      </c>
      <c r="H11" s="1" t="s">
        <v>1332</v>
      </c>
      <c r="I11" s="1" t="s">
        <v>1333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1334</v>
      </c>
      <c r="B12" s="1" t="s">
        <v>1335</v>
      </c>
      <c r="C12" s="1" t="s">
        <v>1336</v>
      </c>
      <c r="D12" s="1" t="s">
        <v>1337</v>
      </c>
      <c r="E12" s="1" t="s">
        <v>1338</v>
      </c>
      <c r="F12" s="1" t="s">
        <v>1339</v>
      </c>
      <c r="G12" s="1" t="s">
        <v>1340</v>
      </c>
      <c r="H12" s="1" t="s">
        <v>1341</v>
      </c>
      <c r="I12" s="1" t="s">
        <v>1342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1343</v>
      </c>
      <c r="B13" s="1" t="s">
        <v>1275</v>
      </c>
      <c r="C13" s="1" t="s">
        <v>1275</v>
      </c>
      <c r="D13" s="1" t="s">
        <v>1275</v>
      </c>
      <c r="E13" s="1" t="s">
        <v>1275</v>
      </c>
      <c r="F13" s="1" t="s">
        <v>1275</v>
      </c>
      <c r="G13" s="1" t="s">
        <v>1344</v>
      </c>
      <c r="H13" s="1" t="s">
        <v>1345</v>
      </c>
      <c r="I13" s="1" t="s">
        <v>1346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1347</v>
      </c>
      <c r="B14" s="1" t="s">
        <v>1275</v>
      </c>
      <c r="C14" s="1" t="s">
        <v>1275</v>
      </c>
      <c r="D14" s="1" t="s">
        <v>1275</v>
      </c>
      <c r="E14" s="1" t="s">
        <v>1275</v>
      </c>
      <c r="F14" s="1" t="s">
        <v>1275</v>
      </c>
      <c r="G14" s="1" t="s">
        <v>1348</v>
      </c>
      <c r="H14" s="1" t="s">
        <v>1349</v>
      </c>
      <c r="I14" s="1" t="s">
        <v>1350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1351</v>
      </c>
      <c r="B15" s="1" t="s">
        <v>1275</v>
      </c>
      <c r="C15" s="1" t="s">
        <v>1275</v>
      </c>
      <c r="D15" s="1" t="s">
        <v>1275</v>
      </c>
      <c r="E15" s="1" t="s">
        <v>1275</v>
      </c>
      <c r="F15" s="1" t="s">
        <v>1275</v>
      </c>
      <c r="G15" s="1" t="s">
        <v>1275</v>
      </c>
      <c r="H15" s="1" t="s">
        <v>1275</v>
      </c>
      <c r="I15" s="1" t="s">
        <v>1275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1352</v>
      </c>
      <c r="B16" s="1" t="s">
        <v>1275</v>
      </c>
      <c r="C16" s="1" t="s">
        <v>1275</v>
      </c>
      <c r="D16" s="1" t="s">
        <v>1275</v>
      </c>
      <c r="E16" s="1" t="s">
        <v>1275</v>
      </c>
      <c r="F16" s="1" t="s">
        <v>1275</v>
      </c>
      <c r="G16" s="1" t="s">
        <v>1275</v>
      </c>
      <c r="H16" s="1" t="s">
        <v>1275</v>
      </c>
      <c r="I16" s="1" t="s">
        <v>1275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1353</v>
      </c>
      <c r="B17" s="1" t="s">
        <v>186</v>
      </c>
      <c r="C17" s="1" t="s">
        <v>187</v>
      </c>
      <c r="D17" s="1" t="s">
        <v>188</v>
      </c>
      <c r="E17" s="1" t="s">
        <v>189</v>
      </c>
      <c r="F17" s="1" t="s">
        <v>190</v>
      </c>
      <c r="G17" s="1" t="s">
        <v>1354</v>
      </c>
      <c r="H17" s="1" t="s">
        <v>1355</v>
      </c>
      <c r="I17" s="1" t="s">
        <v>1356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1357</v>
      </c>
      <c r="B18" s="1" t="s">
        <v>1275</v>
      </c>
      <c r="C18" s="1" t="s">
        <v>1275</v>
      </c>
      <c r="D18" s="1" t="s">
        <v>1275</v>
      </c>
      <c r="E18" s="1" t="s">
        <v>1275</v>
      </c>
      <c r="F18" s="1" t="s">
        <v>1275</v>
      </c>
      <c r="G18" s="1" t="s">
        <v>1275</v>
      </c>
      <c r="H18" s="1" t="s">
        <v>1275</v>
      </c>
      <c r="I18" s="1" t="s">
        <v>1275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1358</v>
      </c>
      <c r="B19" s="1" t="s">
        <v>1359</v>
      </c>
      <c r="C19" s="1" t="s">
        <v>1360</v>
      </c>
      <c r="D19" s="1" t="s">
        <v>1361</v>
      </c>
      <c r="E19" s="1" t="s">
        <v>1362</v>
      </c>
      <c r="F19" s="1" t="s">
        <v>1363</v>
      </c>
      <c r="G19" s="1" t="s">
        <v>1364</v>
      </c>
      <c r="H19" s="1" t="s">
        <v>1365</v>
      </c>
      <c r="I19" s="1" t="s">
        <v>1366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1367</v>
      </c>
      <c r="B20" s="1" t="s">
        <v>1368</v>
      </c>
      <c r="C20" s="1" t="s">
        <v>1369</v>
      </c>
      <c r="D20" s="1" t="s">
        <v>1370</v>
      </c>
      <c r="E20" s="1" t="s">
        <v>1371</v>
      </c>
      <c r="F20" s="1" t="s">
        <v>1372</v>
      </c>
      <c r="G20" s="1" t="s">
        <v>1373</v>
      </c>
      <c r="H20" s="1" t="s">
        <v>1374</v>
      </c>
      <c r="I20" s="1" t="s">
        <v>1375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1376</v>
      </c>
      <c r="B21" s="1" t="s">
        <v>1377</v>
      </c>
      <c r="C21" s="1" t="s">
        <v>1378</v>
      </c>
      <c r="D21" s="1" t="s">
        <v>1379</v>
      </c>
      <c r="E21" s="1" t="s">
        <v>1380</v>
      </c>
      <c r="F21" s="1" t="s">
        <v>1381</v>
      </c>
      <c r="G21" s="1" t="s">
        <v>1382</v>
      </c>
      <c r="H21" s="1" t="s">
        <v>1383</v>
      </c>
      <c r="I21" s="1" t="s">
        <v>1384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1385</v>
      </c>
      <c r="B22" s="1" t="s">
        <v>1386</v>
      </c>
      <c r="C22" s="1" t="s">
        <v>1387</v>
      </c>
      <c r="D22" s="1" t="s">
        <v>1388</v>
      </c>
      <c r="E22" s="1" t="s">
        <v>1389</v>
      </c>
      <c r="F22" s="1" t="s">
        <v>1390</v>
      </c>
      <c r="G22" s="1" t="s">
        <v>1391</v>
      </c>
      <c r="H22" s="1" t="s">
        <v>1392</v>
      </c>
      <c r="I22" s="1" t="s">
        <v>1393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1394</v>
      </c>
      <c r="B23" s="1" t="s">
        <v>1275</v>
      </c>
      <c r="C23" s="1" t="s">
        <v>1275</v>
      </c>
      <c r="D23" s="1" t="s">
        <v>1275</v>
      </c>
      <c r="E23" s="1" t="s">
        <v>1275</v>
      </c>
      <c r="F23" s="1" t="s">
        <v>1275</v>
      </c>
      <c r="G23" s="1" t="s">
        <v>1395</v>
      </c>
      <c r="H23" s="1" t="s">
        <v>1396</v>
      </c>
      <c r="I23" s="1" t="s">
        <v>1375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1397</v>
      </c>
      <c r="B24" s="1" t="s">
        <v>1164</v>
      </c>
      <c r="C24" s="1" t="s">
        <v>1398</v>
      </c>
      <c r="D24" s="1" t="s">
        <v>1399</v>
      </c>
      <c r="E24" s="1" t="s">
        <v>1400</v>
      </c>
      <c r="F24" s="1" t="s">
        <v>1401</v>
      </c>
      <c r="G24" s="1" t="s">
        <v>1402</v>
      </c>
      <c r="H24" s="1" t="s">
        <v>1402</v>
      </c>
      <c r="I24" s="1" t="s">
        <v>1402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1403</v>
      </c>
      <c r="B25" s="1" t="s">
        <v>1404</v>
      </c>
      <c r="C25" s="1" t="s">
        <v>1405</v>
      </c>
      <c r="D25" s="1" t="s">
        <v>1406</v>
      </c>
      <c r="E25" s="1" t="s">
        <v>1407</v>
      </c>
      <c r="F25" s="1" t="s">
        <v>1408</v>
      </c>
      <c r="G25" s="1" t="s">
        <v>1409</v>
      </c>
      <c r="H25" s="1" t="s">
        <v>1409</v>
      </c>
      <c r="I25" s="1" t="s">
        <v>1275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1410</v>
      </c>
      <c r="B26" s="1" t="s">
        <v>1411</v>
      </c>
      <c r="C26" s="1" t="s">
        <v>1412</v>
      </c>
      <c r="D26" s="1" t="s">
        <v>1413</v>
      </c>
      <c r="E26" s="1" t="s">
        <v>1414</v>
      </c>
      <c r="F26" s="1" t="s">
        <v>1415</v>
      </c>
      <c r="G26" s="1" t="s">
        <v>1275</v>
      </c>
      <c r="H26" s="1" t="s">
        <v>1275</v>
      </c>
      <c r="I26" s="1" t="s">
        <v>1275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1416</v>
      </c>
      <c r="B2" s="1" t="s">
        <v>1417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1418</v>
      </c>
      <c r="B3" s="1" t="s">
        <v>1419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1420</v>
      </c>
      <c r="B4" s="1" t="s">
        <v>1421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1422</v>
      </c>
      <c r="B5" s="1" t="s">
        <v>1423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1424</v>
      </c>
      <c r="B6" s="1" t="s">
        <v>1425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1426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1427</v>
      </c>
      <c r="B8" s="1" t="s">
        <v>1428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1429</v>
      </c>
      <c r="B9" s="1" t="s">
        <v>1430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1431</v>
      </c>
      <c r="B10" s="4" t="s">
        <v>1432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1433</v>
      </c>
      <c r="B11" s="1" t="s">
        <v>1434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1435</v>
      </c>
      <c r="B12" s="1" t="s">
        <v>1436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1437</v>
      </c>
      <c r="B13" s="1" t="s">
        <v>1434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1438</v>
      </c>
      <c r="B14" s="1" t="s">
        <v>1439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1440</v>
      </c>
      <c r="B15" s="1" t="s">
        <v>1441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1442</v>
      </c>
      <c r="B16" s="1" t="s">
        <v>1439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1443</v>
      </c>
      <c r="B17" s="1" t="s">
        <v>1444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1445</v>
      </c>
      <c r="B18" s="1">
        <v>2047.0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1446</v>
      </c>
      <c r="B19" s="1" t="s">
        <v>1447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1448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1449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1450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1451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1452</v>
      </c>
      <c r="B24" s="1">
        <v>8.0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1453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1454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1455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1456</v>
      </c>
      <c r="B28" s="1">
        <v>4.0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1457</v>
      </c>
      <c r="B29" s="1">
        <v>3.41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1458</v>
      </c>
      <c r="B30" s="1">
        <v>3.36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1459</v>
      </c>
      <c r="B31" s="1">
        <v>3.07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1460</v>
      </c>
      <c r="B32" s="1">
        <v>3.395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1461</v>
      </c>
      <c r="B33" s="1">
        <v>3.41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1462</v>
      </c>
      <c r="B34" s="1">
        <v>3.36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1463</v>
      </c>
      <c r="B35" s="1">
        <v>3.07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1464</v>
      </c>
      <c r="B36" s="1">
        <v>3.395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1465</v>
      </c>
      <c r="B37" s="1">
        <v>2.262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1466</v>
      </c>
      <c r="B38" s="1">
        <v>-1.489842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1467</v>
      </c>
      <c r="B39" s="1">
        <v>8724278.0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1468</v>
      </c>
      <c r="B40" s="1">
        <v>8724278.0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1469</v>
      </c>
      <c r="B41" s="1">
        <v>1.0941216E7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1470</v>
      </c>
      <c r="B42" s="1">
        <v>8301550.0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1471</v>
      </c>
      <c r="B43" s="1">
        <v>8301550.0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1472</v>
      </c>
      <c r="B44" s="1">
        <v>3.35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1473</v>
      </c>
      <c r="B45" s="1">
        <v>3.32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1474</v>
      </c>
      <c r="B46" s="1">
        <v>3200.0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1475</v>
      </c>
      <c r="B47" s="1">
        <v>4000.0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1476</v>
      </c>
      <c r="B48" s="1">
        <v>4.12344896E8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1477</v>
      </c>
      <c r="B49" s="1">
        <v>2.99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1478</v>
      </c>
      <c r="B50" s="1">
        <v>13.0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1479</v>
      </c>
      <c r="B51" s="1">
        <v>0.5090822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1480</v>
      </c>
      <c r="B52" s="1">
        <v>4.3328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1481</v>
      </c>
      <c r="B53" s="1">
        <v>6.1378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1482</v>
      </c>
      <c r="B54" s="1" t="s">
        <v>1483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1484</v>
      </c>
      <c r="B55" s="1">
        <v>9.368346624E9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1485</v>
      </c>
      <c r="B56" s="1">
        <v>-0.51019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1486</v>
      </c>
      <c r="B57" s="1">
        <v>1.08716306E8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1487</v>
      </c>
      <c r="B58" s="1">
        <v>1.24953E8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1488</v>
      </c>
      <c r="B59" s="1">
        <v>3.4041312E7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1489</v>
      </c>
      <c r="B60" s="1">
        <v>3.2912875E7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1490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1491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1492</v>
      </c>
      <c r="B63" s="1">
        <v>0.2724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1493</v>
      </c>
      <c r="B64" s="1">
        <v>0.02483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1494</v>
      </c>
      <c r="B65" s="1">
        <v>1.1328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1495</v>
      </c>
      <c r="B66" s="1">
        <v>3.15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1496</v>
      </c>
      <c r="B67" s="1">
        <v>0.36560002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1497</v>
      </c>
      <c r="B68" s="1">
        <v>1.24953E8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1498</v>
      </c>
      <c r="B69" s="1">
        <v>14.24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1499</v>
      </c>
      <c r="B70" s="1">
        <v>0.23174158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1500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1501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1502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1503</v>
      </c>
      <c r="B74" s="1">
        <v>-4.13241984E8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1504</v>
      </c>
      <c r="B75" s="1">
        <v>-3.38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1505</v>
      </c>
      <c r="B76" s="1">
        <v>-2.13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1506</v>
      </c>
      <c r="B77" s="1">
        <v>11.566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1507</v>
      </c>
      <c r="B78" s="1">
        <v>312.153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1508</v>
      </c>
      <c r="B79" s="1">
        <v>-0.6743076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1509</v>
      </c>
      <c r="B80" s="1">
        <v>0.22263205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1510</v>
      </c>
      <c r="B81" s="1" t="s">
        <v>1511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1512</v>
      </c>
      <c r="B82" s="1" t="s">
        <v>1513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1514</v>
      </c>
      <c r="B83" s="1" t="s">
        <v>1515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1516</v>
      </c>
      <c r="B84" s="1" t="s">
        <v>1515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1517</v>
      </c>
      <c r="B85" s="1" t="s">
        <v>1518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1519</v>
      </c>
      <c r="B86" s="1" t="s">
        <v>1520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1521</v>
      </c>
      <c r="B87" s="1">
        <v>1.5640614E9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1522</v>
      </c>
      <c r="B88" s="1" t="s">
        <v>1523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1524</v>
      </c>
      <c r="B89" s="1" t="s">
        <v>1525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1526</v>
      </c>
      <c r="B90" s="1" t="s">
        <v>1527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1528</v>
      </c>
      <c r="B91" s="1" t="s">
        <v>1529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1530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1531</v>
      </c>
      <c r="B93" s="1">
        <v>3.3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1532</v>
      </c>
      <c r="B94" s="1">
        <v>20.0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1533</v>
      </c>
      <c r="B95" s="1">
        <v>3.5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1534</v>
      </c>
      <c r="B96" s="1">
        <v>10.03125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1535</v>
      </c>
      <c r="B97" s="1">
        <v>10.5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1536</v>
      </c>
      <c r="B98" s="1">
        <v>1.88889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1537</v>
      </c>
      <c r="B99" s="1" t="s">
        <v>1538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1539</v>
      </c>
      <c r="B100" s="1">
        <v>24.0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1540</v>
      </c>
      <c r="B101" s="1">
        <v>2.16318E8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1541</v>
      </c>
      <c r="B102" s="1">
        <v>1.731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1542</v>
      </c>
      <c r="B103" s="1">
        <v>3.0012E7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1543</v>
      </c>
      <c r="B104" s="1">
        <v>8.254031872E9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1544</v>
      </c>
      <c r="B105" s="1">
        <v>0.688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1545</v>
      </c>
      <c r="B106" s="1">
        <v>0.864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1546</v>
      </c>
      <c r="B107" s="1">
        <v>8.09977024E8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1547</v>
      </c>
      <c r="B108" s="1">
        <v>307.591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1548</v>
      </c>
      <c r="B109" s="1">
        <v>6.552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1549</v>
      </c>
      <c r="B110" s="1">
        <v>-0.011419999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1550</v>
      </c>
      <c r="B111" s="1">
        <v>-0.22718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1551</v>
      </c>
      <c r="B112" s="1">
        <v>4.32588992E8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1552</v>
      </c>
      <c r="B113" s="1">
        <v>-1.837111552E9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1553</v>
      </c>
      <c r="B114" s="1">
        <v>-2.82752E8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1554</v>
      </c>
      <c r="B115" s="1">
        <v>0.186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1555</v>
      </c>
      <c r="B116" s="1">
        <v>0.53408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1556</v>
      </c>
      <c r="B117" s="1">
        <v>0.037049998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1557</v>
      </c>
      <c r="B118" s="1">
        <v>-0.22307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1558</v>
      </c>
      <c r="B119" s="1" t="s">
        <v>1483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1559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23.0</v>
      </c>
      <c r="C3" s="1">
        <v>8.0</v>
      </c>
      <c r="D3" s="1">
        <v>-1.0</v>
      </c>
      <c r="E3" s="1">
        <v>45.0</v>
      </c>
      <c r="F3" s="1">
        <v>19.0</v>
      </c>
      <c r="G3" s="1">
        <v>2.0</v>
      </c>
      <c r="H3" s="1">
        <v>39.0</v>
      </c>
      <c r="I3" s="1">
        <v>107.0</v>
      </c>
      <c r="J3" s="1">
        <v>50.0</v>
      </c>
      <c r="K3" s="1">
        <v>63.0</v>
      </c>
      <c r="L3" s="1">
        <f>IF(K3*FORECAST(L2,B3:K3,B2:K2)&gt;0,FORECAST(L2,B3:K3,B2:K2),K3)*$X$1</f>
        <v>74.13333333</v>
      </c>
      <c r="M3" s="1">
        <f>IF(L3*FORECAST(M2,B3:L3,B2:L2)&gt;0,FORECAST(M2,B3:L3,B2:L2),L3)*$X$1</f>
        <v>81.15757576</v>
      </c>
      <c r="N3" s="1">
        <f>IF(M3*FORECAST(N2,B3:M3,B2:M2)&gt;0,FORECAST(N2,B3:M3,B2:M2),M3)*$X$1</f>
        <v>88.18181818</v>
      </c>
      <c r="O3" s="1">
        <f>IF(N3*FORECAST(O2,B3:N3,B2:N2)&gt;0,FORECAST(O2,B3:N3,B2:N2),N3)*$X$1</f>
        <v>95.20606061</v>
      </c>
      <c r="P3" s="1">
        <f>IF(O3*FORECAST(P2,B3:O3,B2:O2)&gt;0,FORECAST(P2,B3:O3,B2:O2),O3)*$X$1</f>
        <v>102.230303</v>
      </c>
      <c r="Q3" s="1">
        <f>IF(P3*FORECAST(Q2,B3:P3,B2:P2)&gt;0,FORECAST(Q2,B3:P3,B2:P2),P3)*$X$1</f>
        <v>109.2545455</v>
      </c>
      <c r="R3" s="1">
        <f>IF(Q3*FORECAST(R2,B3:Q3,B2:Q2)&gt;0,FORECAST(R2,B3:Q3,B2:Q2),Q3)*$X$1</f>
        <v>116.2787879</v>
      </c>
      <c r="S3" s="5">
        <f>IF(R3*FORECAST(S2,B3:R3,B2:R2)&gt;0,FORECAST(S2,B3:R3,B2:R2),R3)*$X$1</f>
        <v>123.3030303</v>
      </c>
      <c r="T3" s="5">
        <f>IF(S3*FORECAST(T2,B3:S3,B2:S2)&gt;0,FORECAST(T2,B3:S3,B2:S2),S3)*$X$1</f>
        <v>130.3272727</v>
      </c>
      <c r="U3" s="5">
        <f>IF(T3*FORECAST(U2,B3:T3,B2:T2)&gt;0,FORECAST(U2,B3:T3,B2:T2),T3)*$X$1</f>
        <v>137.3515152</v>
      </c>
      <c r="V3" s="5">
        <f>IF(U3*FORECAST(V2,B3:U3,B2:U2)&gt;0,FORECAST(V2,B3:U3,B2:U2),U3)*$X$1</f>
        <v>144.3757576</v>
      </c>
      <c r="W3" s="5">
        <f>IF(V3*FORECAST(W2,B3:V3,B2:V2)&gt;0,FORECAST(W2,B3:V3,B2:V2),V3)*$X$1</f>
        <v>151.4</v>
      </c>
      <c r="X3" s="2"/>
      <c r="Y3" s="2"/>
      <c r="Z3" s="2"/>
    </row>
    <row r="4">
      <c r="A4" s="3" t="s">
        <v>129</v>
      </c>
      <c r="B4" s="1">
        <v>-123.0</v>
      </c>
      <c r="C4" s="1">
        <v>-97.0</v>
      </c>
      <c r="D4" s="1">
        <v>-90.0</v>
      </c>
      <c r="E4" s="1">
        <v>-149.0</v>
      </c>
      <c r="F4" s="1">
        <v>-176.0</v>
      </c>
      <c r="G4" s="1">
        <v>-153.0</v>
      </c>
      <c r="H4" s="1">
        <v>-209.0</v>
      </c>
      <c r="I4" s="1">
        <v>-327.0</v>
      </c>
      <c r="J4" s="1">
        <v>-281.0</v>
      </c>
      <c r="K4" s="1">
        <v>-391.0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1560</v>
      </c>
      <c r="B5" s="1">
        <v>27.0</v>
      </c>
      <c r="C5" s="1">
        <v>27.0</v>
      </c>
      <c r="D5" s="1">
        <v>27.0</v>
      </c>
      <c r="E5" s="1">
        <v>28.0</v>
      </c>
      <c r="F5" s="1">
        <v>28.0</v>
      </c>
      <c r="G5" s="1">
        <v>28.0</v>
      </c>
      <c r="H5" s="1">
        <v>28.0</v>
      </c>
      <c r="I5" s="1">
        <v>29.0</v>
      </c>
      <c r="J5" s="1">
        <v>31.0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1561</v>
      </c>
      <c r="L7" s="1">
        <f>IF(W3*FORECAST(W2,B3:W3,B2:W2)&gt;0,FORECAST(W2,B3:W3,B2:W2),V3)*$X$1 * (1+0.02)/(0.0943-0.02)</f>
        <v>2078.438762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1562</v>
      </c>
      <c r="L8" s="6">
        <f t="array" ref="L8">NPV(0.0943,M3:W3)</f>
        <v>733.9372262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1563</v>
      </c>
      <c r="L9" s="6">
        <f t="array" ref="L9">NPV(0.0943,M16:W16)</f>
        <v>771.3239946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1564</v>
      </c>
      <c r="L10" s="6">
        <f>L8 + L9</f>
        <v>1505.261221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-391.0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1565</v>
      </c>
      <c r="L12" s="6">
        <f>L10 - L11</f>
        <v>1896.261221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1566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59.25816315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2078.438762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18.0</v>
      </c>
      <c r="C3" s="1">
        <v>15.0</v>
      </c>
      <c r="D3" s="1">
        <v>9.0</v>
      </c>
      <c r="E3" s="1">
        <v>46.0</v>
      </c>
      <c r="F3" s="1">
        <v>54.0</v>
      </c>
      <c r="G3" s="1">
        <v>35.0</v>
      </c>
      <c r="H3" s="1">
        <v>47.0</v>
      </c>
      <c r="I3" s="1">
        <v>93.0</v>
      </c>
      <c r="J3" s="1">
        <v>140.0</v>
      </c>
      <c r="K3" s="1">
        <v>136.0</v>
      </c>
      <c r="L3" s="1">
        <f>IF(K3*FORECAST(L2,B3:K3,B2:K2)&gt;0,FORECAST(L2,B3:K3,B2:K2),K3)*$X$1</f>
        <v>137.3333333</v>
      </c>
      <c r="M3" s="1">
        <f>IF(L3*FORECAST(M2,B3:L3,B2:L2)&gt;0,FORECAST(M2,B3:L3,B2:L2),L3)*$X$1</f>
        <v>151.5212121</v>
      </c>
      <c r="N3" s="1">
        <f>IF(M3*FORECAST(N2,B3:M3,B2:M2)&gt;0,FORECAST(N2,B3:M3,B2:M2),M3)*$X$1</f>
        <v>165.7090909</v>
      </c>
      <c r="O3" s="1">
        <f>IF(N3*FORECAST(O2,B3:N3,B2:N2)&gt;0,FORECAST(O2,B3:N3,B2:N2),N3)*$X$1</f>
        <v>179.8969697</v>
      </c>
      <c r="P3" s="1">
        <f>IF(O3*FORECAST(P2,B3:O3,B2:O2)&gt;0,FORECAST(P2,B3:O3,B2:O2),O3)*$X$1</f>
        <v>194.0848485</v>
      </c>
      <c r="Q3" s="1">
        <f>IF(P3*FORECAST(Q2,B3:P3,B2:P2)&gt;0,FORECAST(Q2,B3:P3,B2:P2),P3)*$X$1</f>
        <v>208.2727273</v>
      </c>
      <c r="R3" s="1">
        <f>IF(Q3*FORECAST(R2,B3:Q3,B2:Q2)&gt;0,FORECAST(R2,B3:Q3,B2:Q2),Q3)*$X$1</f>
        <v>222.4606061</v>
      </c>
      <c r="S3" s="5">
        <f>IF(R3*FORECAST(S2,B3:R3,B2:R2)&gt;0,FORECAST(S2,B3:R3,B2:R2),R3)*$X$1</f>
        <v>236.6484848</v>
      </c>
      <c r="T3" s="5">
        <f>IF(S3*FORECAST(T2,B3:S3,B2:S2)&gt;0,FORECAST(T2,B3:S3,B2:S2),S3)*$X$1</f>
        <v>250.8363636</v>
      </c>
      <c r="U3" s="5">
        <f>IF(T3*FORECAST(U2,B3:T3,B2:T2)&gt;0,FORECAST(U2,B3:T3,B2:T2),T3)*$X$1</f>
        <v>265.0242424</v>
      </c>
      <c r="V3" s="5">
        <f>IF(U3*FORECAST(V2,B3:U3,B2:U2)&gt;0,FORECAST(V2,B3:U3,B2:U2),U3)*$X$1</f>
        <v>279.2121212</v>
      </c>
      <c r="W3" s="5">
        <f>IF(V3*FORECAST(W2,B3:V3,B2:V2)&gt;0,FORECAST(W2,B3:V3,B2:V2),V3)*$X$1</f>
        <v>293.4</v>
      </c>
      <c r="X3" s="2"/>
      <c r="Y3" s="2"/>
      <c r="Z3" s="2"/>
    </row>
    <row r="4">
      <c r="A4" s="3" t="s">
        <v>129</v>
      </c>
      <c r="B4" s="1">
        <v>-123.0</v>
      </c>
      <c r="C4" s="1">
        <v>-97.0</v>
      </c>
      <c r="D4" s="1">
        <v>-90.0</v>
      </c>
      <c r="E4" s="1">
        <v>-149.0</v>
      </c>
      <c r="F4" s="1">
        <v>-176.0</v>
      </c>
      <c r="G4" s="1">
        <v>-153.0</v>
      </c>
      <c r="H4" s="1">
        <v>-209.0</v>
      </c>
      <c r="I4" s="1">
        <v>-327.0</v>
      </c>
      <c r="J4" s="1">
        <v>-281.0</v>
      </c>
      <c r="K4" s="1">
        <v>-391.0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1560</v>
      </c>
      <c r="B5" s="1">
        <v>27.0</v>
      </c>
      <c r="C5" s="1">
        <v>27.0</v>
      </c>
      <c r="D5" s="1">
        <v>27.0</v>
      </c>
      <c r="E5" s="1">
        <v>28.0</v>
      </c>
      <c r="F5" s="1">
        <v>28.0</v>
      </c>
      <c r="G5" s="1">
        <v>28.0</v>
      </c>
      <c r="H5" s="1">
        <v>28.0</v>
      </c>
      <c r="I5" s="1">
        <v>29.0</v>
      </c>
      <c r="J5" s="1">
        <v>31.0</v>
      </c>
      <c r="K5" s="1">
        <v>32.0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1561</v>
      </c>
      <c r="L7" s="1">
        <f>IF(W3*FORECAST(W2,B3:W3,B2:W2)&gt;0,FORECAST(W2,B3:W3,B2:W2),V3)*$X$1 * (1+0.02)/(0.0943-0.02)</f>
        <v>4027.833109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1562</v>
      </c>
      <c r="L8" s="6">
        <f t="array" ref="L8">NPV(0.0943,M3:W3)</f>
        <v>1399.712914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1563</v>
      </c>
      <c r="L9" s="6">
        <f t="array" ref="L9">NPV(0.0943,M16:W16)</f>
        <v>1494.758653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1564</v>
      </c>
      <c r="L10" s="6">
        <f>L8 + L9</f>
        <v>2894.471566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-391.0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1565</v>
      </c>
      <c r="L12" s="6">
        <f>L10 - L11</f>
        <v>3285.471566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1566</v>
      </c>
      <c r="L13" s="1">
        <v>32.0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102.6709864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(1+0.02)/(0.0943-0.02)</f>
        <v>4027.833109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