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<sst xmlns="http://schemas.openxmlformats.org/spreadsheetml/2006/main" count="1434" uniqueCount="1213">
  <si>
    <t>ticker</t>
  </si>
  <si>
    <t>NODK</t>
  </si>
  <si>
    <t>nombre</t>
  </si>
  <si>
    <t>NI HOLDINGS INC</t>
  </si>
  <si>
    <t>empresa</t>
  </si>
  <si>
    <t>Property &amp; Casualty Insurance</t>
  </si>
  <si>
    <t>Open</t>
  </si>
  <si>
    <t>Target Price</t>
  </si>
  <si>
    <t>Upside</t>
  </si>
  <si>
    <t>995.63%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</si>
  <si>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</si>
  <si>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</si>
  <si>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</si>
  <si>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</si>
  <si>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</si>
  <si>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</si>
  <si>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</si>
  <si>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</si>
  <si>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50.00%</t>
  </si>
  <si>
    <t>Total Assets Growth</t>
  </si>
  <si>
    <t>-4.63%</t>
  </si>
  <si>
    <t>Net Property, Plant and Equipment Growth</t>
  </si>
  <si>
    <t>0.00%</t>
  </si>
  <si>
    <t>EBITDA Growth</t>
  </si>
  <si>
    <t>-90.10%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</si>
  <si>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</si>
  <si>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</si>
  <si>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</si>
  <si>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</si>
  <si>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</si>
  <si>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(Gain) Loss On Sale of Asset - (CF)</t>
  </si>
  <si>
    <t>(Gain) Loss on Sale of Investments - (CF)</t>
  </si>
  <si>
    <t>Total Asset Writedown</t>
  </si>
  <si>
    <t>Deferred Policy Acquisition Costs - (CF)</t>
  </si>
  <si>
    <t>Amort. Of Deferred Policy Acq. Costs - (CF)</t>
  </si>
  <si>
    <t>Stock-Based Compensation (CF)</t>
  </si>
  <si>
    <t>Change in Accounts Receivable</t>
  </si>
  <si>
    <t>Reinsurance Recoverable - (CF)</t>
  </si>
  <si>
    <t>Reinsurance Payable - (CF)</t>
  </si>
  <si>
    <t>Change in Unearned Revenues</t>
  </si>
  <si>
    <t>Change In Income Taxes</t>
  </si>
  <si>
    <t>Change In Deferred Taxes</t>
  </si>
  <si>
    <t>Change in insurance Reserves / Liabilities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</si>
  <si>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</si>
  <si>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</si>
  <si>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</si>
  <si>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</si>
  <si>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</si>
  <si>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</si>
  <si>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</si>
  <si>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</si>
  <si>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</si>
  <si>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</si>
  <si>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</si>
  <si>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</si>
  <si>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</si>
  <si>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</si>
  <si>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</si>
  <si>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</si>
  <si>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</si>
  <si>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</si>
  <si>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</si>
  <si>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</si>
  <si>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</si>
  <si>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</si>
  <si>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</si>
  <si>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Investment In Debt Securities</t>
  </si>
  <si>
    <t>Investment In Equity and Preferred Securities, Total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</si>
  <si>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</si>
  <si>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</si>
  <si>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</si>
  <si>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</si>
  <si>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</si>
  <si>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</si>
  <si>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</si>
  <si>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</si>
  <si>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</si>
  <si>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</si>
  <si>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</si>
  <si>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 (Collected)</t>
  </si>
  <si>
    <t>Other Long-Term Assets, Total</t>
  </si>
  <si>
    <t>Total Assets</t>
  </si>
  <si>
    <t>Liabilities</t>
  </si>
  <si>
    <t>Accrued Expenses, Total</t>
  </si>
  <si>
    <t>Insurance And Annuity Liabilities</t>
  </si>
  <si>
    <t>Unpaid Claims</t>
  </si>
  <si>
    <t>Unearned Premiums</t>
  </si>
  <si>
    <t>Reinsurance Payable - (BS)</t>
  </si>
  <si>
    <t>Current Portion of Leases</t>
  </si>
  <si>
    <t>Long-Term Leases</t>
  </si>
  <si>
    <t>Current Income Taxes Payable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</si>
  <si>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</si>
  <si>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</si>
  <si>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</si>
  <si>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</si>
  <si>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</si>
  <si>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</si>
  <si>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</si>
  <si>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</si>
  <si>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</si>
  <si>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</si>
  <si>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</si>
  <si>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</si>
  <si>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</si>
  <si>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</si>
  <si>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</si>
  <si>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11.3</t>
  </si>
  <si>
    <t>12.28</t>
  </si>
  <si>
    <t>13.85</t>
  </si>
  <si>
    <t>16.15</t>
  </si>
  <si>
    <t>16.17</t>
  </si>
  <si>
    <t>11.91</t>
  </si>
  <si>
    <t>12.02</t>
  </si>
  <si>
    <t>Tangible Book Value</t>
  </si>
  <si>
    <t>Tangible Book Value Per Share</t>
  </si>
  <si>
    <t>11.18</t>
  </si>
  <si>
    <t>12.07</t>
  </si>
  <si>
    <t>13.72</t>
  </si>
  <si>
    <t>15.3</t>
  </si>
  <si>
    <t>15.34</t>
  </si>
  <si>
    <t>11.09</t>
  </si>
  <si>
    <t>11.53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</si>
  <si>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</si>
  <si>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</si>
  <si>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</si>
  <si>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</si>
  <si>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</si>
  <si>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</si>
  <si>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</si>
  <si>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</si>
  <si>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</si>
  <si>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</si>
  <si>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</si>
  <si>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</si>
  <si>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</si>
  <si>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</si>
  <si>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</si>
  <si>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</si>
  <si>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</si>
  <si>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Policy Acquisition /  Underwriting Costs, Total</t>
  </si>
  <si>
    <t>Amortization of Goodwill and Intangible Assets - (IS)</t>
  </si>
  <si>
    <t>Total Operating Expenses</t>
  </si>
  <si>
    <t>Operating Income</t>
  </si>
  <si>
    <t>EBT, Excl. Unusual Items</t>
  </si>
  <si>
    <t>Total Merger &amp; Related Restructuring Charges</t>
  </si>
  <si>
    <t>Impairment of Goodwill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</si>
  <si>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</si>
  <si>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</si>
  <si>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</si>
  <si>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</si>
  <si>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</si>
  <si>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</si>
  <si>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</si>
  <si>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</si>
  <si>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</si>
  <si>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0.71</t>
  </si>
  <si>
    <t>1.39</t>
  </si>
  <si>
    <t>1.19</t>
  </si>
  <si>
    <t>1.86</t>
  </si>
  <si>
    <t>0.39</t>
  </si>
  <si>
    <t>-2.49</t>
  </si>
  <si>
    <t>-0.26</t>
  </si>
  <si>
    <t>Basic EPS - Continuing Operations</t>
  </si>
  <si>
    <t>Basic Weighted Average Shares Outstanding</t>
  </si>
  <si>
    <t>Net EPS - Diluted</t>
  </si>
  <si>
    <t>1.84</t>
  </si>
  <si>
    <t>Diluted EPS - Continuing Operations</t>
  </si>
  <si>
    <t>Diluted Weighted Average Shares Outstanding</t>
  </si>
  <si>
    <t>Normalized Basic EPS</t>
  </si>
  <si>
    <t>0.63</t>
  </si>
  <si>
    <t>0.95</t>
  </si>
  <si>
    <t>1.47</t>
  </si>
  <si>
    <t>0.33</t>
  </si>
  <si>
    <t>-1.99</t>
  </si>
  <si>
    <t>0.06</t>
  </si>
  <si>
    <t>Normalized Diluted EPS</t>
  </si>
  <si>
    <t>0.94</t>
  </si>
  <si>
    <t>1.46</t>
  </si>
  <si>
    <t>EBITDA</t>
  </si>
  <si>
    <t>EBITA</t>
  </si>
  <si>
    <t>EBIT</t>
  </si>
  <si>
    <t>EBITDAR</t>
  </si>
  <si>
    <t>Total Revenues (As Reported)</t>
  </si>
  <si>
    <t>Effective Tax Rate - (Ratio)</t>
  </si>
  <si>
    <t>31.65</t>
  </si>
  <si>
    <t>32.03</t>
  </si>
  <si>
    <t>24.18</t>
  </si>
  <si>
    <t>29.06</t>
  </si>
  <si>
    <t>21.62</t>
  </si>
  <si>
    <t>21.72</t>
  </si>
  <si>
    <t>26.3</t>
  </si>
  <si>
    <t>22.1</t>
  </si>
  <si>
    <t>-22.59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</si>
  <si>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</si>
  <si>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</si>
  <si>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</si>
  <si>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</si>
  <si>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</si>
  <si>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</si>
  <si>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</si>
  <si>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Net Rental Expense, Total</t>
  </si>
  <si>
    <t>Stock-Based Comp., Other (Total)</t>
  </si>
  <si>
    <t>Total Stock-Based Compensation</t>
  </si>
  <si>
    <t>Profitability</t>
  </si>
  <si>
    <t>Return on Assets</t>
  </si>
  <si>
    <t>6.39</t>
  </si>
  <si>
    <t>1.42</t>
  </si>
  <si>
    <t>4.2</t>
  </si>
  <si>
    <t>5.1</t>
  </si>
  <si>
    <t>4.37</t>
  </si>
  <si>
    <t>5.86</t>
  </si>
  <si>
    <t>1.11</t>
  </si>
  <si>
    <t>-6.82</t>
  </si>
  <si>
    <t>0.25</t>
  </si>
  <si>
    <t>Return on Total Capital</t>
  </si>
  <si>
    <t>11.32</t>
  </si>
  <si>
    <t>2.52</t>
  </si>
  <si>
    <t>6.73</t>
  </si>
  <si>
    <t>8.03</t>
  </si>
  <si>
    <t>7.22</t>
  </si>
  <si>
    <t>10.02</t>
  </si>
  <si>
    <t>2.03</t>
  </si>
  <si>
    <t>-14.37</t>
  </si>
  <si>
    <t>0.62</t>
  </si>
  <si>
    <t>Return On Equity %</t>
  </si>
  <si>
    <t>12.31</t>
  </si>
  <si>
    <t>3.06</t>
  </si>
  <si>
    <t>7.63</t>
  </si>
  <si>
    <t>11.76</t>
  </si>
  <si>
    <t>9.05</t>
  </si>
  <si>
    <t>12.55</t>
  </si>
  <si>
    <t>2.39</t>
  </si>
  <si>
    <t>-17.91</t>
  </si>
  <si>
    <t>-2.08</t>
  </si>
  <si>
    <t>Return on Common Equity</t>
  </si>
  <si>
    <t>12.52</t>
  </si>
  <si>
    <t>3.07</t>
  </si>
  <si>
    <t>7.95</t>
  </si>
  <si>
    <t>11.84</t>
  </si>
  <si>
    <t>9.12</t>
  </si>
  <si>
    <t>12.42</t>
  </si>
  <si>
    <t>2.45</t>
  </si>
  <si>
    <t>-17.87</t>
  </si>
  <si>
    <t>-2.2</t>
  </si>
  <si>
    <t>Margin Analysis</t>
  </si>
  <si>
    <t>Gross Profit Margin %</t>
  </si>
  <si>
    <t>14.67</t>
  </si>
  <si>
    <t>17.72</t>
  </si>
  <si>
    <t>3.76</t>
  </si>
  <si>
    <t>11.63</t>
  </si>
  <si>
    <t>16.42</t>
  </si>
  <si>
    <t>12.49</t>
  </si>
  <si>
    <t>17.24</t>
  </si>
  <si>
    <t>3.49</t>
  </si>
  <si>
    <t>-21.28</t>
  </si>
  <si>
    <t>0.68</t>
  </si>
  <si>
    <t>EBITDA Margin %</t>
  </si>
  <si>
    <t>14.98</t>
  </si>
  <si>
    <t>18.07</t>
  </si>
  <si>
    <t>4.02</t>
  </si>
  <si>
    <t>11.92</t>
  </si>
  <si>
    <t>18.34</t>
  </si>
  <si>
    <t>13.32</t>
  </si>
  <si>
    <t>17.63</t>
  </si>
  <si>
    <t>3.85</t>
  </si>
  <si>
    <t>-20.91</t>
  </si>
  <si>
    <t>1.03</t>
  </si>
  <si>
    <t>EBITA Margin %</t>
  </si>
  <si>
    <t>14.62</t>
  </si>
  <si>
    <t>11.66</t>
  </si>
  <si>
    <t>18.1</t>
  </si>
  <si>
    <t>13.12</t>
  </si>
  <si>
    <t>17.39</t>
  </si>
  <si>
    <t>3.64</t>
  </si>
  <si>
    <t>-21.13</t>
  </si>
  <si>
    <t>0.81</t>
  </si>
  <si>
    <t>EBIT Margin %</t>
  </si>
  <si>
    <t>17.68</t>
  </si>
  <si>
    <t>3.72</t>
  </si>
  <si>
    <t>Income From Continuing Operations Margin %</t>
  </si>
  <si>
    <t>10.03</t>
  </si>
  <si>
    <t>2.82</t>
  </si>
  <si>
    <t>8.25</t>
  </si>
  <si>
    <t>15.04</t>
  </si>
  <si>
    <t>9.79</t>
  </si>
  <si>
    <t>13.5</t>
  </si>
  <si>
    <t>2.57</t>
  </si>
  <si>
    <t>-16.57</t>
  </si>
  <si>
    <t>-1.43</t>
  </si>
  <si>
    <t>Net Income Margin %</t>
  </si>
  <si>
    <t>11.93</t>
  </si>
  <si>
    <t>2.77</t>
  </si>
  <si>
    <t>8.45</t>
  </si>
  <si>
    <t>14.96</t>
  </si>
  <si>
    <t>9.75</t>
  </si>
  <si>
    <t>13.18</t>
  </si>
  <si>
    <t>2.6</t>
  </si>
  <si>
    <t>-16.37</t>
  </si>
  <si>
    <t>-1.5</t>
  </si>
  <si>
    <t>Net Avail. For Common Margin %</t>
  </si>
  <si>
    <t>Normalized Net Income Margin</t>
  </si>
  <si>
    <t>9.14</t>
  </si>
  <si>
    <t>10.96</t>
  </si>
  <si>
    <t>2.27</t>
  </si>
  <si>
    <t>7.47</t>
  </si>
  <si>
    <t>10.18</t>
  </si>
  <si>
    <t>7.77</t>
  </si>
  <si>
    <t>10.46</t>
  </si>
  <si>
    <t>2.21</t>
  </si>
  <si>
    <t>-13.09</t>
  </si>
  <si>
    <t>0.36</t>
  </si>
  <si>
    <t>Levered Free Cash Flow Margin</t>
  </si>
  <si>
    <t>27.35</t>
  </si>
  <si>
    <t>34.9</t>
  </si>
  <si>
    <t>46.99</t>
  </si>
  <si>
    <t>32.6</t>
  </si>
  <si>
    <t>14.55</t>
  </si>
  <si>
    <t>25.41</t>
  </si>
  <si>
    <t>32.64</t>
  </si>
  <si>
    <t>14.3</t>
  </si>
  <si>
    <t>31.15</t>
  </si>
  <si>
    <t>Unlevered Free Cash Flow Margin</t>
  </si>
  <si>
    <t>Asset Turnover</t>
  </si>
  <si>
    <t>0.58</t>
  </si>
  <si>
    <t>0.61</t>
  </si>
  <si>
    <t>0.5</t>
  </si>
  <si>
    <t>0.56</t>
  </si>
  <si>
    <t>0.54</t>
  </si>
  <si>
    <t>0.51</t>
  </si>
  <si>
    <t>Fixed Assets Turnover</t>
  </si>
  <si>
    <t>31.08</t>
  </si>
  <si>
    <t>34.49</t>
  </si>
  <si>
    <t>35.37</t>
  </si>
  <si>
    <t>32.33</t>
  </si>
  <si>
    <t>36.91</t>
  </si>
  <si>
    <t>34.83</t>
  </si>
  <si>
    <t>32.78</t>
  </si>
  <si>
    <t>32.92</t>
  </si>
  <si>
    <t>37.05</t>
  </si>
  <si>
    <t>Receivables Turnover (Average Receivables)</t>
  </si>
  <si>
    <t>7.65</t>
  </si>
  <si>
    <t>7.75</t>
  </si>
  <si>
    <t>6.74</t>
  </si>
  <si>
    <t>7.15</t>
  </si>
  <si>
    <t>6.83</t>
  </si>
  <si>
    <t>6.14</t>
  </si>
  <si>
    <t>5.92</t>
  </si>
  <si>
    <t>5.31</t>
  </si>
  <si>
    <t>Short Term Liquidity</t>
  </si>
  <si>
    <t>Current Ratio</t>
  </si>
  <si>
    <t>1.15</t>
  </si>
  <si>
    <t>0.67</t>
  </si>
  <si>
    <t>0.87</t>
  </si>
  <si>
    <t>0.78</t>
  </si>
  <si>
    <t>0.89</t>
  </si>
  <si>
    <t>0.52</t>
  </si>
  <si>
    <t>Quick Ratio</t>
  </si>
  <si>
    <t>1.01</t>
  </si>
  <si>
    <t>0.83</t>
  </si>
  <si>
    <t>0.59</t>
  </si>
  <si>
    <t>0.84</t>
  </si>
  <si>
    <t>0.74</t>
  </si>
  <si>
    <t>0.44</t>
  </si>
  <si>
    <t>0.38</t>
  </si>
  <si>
    <t>0.37</t>
  </si>
  <si>
    <t>Operating Cash Flow to Current Liabilities</t>
  </si>
  <si>
    <t>0.19</t>
  </si>
  <si>
    <t>0.29</t>
  </si>
  <si>
    <t>0.07</t>
  </si>
  <si>
    <t>0.18</t>
  </si>
  <si>
    <t>0.15</t>
  </si>
  <si>
    <t>0.17</t>
  </si>
  <si>
    <t>0.27</t>
  </si>
  <si>
    <t>0.1</t>
  </si>
  <si>
    <t>-0.08</t>
  </si>
  <si>
    <t>Days Sales Outstanding (Average Receivables)</t>
  </si>
  <si>
    <t>47.74</t>
  </si>
  <si>
    <t>48.98</t>
  </si>
  <si>
    <t>47.1</t>
  </si>
  <si>
    <t>54.16</t>
  </si>
  <si>
    <t>51.02</t>
  </si>
  <si>
    <t>53.6</t>
  </si>
  <si>
    <t>59.49</t>
  </si>
  <si>
    <t>61.7</t>
  </si>
  <si>
    <t>68.76</t>
  </si>
  <si>
    <t>Average Days Payable Outstanding</t>
  </si>
  <si>
    <t>1.05</t>
  </si>
  <si>
    <t>45.81</t>
  </si>
  <si>
    <t>32.24</t>
  </si>
  <si>
    <t>97.83</t>
  </si>
  <si>
    <t>108.1</t>
  </si>
  <si>
    <t>105.83</t>
  </si>
  <si>
    <t>143.43</t>
  </si>
  <si>
    <t>153.27</t>
  </si>
  <si>
    <t>204.8</t>
  </si>
  <si>
    <t>Long Term Solvency</t>
  </si>
  <si>
    <t>Total Debt/Equity</t>
  </si>
  <si>
    <t>0.82</t>
  </si>
  <si>
    <t>Total Debt / Total Capital</t>
  </si>
  <si>
    <t>LT Debt/Equity</t>
  </si>
  <si>
    <t>Long-Term Debt / Total Capital</t>
  </si>
  <si>
    <t>Total Liabilities / Total Assets</t>
  </si>
  <si>
    <t>45.11</t>
  </si>
  <si>
    <t>42.03</t>
  </si>
  <si>
    <t>44.95</t>
  </si>
  <si>
    <t>32.21</t>
  </si>
  <si>
    <t>39.86</t>
  </si>
  <si>
    <t>39.03</t>
  </si>
  <si>
    <t>43.51</t>
  </si>
  <si>
    <t>46.7</t>
  </si>
  <si>
    <t>58.78</t>
  </si>
  <si>
    <t>61.76</t>
  </si>
  <si>
    <t>Total Debt / EBITDA</t>
  </si>
  <si>
    <t>0.49</t>
  </si>
  <si>
    <t>Net Debt / EBITDA</t>
  </si>
  <si>
    <t>-1.05</t>
  </si>
  <si>
    <t>-0.55</t>
  </si>
  <si>
    <t>-2.77</t>
  </si>
  <si>
    <t>-1.22</t>
  </si>
  <si>
    <t>-1.81</t>
  </si>
  <si>
    <t>-1.72</t>
  </si>
  <si>
    <t>-1.87</t>
  </si>
  <si>
    <t>-5.66</t>
  </si>
  <si>
    <t>0.69</t>
  </si>
  <si>
    <t>-13.07</t>
  </si>
  <si>
    <t>Total Debt / (EBITDA - Capex)</t>
  </si>
  <si>
    <t>0.64</t>
  </si>
  <si>
    <t>Net Debt / (EBITDA - Capex)</t>
  </si>
  <si>
    <t>-1.09</t>
  </si>
  <si>
    <t>-0.56</t>
  </si>
  <si>
    <t>-3.02</t>
  </si>
  <si>
    <t>-1.3</t>
  </si>
  <si>
    <t>-1.89</t>
  </si>
  <si>
    <t>-1.79</t>
  </si>
  <si>
    <t>-17.03</t>
  </si>
  <si>
    <t>Growth Over Prior Year</t>
  </si>
  <si>
    <t>Total Revenues, 1 Yr. Growth %</t>
  </si>
  <si>
    <t>6.22</t>
  </si>
  <si>
    <t>15.51</t>
  </si>
  <si>
    <t>9.86</t>
  </si>
  <si>
    <t>30.31</t>
  </si>
  <si>
    <t>13.14</t>
  </si>
  <si>
    <t>5.75</t>
  </si>
  <si>
    <t>0.14</t>
  </si>
  <si>
    <t>12.72</t>
  </si>
  <si>
    <t>Gross Profit, 1 Yr. Growth %</t>
  </si>
  <si>
    <t>28.27</t>
  </si>
  <si>
    <t>-76.19</t>
  </si>
  <si>
    <t>259.75</t>
  </si>
  <si>
    <t>55.01</t>
  </si>
  <si>
    <t>-2.24</t>
  </si>
  <si>
    <t>56.21</t>
  </si>
  <si>
    <t>-78.59</t>
  </si>
  <si>
    <t>-710.55</t>
  </si>
  <si>
    <t>-103.61</t>
  </si>
  <si>
    <t>EBITDA, 1 Yr. Growth %</t>
  </si>
  <si>
    <t>28.19</t>
  </si>
  <si>
    <t>-74.99</t>
  </si>
  <si>
    <t>240.88</t>
  </si>
  <si>
    <t>69.01</t>
  </si>
  <si>
    <t>-6.55</t>
  </si>
  <si>
    <t>49.75</t>
  </si>
  <si>
    <t>-76.9</t>
  </si>
  <si>
    <t>-644.01</t>
  </si>
  <si>
    <t>-105.56</t>
  </si>
  <si>
    <t>EBITA, 1 Yr. Growth %</t>
  </si>
  <si>
    <t>28.72</t>
  </si>
  <si>
    <t>257.13</t>
  </si>
  <si>
    <t>70.62</t>
  </si>
  <si>
    <t>-6.75</t>
  </si>
  <si>
    <t>50.02</t>
  </si>
  <si>
    <t>-77.9</t>
  </si>
  <si>
    <t>-682.08</t>
  </si>
  <si>
    <t>-104.3</t>
  </si>
  <si>
    <t>EBIT, 1 Yr. Growth %</t>
  </si>
  <si>
    <t>28.03</t>
  </si>
  <si>
    <t>-76.36</t>
  </si>
  <si>
    <t>Earnings From Cont. Operations, 1 Yr. Growth %</t>
  </si>
  <si>
    <t>27.32</t>
  </si>
  <si>
    <t>-73.63</t>
  </si>
  <si>
    <t>236.61</t>
  </si>
  <si>
    <t>100.13</t>
  </si>
  <si>
    <t>-15.18</t>
  </si>
  <si>
    <t>56.02</t>
  </si>
  <si>
    <t>-79.85</t>
  </si>
  <si>
    <t>-745.4</t>
  </si>
  <si>
    <t>-90.28</t>
  </si>
  <si>
    <t>Net Income, 1 Yr. Growth %</t>
  </si>
  <si>
    <t>26.73</t>
  </si>
  <si>
    <t>-73.93</t>
  </si>
  <si>
    <t>251.37</t>
  </si>
  <si>
    <t>94.37</t>
  </si>
  <si>
    <t>-15.06</t>
  </si>
  <si>
    <t>52.98</t>
  </si>
  <si>
    <t>-79.16</t>
  </si>
  <si>
    <t>-730.89</t>
  </si>
  <si>
    <t>-89.69</t>
  </si>
  <si>
    <t>Normalized Net Income, 1 Yr. Growth %</t>
  </si>
  <si>
    <t>27.4</t>
  </si>
  <si>
    <t>-76.71</t>
  </si>
  <si>
    <t>278.27</t>
  </si>
  <si>
    <t>49.7</t>
  </si>
  <si>
    <t>-1.96</t>
  </si>
  <si>
    <t>52.4</t>
  </si>
  <si>
    <t>-77.69</t>
  </si>
  <si>
    <t>-693.88</t>
  </si>
  <si>
    <t>-103.08</t>
  </si>
  <si>
    <t>Diluted EPS Before Extra, 1 Yr. Growth %</t>
  </si>
  <si>
    <t>95.77</t>
  </si>
  <si>
    <t>-14.39</t>
  </si>
  <si>
    <t>54.62</t>
  </si>
  <si>
    <t>-78.8</t>
  </si>
  <si>
    <t>-738.46</t>
  </si>
  <si>
    <t>-89.56</t>
  </si>
  <si>
    <t>Net Property, Plant and Equip., 1 Yr. Growth %</t>
  </si>
  <si>
    <t>0.13</t>
  </si>
  <si>
    <t>21.95</t>
  </si>
  <si>
    <t>18.75</t>
  </si>
  <si>
    <t>10.24</t>
  </si>
  <si>
    <t>28.66</t>
  </si>
  <si>
    <t>-0.3</t>
  </si>
  <si>
    <t>0.55</t>
  </si>
  <si>
    <t>Accounts Receivable, 1 Yr. Growth %</t>
  </si>
  <si>
    <t>14.26</t>
  </si>
  <si>
    <t>9.72</t>
  </si>
  <si>
    <t>16.58</t>
  </si>
  <si>
    <t>33.77</t>
  </si>
  <si>
    <t>7.01</t>
  </si>
  <si>
    <t>32.25</t>
  </si>
  <si>
    <t>6.04</t>
  </si>
  <si>
    <t>20.84</t>
  </si>
  <si>
    <t>19.12</t>
  </si>
  <si>
    <t>Total Assets, 1 Yr. Growth %</t>
  </si>
  <si>
    <t>4.62</t>
  </si>
  <si>
    <t>7.76</t>
  </si>
  <si>
    <t>35.27</t>
  </si>
  <si>
    <t>10.83</t>
  </si>
  <si>
    <t>21.54</t>
  </si>
  <si>
    <t>5.53</t>
  </si>
  <si>
    <t>-5.76</t>
  </si>
  <si>
    <t>6.62</t>
  </si>
  <si>
    <t>Common Equity, 1 Yr. Growth %</t>
  </si>
  <si>
    <t>10.73</t>
  </si>
  <si>
    <t>2.29</t>
  </si>
  <si>
    <t>68.38</t>
  </si>
  <si>
    <t>7.96</t>
  </si>
  <si>
    <t>12.41</t>
  </si>
  <si>
    <t>-0.33</t>
  </si>
  <si>
    <t>-26.87</t>
  </si>
  <si>
    <t>-1.33</t>
  </si>
  <si>
    <t>Tangible Book Value, 1 Yr. Growth %</t>
  </si>
  <si>
    <t>10.94</t>
  </si>
  <si>
    <t>2.34</t>
  </si>
  <si>
    <t>69.6</t>
  </si>
  <si>
    <t>7.25</t>
  </si>
  <si>
    <t>13.26</t>
  </si>
  <si>
    <t>7.5</t>
  </si>
  <si>
    <t>-0.2</t>
  </si>
  <si>
    <t>-28.19</t>
  </si>
  <si>
    <t>1.66</t>
  </si>
  <si>
    <t>Cash From Operations, 1 Yr. Growth %</t>
  </si>
  <si>
    <t>-57.46</t>
  </si>
  <si>
    <t>152.16</t>
  </si>
  <si>
    <t>13.73</t>
  </si>
  <si>
    <t>22.48</t>
  </si>
  <si>
    <t>98.75</t>
  </si>
  <si>
    <t>-42.82</t>
  </si>
  <si>
    <t>-204.18</t>
  </si>
  <si>
    <t>-185.46</t>
  </si>
  <si>
    <t>Capital Expenditures, 1 Yr. Growth %</t>
  </si>
  <si>
    <t>-14.35</t>
  </si>
  <si>
    <t>3.2</t>
  </si>
  <si>
    <t>16.34</t>
  </si>
  <si>
    <t>-16.88</t>
  </si>
  <si>
    <t>-57.91</t>
  </si>
  <si>
    <t>28.18</t>
  </si>
  <si>
    <t>57.24</t>
  </si>
  <si>
    <t>-16.18</t>
  </si>
  <si>
    <t>Levered Free Cash Flow, 1 Yr. Growth %</t>
  </si>
  <si>
    <t>43.31</t>
  </si>
  <si>
    <t>384.49</t>
  </si>
  <si>
    <t>-35.92</t>
  </si>
  <si>
    <t>-63.65</t>
  </si>
  <si>
    <t>-2.15</t>
  </si>
  <si>
    <t>-18.91</t>
  </si>
  <si>
    <t>-56.11</t>
  </si>
  <si>
    <t>145.5</t>
  </si>
  <si>
    <t>Unlevered Free Cash Flow, 1 Yr. Growth %</t>
  </si>
  <si>
    <t>Compound Annual Growth Rate Over Two Years</t>
  </si>
  <si>
    <t>Total Revenues, 2 Yr. CAGR %</t>
  </si>
  <si>
    <t>9.22</t>
  </si>
  <si>
    <t>13.93</t>
  </si>
  <si>
    <t>12.65</t>
  </si>
  <si>
    <t>19.65</t>
  </si>
  <si>
    <t>21.42</t>
  </si>
  <si>
    <t>9.38</t>
  </si>
  <si>
    <t>2.91</t>
  </si>
  <si>
    <t>6.24</t>
  </si>
  <si>
    <t>Gross Profit, 2 Yr. CAGR %</t>
  </si>
  <si>
    <t>-44.73</t>
  </si>
  <si>
    <t>-7.78</t>
  </si>
  <si>
    <t>136.15</t>
  </si>
  <si>
    <t>23.95</t>
  </si>
  <si>
    <t>23.57</t>
  </si>
  <si>
    <t>-42.17</t>
  </si>
  <si>
    <t>14.32</t>
  </si>
  <si>
    <t>-53.04</t>
  </si>
  <si>
    <t>EBITDA, 2 Yr. CAGR %</t>
  </si>
  <si>
    <t>-43.38</t>
  </si>
  <si>
    <t>-7.66</t>
  </si>
  <si>
    <t>140.03</t>
  </si>
  <si>
    <t>26.46</t>
  </si>
  <si>
    <t>18.3</t>
  </si>
  <si>
    <t>-41.19</t>
  </si>
  <si>
    <t>12.09</t>
  </si>
  <si>
    <t>-44.99</t>
  </si>
  <si>
    <t>EBITA, 2 Yr. CAGR %</t>
  </si>
  <si>
    <t>-44.63</t>
  </si>
  <si>
    <t>146.84</t>
  </si>
  <si>
    <t>26.93</t>
  </si>
  <si>
    <t>18.28</t>
  </si>
  <si>
    <t>-42.42</t>
  </si>
  <si>
    <t>13.42</t>
  </si>
  <si>
    <t>-49.97</t>
  </si>
  <si>
    <t>EBIT, 2 Yr. CAGR %</t>
  </si>
  <si>
    <t>-44.98</t>
  </si>
  <si>
    <t>Earnings From Cont. Operations, 2 Yr. CAGR %</t>
  </si>
  <si>
    <t>-42.05</t>
  </si>
  <si>
    <t>-5.78</t>
  </si>
  <si>
    <t>159.55</t>
  </si>
  <si>
    <t>30.28</t>
  </si>
  <si>
    <t>15.03</t>
  </si>
  <si>
    <t>-43.93</t>
  </si>
  <si>
    <t>14.05</t>
  </si>
  <si>
    <t>-20.8</t>
  </si>
  <si>
    <t>Net Income, 2 Yr. CAGR %</t>
  </si>
  <si>
    <t>-42.52</t>
  </si>
  <si>
    <t>-4.29</t>
  </si>
  <si>
    <t>161.33</t>
  </si>
  <si>
    <t>28.49</t>
  </si>
  <si>
    <t>13.99</t>
  </si>
  <si>
    <t>-43.54</t>
  </si>
  <si>
    <t>14.66</t>
  </si>
  <si>
    <t>-19.34</t>
  </si>
  <si>
    <t>Normalized Net Income, 2 Yr. CAGR %</t>
  </si>
  <si>
    <t>-45.53</t>
  </si>
  <si>
    <t>-6.14</t>
  </si>
  <si>
    <t>137.97</t>
  </si>
  <si>
    <t>21.99</t>
  </si>
  <si>
    <t>22.23</t>
  </si>
  <si>
    <t>-41.69</t>
  </si>
  <si>
    <t>15.1</t>
  </si>
  <si>
    <t>-57.23</t>
  </si>
  <si>
    <t>Diluted EPS Before Extra, 2 Yr. CAGR %</t>
  </si>
  <si>
    <t>29.46</t>
  </si>
  <si>
    <t>15.05</t>
  </si>
  <si>
    <t>-42.75</t>
  </si>
  <si>
    <t>16.33</t>
  </si>
  <si>
    <t>-18.35</t>
  </si>
  <si>
    <t>Net Property, Plant and Equip., 2 Yr. CAGR %</t>
  </si>
  <si>
    <t>11.68</t>
  </si>
  <si>
    <t>20.34</t>
  </si>
  <si>
    <t>14.42</t>
  </si>
  <si>
    <t>19.1</t>
  </si>
  <si>
    <t>-0.28</t>
  </si>
  <si>
    <t>Accounts Receivable, 2 Yr. CAGR %</t>
  </si>
  <si>
    <t>11.97</t>
  </si>
  <si>
    <t>13.1</t>
  </si>
  <si>
    <t>24.88</t>
  </si>
  <si>
    <t>19.64</t>
  </si>
  <si>
    <t>18.96</t>
  </si>
  <si>
    <t>18.42</t>
  </si>
  <si>
    <t>13.19</t>
  </si>
  <si>
    <t>19.97</t>
  </si>
  <si>
    <t>Total Assets, 2 Yr. CAGR %</t>
  </si>
  <si>
    <t>6.18</t>
  </si>
  <si>
    <t>20.73</t>
  </si>
  <si>
    <t>28.26</t>
  </si>
  <si>
    <t>16.1</t>
  </si>
  <si>
    <t>16.06</t>
  </si>
  <si>
    <t>13.25</t>
  </si>
  <si>
    <t>-0.27</t>
  </si>
  <si>
    <t>0.24</t>
  </si>
  <si>
    <t>Common Equity, 2 Yr. CAGR %</t>
  </si>
  <si>
    <t>6.43</t>
  </si>
  <si>
    <t>31.24</t>
  </si>
  <si>
    <t>10.16</t>
  </si>
  <si>
    <t>5.85</t>
  </si>
  <si>
    <t>-14.62</t>
  </si>
  <si>
    <t>Tangible Book Value, 2 Yr. CAGR %</t>
  </si>
  <si>
    <t>6.55</t>
  </si>
  <si>
    <t>31.74</t>
  </si>
  <si>
    <t>34.87</t>
  </si>
  <si>
    <t>10.21</t>
  </si>
  <si>
    <t>10.34</t>
  </si>
  <si>
    <t>3.58</t>
  </si>
  <si>
    <t>-15.34</t>
  </si>
  <si>
    <t>-14.56</t>
  </si>
  <si>
    <t>Cash From Operations, 2 Yr. CAGR %</t>
  </si>
  <si>
    <t>-16.22</t>
  </si>
  <si>
    <t>3.57</t>
  </si>
  <si>
    <t>69.35</t>
  </si>
  <si>
    <t>18.02</t>
  </si>
  <si>
    <t>6.61</t>
  </si>
  <si>
    <t>-22.82</t>
  </si>
  <si>
    <t>-5.64</t>
  </si>
  <si>
    <t>Capital Expenditures, 2 Yr. CAGR %</t>
  </si>
  <si>
    <t>-5.99</t>
  </si>
  <si>
    <t>58.5</t>
  </si>
  <si>
    <t>68.29</t>
  </si>
  <si>
    <t>-1.66</t>
  </si>
  <si>
    <t>-40.85</t>
  </si>
  <si>
    <t>-26.55</t>
  </si>
  <si>
    <t>37.34</t>
  </si>
  <si>
    <t>14.8</t>
  </si>
  <si>
    <t>Levered Free Cash Flow, 2 Yr. CAGR %</t>
  </si>
  <si>
    <t>49.02</t>
  </si>
  <si>
    <t>92.16</t>
  </si>
  <si>
    <t>-38.96</t>
  </si>
  <si>
    <t>-15.24</t>
  </si>
  <si>
    <t>15.28</t>
  </si>
  <si>
    <t>-40.34</t>
  </si>
  <si>
    <t>3.79</t>
  </si>
  <si>
    <t>Unlevered Free Cash Flow, 2 Yr. CAGR %</t>
  </si>
  <si>
    <t>Compound Annual Growth Rate Over Three Years</t>
  </si>
  <si>
    <t>Total Revenues, 3 Yr. CAGR %</t>
  </si>
  <si>
    <t>11.14</t>
  </si>
  <si>
    <t>12.56</t>
  </si>
  <si>
    <t>18.25</t>
  </si>
  <si>
    <t>17.44</t>
  </si>
  <si>
    <t>15.96</t>
  </si>
  <si>
    <t>6.21</t>
  </si>
  <si>
    <t>6.08</t>
  </si>
  <si>
    <t>Gross Profit, 3 Yr. CAGR %</t>
  </si>
  <si>
    <t>2.88</t>
  </si>
  <si>
    <t>9.65</t>
  </si>
  <si>
    <t>76.81</t>
  </si>
  <si>
    <t>33.89</t>
  </si>
  <si>
    <t>-31.11</t>
  </si>
  <si>
    <t>26.86</t>
  </si>
  <si>
    <t>-63.86</t>
  </si>
  <si>
    <t>EBITDA, 3 Yr. CAGR %</t>
  </si>
  <si>
    <t>3.01</t>
  </si>
  <si>
    <t>12.95</t>
  </si>
  <si>
    <t>75.99</t>
  </si>
  <si>
    <t>33.79</t>
  </si>
  <si>
    <t>-31.37</t>
  </si>
  <si>
    <t>23.45</t>
  </si>
  <si>
    <t>-58.81</t>
  </si>
  <si>
    <t>EBITA, 3 Yr. CAGR %</t>
  </si>
  <si>
    <t>13.21</t>
  </si>
  <si>
    <t>79.19</t>
  </si>
  <si>
    <t>34.2</t>
  </si>
  <si>
    <t>-32.38</t>
  </si>
  <si>
    <t>24.5</t>
  </si>
  <si>
    <t>-61.9</t>
  </si>
  <si>
    <t>EBIT, 3 Yr. CAGR %</t>
  </si>
  <si>
    <t>Earnings From Cont. Operations, 3 Yr. CAGR %</t>
  </si>
  <si>
    <t>4.17</t>
  </si>
  <si>
    <t>21.12</t>
  </si>
  <si>
    <t>78.77</t>
  </si>
  <si>
    <t>38.35</t>
  </si>
  <si>
    <t>-35.63</t>
  </si>
  <si>
    <t>26.6</t>
  </si>
  <si>
    <t>-49.81</t>
  </si>
  <si>
    <t>Net Income, 3 Yr. CAGR %</t>
  </si>
  <si>
    <t>21.2</t>
  </si>
  <si>
    <t>79.68</t>
  </si>
  <si>
    <t>36.18</t>
  </si>
  <si>
    <t>-35.31</t>
  </si>
  <si>
    <t>26.23</t>
  </si>
  <si>
    <t>-48.63</t>
  </si>
  <si>
    <t>Normalized Net Income, 3 Yr. CAGR %</t>
  </si>
  <si>
    <t>3.92</t>
  </si>
  <si>
    <t>9.67</t>
  </si>
  <si>
    <t>77.89</t>
  </si>
  <si>
    <t>31.39</t>
  </si>
  <si>
    <t>-30.67</t>
  </si>
  <si>
    <t>26.39</t>
  </si>
  <si>
    <t>-65.57</t>
  </si>
  <si>
    <t>Diluted EPS Before Extra, 3 Yr. CAGR %</t>
  </si>
  <si>
    <t>37.36</t>
  </si>
  <si>
    <t>-34.53</t>
  </si>
  <si>
    <t>27.9</t>
  </si>
  <si>
    <t>-47.91</t>
  </si>
  <si>
    <t>Net Property, Plant and Equip., 3 Yr. CAGR %</t>
  </si>
  <si>
    <t>7.69</t>
  </si>
  <si>
    <t>16.88</t>
  </si>
  <si>
    <t>18.98</t>
  </si>
  <si>
    <t>12.24</t>
  </si>
  <si>
    <t>8.56</t>
  </si>
  <si>
    <t>-0.01</t>
  </si>
  <si>
    <t>Accounts Receivable, 3 Yr. CAGR %</t>
  </si>
  <si>
    <t>13.48</t>
  </si>
  <si>
    <t>19.61</t>
  </si>
  <si>
    <t>18.61</t>
  </si>
  <si>
    <t>23.71</t>
  </si>
  <si>
    <t>14.49</t>
  </si>
  <si>
    <t>19.22</t>
  </si>
  <si>
    <t>15.14</t>
  </si>
  <si>
    <t>Total Assets, 3 Yr. CAGR %</t>
  </si>
  <si>
    <t>21.03</t>
  </si>
  <si>
    <t>22.17</t>
  </si>
  <si>
    <t>17.89</t>
  </si>
  <si>
    <t>12.44</t>
  </si>
  <si>
    <t>6.52</t>
  </si>
  <si>
    <t>1.97</t>
  </si>
  <si>
    <t>Common Equity, 3 Yr. CAGR %</t>
  </si>
  <si>
    <t>24.01</t>
  </si>
  <si>
    <t>22.97</t>
  </si>
  <si>
    <t>26.9</t>
  </si>
  <si>
    <t>10.91</t>
  </si>
  <si>
    <t>7.99</t>
  </si>
  <si>
    <t>-6.42</t>
  </si>
  <si>
    <t>-10.4</t>
  </si>
  <si>
    <t>Tangible Book Value, 3 Yr. CAGR %</t>
  </si>
  <si>
    <t>24.41</t>
  </si>
  <si>
    <t>23.01</t>
  </si>
  <si>
    <t>27.24</t>
  </si>
  <si>
    <t>9.3</t>
  </si>
  <si>
    <t>6.71</t>
  </si>
  <si>
    <t>-8.33</t>
  </si>
  <si>
    <t>-10.02</t>
  </si>
  <si>
    <t>Cash From Operations, 3 Yr. CAGR %</t>
  </si>
  <si>
    <t>20.96</t>
  </si>
  <si>
    <t>6.85</t>
  </si>
  <si>
    <t>52.01</t>
  </si>
  <si>
    <t>40.42</t>
  </si>
  <si>
    <t>11.65</t>
  </si>
  <si>
    <t>5.79</t>
  </si>
  <si>
    <t>-20.15</t>
  </si>
  <si>
    <t>Capital Expenditures, 3 Yr. CAGR %</t>
  </si>
  <si>
    <t>29.1</t>
  </si>
  <si>
    <t>42.98</t>
  </si>
  <si>
    <t>33.03</t>
  </si>
  <si>
    <t>-25.89</t>
  </si>
  <si>
    <t>-23.46</t>
  </si>
  <si>
    <t>-3.42</t>
  </si>
  <si>
    <t>16.5</t>
  </si>
  <si>
    <t>Levered Free Cash Flow, 3 Yr. CAGR %</t>
  </si>
  <si>
    <t>19.17</t>
  </si>
  <si>
    <t>29.01</t>
  </si>
  <si>
    <t>-9.69</t>
  </si>
  <si>
    <t>-0.82</t>
  </si>
  <si>
    <t>-16.46</t>
  </si>
  <si>
    <t>-4.39</t>
  </si>
  <si>
    <t>Unlevered Free Cash Flow, 3 Yr. CAGR %</t>
  </si>
  <si>
    <t>Compound Annual Growth Rate Over Five Years</t>
  </si>
  <si>
    <t>Total Revenues, 5 Yr. CAGR %</t>
  </si>
  <si>
    <t>14.47</t>
  </si>
  <si>
    <t>16.02</t>
  </si>
  <si>
    <t>11.4</t>
  </si>
  <si>
    <t>Gross Profit, 5 Yr. CAGR %</t>
  </si>
  <si>
    <t>10.84</t>
  </si>
  <si>
    <t>13.07</t>
  </si>
  <si>
    <t>25.69</t>
  </si>
  <si>
    <t>-40.9</t>
  </si>
  <si>
    <t>EBITDA, 5 Yr. CAGR %</t>
  </si>
  <si>
    <t>11.81</t>
  </si>
  <si>
    <t>13.52</t>
  </si>
  <si>
    <t>24.65</t>
  </si>
  <si>
    <t>-37.18</t>
  </si>
  <si>
    <t>EBITA, 5 Yr. CAGR %</t>
  </si>
  <si>
    <t>15.5</t>
  </si>
  <si>
    <t>13.79</t>
  </si>
  <si>
    <t>25.47</t>
  </si>
  <si>
    <t>-40.06</t>
  </si>
  <si>
    <t>EBIT, 5 Yr. CAGR %</t>
  </si>
  <si>
    <t>Earnings From Cont. Operations, 5 Yr. CAGR %</t>
  </si>
  <si>
    <t>13.92</t>
  </si>
  <si>
    <t>18.65</t>
  </si>
  <si>
    <t>12.43</t>
  </si>
  <si>
    <t>28.06</t>
  </si>
  <si>
    <t>-30.07</t>
  </si>
  <si>
    <t>Net Income, 5 Yr. CAGR %</t>
  </si>
  <si>
    <t>13.9</t>
  </si>
  <si>
    <t>18.27</t>
  </si>
  <si>
    <t>13.08</t>
  </si>
  <si>
    <t>27.13</t>
  </si>
  <si>
    <t>-29.34</t>
  </si>
  <si>
    <t>Normalized Net Income, 5 Yr. CAGR %</t>
  </si>
  <si>
    <t>10.81</t>
  </si>
  <si>
    <t>14.85</t>
  </si>
  <si>
    <t>13.86</t>
  </si>
  <si>
    <t>24.61</t>
  </si>
  <si>
    <t>-42.85</t>
  </si>
  <si>
    <t>Diluted EPS Before Extra, 5 Yr. CAGR %</t>
  </si>
  <si>
    <t>28.53</t>
  </si>
  <si>
    <t>-28.49</t>
  </si>
  <si>
    <t>Net Property, Plant and Equip., 5 Yr. CAGR %</t>
  </si>
  <si>
    <t>10.33</t>
  </si>
  <si>
    <t>16.01</t>
  </si>
  <si>
    <t>15.42</t>
  </si>
  <si>
    <t>10.86</t>
  </si>
  <si>
    <t>7.24</t>
  </si>
  <si>
    <t>Accounts Receivable, 5 Yr. CAGR %</t>
  </si>
  <si>
    <t>15.91</t>
  </si>
  <si>
    <t>19.35</t>
  </si>
  <si>
    <t>18.54</t>
  </si>
  <si>
    <t>19.39</t>
  </si>
  <si>
    <t>16.65</t>
  </si>
  <si>
    <t>Total Assets, 5 Yr. CAGR %</t>
  </si>
  <si>
    <t>19.02</t>
  </si>
  <si>
    <t>18.52</t>
  </si>
  <si>
    <t>10.26</t>
  </si>
  <si>
    <t>7.39</t>
  </si>
  <si>
    <t>Common Equity, 5 Yr. CAGR %</t>
  </si>
  <si>
    <t>18.63</t>
  </si>
  <si>
    <t>-0.11</t>
  </si>
  <si>
    <t>Tangible Book Value, 5 Yr. CAGR %</t>
  </si>
  <si>
    <t>17.78</t>
  </si>
  <si>
    <t>17.19</t>
  </si>
  <si>
    <t>-1.32</t>
  </si>
  <si>
    <t>-2.37</t>
  </si>
  <si>
    <t>Cash From Operations, 5 Yr. CAGR %</t>
  </si>
  <si>
    <t>19.78</t>
  </si>
  <si>
    <t>24.32</t>
  </si>
  <si>
    <t>31.9</t>
  </si>
  <si>
    <t>10.52</t>
  </si>
  <si>
    <t>4.38</t>
  </si>
  <si>
    <t>Capital Expenditures, 5 Yr. CAGR %</t>
  </si>
  <si>
    <t>15.78</t>
  </si>
  <si>
    <t>0.45</t>
  </si>
  <si>
    <t>4.9</t>
  </si>
  <si>
    <t>-2.72</t>
  </si>
  <si>
    <t>-8.9</t>
  </si>
  <si>
    <t>Levered Free Cash Flow, 5 Yr. CAGR %</t>
  </si>
  <si>
    <t>14.23</t>
  </si>
  <si>
    <t>41.95</t>
  </si>
  <si>
    <t>-15.19</t>
  </si>
  <si>
    <t>Unlevered Free Cash Flow, 5 Yr. CAGR %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</si>
  <si>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</si>
  <si>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</si>
  <si>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</si>
  <si>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</si>
  <si>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</si>
  <si>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</si>
  <si>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</si>
  <si>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351.7</t>
  </si>
  <si>
    <t>380</t>
  </si>
  <si>
    <t>349.9</t>
  </si>
  <si>
    <t>401.5</t>
  </si>
  <si>
    <t>280.3</t>
  </si>
  <si>
    <t>267.3</t>
  </si>
  <si>
    <t>Change</t>
  </si>
  <si>
    <t>-</t>
  </si>
  <si>
    <t>8.05%</t>
  </si>
  <si>
    <t>-7.94%</t>
  </si>
  <si>
    <t>14.77%</t>
  </si>
  <si>
    <t>-30.19%</t>
  </si>
  <si>
    <t>-4.64%</t>
  </si>
  <si>
    <t>Enterprise Value (EV)
                                    1</t>
  </si>
  <si>
    <t>282.8</t>
  </si>
  <si>
    <t>317.9</t>
  </si>
  <si>
    <t>248.8</t>
  </si>
  <si>
    <t>330.9</t>
  </si>
  <si>
    <t>233.3</t>
  </si>
  <si>
    <t>212.6</t>
  </si>
  <si>
    <t>12.42%</t>
  </si>
  <si>
    <t>-21.74%</t>
  </si>
  <si>
    <t>33.01%</t>
  </si>
  <si>
    <t>-29.5%</t>
  </si>
  <si>
    <t>-8.85%</t>
  </si>
  <si>
    <t>P/E ratio</t>
  </si>
  <si>
    <t>11.3x</t>
  </si>
  <si>
    <t>14.5x</t>
  </si>
  <si>
    <t>8.92x</t>
  </si>
  <si>
    <t>48.5x</t>
  </si>
  <si>
    <t>-5.33x</t>
  </si>
  <si>
    <t>-50x</t>
  </si>
  <si>
    <t>PBR</t>
  </si>
  <si>
    <t>1.28x</t>
  </si>
  <si>
    <t>1.24x</t>
  </si>
  <si>
    <t>1.02x</t>
  </si>
  <si>
    <t>1.17x</t>
  </si>
  <si>
    <t>1.11x</t>
  </si>
  <si>
    <t>1.08x</t>
  </si>
  <si>
    <t>PEG</t>
  </si>
  <si>
    <t>-1x</t>
  </si>
  <si>
    <t>0.2x</t>
  </si>
  <si>
    <t>-0.6x</t>
  </si>
  <si>
    <t>0x</t>
  </si>
  <si>
    <t>0.6x</t>
  </si>
  <si>
    <t>Capitalization / Revenue</t>
  </si>
  <si>
    <t>1.69x</t>
  </si>
  <si>
    <t>1.4x</t>
  </si>
  <si>
    <t>1.14x</t>
  </si>
  <si>
    <t>0.86x</t>
  </si>
  <si>
    <t>0.73x</t>
  </si>
  <si>
    <t>EV / Revenue</t>
  </si>
  <si>
    <t>1.36x</t>
  </si>
  <si>
    <t>0.81x</t>
  </si>
  <si>
    <t>0.72x</t>
  </si>
  <si>
    <t>0.58x</t>
  </si>
  <si>
    <t>EV / EBITDA</t>
  </si>
  <si>
    <t>7.42x</t>
  </si>
  <si>
    <t>8.82x</t>
  </si>
  <si>
    <t>4.61x</t>
  </si>
  <si>
    <t>26.5x</t>
  </si>
  <si>
    <t>-3.44x</t>
  </si>
  <si>
    <t>56.3x</t>
  </si>
  <si>
    <t>EV / EBIT</t>
  </si>
  <si>
    <t>8.29x</t>
  </si>
  <si>
    <t>9.4x</t>
  </si>
  <si>
    <t>4.71x</t>
  </si>
  <si>
    <t>29.3x</t>
  </si>
  <si>
    <t>-3.38x</t>
  </si>
  <si>
    <t>85.3x</t>
  </si>
  <si>
    <t>EV / FCF</t>
  </si>
  <si>
    <t>4.17x</t>
  </si>
  <si>
    <t>8.07x</t>
  </si>
  <si>
    <t>3.2x</t>
  </si>
  <si>
    <t>3.13x</t>
  </si>
  <si>
    <t>5.03x</t>
  </si>
  <si>
    <t>1.87x</t>
  </si>
  <si>
    <t>FCF Yield</t>
  </si>
  <si>
    <t>24%</t>
  </si>
  <si>
    <t>12.4%</t>
  </si>
  <si>
    <t>31.3%</t>
  </si>
  <si>
    <t>32%</t>
  </si>
  <si>
    <t>19.9%</t>
  </si>
  <si>
    <t>53.6%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</si>
  <si>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</si>
  <si>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</si>
  <si>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</si>
  <si>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</si>
  <si>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</si>
  <si>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207.8</t>
  </si>
  <si>
    <t>270.8</t>
  </si>
  <si>
    <t>306.4</t>
  </si>
  <si>
    <t>324</t>
  </si>
  <si>
    <t>324.4</t>
  </si>
  <si>
    <t>365.7</t>
  </si>
  <si>
    <t>EBITDA
                                    1</t>
  </si>
  <si>
    <t>38.11</t>
  </si>
  <si>
    <t>36.06</t>
  </si>
  <si>
    <t>54</t>
  </si>
  <si>
    <t>12.47</t>
  </si>
  <si>
    <t>-67.85</t>
  </si>
  <si>
    <t>3.774</t>
  </si>
  <si>
    <t>EBIT
                                    1</t>
  </si>
  <si>
    <t>34.11</t>
  </si>
  <si>
    <t>33.81</t>
  </si>
  <si>
    <t>52.82</t>
  </si>
  <si>
    <t>11.31</t>
  </si>
  <si>
    <t>-69.03</t>
  </si>
  <si>
    <t>2.493</t>
  </si>
  <si>
    <t>Net income
                                    1</t>
  </si>
  <si>
    <t>26.4</t>
  </si>
  <si>
    <t>40.39</t>
  </si>
  <si>
    <t>8.416</t>
  </si>
  <si>
    <t>-53.1</t>
  </si>
  <si>
    <t>-5.476</t>
  </si>
  <si>
    <t>Net Debt
                                    1</t>
  </si>
  <si>
    <t>-68.95</t>
  </si>
  <si>
    <t>-62.13</t>
  </si>
  <si>
    <t>-101.1</t>
  </si>
  <si>
    <t>-70.62</t>
  </si>
  <si>
    <t>-47</t>
  </si>
  <si>
    <t>-54.63</t>
  </si>
  <si>
    <t>Reference price
                                    2</t>
  </si>
  <si>
    <t>15.73</t>
  </si>
  <si>
    <t>17.20</t>
  </si>
  <si>
    <t>18.91</t>
  </si>
  <si>
    <t>13.27</t>
  </si>
  <si>
    <t>12.99</t>
  </si>
  <si>
    <t>Nbr of stocks (in thousands)</t>
  </si>
  <si>
    <t>22,360</t>
  </si>
  <si>
    <t>22,095</t>
  </si>
  <si>
    <t>21,307</t>
  </si>
  <si>
    <t>21,233</t>
  </si>
  <si>
    <t>21,122</t>
  </si>
  <si>
    <t>20,576</t>
  </si>
  <si>
    <t>Announcement Date</t>
  </si>
  <si>
    <t>3/13/19</t>
  </si>
  <si>
    <t>3/11/20</t>
  </si>
  <si>
    <t>3/10/21</t>
  </si>
  <si>
    <t>3/9/22</t>
  </si>
  <si>
    <t>3/8/23</t>
  </si>
  <si>
    <t>3/15/24</t>
  </si>
  <si>
    <t>address1</t>
  </si>
  <si>
    <t>1101 First Avenue North</t>
  </si>
  <si>
    <t>city</t>
  </si>
  <si>
    <t>Fargo</t>
  </si>
  <si>
    <t>state</t>
  </si>
  <si>
    <t>ND</t>
  </si>
  <si>
    <t>zip</t>
  </si>
  <si>
    <t>58102</t>
  </si>
  <si>
    <t>country</t>
  </si>
  <si>
    <t>phone</t>
  </si>
  <si>
    <t>701 298 4200</t>
  </si>
  <si>
    <t>website</t>
  </si>
  <si>
    <t>https://www.niholdingsinc.com</t>
  </si>
  <si>
    <t>industry</t>
  </si>
  <si>
    <t>Insurance - Property &amp; Casualty</t>
  </si>
  <si>
    <t>industryKey</t>
  </si>
  <si>
    <t>insurance-property-casualty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</si>
  <si>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</si>
  <si>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</si>
  <si>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</si>
  <si>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</si>
  <si>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</si>
  <si>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</si>
  <si>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</si>
  <si>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NI Holdings, Inc. underwrites property and casualty insurance products in the United States. Its products include private passenger auto, non-standard automobile, homeowners, farm owners, crop hail and multi-peril crop, and liability insurance policies. The company was founded in 1946 and is headquartered in Fargo, North Dakota. NI Holdings, Inc. operates as a subsidiary of Nodak Mutual Group, Inc.</t>
  </si>
  <si>
    <t>fullTimeEmployees</t>
  </si>
  <si>
    <t>companyOfficers</t>
  </si>
  <si>
    <t>[{'maxAge': 1, 'name': 'Mr. Seth Christopher Daggett CPA', 'age': 46, 'title': 'CEO &amp; President', 'yearBorn': 1978, 'fiscalYear': 2023, 'totalPay': 584760, 'exercisedValue': 0, 'unexercisedValue': 0}, {'maxAge': 1, 'name': 'Mr. Matthew James Maki CPA, C.P.C.U.', 'title': 'Interim Chief Financial Officer', 'fiscalYear': 2023, 'exercisedValue': 0, 'unexercisedValue': 0}, {'maxAge': 1, 'name': 'Mr. Timothy John Milius CPA', 'age': 60, 'title': 'VP of Finance, Chief Accounting Officer &amp; Secretary', 'yearBorn': 1964, 'fiscalYear': 2023, 'totalPay': 369497, 'exercisedValue': 0, 'unexercisedValue': 0}, {'maxAge': 1, 'name': 'William D. Thompson', 'title': 'Vice President of Sales &amp; Marketing',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</si>
  <si>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</si>
  <si>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</si>
  <si>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</si>
  <si>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</si>
  <si>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</si>
  <si>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</si>
  <si>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</si>
  <si>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</si>
  <si>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</si>
  <si>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</si>
  <si>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</si>
  <si>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</si>
  <si>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</si>
  <si>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</si>
  <si>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</si>
  <si>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</si>
  <si>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</si>
  <si>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</si>
  <si>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</si>
  <si>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</si>
  <si>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</si>
  <si>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</si>
  <si>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</si>
  <si>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</si>
  <si>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</si>
  <si>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</si>
  <si>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</si>
  <si>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</si>
  <si>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</si>
  <si>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</si>
  <si>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</si>
  <si>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</si>
  <si>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</si>
  <si>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</si>
  <si>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</si>
  <si>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</si>
  <si>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</si>
  <si>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</si>
  <si>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</si>
  <si>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</si>
  <si>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</si>
  <si>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</si>
  <si>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</si>
  <si>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</si>
  <si>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</si>
  <si>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</si>
  <si>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</si>
  <si>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</si>
  <si>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</si>
  <si>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</si>
  <si>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</si>
  <si>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</si>
  <si>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</si>
  <si>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</si>
  <si>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</si>
  <si>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</si>
  <si>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</si>
  <si>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</si>
  <si>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</si>
  <si>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</si>
  <si>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</si>
  <si>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</si>
  <si>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</si>
  <si>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NI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</si>
  <si>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</si>
  <si>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</si>
  <si>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</si>
  <si>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</si>
  <si>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</si>
  <si>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</si>
  <si>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</si>
  <si>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4e1f181a-be62-33a5-919d-d49ca56f9fa7</t>
  </si>
  <si>
    <t>messageBoardId</t>
  </si>
  <si>
    <t>finmb_381013111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</si>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</sst>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iholdings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14.4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157.7700677900613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3.00230656E8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11.689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13.0</v>
      </c>
      <c r="C2" s="1">
        <v>17.0</v>
      </c>
      <c r="D2" s="1">
        <v>4.0</v>
      </c>
      <c r="E2" s="1">
        <v>15.0</v>
      </c>
      <c r="F2" s="1">
        <v>31.0</v>
      </c>
      <c r="G2" s="1">
        <v>26.0</v>
      </c>
      <c r="H2" s="1">
        <v>40.0</v>
      </c>
      <c r="I2" s="1">
        <v>8.0</v>
      </c>
      <c r="J2" s="1">
        <v>-53.0</v>
      </c>
      <c r="K2" s="1">
        <v>-5.0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49.0</v>
      </c>
      <c r="C3" s="1">
        <v>52.0</v>
      </c>
      <c r="D3" s="1">
        <v>44.0</v>
      </c>
      <c r="E3" s="1">
        <v>50.0</v>
      </c>
      <c r="F3" s="1">
        <v>49.0</v>
      </c>
      <c r="G3" s="1">
        <v>53.0</v>
      </c>
      <c r="H3" s="1">
        <v>70.0</v>
      </c>
      <c r="I3" s="1">
        <v>69.0</v>
      </c>
      <c r="J3" s="1">
        <v>70.0</v>
      </c>
      <c r="K3" s="1">
        <v>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-6.0</v>
      </c>
      <c r="C4" s="1">
        <v>5.0</v>
      </c>
      <c r="D4" s="1">
        <v>5.0</v>
      </c>
      <c r="E4" s="1">
        <v>4.0</v>
      </c>
      <c r="F4" s="1">
        <v>3.0</v>
      </c>
      <c r="G4" s="1">
        <v>1.0</v>
      </c>
      <c r="H4" s="1">
        <v>47.0</v>
      </c>
      <c r="I4" s="1">
        <v>47.0</v>
      </c>
      <c r="J4" s="1">
        <v>47.0</v>
      </c>
      <c r="K4" s="1">
        <v>45.0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42.0</v>
      </c>
      <c r="C5" s="1">
        <v>57.0</v>
      </c>
      <c r="D5" s="1">
        <v>49.0</v>
      </c>
      <c r="E5" s="1">
        <v>54.0</v>
      </c>
      <c r="F5" s="1">
        <v>4.0</v>
      </c>
      <c r="G5" s="1">
        <v>2.0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-1.0</v>
      </c>
      <c r="G6" s="1">
        <v>3.0</v>
      </c>
      <c r="H6" s="1">
        <v>0.0</v>
      </c>
      <c r="I6" s="1">
        <v>3.0</v>
      </c>
      <c r="J6" s="1">
        <v>-18.0</v>
      </c>
      <c r="K6" s="1">
        <v>-5.0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-59.0</v>
      </c>
      <c r="C7" s="1">
        <v>-20.0</v>
      </c>
      <c r="D7" s="1">
        <v>-4.0</v>
      </c>
      <c r="E7" s="1">
        <v>-1.0</v>
      </c>
      <c r="F7" s="1">
        <v>-2.0</v>
      </c>
      <c r="G7" s="1">
        <v>-13.0</v>
      </c>
      <c r="H7" s="1">
        <v>-12.0</v>
      </c>
      <c r="I7" s="1">
        <v>-13.0</v>
      </c>
      <c r="J7" s="1">
        <v>14.0</v>
      </c>
      <c r="K7" s="1">
        <v>-1.0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-17.0</v>
      </c>
      <c r="C9" s="1">
        <v>-19.0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16.0</v>
      </c>
      <c r="C10" s="1">
        <v>18.0</v>
      </c>
      <c r="D10" s="1">
        <v>20.0</v>
      </c>
      <c r="E10" s="1">
        <v>27.0</v>
      </c>
      <c r="F10" s="1">
        <v>31.0</v>
      </c>
      <c r="G10" s="1">
        <v>46.0</v>
      </c>
      <c r="H10" s="1">
        <v>56.0</v>
      </c>
      <c r="I10" s="1">
        <v>64.0</v>
      </c>
      <c r="J10" s="1">
        <v>66.0</v>
      </c>
      <c r="K10" s="1">
        <v>82.0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82.0</v>
      </c>
      <c r="F11" s="1">
        <v>1.0</v>
      </c>
      <c r="G11" s="1">
        <v>2.0</v>
      </c>
      <c r="H11" s="1">
        <v>2.0</v>
      </c>
      <c r="I11" s="1">
        <v>2.0</v>
      </c>
      <c r="J11" s="1">
        <v>34.0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-57.0</v>
      </c>
      <c r="C12" s="1">
        <v>-2.0</v>
      </c>
      <c r="D12" s="1">
        <v>-1.0</v>
      </c>
      <c r="E12" s="1">
        <v>-3.0</v>
      </c>
      <c r="F12" s="1">
        <v>-2.0</v>
      </c>
      <c r="G12" s="1">
        <v>-2.0</v>
      </c>
      <c r="H12" s="1">
        <v>-3.0</v>
      </c>
      <c r="I12" s="1">
        <v>-2.0</v>
      </c>
      <c r="J12" s="1">
        <v>-10.0</v>
      </c>
      <c r="K12" s="1">
        <v>-11.0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1.0</v>
      </c>
      <c r="D13" s="1">
        <v>-1.0</v>
      </c>
      <c r="E13" s="1">
        <v>3.0</v>
      </c>
      <c r="F13" s="1">
        <v>1.0</v>
      </c>
      <c r="G13" s="1">
        <v>-1.0</v>
      </c>
      <c r="H13" s="1">
        <v>-3.0</v>
      </c>
      <c r="I13" s="1">
        <v>-12.0</v>
      </c>
      <c r="J13" s="1">
        <v>-18.0</v>
      </c>
      <c r="K13" s="1">
        <v>-13.0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-7.0</v>
      </c>
      <c r="C14" s="1">
        <v>38.0</v>
      </c>
      <c r="D14" s="1">
        <v>-49.0</v>
      </c>
      <c r="E14" s="1">
        <v>38.0</v>
      </c>
      <c r="F14" s="1">
        <v>-42.0</v>
      </c>
      <c r="G14" s="1">
        <v>17.0</v>
      </c>
      <c r="H14" s="1">
        <v>-82.0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2.0</v>
      </c>
      <c r="C15" s="1">
        <v>3.0</v>
      </c>
      <c r="D15" s="1">
        <v>3.0</v>
      </c>
      <c r="E15" s="1">
        <v>5.0</v>
      </c>
      <c r="F15" s="1">
        <v>5.0</v>
      </c>
      <c r="G15" s="1">
        <v>4.0</v>
      </c>
      <c r="H15" s="1">
        <v>13.0</v>
      </c>
      <c r="I15" s="1">
        <v>8.0</v>
      </c>
      <c r="J15" s="1">
        <v>20.0</v>
      </c>
      <c r="K15" s="1">
        <v>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79.0</v>
      </c>
      <c r="C16" s="1">
        <v>-2.0</v>
      </c>
      <c r="D16" s="1">
        <v>-2.0</v>
      </c>
      <c r="E16" s="1">
        <v>3.0</v>
      </c>
      <c r="F16" s="1">
        <v>-2.0</v>
      </c>
      <c r="G16" s="1">
        <v>88.0</v>
      </c>
      <c r="H16" s="1">
        <v>-75.0</v>
      </c>
      <c r="I16" s="1">
        <v>-1.0</v>
      </c>
      <c r="J16" s="1">
        <v>-13.0</v>
      </c>
      <c r="K16" s="1">
        <v>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10.0</v>
      </c>
      <c r="C17" s="1">
        <v>37.0</v>
      </c>
      <c r="D17" s="1">
        <v>-8.0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-1.0</v>
      </c>
      <c r="C18" s="1">
        <v>-5.0</v>
      </c>
      <c r="D18" s="1">
        <v>14.0</v>
      </c>
      <c r="E18" s="1">
        <v>-13.0</v>
      </c>
      <c r="F18" s="1">
        <v>26.0</v>
      </c>
      <c r="G18" s="1">
        <v>6.0</v>
      </c>
      <c r="H18" s="1">
        <v>3.0</v>
      </c>
      <c r="I18" s="1">
        <v>33.0</v>
      </c>
      <c r="J18" s="1">
        <v>50.0</v>
      </c>
      <c r="K18" s="1">
        <v>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-4.0</v>
      </c>
      <c r="C19" s="1">
        <v>3.0</v>
      </c>
      <c r="D19" s="1">
        <v>-4.0</v>
      </c>
      <c r="E19" s="1">
        <v>9.0</v>
      </c>
      <c r="F19" s="1">
        <v>-6.0</v>
      </c>
      <c r="G19" s="1">
        <v>1.0</v>
      </c>
      <c r="H19" s="1">
        <v>12.0</v>
      </c>
      <c r="I19" s="1">
        <v>6.0</v>
      </c>
      <c r="J19" s="1">
        <v>-12.0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3.0</v>
      </c>
      <c r="C20" s="1">
        <v>12.0</v>
      </c>
      <c r="D20" s="1">
        <v>-20.0</v>
      </c>
      <c r="E20" s="1">
        <v>-30.0</v>
      </c>
      <c r="F20" s="1">
        <v>-40.0</v>
      </c>
      <c r="G20" s="1">
        <v>-46.0</v>
      </c>
      <c r="H20" s="1">
        <v>-58.0</v>
      </c>
      <c r="I20" s="1">
        <v>-66.0</v>
      </c>
      <c r="J20" s="1">
        <v>-76.0</v>
      </c>
      <c r="K20" s="1">
        <v>-88.0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10.0</v>
      </c>
      <c r="C21" s="1">
        <v>17.0</v>
      </c>
      <c r="D21" s="1">
        <v>7.0</v>
      </c>
      <c r="E21" s="1">
        <v>18.0</v>
      </c>
      <c r="F21" s="1">
        <v>20.0</v>
      </c>
      <c r="G21" s="1">
        <v>25.0</v>
      </c>
      <c r="H21" s="1">
        <v>51.0</v>
      </c>
      <c r="I21" s="1">
        <v>29.0</v>
      </c>
      <c r="J21" s="1">
        <v>-30.0</v>
      </c>
      <c r="K21" s="1">
        <v>25.0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-62.0</v>
      </c>
      <c r="C22" s="1">
        <v>-53.0</v>
      </c>
      <c r="D22" s="1">
        <v>-54.0</v>
      </c>
      <c r="E22" s="1">
        <v>-1.0</v>
      </c>
      <c r="F22" s="1">
        <v>-1.0</v>
      </c>
      <c r="G22" s="1">
        <v>-1.0</v>
      </c>
      <c r="H22" s="1">
        <v>-54.0</v>
      </c>
      <c r="I22" s="1">
        <v>-69.0</v>
      </c>
      <c r="J22" s="1">
        <v>-1.0</v>
      </c>
      <c r="K22" s="1">
        <v>-97.0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66.0</v>
      </c>
      <c r="K23" s="1">
        <v>14.0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33.0</v>
      </c>
      <c r="C24" s="1">
        <v>0.0</v>
      </c>
      <c r="D24" s="1">
        <v>0.0</v>
      </c>
      <c r="E24" s="1">
        <v>0.0</v>
      </c>
      <c r="F24" s="1">
        <v>27.0</v>
      </c>
      <c r="G24" s="1">
        <v>0.0</v>
      </c>
      <c r="H24" s="1">
        <v>-70.0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-2.0</v>
      </c>
      <c r="C25" s="1">
        <v>-23.0</v>
      </c>
      <c r="D25" s="1">
        <v>-3.0</v>
      </c>
      <c r="E25" s="1">
        <v>-90.0</v>
      </c>
      <c r="F25" s="1">
        <v>-2.0</v>
      </c>
      <c r="G25" s="1">
        <v>-29.0</v>
      </c>
      <c r="H25" s="1">
        <v>1.0</v>
      </c>
      <c r="I25" s="1">
        <v>-47.0</v>
      </c>
      <c r="J25" s="1">
        <v>25.0</v>
      </c>
      <c r="K25" s="1">
        <v>-7.0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4.0</v>
      </c>
      <c r="C26" s="1">
        <v>0.0</v>
      </c>
      <c r="D26" s="1">
        <v>7.0</v>
      </c>
      <c r="E26" s="1">
        <v>8.0</v>
      </c>
      <c r="F26" s="1">
        <v>1.0</v>
      </c>
      <c r="G26" s="1">
        <v>6.0</v>
      </c>
      <c r="H26" s="1">
        <v>-27.0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-3.0</v>
      </c>
      <c r="C27" s="1">
        <v>-24.0</v>
      </c>
      <c r="D27" s="1">
        <v>-3.0</v>
      </c>
      <c r="E27" s="1">
        <v>-91.0</v>
      </c>
      <c r="F27" s="1">
        <v>23.0</v>
      </c>
      <c r="G27" s="1">
        <v>-30.0</v>
      </c>
      <c r="H27" s="1">
        <v>20.0</v>
      </c>
      <c r="I27" s="1">
        <v>-48.0</v>
      </c>
      <c r="J27" s="1">
        <v>25.0</v>
      </c>
      <c r="K27" s="1">
        <v>-8.0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-1.0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93.0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-8.0</v>
      </c>
      <c r="F31" s="1">
        <v>-3.0</v>
      </c>
      <c r="G31" s="1">
        <v>-2.0</v>
      </c>
      <c r="H31" s="1">
        <v>-12.0</v>
      </c>
      <c r="I31" s="1">
        <v>-4.0</v>
      </c>
      <c r="J31" s="1">
        <v>-4.0</v>
      </c>
      <c r="K31" s="1">
        <v>-7.0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-2.0</v>
      </c>
      <c r="F32" s="1">
        <v>0.0</v>
      </c>
      <c r="G32" s="1">
        <v>-1.0</v>
      </c>
      <c r="H32" s="1">
        <v>-3.0</v>
      </c>
      <c r="I32" s="1">
        <v>-7.0</v>
      </c>
      <c r="J32" s="1">
        <v>-14.0</v>
      </c>
      <c r="K32" s="1">
        <v>-17.0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82.0</v>
      </c>
      <c r="F33" s="1">
        <v>-3.0</v>
      </c>
      <c r="G33" s="1">
        <v>-2.0</v>
      </c>
      <c r="H33" s="1">
        <v>-12.0</v>
      </c>
      <c r="I33" s="1">
        <v>-11.0</v>
      </c>
      <c r="J33" s="1">
        <v>-18.0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7.0</v>
      </c>
      <c r="C34" s="1">
        <v>-7.0</v>
      </c>
      <c r="D34" s="1">
        <v>3.0</v>
      </c>
      <c r="E34" s="1">
        <v>9.0</v>
      </c>
      <c r="F34" s="1">
        <v>41.0</v>
      </c>
      <c r="G34" s="1">
        <v>-6.0</v>
      </c>
      <c r="H34" s="1">
        <v>38.0</v>
      </c>
      <c r="I34" s="1">
        <v>-30.0</v>
      </c>
      <c r="J34" s="1">
        <v>-23.0</v>
      </c>
      <c r="K34" s="1">
        <v>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4.0</v>
      </c>
      <c r="C36" s="1">
        <v>10.0</v>
      </c>
      <c r="D36" s="1">
        <v>3.0</v>
      </c>
      <c r="E36" s="1">
        <v>4.0</v>
      </c>
      <c r="F36" s="1">
        <v>10.0</v>
      </c>
      <c r="G36" s="1">
        <v>3.0</v>
      </c>
      <c r="H36" s="1">
        <v>11.0</v>
      </c>
      <c r="I36" s="1">
        <v>5.0</v>
      </c>
      <c r="J36" s="1">
        <v>2.0</v>
      </c>
      <c r="K36" s="1">
        <v>-11.0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40.0</v>
      </c>
      <c r="D38" s="1">
        <v>57.0</v>
      </c>
      <c r="E38" s="1">
        <v>88.0</v>
      </c>
      <c r="F38" s="1">
        <v>67.0</v>
      </c>
      <c r="G38" s="1">
        <v>39.0</v>
      </c>
      <c r="H38" s="1">
        <v>77.0</v>
      </c>
      <c r="I38" s="1">
        <v>106.0</v>
      </c>
      <c r="J38" s="1">
        <v>46.0</v>
      </c>
      <c r="K38" s="1">
        <v>114.0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40.0</v>
      </c>
      <c r="D39" s="1">
        <v>57.0</v>
      </c>
      <c r="E39" s="1">
        <v>88.0</v>
      </c>
      <c r="F39" s="1">
        <v>67.0</v>
      </c>
      <c r="G39" s="1">
        <v>39.0</v>
      </c>
      <c r="H39" s="1">
        <v>77.0</v>
      </c>
      <c r="I39" s="1">
        <v>106.0</v>
      </c>
      <c r="J39" s="1">
        <v>46.0</v>
      </c>
      <c r="K39" s="1">
        <v>114.0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-5.0</v>
      </c>
      <c r="D40" s="1">
        <v>-33.0</v>
      </c>
      <c r="E40" s="1">
        <v>-47.0</v>
      </c>
      <c r="F40" s="1">
        <v>-10.0</v>
      </c>
      <c r="G40" s="1">
        <v>30.0</v>
      </c>
      <c r="H40" s="1">
        <v>14.0</v>
      </c>
      <c r="I40" s="1">
        <v>-30.0</v>
      </c>
      <c r="J40" s="1">
        <v>-22.0</v>
      </c>
      <c r="K40" s="1">
        <v>-27.0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133.0</v>
      </c>
      <c r="C3" s="1">
        <v>153.0</v>
      </c>
      <c r="D3" s="1">
        <v>161.0</v>
      </c>
      <c r="E3" s="1">
        <v>237.0</v>
      </c>
      <c r="F3" s="1">
        <v>255.0</v>
      </c>
      <c r="G3" s="1">
        <v>296.0</v>
      </c>
      <c r="H3" s="1">
        <v>320.0</v>
      </c>
      <c r="I3" s="1">
        <v>361.0</v>
      </c>
      <c r="J3" s="1">
        <v>300.0</v>
      </c>
      <c r="K3" s="1">
        <v>344.0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29.0</v>
      </c>
      <c r="C4" s="1">
        <v>27.0</v>
      </c>
      <c r="D4" s="1">
        <v>25.0</v>
      </c>
      <c r="E4" s="1">
        <v>47.0</v>
      </c>
      <c r="F4" s="1">
        <v>48.0</v>
      </c>
      <c r="G4" s="1">
        <v>59.0</v>
      </c>
      <c r="H4" s="1">
        <v>69.0</v>
      </c>
      <c r="I4" s="1">
        <v>81.0</v>
      </c>
      <c r="J4" s="1">
        <v>56.0</v>
      </c>
      <c r="K4" s="1">
        <v>31.0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2.0</v>
      </c>
      <c r="C5" s="1">
        <v>2.0</v>
      </c>
      <c r="D5" s="1">
        <v>1.0</v>
      </c>
      <c r="E5" s="1">
        <v>1.0</v>
      </c>
      <c r="F5" s="1">
        <v>1.0</v>
      </c>
      <c r="G5" s="1">
        <v>1.0</v>
      </c>
      <c r="H5" s="1">
        <v>2.0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164.0</v>
      </c>
      <c r="C6" s="1">
        <v>183.0</v>
      </c>
      <c r="D6" s="1">
        <v>189.0</v>
      </c>
      <c r="E6" s="1">
        <v>286.0</v>
      </c>
      <c r="F6" s="1">
        <v>305.0</v>
      </c>
      <c r="G6" s="1">
        <v>358.0</v>
      </c>
      <c r="H6" s="1">
        <v>393.0</v>
      </c>
      <c r="I6" s="1">
        <v>444.0</v>
      </c>
      <c r="J6" s="1">
        <v>358.0</v>
      </c>
      <c r="K6" s="1">
        <v>378.0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21.0</v>
      </c>
      <c r="C7" s="1">
        <v>14.0</v>
      </c>
      <c r="D7" s="1">
        <v>18.0</v>
      </c>
      <c r="E7" s="1">
        <v>27.0</v>
      </c>
      <c r="F7" s="1">
        <v>68.0</v>
      </c>
      <c r="G7" s="1">
        <v>62.0</v>
      </c>
      <c r="H7" s="1">
        <v>101.0</v>
      </c>
      <c r="I7" s="1">
        <v>70.0</v>
      </c>
      <c r="J7" s="1">
        <v>47.0</v>
      </c>
      <c r="K7" s="1">
        <v>56.0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7.0</v>
      </c>
      <c r="C8" s="1">
        <v>5.0</v>
      </c>
      <c r="D8" s="1">
        <v>7.0</v>
      </c>
      <c r="E8" s="1">
        <v>4.0</v>
      </c>
      <c r="F8" s="1">
        <v>2.0</v>
      </c>
      <c r="G8" s="1">
        <v>4.0</v>
      </c>
      <c r="H8" s="1">
        <v>8.0</v>
      </c>
      <c r="I8" s="1">
        <v>21.0</v>
      </c>
      <c r="J8" s="1">
        <v>39.0</v>
      </c>
      <c r="K8" s="1">
        <v>53.0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35.0</v>
      </c>
      <c r="C9" s="1">
        <v>36.0</v>
      </c>
      <c r="D9" s="1">
        <v>43.0</v>
      </c>
      <c r="E9" s="1">
        <v>38.0</v>
      </c>
      <c r="F9" s="1">
        <v>52.0</v>
      </c>
      <c r="G9" s="1">
        <v>53.0</v>
      </c>
      <c r="H9" s="1">
        <v>57.0</v>
      </c>
      <c r="I9" s="1">
        <v>54.0</v>
      </c>
      <c r="J9" s="1">
        <v>94.0</v>
      </c>
      <c r="K9" s="1">
        <v>94.0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7.0</v>
      </c>
      <c r="C10" s="1">
        <v>8.0</v>
      </c>
      <c r="D10" s="1">
        <v>8.0</v>
      </c>
      <c r="E10" s="1">
        <v>8.0</v>
      </c>
      <c r="F10" s="1">
        <v>12.0</v>
      </c>
      <c r="G10" s="1">
        <v>15.0</v>
      </c>
      <c r="H10" s="1">
        <v>23.0</v>
      </c>
      <c r="I10" s="1">
        <v>24.0</v>
      </c>
      <c r="J10" s="1">
        <v>29.0</v>
      </c>
      <c r="K10" s="1">
        <v>34.0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14.0</v>
      </c>
      <c r="C11" s="1">
        <v>14.0</v>
      </c>
      <c r="D11" s="1">
        <v>16.0</v>
      </c>
      <c r="E11" s="1">
        <v>17.0</v>
      </c>
      <c r="F11" s="1">
        <v>17.0</v>
      </c>
      <c r="G11" s="1">
        <v>17.0</v>
      </c>
      <c r="H11" s="1">
        <v>20.0</v>
      </c>
      <c r="I11" s="1">
        <v>21.0</v>
      </c>
      <c r="J11" s="1">
        <v>21.0</v>
      </c>
      <c r="K11" s="1">
        <v>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-9.0</v>
      </c>
      <c r="C12" s="1">
        <v>-9.0</v>
      </c>
      <c r="D12" s="1">
        <v>-11.0</v>
      </c>
      <c r="E12" s="1">
        <v>-11.0</v>
      </c>
      <c r="F12" s="1">
        <v>-10.0</v>
      </c>
      <c r="G12" s="1">
        <v>-10.0</v>
      </c>
      <c r="H12" s="1">
        <v>-10.0</v>
      </c>
      <c r="I12" s="1">
        <v>-11.0</v>
      </c>
      <c r="J12" s="1">
        <v>-11.0</v>
      </c>
      <c r="K12" s="1">
        <v>-11.0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4.0</v>
      </c>
      <c r="C13" s="1">
        <v>4.0</v>
      </c>
      <c r="D13" s="1">
        <v>4.0</v>
      </c>
      <c r="E13" s="1">
        <v>5.0</v>
      </c>
      <c r="F13" s="1">
        <v>6.0</v>
      </c>
      <c r="G13" s="1">
        <v>7.0</v>
      </c>
      <c r="H13" s="1">
        <v>9.0</v>
      </c>
      <c r="I13" s="1">
        <v>9.0</v>
      </c>
      <c r="J13" s="1">
        <v>9.0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2.0</v>
      </c>
      <c r="C14" s="1">
        <v>2.0</v>
      </c>
      <c r="D14" s="1">
        <v>2.0</v>
      </c>
      <c r="E14" s="1">
        <v>2.0</v>
      </c>
      <c r="F14" s="1">
        <v>0.0</v>
      </c>
      <c r="G14" s="1">
        <v>0.0</v>
      </c>
      <c r="H14" s="1">
        <v>9.0</v>
      </c>
      <c r="I14" s="1">
        <v>9.0</v>
      </c>
      <c r="J14" s="1">
        <v>9.0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0.0</v>
      </c>
      <c r="D15" s="1">
        <v>0.0</v>
      </c>
      <c r="E15" s="1">
        <v>0.0</v>
      </c>
      <c r="F15" s="1">
        <v>4.0</v>
      </c>
      <c r="G15" s="1">
        <v>2.0</v>
      </c>
      <c r="H15" s="1">
        <v>8.0</v>
      </c>
      <c r="I15" s="1">
        <v>8.0</v>
      </c>
      <c r="J15" s="1">
        <v>7.0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9.0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3.0</v>
      </c>
      <c r="C17" s="1">
        <v>3.0</v>
      </c>
      <c r="D17" s="1">
        <v>4.0</v>
      </c>
      <c r="E17" s="1">
        <v>3.0</v>
      </c>
      <c r="F17" s="1">
        <v>5.0</v>
      </c>
      <c r="G17" s="1">
        <v>5.0</v>
      </c>
      <c r="H17" s="1">
        <v>5.0</v>
      </c>
      <c r="I17" s="1">
        <v>8.0</v>
      </c>
      <c r="J17" s="1">
        <v>10.0</v>
      </c>
      <c r="K17" s="1">
        <v>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247.0</v>
      </c>
      <c r="C18" s="1">
        <v>259.0</v>
      </c>
      <c r="D18" s="1">
        <v>279.0</v>
      </c>
      <c r="E18" s="1">
        <v>377.0</v>
      </c>
      <c r="F18" s="1">
        <v>458.0</v>
      </c>
      <c r="G18" s="1">
        <v>508.0</v>
      </c>
      <c r="H18" s="1">
        <v>618.0</v>
      </c>
      <c r="I18" s="1">
        <v>652.0</v>
      </c>
      <c r="J18" s="1">
        <v>614.0</v>
      </c>
      <c r="K18" s="1">
        <v>655.0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4.0</v>
      </c>
      <c r="C20" s="1">
        <v>5.0</v>
      </c>
      <c r="D20" s="1">
        <v>5.0</v>
      </c>
      <c r="E20" s="1">
        <v>8.0</v>
      </c>
      <c r="F20" s="1">
        <v>9.0</v>
      </c>
      <c r="G20" s="1">
        <v>9.0</v>
      </c>
      <c r="H20" s="1">
        <v>14.0</v>
      </c>
      <c r="I20" s="1">
        <v>13.0</v>
      </c>
      <c r="J20" s="1">
        <v>22.0</v>
      </c>
      <c r="K20" s="1">
        <v>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50.0</v>
      </c>
      <c r="C21" s="1">
        <v>45.0</v>
      </c>
      <c r="D21" s="1">
        <v>59.0</v>
      </c>
      <c r="E21" s="1">
        <v>45.0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0.0</v>
      </c>
      <c r="D22" s="1">
        <v>0.0</v>
      </c>
      <c r="E22" s="1">
        <v>0.0</v>
      </c>
      <c r="F22" s="1">
        <v>87.0</v>
      </c>
      <c r="G22" s="1">
        <v>93.0</v>
      </c>
      <c r="H22" s="1">
        <v>106.0</v>
      </c>
      <c r="I22" s="1">
        <v>140.0</v>
      </c>
      <c r="J22" s="1">
        <v>190.0</v>
      </c>
      <c r="K22" s="1">
        <v>217.0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49.0</v>
      </c>
      <c r="C23" s="1">
        <v>53.0</v>
      </c>
      <c r="D23" s="1">
        <v>57.0</v>
      </c>
      <c r="E23" s="1">
        <v>63.0</v>
      </c>
      <c r="F23" s="1">
        <v>84.0</v>
      </c>
      <c r="G23" s="1">
        <v>89.0</v>
      </c>
      <c r="H23" s="1">
        <v>119.0</v>
      </c>
      <c r="I23" s="1">
        <v>128.0</v>
      </c>
      <c r="J23" s="1">
        <v>149.0</v>
      </c>
      <c r="K23" s="1">
        <v>164.0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15.0</v>
      </c>
      <c r="C24" s="1">
        <v>53.0</v>
      </c>
      <c r="D24" s="1">
        <v>3.0</v>
      </c>
      <c r="E24" s="1">
        <v>42.0</v>
      </c>
      <c r="F24" s="1">
        <v>0.0</v>
      </c>
      <c r="G24" s="1">
        <v>17.0</v>
      </c>
      <c r="H24" s="1">
        <v>0.0</v>
      </c>
      <c r="I24" s="1">
        <v>32.0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1.0</v>
      </c>
      <c r="C27" s="1">
        <v>0.0</v>
      </c>
      <c r="D27" s="1">
        <v>0.0</v>
      </c>
      <c r="E27" s="1">
        <v>99.0</v>
      </c>
      <c r="F27" s="1">
        <v>19.0</v>
      </c>
      <c r="G27" s="1">
        <v>1.0</v>
      </c>
      <c r="H27" s="1">
        <v>75.0</v>
      </c>
      <c r="I27" s="1">
        <v>0.0</v>
      </c>
      <c r="J27" s="1">
        <v>0.0</v>
      </c>
      <c r="K27" s="1">
        <v>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5.0</v>
      </c>
      <c r="C28" s="1">
        <v>3.0</v>
      </c>
      <c r="D28" s="1">
        <v>2.0</v>
      </c>
      <c r="E28" s="1">
        <v>2.0</v>
      </c>
      <c r="F28" s="1">
        <v>71.0</v>
      </c>
      <c r="G28" s="1">
        <v>4.0</v>
      </c>
      <c r="H28" s="1">
        <v>8.0</v>
      </c>
      <c r="I28" s="1">
        <v>5.0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19.0</v>
      </c>
      <c r="I29" s="1">
        <v>17.0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112.0</v>
      </c>
      <c r="C30" s="1">
        <v>109.0</v>
      </c>
      <c r="D30" s="1">
        <v>125.0</v>
      </c>
      <c r="E30" s="1">
        <v>121.0</v>
      </c>
      <c r="F30" s="1">
        <v>183.0</v>
      </c>
      <c r="G30" s="1">
        <v>198.0</v>
      </c>
      <c r="H30" s="1">
        <v>269.0</v>
      </c>
      <c r="I30" s="1">
        <v>304.0</v>
      </c>
      <c r="J30" s="1">
        <v>361.0</v>
      </c>
      <c r="K30" s="1">
        <v>404.0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0.0</v>
      </c>
      <c r="D31" s="1">
        <v>0.0</v>
      </c>
      <c r="E31" s="1">
        <v>23.0</v>
      </c>
      <c r="F31" s="1">
        <v>23.0</v>
      </c>
      <c r="G31" s="1">
        <v>23.0</v>
      </c>
      <c r="H31" s="1">
        <v>23.0</v>
      </c>
      <c r="I31" s="1">
        <v>23.0</v>
      </c>
      <c r="J31" s="1">
        <v>23.0</v>
      </c>
      <c r="K31" s="1">
        <v>23.0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0.0</v>
      </c>
      <c r="D32" s="1">
        <v>0.0</v>
      </c>
      <c r="E32" s="1">
        <v>93.0</v>
      </c>
      <c r="F32" s="1">
        <v>94.0</v>
      </c>
      <c r="G32" s="1">
        <v>95.0</v>
      </c>
      <c r="H32" s="1">
        <v>97.0</v>
      </c>
      <c r="I32" s="1">
        <v>98.0</v>
      </c>
      <c r="J32" s="1">
        <v>95.0</v>
      </c>
      <c r="K32" s="1">
        <v>96.0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118.0</v>
      </c>
      <c r="C33" s="1">
        <v>135.0</v>
      </c>
      <c r="D33" s="1">
        <v>140.0</v>
      </c>
      <c r="E33" s="1">
        <v>153.0</v>
      </c>
      <c r="F33" s="1">
        <v>184.0</v>
      </c>
      <c r="G33" s="1">
        <v>218.0</v>
      </c>
      <c r="H33" s="1">
        <v>259.0</v>
      </c>
      <c r="I33" s="1">
        <v>267.0</v>
      </c>
      <c r="J33" s="1">
        <v>214.0</v>
      </c>
      <c r="K33" s="1">
        <v>208.0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0.0</v>
      </c>
      <c r="E34" s="1">
        <v>-8.0</v>
      </c>
      <c r="F34" s="1">
        <v>-10.0</v>
      </c>
      <c r="G34" s="1">
        <v>-12.0</v>
      </c>
      <c r="H34" s="1">
        <v>-23.0</v>
      </c>
      <c r="I34" s="1">
        <v>-26.0</v>
      </c>
      <c r="J34" s="1">
        <v>-28.0</v>
      </c>
      <c r="K34" s="1">
        <v>-35.0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14.0</v>
      </c>
      <c r="C35" s="1">
        <v>11.0</v>
      </c>
      <c r="D35" s="1">
        <v>10.0</v>
      </c>
      <c r="E35" s="1">
        <v>13.0</v>
      </c>
      <c r="F35" s="1">
        <v>4.0</v>
      </c>
      <c r="G35" s="1">
        <v>3.0</v>
      </c>
      <c r="H35" s="1">
        <v>11.0</v>
      </c>
      <c r="I35" s="1">
        <v>4.0</v>
      </c>
      <c r="J35" s="1">
        <v>-30.0</v>
      </c>
      <c r="K35" s="1">
        <v>-22.0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132.0</v>
      </c>
      <c r="C36" s="1">
        <v>147.0</v>
      </c>
      <c r="D36" s="1">
        <v>150.0</v>
      </c>
      <c r="E36" s="1">
        <v>252.0</v>
      </c>
      <c r="F36" s="1">
        <v>272.0</v>
      </c>
      <c r="G36" s="1">
        <v>306.0</v>
      </c>
      <c r="H36" s="1">
        <v>344.0</v>
      </c>
      <c r="I36" s="1">
        <v>343.0</v>
      </c>
      <c r="J36" s="1">
        <v>251.0</v>
      </c>
      <c r="K36" s="1">
        <v>248.0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3.0</v>
      </c>
      <c r="C37" s="1">
        <v>3.0</v>
      </c>
      <c r="D37" s="1">
        <v>3.0</v>
      </c>
      <c r="E37" s="1">
        <v>3.0</v>
      </c>
      <c r="F37" s="1">
        <v>3.0</v>
      </c>
      <c r="G37" s="1">
        <v>3.0</v>
      </c>
      <c r="H37" s="1">
        <v>4.0</v>
      </c>
      <c r="I37" s="1">
        <v>4.0</v>
      </c>
      <c r="J37" s="1">
        <v>2.0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136.0</v>
      </c>
      <c r="C38" s="1">
        <v>150.0</v>
      </c>
      <c r="D38" s="1">
        <v>153.0</v>
      </c>
      <c r="E38" s="1">
        <v>256.0</v>
      </c>
      <c r="F38" s="1">
        <v>276.0</v>
      </c>
      <c r="G38" s="1">
        <v>310.0</v>
      </c>
      <c r="H38" s="1">
        <v>349.0</v>
      </c>
      <c r="I38" s="1">
        <v>347.0</v>
      </c>
      <c r="J38" s="1">
        <v>253.0</v>
      </c>
      <c r="K38" s="1">
        <v>250.0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247.0</v>
      </c>
      <c r="C39" s="1">
        <v>259.0</v>
      </c>
      <c r="D39" s="1">
        <v>279.0</v>
      </c>
      <c r="E39" s="1">
        <v>377.0</v>
      </c>
      <c r="F39" s="1">
        <v>458.0</v>
      </c>
      <c r="G39" s="1">
        <v>508.0</v>
      </c>
      <c r="H39" s="1">
        <v>618.0</v>
      </c>
      <c r="I39" s="1">
        <v>652.0</v>
      </c>
      <c r="J39" s="1">
        <v>614.0</v>
      </c>
      <c r="K39" s="1">
        <v>655.0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0.0</v>
      </c>
      <c r="D41" s="1">
        <v>0.0</v>
      </c>
      <c r="E41" s="1">
        <v>22.0</v>
      </c>
      <c r="F41" s="1">
        <v>22.0</v>
      </c>
      <c r="G41" s="1">
        <v>22.0</v>
      </c>
      <c r="H41" s="1">
        <v>21.0</v>
      </c>
      <c r="I41" s="1">
        <v>21.0</v>
      </c>
      <c r="J41" s="1">
        <v>21.0</v>
      </c>
      <c r="K41" s="1">
        <v>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0.0</v>
      </c>
      <c r="C42" s="1">
        <v>0.0</v>
      </c>
      <c r="D42" s="1">
        <v>0.0</v>
      </c>
      <c r="E42" s="1">
        <v>22.0</v>
      </c>
      <c r="F42" s="1">
        <v>22.0</v>
      </c>
      <c r="G42" s="1">
        <v>22.0</v>
      </c>
      <c r="H42" s="1">
        <v>21.0</v>
      </c>
      <c r="I42" s="1">
        <v>21.0</v>
      </c>
      <c r="J42" s="1">
        <v>21.0</v>
      </c>
      <c r="K42" s="1">
        <v>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0.0</v>
      </c>
      <c r="D43" s="1">
        <v>0.0</v>
      </c>
      <c r="E43" s="1" t="s">
        <v>106</v>
      </c>
      <c r="F43" s="1" t="s">
        <v>107</v>
      </c>
      <c r="G43" s="1" t="s">
        <v>108</v>
      </c>
      <c r="H43" s="1" t="s">
        <v>109</v>
      </c>
      <c r="I43" s="1" t="s">
        <v>110</v>
      </c>
      <c r="J43" s="1" t="s">
        <v>111</v>
      </c>
      <c r="K43" s="1" t="s">
        <v>112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130.0</v>
      </c>
      <c r="C44" s="1">
        <v>144.0</v>
      </c>
      <c r="D44" s="1">
        <v>147.0</v>
      </c>
      <c r="E44" s="1">
        <v>250.0</v>
      </c>
      <c r="F44" s="1">
        <v>268.0</v>
      </c>
      <c r="G44" s="1">
        <v>303.0</v>
      </c>
      <c r="H44" s="1">
        <v>326.0</v>
      </c>
      <c r="I44" s="1">
        <v>325.0</v>
      </c>
      <c r="J44" s="1">
        <v>234.0</v>
      </c>
      <c r="K44" s="1">
        <v>238.0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0.0</v>
      </c>
      <c r="C45" s="1">
        <v>0.0</v>
      </c>
      <c r="D45" s="1">
        <v>0.0</v>
      </c>
      <c r="E45" s="1" t="s">
        <v>115</v>
      </c>
      <c r="F45" s="1" t="s">
        <v>116</v>
      </c>
      <c r="G45" s="1" t="s">
        <v>117</v>
      </c>
      <c r="H45" s="1" t="s">
        <v>118</v>
      </c>
      <c r="I45" s="1" t="s">
        <v>119</v>
      </c>
      <c r="J45" s="1" t="s">
        <v>120</v>
      </c>
      <c r="K45" s="1" t="s">
        <v>121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122</v>
      </c>
      <c r="B46" s="1" t="s">
        <v>123</v>
      </c>
      <c r="C46" s="1" t="s">
        <v>123</v>
      </c>
      <c r="D46" s="1" t="s">
        <v>123</v>
      </c>
      <c r="E46" s="1" t="s">
        <v>123</v>
      </c>
      <c r="F46" s="1" t="s">
        <v>123</v>
      </c>
      <c r="G46" s="1" t="s">
        <v>123</v>
      </c>
      <c r="H46" s="1" t="s">
        <v>123</v>
      </c>
      <c r="I46" s="1" t="s">
        <v>123</v>
      </c>
      <c r="J46" s="1" t="s">
        <v>123</v>
      </c>
      <c r="K46" s="1">
        <v>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124</v>
      </c>
      <c r="B47" s="1">
        <v>-21.0</v>
      </c>
      <c r="C47" s="1">
        <v>-14.0</v>
      </c>
      <c r="D47" s="1">
        <v>-18.0</v>
      </c>
      <c r="E47" s="1">
        <v>-27.0</v>
      </c>
      <c r="F47" s="1">
        <v>-68.0</v>
      </c>
      <c r="G47" s="1">
        <v>-62.0</v>
      </c>
      <c r="H47" s="1">
        <v>-101.0</v>
      </c>
      <c r="I47" s="1">
        <v>-70.0</v>
      </c>
      <c r="J47" s="1">
        <v>-47.0</v>
      </c>
      <c r="K47" s="1">
        <v>-54.0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>
        <v>1.0</v>
      </c>
      <c r="C48" s="1">
        <v>1.0</v>
      </c>
      <c r="D48" s="1">
        <v>59.0</v>
      </c>
      <c r="E48" s="1">
        <v>54.0</v>
      </c>
      <c r="F48" s="1">
        <v>1.0</v>
      </c>
      <c r="G48" s="1">
        <v>2.0</v>
      </c>
      <c r="H48" s="1">
        <v>2.0</v>
      </c>
      <c r="I48" s="1">
        <v>2.0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4.0</v>
      </c>
      <c r="I49" s="1">
        <v>4.0</v>
      </c>
      <c r="J49" s="1">
        <v>2.0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0.0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1.0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14.0</v>
      </c>
      <c r="J52" s="1">
        <v>14.0</v>
      </c>
      <c r="K52" s="1">
        <v>14.0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5.0</v>
      </c>
      <c r="C53" s="1">
        <v>5.0</v>
      </c>
      <c r="D53" s="1">
        <v>6.0</v>
      </c>
      <c r="E53" s="1">
        <v>6.0</v>
      </c>
      <c r="F53" s="1">
        <v>5.0</v>
      </c>
      <c r="G53" s="1">
        <v>5.0</v>
      </c>
      <c r="H53" s="1">
        <v>5.0</v>
      </c>
      <c r="I53" s="1">
        <v>5.0</v>
      </c>
      <c r="J53" s="1">
        <v>5.0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0.0</v>
      </c>
      <c r="C54" s="1">
        <v>126.0</v>
      </c>
      <c r="D54" s="1">
        <v>129.0</v>
      </c>
      <c r="E54" s="1">
        <v>136.0</v>
      </c>
      <c r="F54" s="1">
        <v>178.0</v>
      </c>
      <c r="G54" s="1">
        <v>186.0</v>
      </c>
      <c r="H54" s="1">
        <v>205.0</v>
      </c>
      <c r="I54" s="1">
        <v>204.0</v>
      </c>
      <c r="J54" s="1">
        <v>230.0</v>
      </c>
      <c r="K54" s="1">
        <v>219.0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3.0</v>
      </c>
      <c r="J55" s="1">
        <v>3.0</v>
      </c>
      <c r="K55" s="1">
        <v>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132.0</v>
      </c>
      <c r="C2" s="1">
        <v>139.0</v>
      </c>
      <c r="D2" s="1">
        <v>153.0</v>
      </c>
      <c r="E2" s="1">
        <v>179.0</v>
      </c>
      <c r="F2" s="1">
        <v>196.0</v>
      </c>
      <c r="G2" s="1">
        <v>246.0</v>
      </c>
      <c r="H2" s="1">
        <v>284.0</v>
      </c>
      <c r="I2" s="1">
        <v>300.0</v>
      </c>
      <c r="J2" s="1">
        <v>328.0</v>
      </c>
      <c r="K2" s="1">
        <v>351.0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4.0</v>
      </c>
      <c r="C3" s="1">
        <v>4.0</v>
      </c>
      <c r="D3" s="1">
        <v>4.0</v>
      </c>
      <c r="E3" s="1">
        <v>5.0</v>
      </c>
      <c r="F3" s="1">
        <v>6.0</v>
      </c>
      <c r="G3" s="1">
        <v>7.0</v>
      </c>
      <c r="H3" s="1">
        <v>7.0</v>
      </c>
      <c r="I3" s="1">
        <v>7.0</v>
      </c>
      <c r="J3" s="1">
        <v>7.0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1.0</v>
      </c>
      <c r="C4" s="1">
        <v>82.0</v>
      </c>
      <c r="D4" s="1">
        <v>5.0</v>
      </c>
      <c r="E4" s="1">
        <v>3.0</v>
      </c>
      <c r="F4" s="1">
        <v>3.0</v>
      </c>
      <c r="G4" s="1">
        <v>14.0</v>
      </c>
      <c r="H4" s="1">
        <v>13.0</v>
      </c>
      <c r="I4" s="1">
        <v>15.0</v>
      </c>
      <c r="J4" s="1">
        <v>-13.0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61.0</v>
      </c>
      <c r="C5" s="1">
        <v>1.0</v>
      </c>
      <c r="D5" s="1">
        <v>1.0</v>
      </c>
      <c r="E5" s="1">
        <v>1.0</v>
      </c>
      <c r="F5" s="1">
        <v>1.0</v>
      </c>
      <c r="G5" s="1">
        <v>2.0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138.0</v>
      </c>
      <c r="C6" s="1">
        <v>146.0</v>
      </c>
      <c r="D6" s="1">
        <v>164.0</v>
      </c>
      <c r="E6" s="1">
        <v>189.0</v>
      </c>
      <c r="F6" s="1">
        <v>208.0</v>
      </c>
      <c r="G6" s="1">
        <v>271.0</v>
      </c>
      <c r="H6" s="1">
        <v>306.0</v>
      </c>
      <c r="I6" s="1">
        <v>324.0</v>
      </c>
      <c r="J6" s="1">
        <v>324.0</v>
      </c>
      <c r="K6" s="1">
        <v>366.0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89.0</v>
      </c>
      <c r="C7" s="1">
        <v>83.0</v>
      </c>
      <c r="D7" s="1">
        <v>119.0</v>
      </c>
      <c r="E7" s="1">
        <v>123.0</v>
      </c>
      <c r="F7" s="1">
        <v>119.0</v>
      </c>
      <c r="G7" s="1">
        <v>170.0</v>
      </c>
      <c r="H7" s="1">
        <v>168.0</v>
      </c>
      <c r="I7" s="1">
        <v>216.0</v>
      </c>
      <c r="J7" s="1">
        <v>294.0</v>
      </c>
      <c r="K7" s="1">
        <v>244.0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28.0</v>
      </c>
      <c r="C8" s="1">
        <v>36.0</v>
      </c>
      <c r="D8" s="1">
        <v>39.0</v>
      </c>
      <c r="E8" s="1">
        <v>44.0</v>
      </c>
      <c r="F8" s="1">
        <v>54.0</v>
      </c>
      <c r="G8" s="1">
        <v>67.0</v>
      </c>
      <c r="H8" s="1">
        <v>85.0</v>
      </c>
      <c r="I8" s="1">
        <v>96.0</v>
      </c>
      <c r="J8" s="1">
        <v>99.0</v>
      </c>
      <c r="K8" s="1">
        <v>119.0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0.0</v>
      </c>
      <c r="C9" s="1">
        <v>5.0</v>
      </c>
      <c r="D9" s="1">
        <v>5.0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118.0</v>
      </c>
      <c r="C10" s="1">
        <v>120.0</v>
      </c>
      <c r="D10" s="1">
        <v>158.0</v>
      </c>
      <c r="E10" s="1">
        <v>167.0</v>
      </c>
      <c r="F10" s="1">
        <v>174.0</v>
      </c>
      <c r="G10" s="1">
        <v>237.0</v>
      </c>
      <c r="H10" s="1">
        <v>254.0</v>
      </c>
      <c r="I10" s="1">
        <v>313.0</v>
      </c>
      <c r="J10" s="1">
        <v>393.0</v>
      </c>
      <c r="K10" s="1">
        <v>363.0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20.0</v>
      </c>
      <c r="C11" s="1">
        <v>25.0</v>
      </c>
      <c r="D11" s="1">
        <v>6.0</v>
      </c>
      <c r="E11" s="1">
        <v>22.0</v>
      </c>
      <c r="F11" s="1">
        <v>34.0</v>
      </c>
      <c r="G11" s="1">
        <v>33.0</v>
      </c>
      <c r="H11" s="1">
        <v>52.0</v>
      </c>
      <c r="I11" s="1">
        <v>11.0</v>
      </c>
      <c r="J11" s="1">
        <v>-69.0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20.0</v>
      </c>
      <c r="C12" s="1">
        <v>25.0</v>
      </c>
      <c r="D12" s="1">
        <v>6.0</v>
      </c>
      <c r="E12" s="1">
        <v>22.0</v>
      </c>
      <c r="F12" s="1">
        <v>34.0</v>
      </c>
      <c r="G12" s="1">
        <v>33.0</v>
      </c>
      <c r="H12" s="1">
        <v>52.0</v>
      </c>
      <c r="I12" s="1">
        <v>11.0</v>
      </c>
      <c r="J12" s="1">
        <v>-69.0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0.0</v>
      </c>
      <c r="C13" s="1">
        <v>0.0</v>
      </c>
      <c r="D13" s="1">
        <v>0.0</v>
      </c>
      <c r="E13" s="1">
        <v>0.0</v>
      </c>
      <c r="F13" s="1">
        <v>-11.0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0.0</v>
      </c>
      <c r="C14" s="1">
        <v>0.0</v>
      </c>
      <c r="D14" s="1">
        <v>0.0</v>
      </c>
      <c r="E14" s="1">
        <v>0.0</v>
      </c>
      <c r="F14" s="1">
        <v>4.0</v>
      </c>
      <c r="G14" s="1">
        <v>0.0</v>
      </c>
      <c r="H14" s="1">
        <v>0.0</v>
      </c>
      <c r="I14" s="1">
        <v>0.0</v>
      </c>
      <c r="J14" s="1">
        <v>0.0</v>
      </c>
      <c r="K14" s="1">
        <v>-6.0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20.0</v>
      </c>
      <c r="C15" s="1">
        <v>25.0</v>
      </c>
      <c r="D15" s="1">
        <v>6.0</v>
      </c>
      <c r="E15" s="1">
        <v>22.0</v>
      </c>
      <c r="F15" s="1">
        <v>38.0</v>
      </c>
      <c r="G15" s="1">
        <v>33.0</v>
      </c>
      <c r="H15" s="1">
        <v>52.0</v>
      </c>
      <c r="I15" s="1">
        <v>11.0</v>
      </c>
      <c r="J15" s="1">
        <v>-69.0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6.0</v>
      </c>
      <c r="C16" s="1">
        <v>8.0</v>
      </c>
      <c r="D16" s="1">
        <v>1.0</v>
      </c>
      <c r="E16" s="1">
        <v>6.0</v>
      </c>
      <c r="F16" s="1">
        <v>7.0</v>
      </c>
      <c r="G16" s="1">
        <v>7.0</v>
      </c>
      <c r="H16" s="1">
        <v>11.0</v>
      </c>
      <c r="I16" s="1">
        <v>2.0</v>
      </c>
      <c r="J16" s="1">
        <v>-15.0</v>
      </c>
      <c r="K16" s="1">
        <v>96.0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13.0</v>
      </c>
      <c r="C17" s="1">
        <v>17.0</v>
      </c>
      <c r="D17" s="1">
        <v>4.0</v>
      </c>
      <c r="E17" s="1">
        <v>15.0</v>
      </c>
      <c r="F17" s="1">
        <v>31.0</v>
      </c>
      <c r="G17" s="1">
        <v>26.0</v>
      </c>
      <c r="H17" s="1">
        <v>41.0</v>
      </c>
      <c r="I17" s="1">
        <v>8.0</v>
      </c>
      <c r="J17" s="1">
        <v>-53.0</v>
      </c>
      <c r="K17" s="1">
        <v>-5.0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13.0</v>
      </c>
      <c r="C18" s="1">
        <v>17.0</v>
      </c>
      <c r="D18" s="1">
        <v>4.0</v>
      </c>
      <c r="E18" s="1">
        <v>15.0</v>
      </c>
      <c r="F18" s="1">
        <v>31.0</v>
      </c>
      <c r="G18" s="1">
        <v>26.0</v>
      </c>
      <c r="H18" s="1">
        <v>41.0</v>
      </c>
      <c r="I18" s="1">
        <v>8.0</v>
      </c>
      <c r="J18" s="1">
        <v>-53.0</v>
      </c>
      <c r="K18" s="1">
        <v>-5.0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100</v>
      </c>
      <c r="B19" s="1">
        <v>-3.0</v>
      </c>
      <c r="C19" s="1">
        <v>-12.0</v>
      </c>
      <c r="D19" s="1">
        <v>-8.0</v>
      </c>
      <c r="E19" s="1">
        <v>37.0</v>
      </c>
      <c r="F19" s="1">
        <v>-16.0</v>
      </c>
      <c r="G19" s="1">
        <v>-9.0</v>
      </c>
      <c r="H19" s="1">
        <v>-95.0</v>
      </c>
      <c r="I19" s="1">
        <v>8.0</v>
      </c>
      <c r="J19" s="1">
        <v>67.0</v>
      </c>
      <c r="K19" s="1">
        <v>-25.0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13.0</v>
      </c>
      <c r="C20" s="1">
        <v>17.0</v>
      </c>
      <c r="D20" s="1">
        <v>4.0</v>
      </c>
      <c r="E20" s="1">
        <v>15.0</v>
      </c>
      <c r="F20" s="1">
        <v>31.0</v>
      </c>
      <c r="G20" s="1">
        <v>26.0</v>
      </c>
      <c r="H20" s="1">
        <v>40.0</v>
      </c>
      <c r="I20" s="1">
        <v>8.0</v>
      </c>
      <c r="J20" s="1">
        <v>-53.0</v>
      </c>
      <c r="K20" s="1">
        <v>-5.0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13.0</v>
      </c>
      <c r="C21" s="1">
        <v>17.0</v>
      </c>
      <c r="D21" s="1">
        <v>4.0</v>
      </c>
      <c r="E21" s="1">
        <v>15.0</v>
      </c>
      <c r="F21" s="1">
        <v>31.0</v>
      </c>
      <c r="G21" s="1">
        <v>26.0</v>
      </c>
      <c r="H21" s="1">
        <v>40.0</v>
      </c>
      <c r="I21" s="1">
        <v>8.0</v>
      </c>
      <c r="J21" s="1">
        <v>-53.0</v>
      </c>
      <c r="K21" s="1">
        <v>-5.0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13.0</v>
      </c>
      <c r="C22" s="1">
        <v>17.0</v>
      </c>
      <c r="D22" s="1">
        <v>4.0</v>
      </c>
      <c r="E22" s="1">
        <v>15.0</v>
      </c>
      <c r="F22" s="1">
        <v>31.0</v>
      </c>
      <c r="G22" s="1">
        <v>26.0</v>
      </c>
      <c r="H22" s="1">
        <v>40.0</v>
      </c>
      <c r="I22" s="1">
        <v>8.0</v>
      </c>
      <c r="J22" s="1">
        <v>-53.0</v>
      </c>
      <c r="K22" s="1">
        <v>-5.0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0.0</v>
      </c>
      <c r="C24" s="1">
        <v>0.0</v>
      </c>
      <c r="D24" s="1">
        <v>0.0</v>
      </c>
      <c r="E24" s="1" t="s">
        <v>155</v>
      </c>
      <c r="F24" s="1" t="s">
        <v>156</v>
      </c>
      <c r="G24" s="1" t="s">
        <v>157</v>
      </c>
      <c r="H24" s="1" t="s">
        <v>158</v>
      </c>
      <c r="I24" s="1" t="s">
        <v>159</v>
      </c>
      <c r="J24" s="1" t="s">
        <v>160</v>
      </c>
      <c r="K24" s="1" t="s">
        <v>161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0.0</v>
      </c>
      <c r="C25" s="1">
        <v>0.0</v>
      </c>
      <c r="D25" s="1">
        <v>0.0</v>
      </c>
      <c r="E25" s="1" t="s">
        <v>155</v>
      </c>
      <c r="F25" s="1" t="s">
        <v>156</v>
      </c>
      <c r="G25" s="1" t="s">
        <v>157</v>
      </c>
      <c r="H25" s="1" t="s">
        <v>158</v>
      </c>
      <c r="I25" s="1" t="s">
        <v>159</v>
      </c>
      <c r="J25" s="1" t="s">
        <v>160</v>
      </c>
      <c r="K25" s="1" t="s">
        <v>161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0.0</v>
      </c>
      <c r="C26" s="1">
        <v>0.0</v>
      </c>
      <c r="D26" s="1">
        <v>0.0</v>
      </c>
      <c r="E26" s="1">
        <v>22.0</v>
      </c>
      <c r="F26" s="1">
        <v>22.0</v>
      </c>
      <c r="G26" s="1">
        <v>22.0</v>
      </c>
      <c r="H26" s="1">
        <v>21.0</v>
      </c>
      <c r="I26" s="1">
        <v>21.0</v>
      </c>
      <c r="J26" s="1">
        <v>21.0</v>
      </c>
      <c r="K26" s="1">
        <v>21.0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0.0</v>
      </c>
      <c r="C27" s="1">
        <v>0.0</v>
      </c>
      <c r="D27" s="1">
        <v>0.0</v>
      </c>
      <c r="E27" s="1" t="s">
        <v>155</v>
      </c>
      <c r="F27" s="1" t="s">
        <v>156</v>
      </c>
      <c r="G27" s="1" t="s">
        <v>157</v>
      </c>
      <c r="H27" s="1" t="s">
        <v>165</v>
      </c>
      <c r="I27" s="1" t="s">
        <v>159</v>
      </c>
      <c r="J27" s="1" t="s">
        <v>160</v>
      </c>
      <c r="K27" s="1" t="s">
        <v>161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0.0</v>
      </c>
      <c r="C28" s="1">
        <v>0.0</v>
      </c>
      <c r="D28" s="1">
        <v>0.0</v>
      </c>
      <c r="E28" s="1" t="s">
        <v>155</v>
      </c>
      <c r="F28" s="1" t="s">
        <v>156</v>
      </c>
      <c r="G28" s="1" t="s">
        <v>157</v>
      </c>
      <c r="H28" s="1" t="s">
        <v>165</v>
      </c>
      <c r="I28" s="1" t="s">
        <v>159</v>
      </c>
      <c r="J28" s="1" t="s">
        <v>160</v>
      </c>
      <c r="K28" s="1" t="s">
        <v>161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0.0</v>
      </c>
      <c r="C29" s="1">
        <v>0.0</v>
      </c>
      <c r="D29" s="1">
        <v>0.0</v>
      </c>
      <c r="E29" s="1">
        <v>22.0</v>
      </c>
      <c r="F29" s="1">
        <v>22.0</v>
      </c>
      <c r="G29" s="1">
        <v>22.0</v>
      </c>
      <c r="H29" s="1">
        <v>21.0</v>
      </c>
      <c r="I29" s="1">
        <v>21.0</v>
      </c>
      <c r="J29" s="1">
        <v>21.0</v>
      </c>
      <c r="K29" s="1">
        <v>21.0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0.0</v>
      </c>
      <c r="C30" s="1">
        <v>0.0</v>
      </c>
      <c r="D30" s="1">
        <v>0.0</v>
      </c>
      <c r="E30" s="1" t="s">
        <v>169</v>
      </c>
      <c r="F30" s="1" t="s">
        <v>170</v>
      </c>
      <c r="G30" s="1" t="s">
        <v>170</v>
      </c>
      <c r="H30" s="1" t="s">
        <v>171</v>
      </c>
      <c r="I30" s="1" t="s">
        <v>172</v>
      </c>
      <c r="J30" s="1" t="s">
        <v>173</v>
      </c>
      <c r="K30" s="1" t="s">
        <v>174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0.0</v>
      </c>
      <c r="C31" s="1">
        <v>0.0</v>
      </c>
      <c r="D31" s="1">
        <v>0.0</v>
      </c>
      <c r="E31" s="1" t="s">
        <v>169</v>
      </c>
      <c r="F31" s="1" t="s">
        <v>170</v>
      </c>
      <c r="G31" s="1" t="s">
        <v>176</v>
      </c>
      <c r="H31" s="1" t="s">
        <v>177</v>
      </c>
      <c r="I31" s="1" t="s">
        <v>172</v>
      </c>
      <c r="J31" s="1" t="s">
        <v>173</v>
      </c>
      <c r="K31" s="1" t="s">
        <v>174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>
        <v>20.0</v>
      </c>
      <c r="C33" s="1">
        <v>26.0</v>
      </c>
      <c r="D33" s="1">
        <v>6.0</v>
      </c>
      <c r="E33" s="1">
        <v>22.0</v>
      </c>
      <c r="F33" s="1">
        <v>38.0</v>
      </c>
      <c r="G33" s="1">
        <v>36.0</v>
      </c>
      <c r="H33" s="1">
        <v>54.0</v>
      </c>
      <c r="I33" s="1">
        <v>12.0</v>
      </c>
      <c r="J33" s="1">
        <v>-67.0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>
        <v>20.0</v>
      </c>
      <c r="C34" s="1">
        <v>25.0</v>
      </c>
      <c r="D34" s="1">
        <v>6.0</v>
      </c>
      <c r="E34" s="1">
        <v>22.0</v>
      </c>
      <c r="F34" s="1">
        <v>37.0</v>
      </c>
      <c r="G34" s="1">
        <v>35.0</v>
      </c>
      <c r="H34" s="1">
        <v>53.0</v>
      </c>
      <c r="I34" s="1">
        <v>11.0</v>
      </c>
      <c r="J34" s="1">
        <v>-68.0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>
        <v>20.0</v>
      </c>
      <c r="C35" s="1">
        <v>25.0</v>
      </c>
      <c r="D35" s="1">
        <v>6.0</v>
      </c>
      <c r="E35" s="1">
        <v>22.0</v>
      </c>
      <c r="F35" s="1">
        <v>34.0</v>
      </c>
      <c r="G35" s="1">
        <v>33.0</v>
      </c>
      <c r="H35" s="1">
        <v>52.0</v>
      </c>
      <c r="I35" s="1">
        <v>11.0</v>
      </c>
      <c r="J35" s="1">
        <v>-69.0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181</v>
      </c>
      <c r="B36" s="1">
        <v>20.0</v>
      </c>
      <c r="C36" s="1">
        <v>26.0</v>
      </c>
      <c r="D36" s="1">
        <v>6.0</v>
      </c>
      <c r="E36" s="1">
        <v>22.0</v>
      </c>
      <c r="F36" s="1">
        <v>38.0</v>
      </c>
      <c r="G36" s="1">
        <v>36.0</v>
      </c>
      <c r="H36" s="1">
        <v>54.0</v>
      </c>
      <c r="I36" s="1">
        <v>12.0</v>
      </c>
      <c r="J36" s="1">
        <v>-67.0</v>
      </c>
      <c r="K36" s="1">
        <v>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138.0</v>
      </c>
      <c r="C37" s="1">
        <v>146.0</v>
      </c>
      <c r="D37" s="1">
        <v>164.0</v>
      </c>
      <c r="E37" s="1">
        <v>189.0</v>
      </c>
      <c r="F37" s="1">
        <v>212.0</v>
      </c>
      <c r="G37" s="1">
        <v>271.0</v>
      </c>
      <c r="H37" s="1">
        <v>306.0</v>
      </c>
      <c r="I37" s="1">
        <v>324.0</v>
      </c>
      <c r="J37" s="1">
        <v>324.0</v>
      </c>
      <c r="K37" s="1">
        <v>366.0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 t="s">
        <v>184</v>
      </c>
      <c r="C38" s="1" t="s">
        <v>185</v>
      </c>
      <c r="D38" s="1" t="s">
        <v>186</v>
      </c>
      <c r="E38" s="1" t="s">
        <v>187</v>
      </c>
      <c r="F38" s="1">
        <v>19.0</v>
      </c>
      <c r="G38" s="1" t="s">
        <v>188</v>
      </c>
      <c r="H38" s="1" t="s">
        <v>189</v>
      </c>
      <c r="I38" s="1" t="s">
        <v>190</v>
      </c>
      <c r="J38" s="1" t="s">
        <v>191</v>
      </c>
      <c r="K38" s="1" t="s">
        <v>192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>
        <v>6.0</v>
      </c>
      <c r="C39" s="1">
        <v>7.0</v>
      </c>
      <c r="D39" s="1">
        <v>1.0</v>
      </c>
      <c r="E39" s="1">
        <v>8.0</v>
      </c>
      <c r="F39" s="1">
        <v>8.0</v>
      </c>
      <c r="G39" s="1">
        <v>5.0</v>
      </c>
      <c r="H39" s="1">
        <v>0.0</v>
      </c>
      <c r="I39" s="1">
        <v>4.0</v>
      </c>
      <c r="J39" s="1">
        <v>-11.0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194</v>
      </c>
      <c r="B40" s="1">
        <v>6.0</v>
      </c>
      <c r="C40" s="1">
        <v>7.0</v>
      </c>
      <c r="D40" s="1">
        <v>1.0</v>
      </c>
      <c r="E40" s="1">
        <v>8.0</v>
      </c>
      <c r="F40" s="1">
        <v>8.0</v>
      </c>
      <c r="G40" s="1">
        <v>5.0</v>
      </c>
      <c r="H40" s="1">
        <v>0.0</v>
      </c>
      <c r="I40" s="1">
        <v>4.0</v>
      </c>
      <c r="J40" s="1">
        <v>-11.0</v>
      </c>
      <c r="K40" s="1">
        <v>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195</v>
      </c>
      <c r="B41" s="1">
        <v>-4.0</v>
      </c>
      <c r="C41" s="1">
        <v>37.0</v>
      </c>
      <c r="D41" s="1">
        <v>-8.0</v>
      </c>
      <c r="E41" s="1">
        <v>-2.0</v>
      </c>
      <c r="F41" s="1">
        <v>-69.0</v>
      </c>
      <c r="G41" s="1">
        <v>1.0</v>
      </c>
      <c r="H41" s="1">
        <v>0.0</v>
      </c>
      <c r="I41" s="1">
        <v>-1.0</v>
      </c>
      <c r="J41" s="1">
        <v>-3.0</v>
      </c>
      <c r="K41" s="1">
        <v>-1.0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>
        <v>-4.0</v>
      </c>
      <c r="C42" s="1">
        <v>37.0</v>
      </c>
      <c r="D42" s="1">
        <v>-8.0</v>
      </c>
      <c r="E42" s="1">
        <v>-2.0</v>
      </c>
      <c r="F42" s="1">
        <v>-69.0</v>
      </c>
      <c r="G42" s="1">
        <v>1.0</v>
      </c>
      <c r="H42" s="1">
        <v>0.0</v>
      </c>
      <c r="I42" s="1">
        <v>-1.0</v>
      </c>
      <c r="J42" s="1">
        <v>-3.0</v>
      </c>
      <c r="K42" s="1">
        <v>-1.0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197</v>
      </c>
      <c r="B43" s="1">
        <v>12.0</v>
      </c>
      <c r="C43" s="1">
        <v>16.0</v>
      </c>
      <c r="D43" s="1">
        <v>3.0</v>
      </c>
      <c r="E43" s="1">
        <v>14.0</v>
      </c>
      <c r="F43" s="1">
        <v>21.0</v>
      </c>
      <c r="G43" s="1">
        <v>21.0</v>
      </c>
      <c r="H43" s="1">
        <v>32.0</v>
      </c>
      <c r="I43" s="1">
        <v>7.0</v>
      </c>
      <c r="J43" s="1">
        <v>-42.0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199</v>
      </c>
      <c r="B45" s="1">
        <v>90.0</v>
      </c>
      <c r="C45" s="1">
        <v>98.0</v>
      </c>
      <c r="D45" s="1">
        <v>84.0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200</v>
      </c>
      <c r="B46" s="1">
        <v>24.0</v>
      </c>
      <c r="C46" s="1">
        <v>23.0</v>
      </c>
      <c r="D46" s="1">
        <v>7.0</v>
      </c>
      <c r="E46" s="1">
        <v>6.0</v>
      </c>
      <c r="F46" s="1">
        <v>14.0</v>
      </c>
      <c r="G46" s="1">
        <v>31.0</v>
      </c>
      <c r="H46" s="1">
        <v>37.0</v>
      </c>
      <c r="I46" s="1">
        <v>25.0</v>
      </c>
      <c r="J46" s="1">
        <v>39.0</v>
      </c>
      <c r="K46" s="1">
        <v>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201</v>
      </c>
      <c r="B47" s="1">
        <v>0.0</v>
      </c>
      <c r="C47" s="1">
        <v>0.0</v>
      </c>
      <c r="D47" s="1">
        <v>0.0</v>
      </c>
      <c r="E47" s="1">
        <v>82.0</v>
      </c>
      <c r="F47" s="1">
        <v>1.0</v>
      </c>
      <c r="G47" s="1">
        <v>2.0</v>
      </c>
      <c r="H47" s="1">
        <v>2.0</v>
      </c>
      <c r="I47" s="1">
        <v>2.0</v>
      </c>
      <c r="J47" s="1">
        <v>31.0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202</v>
      </c>
      <c r="B48" s="1">
        <v>0.0</v>
      </c>
      <c r="C48" s="1">
        <v>0.0</v>
      </c>
      <c r="D48" s="1">
        <v>0.0</v>
      </c>
      <c r="E48" s="1">
        <v>82.0</v>
      </c>
      <c r="F48" s="1">
        <v>1.0</v>
      </c>
      <c r="G48" s="1">
        <v>2.0</v>
      </c>
      <c r="H48" s="1">
        <v>2.0</v>
      </c>
      <c r="I48" s="1">
        <v>2.0</v>
      </c>
      <c r="J48" s="1">
        <v>31.0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1" t="s">
        <v>210</v>
      </c>
      <c r="I3" s="1" t="s">
        <v>211</v>
      </c>
      <c r="J3" s="1" t="s">
        <v>212</v>
      </c>
      <c r="K3" s="1" t="s">
        <v>213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214</v>
      </c>
      <c r="B4" s="1">
        <v>0.0</v>
      </c>
      <c r="C4" s="1" t="s">
        <v>215</v>
      </c>
      <c r="D4" s="1" t="s">
        <v>216</v>
      </c>
      <c r="E4" s="1" t="s">
        <v>217</v>
      </c>
      <c r="F4" s="1" t="s">
        <v>218</v>
      </c>
      <c r="G4" s="1" t="s">
        <v>219</v>
      </c>
      <c r="H4" s="1" t="s">
        <v>220</v>
      </c>
      <c r="I4" s="1" t="s">
        <v>221</v>
      </c>
      <c r="J4" s="1" t="s">
        <v>222</v>
      </c>
      <c r="K4" s="1" t="s">
        <v>223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224</v>
      </c>
      <c r="B5" s="1">
        <v>0.0</v>
      </c>
      <c r="C5" s="1" t="s">
        <v>225</v>
      </c>
      <c r="D5" s="1" t="s">
        <v>226</v>
      </c>
      <c r="E5" s="1" t="s">
        <v>227</v>
      </c>
      <c r="F5" s="1" t="s">
        <v>228</v>
      </c>
      <c r="G5" s="1" t="s">
        <v>229</v>
      </c>
      <c r="H5" s="1" t="s">
        <v>230</v>
      </c>
      <c r="I5" s="1" t="s">
        <v>231</v>
      </c>
      <c r="J5" s="1" t="s">
        <v>232</v>
      </c>
      <c r="K5" s="1" t="s">
        <v>233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234</v>
      </c>
      <c r="B6" s="1">
        <v>0.0</v>
      </c>
      <c r="C6" s="1" t="s">
        <v>235</v>
      </c>
      <c r="D6" s="1" t="s">
        <v>236</v>
      </c>
      <c r="E6" s="1" t="s">
        <v>237</v>
      </c>
      <c r="F6" s="1" t="s">
        <v>238</v>
      </c>
      <c r="G6" s="1" t="s">
        <v>239</v>
      </c>
      <c r="H6" s="1" t="s">
        <v>240</v>
      </c>
      <c r="I6" s="1" t="s">
        <v>241</v>
      </c>
      <c r="J6" s="1" t="s">
        <v>242</v>
      </c>
      <c r="K6" s="1" t="s">
        <v>243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245</v>
      </c>
      <c r="B8" s="1" t="s">
        <v>246</v>
      </c>
      <c r="C8" s="1" t="s">
        <v>247</v>
      </c>
      <c r="D8" s="1" t="s">
        <v>248</v>
      </c>
      <c r="E8" s="1" t="s">
        <v>249</v>
      </c>
      <c r="F8" s="1" t="s">
        <v>250</v>
      </c>
      <c r="G8" s="1" t="s">
        <v>251</v>
      </c>
      <c r="H8" s="1" t="s">
        <v>252</v>
      </c>
      <c r="I8" s="1" t="s">
        <v>253</v>
      </c>
      <c r="J8" s="1" t="s">
        <v>254</v>
      </c>
      <c r="K8" s="1" t="s">
        <v>255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256</v>
      </c>
      <c r="B9" s="1" t="s">
        <v>257</v>
      </c>
      <c r="C9" s="1" t="s">
        <v>258</v>
      </c>
      <c r="D9" s="1" t="s">
        <v>259</v>
      </c>
      <c r="E9" s="1" t="s">
        <v>260</v>
      </c>
      <c r="F9" s="1" t="s">
        <v>261</v>
      </c>
      <c r="G9" s="1" t="s">
        <v>262</v>
      </c>
      <c r="H9" s="1" t="s">
        <v>263</v>
      </c>
      <c r="I9" s="1" t="s">
        <v>264</v>
      </c>
      <c r="J9" s="1" t="s">
        <v>265</v>
      </c>
      <c r="K9" s="1" t="s">
        <v>266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267</v>
      </c>
      <c r="B10" s="1" t="s">
        <v>268</v>
      </c>
      <c r="C10" s="1" t="s">
        <v>247</v>
      </c>
      <c r="D10" s="1" t="s">
        <v>248</v>
      </c>
      <c r="E10" s="1" t="s">
        <v>269</v>
      </c>
      <c r="F10" s="1" t="s">
        <v>270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276</v>
      </c>
      <c r="B11" s="1" t="s">
        <v>246</v>
      </c>
      <c r="C11" s="1" t="s">
        <v>277</v>
      </c>
      <c r="D11" s="1" t="s">
        <v>278</v>
      </c>
      <c r="E11" s="1" t="s">
        <v>249</v>
      </c>
      <c r="F11" s="1" t="s">
        <v>250</v>
      </c>
      <c r="G11" s="1" t="s">
        <v>251</v>
      </c>
      <c r="H11" s="1" t="s">
        <v>252</v>
      </c>
      <c r="I11" s="1" t="s">
        <v>253</v>
      </c>
      <c r="J11" s="1" t="s">
        <v>254</v>
      </c>
      <c r="K11" s="1" t="s">
        <v>255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279</v>
      </c>
      <c r="B12" s="1" t="s">
        <v>280</v>
      </c>
      <c r="C12" s="1" t="s">
        <v>112</v>
      </c>
      <c r="D12" s="1" t="s">
        <v>281</v>
      </c>
      <c r="E12" s="1" t="s">
        <v>282</v>
      </c>
      <c r="F12" s="1" t="s">
        <v>283</v>
      </c>
      <c r="G12" s="1" t="s">
        <v>284</v>
      </c>
      <c r="H12" s="1" t="s">
        <v>285</v>
      </c>
      <c r="I12" s="1" t="s">
        <v>286</v>
      </c>
      <c r="J12" s="1" t="s">
        <v>287</v>
      </c>
      <c r="K12" s="1" t="s">
        <v>288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289</v>
      </c>
      <c r="B13" s="1">
        <v>10.0</v>
      </c>
      <c r="C13" s="1" t="s">
        <v>290</v>
      </c>
      <c r="D13" s="1" t="s">
        <v>291</v>
      </c>
      <c r="E13" s="1" t="s">
        <v>292</v>
      </c>
      <c r="F13" s="1" t="s">
        <v>293</v>
      </c>
      <c r="G13" s="1" t="s">
        <v>294</v>
      </c>
      <c r="H13" s="1" t="s">
        <v>295</v>
      </c>
      <c r="I13" s="1" t="s">
        <v>296</v>
      </c>
      <c r="J13" s="1" t="s">
        <v>297</v>
      </c>
      <c r="K13" s="1" t="s">
        <v>298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299</v>
      </c>
      <c r="B14" s="1">
        <v>10.0</v>
      </c>
      <c r="C14" s="1" t="s">
        <v>290</v>
      </c>
      <c r="D14" s="1" t="s">
        <v>291</v>
      </c>
      <c r="E14" s="1" t="s">
        <v>292</v>
      </c>
      <c r="F14" s="1" t="s">
        <v>293</v>
      </c>
      <c r="G14" s="1" t="s">
        <v>294</v>
      </c>
      <c r="H14" s="1" t="s">
        <v>295</v>
      </c>
      <c r="I14" s="1" t="s">
        <v>296</v>
      </c>
      <c r="J14" s="1" t="s">
        <v>297</v>
      </c>
      <c r="K14" s="1" t="s">
        <v>298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300</v>
      </c>
      <c r="B15" s="1" t="s">
        <v>301</v>
      </c>
      <c r="C15" s="1" t="s">
        <v>302</v>
      </c>
      <c r="D15" s="1" t="s">
        <v>303</v>
      </c>
      <c r="E15" s="1" t="s">
        <v>304</v>
      </c>
      <c r="F15" s="1" t="s">
        <v>305</v>
      </c>
      <c r="G15" s="1" t="s">
        <v>306</v>
      </c>
      <c r="H15" s="1" t="s">
        <v>307</v>
      </c>
      <c r="I15" s="1" t="s">
        <v>308</v>
      </c>
      <c r="J15" s="1" t="s">
        <v>309</v>
      </c>
      <c r="K15" s="1" t="s">
        <v>310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311</v>
      </c>
      <c r="B16" s="1">
        <v>0.0</v>
      </c>
      <c r="C16" s="1" t="s">
        <v>312</v>
      </c>
      <c r="D16" s="1" t="s">
        <v>313</v>
      </c>
      <c r="E16" s="1" t="s">
        <v>314</v>
      </c>
      <c r="F16" s="1" t="s">
        <v>315</v>
      </c>
      <c r="G16" s="1" t="s">
        <v>316</v>
      </c>
      <c r="H16" s="1" t="s">
        <v>317</v>
      </c>
      <c r="I16" s="1" t="s">
        <v>318</v>
      </c>
      <c r="J16" s="1" t="s">
        <v>319</v>
      </c>
      <c r="K16" s="1" t="s">
        <v>320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321</v>
      </c>
      <c r="B17" s="1">
        <v>0.0</v>
      </c>
      <c r="C17" s="1" t="s">
        <v>312</v>
      </c>
      <c r="D17" s="1" t="s">
        <v>313</v>
      </c>
      <c r="E17" s="1" t="s">
        <v>314</v>
      </c>
      <c r="F17" s="1" t="s">
        <v>315</v>
      </c>
      <c r="G17" s="1" t="s">
        <v>316</v>
      </c>
      <c r="H17" s="1" t="s">
        <v>317</v>
      </c>
      <c r="I17" s="1" t="s">
        <v>318</v>
      </c>
      <c r="J17" s="1" t="s">
        <v>319</v>
      </c>
      <c r="K17" s="1" t="s">
        <v>320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322</v>
      </c>
      <c r="B19" s="1">
        <v>0.0</v>
      </c>
      <c r="C19" s="1" t="s">
        <v>323</v>
      </c>
      <c r="D19" s="1" t="s">
        <v>324</v>
      </c>
      <c r="E19" s="1" t="s">
        <v>323</v>
      </c>
      <c r="F19" s="1" t="s">
        <v>325</v>
      </c>
      <c r="G19" s="1" t="s">
        <v>326</v>
      </c>
      <c r="H19" s="1" t="s">
        <v>327</v>
      </c>
      <c r="I19" s="1" t="s">
        <v>328</v>
      </c>
      <c r="J19" s="1" t="s">
        <v>328</v>
      </c>
      <c r="K19" s="1" t="s">
        <v>323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329</v>
      </c>
      <c r="B20" s="1">
        <v>0.0</v>
      </c>
      <c r="C20" s="1" t="s">
        <v>330</v>
      </c>
      <c r="D20" s="1" t="s">
        <v>331</v>
      </c>
      <c r="E20" s="1" t="s">
        <v>332</v>
      </c>
      <c r="F20" s="1" t="s">
        <v>333</v>
      </c>
      <c r="G20" s="1" t="s">
        <v>334</v>
      </c>
      <c r="H20" s="1" t="s">
        <v>335</v>
      </c>
      <c r="I20" s="1" t="s">
        <v>336</v>
      </c>
      <c r="J20" s="1" t="s">
        <v>337</v>
      </c>
      <c r="K20" s="1" t="s">
        <v>338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339</v>
      </c>
      <c r="B21" s="1">
        <v>0.0</v>
      </c>
      <c r="C21" s="1" t="s">
        <v>340</v>
      </c>
      <c r="D21" s="1" t="s">
        <v>304</v>
      </c>
      <c r="E21" s="1" t="s">
        <v>341</v>
      </c>
      <c r="F21" s="1" t="s">
        <v>342</v>
      </c>
      <c r="G21" s="1" t="s">
        <v>343</v>
      </c>
      <c r="H21" s="1" t="s">
        <v>344</v>
      </c>
      <c r="I21" s="1" t="s">
        <v>345</v>
      </c>
      <c r="J21" s="1" t="s">
        <v>346</v>
      </c>
      <c r="K21" s="1" t="s">
        <v>347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349</v>
      </c>
      <c r="B23" s="1" t="s">
        <v>350</v>
      </c>
      <c r="C23" s="1" t="s">
        <v>176</v>
      </c>
      <c r="D23" s="1" t="s">
        <v>351</v>
      </c>
      <c r="E23" s="1" t="s">
        <v>255</v>
      </c>
      <c r="F23" s="1" t="s">
        <v>352</v>
      </c>
      <c r="G23" s="1" t="s">
        <v>353</v>
      </c>
      <c r="H23" s="1" t="s">
        <v>354</v>
      </c>
      <c r="I23" s="1" t="s">
        <v>355</v>
      </c>
      <c r="J23" s="1" t="s">
        <v>325</v>
      </c>
      <c r="K23" s="1" t="s">
        <v>328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356</v>
      </c>
      <c r="B24" s="1" t="s">
        <v>357</v>
      </c>
      <c r="C24" s="1" t="s">
        <v>358</v>
      </c>
      <c r="D24" s="1" t="s">
        <v>359</v>
      </c>
      <c r="E24" s="1" t="s">
        <v>223</v>
      </c>
      <c r="F24" s="1" t="s">
        <v>360</v>
      </c>
      <c r="G24" s="1" t="s">
        <v>361</v>
      </c>
      <c r="H24" s="1" t="s">
        <v>358</v>
      </c>
      <c r="I24" s="1" t="s">
        <v>362</v>
      </c>
      <c r="J24" s="1" t="s">
        <v>363</v>
      </c>
      <c r="K24" s="1" t="s">
        <v>364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365</v>
      </c>
      <c r="B25" s="1" t="s">
        <v>366</v>
      </c>
      <c r="C25" s="1" t="s">
        <v>367</v>
      </c>
      <c r="D25" s="1" t="s">
        <v>368</v>
      </c>
      <c r="E25" s="1" t="s">
        <v>369</v>
      </c>
      <c r="F25" s="1" t="s">
        <v>370</v>
      </c>
      <c r="G25" s="1" t="s">
        <v>371</v>
      </c>
      <c r="H25" s="1" t="s">
        <v>372</v>
      </c>
      <c r="I25" s="1" t="s">
        <v>373</v>
      </c>
      <c r="J25" s="1" t="s">
        <v>374</v>
      </c>
      <c r="K25" s="1" t="s">
        <v>174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375</v>
      </c>
      <c r="B26" s="1">
        <v>0.0</v>
      </c>
      <c r="C26" s="1" t="s">
        <v>376</v>
      </c>
      <c r="D26" s="1" t="s">
        <v>377</v>
      </c>
      <c r="E26" s="1" t="s">
        <v>378</v>
      </c>
      <c r="F26" s="1" t="s">
        <v>379</v>
      </c>
      <c r="G26" s="1" t="s">
        <v>380</v>
      </c>
      <c r="H26" s="1" t="s">
        <v>381</v>
      </c>
      <c r="I26" s="1" t="s">
        <v>382</v>
      </c>
      <c r="J26" s="1" t="s">
        <v>383</v>
      </c>
      <c r="K26" s="1" t="s">
        <v>384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385</v>
      </c>
      <c r="B27" s="1">
        <v>0.0</v>
      </c>
      <c r="C27" s="1" t="s">
        <v>386</v>
      </c>
      <c r="D27" s="1" t="s">
        <v>387</v>
      </c>
      <c r="E27" s="1" t="s">
        <v>388</v>
      </c>
      <c r="F27" s="1" t="s">
        <v>389</v>
      </c>
      <c r="G27" s="1" t="s">
        <v>390</v>
      </c>
      <c r="H27" s="1" t="s">
        <v>391</v>
      </c>
      <c r="I27" s="1" t="s">
        <v>392</v>
      </c>
      <c r="J27" s="1" t="s">
        <v>393</v>
      </c>
      <c r="K27" s="1" t="s">
        <v>394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 t="s">
        <v>397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398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 t="s">
        <v>397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 t="s">
        <v>223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 t="s">
        <v>223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401</v>
      </c>
      <c r="B33" s="1" t="s">
        <v>402</v>
      </c>
      <c r="C33" s="1" t="s">
        <v>403</v>
      </c>
      <c r="D33" s="1" t="s">
        <v>404</v>
      </c>
      <c r="E33" s="1" t="s">
        <v>405</v>
      </c>
      <c r="F33" s="1" t="s">
        <v>406</v>
      </c>
      <c r="G33" s="1" t="s">
        <v>407</v>
      </c>
      <c r="H33" s="1" t="s">
        <v>408</v>
      </c>
      <c r="I33" s="1" t="s">
        <v>409</v>
      </c>
      <c r="J33" s="1" t="s">
        <v>410</v>
      </c>
      <c r="K33" s="1" t="s">
        <v>411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412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 t="s">
        <v>413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414</v>
      </c>
      <c r="B35" s="1" t="s">
        <v>415</v>
      </c>
      <c r="C35" s="1" t="s">
        <v>416</v>
      </c>
      <c r="D35" s="1" t="s">
        <v>417</v>
      </c>
      <c r="E35" s="1" t="s">
        <v>418</v>
      </c>
      <c r="F35" s="1" t="s">
        <v>419</v>
      </c>
      <c r="G35" s="1" t="s">
        <v>420</v>
      </c>
      <c r="H35" s="1" t="s">
        <v>421</v>
      </c>
      <c r="I35" s="1" t="s">
        <v>422</v>
      </c>
      <c r="J35" s="1" t="s">
        <v>423</v>
      </c>
      <c r="K35" s="1" t="s">
        <v>424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425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 t="s">
        <v>426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427</v>
      </c>
      <c r="B37" s="1" t="s">
        <v>428</v>
      </c>
      <c r="C37" s="1" t="s">
        <v>429</v>
      </c>
      <c r="D37" s="1" t="s">
        <v>430</v>
      </c>
      <c r="E37" s="1" t="s">
        <v>431</v>
      </c>
      <c r="F37" s="1" t="s">
        <v>432</v>
      </c>
      <c r="G37" s="1" t="s">
        <v>433</v>
      </c>
      <c r="H37" s="1" t="s">
        <v>432</v>
      </c>
      <c r="I37" s="1">
        <v>-6.0</v>
      </c>
      <c r="J37" s="1" t="s">
        <v>255</v>
      </c>
      <c r="K37" s="1" t="s">
        <v>434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436</v>
      </c>
      <c r="B39" s="1">
        <v>0.0</v>
      </c>
      <c r="C39" s="1" t="s">
        <v>437</v>
      </c>
      <c r="D39" s="1" t="s">
        <v>225</v>
      </c>
      <c r="E39" s="1" t="s">
        <v>438</v>
      </c>
      <c r="F39" s="1" t="s">
        <v>439</v>
      </c>
      <c r="G39" s="1" t="s">
        <v>440</v>
      </c>
      <c r="H39" s="1" t="s">
        <v>441</v>
      </c>
      <c r="I39" s="1" t="s">
        <v>442</v>
      </c>
      <c r="J39" s="1" t="s">
        <v>443</v>
      </c>
      <c r="K39" s="1" t="s">
        <v>444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445</v>
      </c>
      <c r="B40" s="1">
        <v>0.0</v>
      </c>
      <c r="C40" s="1" t="s">
        <v>446</v>
      </c>
      <c r="D40" s="1" t="s">
        <v>447</v>
      </c>
      <c r="E40" s="1" t="s">
        <v>448</v>
      </c>
      <c r="F40" s="1" t="s">
        <v>449</v>
      </c>
      <c r="G40" s="1" t="s">
        <v>450</v>
      </c>
      <c r="H40" s="1" t="s">
        <v>451</v>
      </c>
      <c r="I40" s="1" t="s">
        <v>452</v>
      </c>
      <c r="J40" s="1" t="s">
        <v>453</v>
      </c>
      <c r="K40" s="1" t="s">
        <v>454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455</v>
      </c>
      <c r="B41" s="1">
        <v>0.0</v>
      </c>
      <c r="C41" s="1" t="s">
        <v>456</v>
      </c>
      <c r="D41" s="1" t="s">
        <v>457</v>
      </c>
      <c r="E41" s="1" t="s">
        <v>458</v>
      </c>
      <c r="F41" s="1" t="s">
        <v>459</v>
      </c>
      <c r="G41" s="1" t="s">
        <v>460</v>
      </c>
      <c r="H41" s="1" t="s">
        <v>461</v>
      </c>
      <c r="I41" s="1" t="s">
        <v>462</v>
      </c>
      <c r="J41" s="1" t="s">
        <v>463</v>
      </c>
      <c r="K41" s="1" t="s">
        <v>464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465</v>
      </c>
      <c r="B42" s="1">
        <v>0.0</v>
      </c>
      <c r="C42" s="1" t="s">
        <v>466</v>
      </c>
      <c r="D42" s="1" t="s">
        <v>447</v>
      </c>
      <c r="E42" s="1" t="s">
        <v>467</v>
      </c>
      <c r="F42" s="1" t="s">
        <v>468</v>
      </c>
      <c r="G42" s="1" t="s">
        <v>469</v>
      </c>
      <c r="H42" s="1" t="s">
        <v>470</v>
      </c>
      <c r="I42" s="1" t="s">
        <v>471</v>
      </c>
      <c r="J42" s="1" t="s">
        <v>472</v>
      </c>
      <c r="K42" s="1" t="s">
        <v>473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474</v>
      </c>
      <c r="B43" s="1">
        <v>0.0</v>
      </c>
      <c r="C43" s="1" t="s">
        <v>475</v>
      </c>
      <c r="D43" s="1" t="s">
        <v>476</v>
      </c>
      <c r="E43" s="1" t="s">
        <v>448</v>
      </c>
      <c r="F43" s="1" t="s">
        <v>449</v>
      </c>
      <c r="G43" s="1" t="s">
        <v>450</v>
      </c>
      <c r="H43" s="1" t="s">
        <v>451</v>
      </c>
      <c r="I43" s="1" t="s">
        <v>452</v>
      </c>
      <c r="J43" s="1" t="s">
        <v>453</v>
      </c>
      <c r="K43" s="1" t="s">
        <v>454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477</v>
      </c>
      <c r="B44" s="1">
        <v>0.0</v>
      </c>
      <c r="C44" s="1" t="s">
        <v>478</v>
      </c>
      <c r="D44" s="1" t="s">
        <v>479</v>
      </c>
      <c r="E44" s="1" t="s">
        <v>480</v>
      </c>
      <c r="F44" s="1" t="s">
        <v>481</v>
      </c>
      <c r="G44" s="1" t="s">
        <v>482</v>
      </c>
      <c r="H44" s="1" t="s">
        <v>483</v>
      </c>
      <c r="I44" s="1" t="s">
        <v>484</v>
      </c>
      <c r="J44" s="1" t="s">
        <v>485</v>
      </c>
      <c r="K44" s="1" t="s">
        <v>486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487</v>
      </c>
      <c r="B45" s="1">
        <v>0.0</v>
      </c>
      <c r="C45" s="1" t="s">
        <v>488</v>
      </c>
      <c r="D45" s="1" t="s">
        <v>489</v>
      </c>
      <c r="E45" s="1" t="s">
        <v>490</v>
      </c>
      <c r="F45" s="1" t="s">
        <v>491</v>
      </c>
      <c r="G45" s="1" t="s">
        <v>492</v>
      </c>
      <c r="H45" s="1" t="s">
        <v>493</v>
      </c>
      <c r="I45" s="1" t="s">
        <v>494</v>
      </c>
      <c r="J45" s="1" t="s">
        <v>495</v>
      </c>
      <c r="K45" s="1" t="s">
        <v>496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497</v>
      </c>
      <c r="B46" s="1">
        <v>0.0</v>
      </c>
      <c r="C46" s="1" t="s">
        <v>498</v>
      </c>
      <c r="D46" s="1" t="s">
        <v>499</v>
      </c>
      <c r="E46" s="1" t="s">
        <v>500</v>
      </c>
      <c r="F46" s="1" t="s">
        <v>501</v>
      </c>
      <c r="G46" s="1" t="s">
        <v>502</v>
      </c>
      <c r="H46" s="1" t="s">
        <v>503</v>
      </c>
      <c r="I46" s="1" t="s">
        <v>504</v>
      </c>
      <c r="J46" s="1" t="s">
        <v>505</v>
      </c>
      <c r="K46" s="1" t="s">
        <v>506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507</v>
      </c>
      <c r="B47" s="1">
        <v>0.0</v>
      </c>
      <c r="C47" s="1">
        <v>0.0</v>
      </c>
      <c r="D47" s="1">
        <v>0.0</v>
      </c>
      <c r="E47" s="1">
        <v>0.0</v>
      </c>
      <c r="F47" s="1" t="s">
        <v>508</v>
      </c>
      <c r="G47" s="1" t="s">
        <v>509</v>
      </c>
      <c r="H47" s="1" t="s">
        <v>510</v>
      </c>
      <c r="I47" s="1" t="s">
        <v>511</v>
      </c>
      <c r="J47" s="1" t="s">
        <v>512</v>
      </c>
      <c r="K47" s="1" t="s">
        <v>513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514</v>
      </c>
      <c r="B48" s="1">
        <v>0.0</v>
      </c>
      <c r="C48" s="1" t="s">
        <v>515</v>
      </c>
      <c r="D48" s="1" t="s">
        <v>303</v>
      </c>
      <c r="E48" s="1" t="s">
        <v>516</v>
      </c>
      <c r="F48" s="1" t="s">
        <v>517</v>
      </c>
      <c r="G48" s="1" t="s">
        <v>518</v>
      </c>
      <c r="H48" s="1" t="s">
        <v>519</v>
      </c>
      <c r="I48" s="1" t="s">
        <v>520</v>
      </c>
      <c r="J48" s="1" t="s">
        <v>161</v>
      </c>
      <c r="K48" s="1" t="s">
        <v>521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522</v>
      </c>
      <c r="B49" s="1">
        <v>0.0</v>
      </c>
      <c r="C49" s="1" t="s">
        <v>523</v>
      </c>
      <c r="D49" s="1" t="s">
        <v>524</v>
      </c>
      <c r="E49" s="1" t="s">
        <v>525</v>
      </c>
      <c r="F49" s="1" t="s">
        <v>526</v>
      </c>
      <c r="G49" s="1" t="s">
        <v>527</v>
      </c>
      <c r="H49" s="1" t="s">
        <v>528</v>
      </c>
      <c r="I49" s="1" t="s">
        <v>529</v>
      </c>
      <c r="J49" s="1" t="s">
        <v>530</v>
      </c>
      <c r="K49" s="1" t="s">
        <v>531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532</v>
      </c>
      <c r="B50" s="1">
        <v>0.0</v>
      </c>
      <c r="C50" s="1" t="s">
        <v>533</v>
      </c>
      <c r="D50" s="1" t="s">
        <v>534</v>
      </c>
      <c r="E50" s="1" t="s">
        <v>535</v>
      </c>
      <c r="F50" s="1" t="s">
        <v>188</v>
      </c>
      <c r="G50" s="1" t="s">
        <v>536</v>
      </c>
      <c r="H50" s="1" t="s">
        <v>537</v>
      </c>
      <c r="I50" s="1" t="s">
        <v>538</v>
      </c>
      <c r="J50" s="1" t="s">
        <v>539</v>
      </c>
      <c r="K50" s="1" t="s">
        <v>540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541</v>
      </c>
      <c r="B51" s="1">
        <v>0.0</v>
      </c>
      <c r="C51" s="1" t="s">
        <v>542</v>
      </c>
      <c r="D51" s="1" t="s">
        <v>543</v>
      </c>
      <c r="E51" s="1" t="s">
        <v>544</v>
      </c>
      <c r="F51" s="1" t="s">
        <v>545</v>
      </c>
      <c r="G51" s="1" t="s">
        <v>546</v>
      </c>
      <c r="H51" s="1" t="s">
        <v>546</v>
      </c>
      <c r="I51" s="1" t="s">
        <v>547</v>
      </c>
      <c r="J51" s="1" t="s">
        <v>548</v>
      </c>
      <c r="K51" s="1" t="s">
        <v>549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550</v>
      </c>
      <c r="B52" s="1">
        <v>0.0</v>
      </c>
      <c r="C52" s="1" t="s">
        <v>551</v>
      </c>
      <c r="D52" s="1" t="s">
        <v>552</v>
      </c>
      <c r="E52" s="1" t="s">
        <v>553</v>
      </c>
      <c r="F52" s="1" t="s">
        <v>554</v>
      </c>
      <c r="G52" s="1" t="s">
        <v>555</v>
      </c>
      <c r="H52" s="1" t="s">
        <v>556</v>
      </c>
      <c r="I52" s="1" t="s">
        <v>557</v>
      </c>
      <c r="J52" s="1" t="s">
        <v>558</v>
      </c>
      <c r="K52" s="1" t="s">
        <v>559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560</v>
      </c>
      <c r="B53" s="1">
        <v>0.0</v>
      </c>
      <c r="C53" s="1">
        <v>65.0</v>
      </c>
      <c r="D53" s="1" t="s">
        <v>561</v>
      </c>
      <c r="E53" s="1" t="s">
        <v>562</v>
      </c>
      <c r="F53" s="1" t="s">
        <v>563</v>
      </c>
      <c r="G53" s="1" t="s">
        <v>564</v>
      </c>
      <c r="H53" s="1" t="s">
        <v>565</v>
      </c>
      <c r="I53" s="1" t="s">
        <v>566</v>
      </c>
      <c r="J53" s="1" t="s">
        <v>567</v>
      </c>
      <c r="K53" s="1" t="s">
        <v>568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569</v>
      </c>
      <c r="B54" s="1">
        <v>0.0</v>
      </c>
      <c r="C54" s="1" t="s">
        <v>570</v>
      </c>
      <c r="D54" s="1" t="s">
        <v>571</v>
      </c>
      <c r="E54" s="1" t="s">
        <v>392</v>
      </c>
      <c r="F54" s="1" t="s">
        <v>572</v>
      </c>
      <c r="G54" s="1" t="s">
        <v>573</v>
      </c>
      <c r="H54" s="1" t="s">
        <v>574</v>
      </c>
      <c r="I54" s="1" t="s">
        <v>575</v>
      </c>
      <c r="J54" s="1" t="s">
        <v>576</v>
      </c>
      <c r="K54" s="1" t="s">
        <v>577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578</v>
      </c>
      <c r="B55" s="1">
        <v>0.0</v>
      </c>
      <c r="C55" s="1">
        <v>0.0</v>
      </c>
      <c r="D55" s="1" t="s">
        <v>579</v>
      </c>
      <c r="E55" s="1" t="s">
        <v>580</v>
      </c>
      <c r="F55" s="1" t="s">
        <v>581</v>
      </c>
      <c r="G55" s="1" t="s">
        <v>582</v>
      </c>
      <c r="H55" s="1" t="s">
        <v>583</v>
      </c>
      <c r="I55" s="1" t="s">
        <v>584</v>
      </c>
      <c r="J55" s="1" t="s">
        <v>585</v>
      </c>
      <c r="K55" s="1" t="s">
        <v>586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587</v>
      </c>
      <c r="B56" s="1">
        <v>0.0</v>
      </c>
      <c r="C56" s="1">
        <v>0.0</v>
      </c>
      <c r="D56" s="1" t="s">
        <v>579</v>
      </c>
      <c r="E56" s="1" t="s">
        <v>580</v>
      </c>
      <c r="F56" s="1" t="s">
        <v>581</v>
      </c>
      <c r="G56" s="1" t="s">
        <v>582</v>
      </c>
      <c r="H56" s="1" t="s">
        <v>583</v>
      </c>
      <c r="I56" s="1" t="s">
        <v>584</v>
      </c>
      <c r="J56" s="1" t="s">
        <v>585</v>
      </c>
      <c r="K56" s="1" t="s">
        <v>586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588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589</v>
      </c>
      <c r="B58" s="1">
        <v>0.0</v>
      </c>
      <c r="C58" s="1">
        <v>0.0</v>
      </c>
      <c r="D58" s="1" t="s">
        <v>590</v>
      </c>
      <c r="E58" s="1" t="s">
        <v>591</v>
      </c>
      <c r="F58" s="1" t="s">
        <v>592</v>
      </c>
      <c r="G58" s="1" t="s">
        <v>593</v>
      </c>
      <c r="H58" s="1" t="s">
        <v>594</v>
      </c>
      <c r="I58" s="1" t="s">
        <v>595</v>
      </c>
      <c r="J58" s="1" t="s">
        <v>596</v>
      </c>
      <c r="K58" s="1" t="s">
        <v>597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598</v>
      </c>
      <c r="B59" s="1">
        <v>0.0</v>
      </c>
      <c r="C59" s="1">
        <v>0.0</v>
      </c>
      <c r="D59" s="1" t="s">
        <v>599</v>
      </c>
      <c r="E59" s="1" t="s">
        <v>600</v>
      </c>
      <c r="F59" s="1" t="s">
        <v>601</v>
      </c>
      <c r="G59" s="1" t="s">
        <v>602</v>
      </c>
      <c r="H59" s="1" t="s">
        <v>603</v>
      </c>
      <c r="I59" s="1" t="s">
        <v>604</v>
      </c>
      <c r="J59" s="1" t="s">
        <v>605</v>
      </c>
      <c r="K59" s="1" t="s">
        <v>606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607</v>
      </c>
      <c r="B60" s="1">
        <v>0.0</v>
      </c>
      <c r="C60" s="1">
        <v>0.0</v>
      </c>
      <c r="D60" s="1" t="s">
        <v>608</v>
      </c>
      <c r="E60" s="1" t="s">
        <v>609</v>
      </c>
      <c r="F60" s="1" t="s">
        <v>610</v>
      </c>
      <c r="G60" s="1" t="s">
        <v>611</v>
      </c>
      <c r="H60" s="1" t="s">
        <v>612</v>
      </c>
      <c r="I60" s="1" t="s">
        <v>613</v>
      </c>
      <c r="J60" s="1" t="s">
        <v>614</v>
      </c>
      <c r="K60" s="1" t="s">
        <v>615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616</v>
      </c>
      <c r="B61" s="1">
        <v>0.0</v>
      </c>
      <c r="C61" s="1">
        <v>0.0</v>
      </c>
      <c r="D61" s="1" t="s">
        <v>617</v>
      </c>
      <c r="E61" s="1" t="s">
        <v>600</v>
      </c>
      <c r="F61" s="1" t="s">
        <v>618</v>
      </c>
      <c r="G61" s="1" t="s">
        <v>619</v>
      </c>
      <c r="H61" s="1" t="s">
        <v>620</v>
      </c>
      <c r="I61" s="1" t="s">
        <v>621</v>
      </c>
      <c r="J61" s="1" t="s">
        <v>622</v>
      </c>
      <c r="K61" s="1" t="s">
        <v>623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624</v>
      </c>
      <c r="B62" s="1">
        <v>0.0</v>
      </c>
      <c r="C62" s="1">
        <v>0.0</v>
      </c>
      <c r="D62" s="1" t="s">
        <v>625</v>
      </c>
      <c r="E62" s="1" t="s">
        <v>600</v>
      </c>
      <c r="F62" s="1" t="s">
        <v>601</v>
      </c>
      <c r="G62" s="1" t="s">
        <v>602</v>
      </c>
      <c r="H62" s="1" t="s">
        <v>603</v>
      </c>
      <c r="I62" s="1" t="s">
        <v>604</v>
      </c>
      <c r="J62" s="1" t="s">
        <v>605</v>
      </c>
      <c r="K62" s="1" t="s">
        <v>606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626</v>
      </c>
      <c r="B63" s="1">
        <v>0.0</v>
      </c>
      <c r="C63" s="1">
        <v>0.0</v>
      </c>
      <c r="D63" s="1" t="s">
        <v>627</v>
      </c>
      <c r="E63" s="1" t="s">
        <v>628</v>
      </c>
      <c r="F63" s="1" t="s">
        <v>629</v>
      </c>
      <c r="G63" s="1" t="s">
        <v>630</v>
      </c>
      <c r="H63" s="1" t="s">
        <v>631</v>
      </c>
      <c r="I63" s="1" t="s">
        <v>632</v>
      </c>
      <c r="J63" s="1" t="s">
        <v>633</v>
      </c>
      <c r="K63" s="1" t="s">
        <v>634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635</v>
      </c>
      <c r="B64" s="1">
        <v>0.0</v>
      </c>
      <c r="C64" s="1">
        <v>0.0</v>
      </c>
      <c r="D64" s="1" t="s">
        <v>636</v>
      </c>
      <c r="E64" s="1" t="s">
        <v>637</v>
      </c>
      <c r="F64" s="1" t="s">
        <v>638</v>
      </c>
      <c r="G64" s="1" t="s">
        <v>639</v>
      </c>
      <c r="H64" s="1" t="s">
        <v>640</v>
      </c>
      <c r="I64" s="1" t="s">
        <v>641</v>
      </c>
      <c r="J64" s="1" t="s">
        <v>642</v>
      </c>
      <c r="K64" s="1" t="s">
        <v>643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644</v>
      </c>
      <c r="B65" s="1">
        <v>0.0</v>
      </c>
      <c r="C65" s="1">
        <v>0.0</v>
      </c>
      <c r="D65" s="1" t="s">
        <v>645</v>
      </c>
      <c r="E65" s="1" t="s">
        <v>646</v>
      </c>
      <c r="F65" s="1" t="s">
        <v>647</v>
      </c>
      <c r="G65" s="1" t="s">
        <v>648</v>
      </c>
      <c r="H65" s="1" t="s">
        <v>649</v>
      </c>
      <c r="I65" s="1" t="s">
        <v>650</v>
      </c>
      <c r="J65" s="1" t="s">
        <v>651</v>
      </c>
      <c r="K65" s="1" t="s">
        <v>652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653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654</v>
      </c>
      <c r="H66" s="1" t="s">
        <v>655</v>
      </c>
      <c r="I66" s="1" t="s">
        <v>656</v>
      </c>
      <c r="J66" s="1" t="s">
        <v>657</v>
      </c>
      <c r="K66" s="1" t="s">
        <v>658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659</v>
      </c>
      <c r="B67" s="1">
        <v>0.0</v>
      </c>
      <c r="C67" s="1">
        <v>0.0</v>
      </c>
      <c r="D67" s="1" t="s">
        <v>157</v>
      </c>
      <c r="E67" s="1" t="s">
        <v>660</v>
      </c>
      <c r="F67" s="1" t="s">
        <v>661</v>
      </c>
      <c r="G67" s="1" t="s">
        <v>662</v>
      </c>
      <c r="H67" s="1" t="s">
        <v>663</v>
      </c>
      <c r="I67" s="1" t="s">
        <v>555</v>
      </c>
      <c r="J67" s="1" t="s">
        <v>664</v>
      </c>
      <c r="K67" s="1" t="s">
        <v>443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665</v>
      </c>
      <c r="B68" s="1">
        <v>0.0</v>
      </c>
      <c r="C68" s="1">
        <v>0.0</v>
      </c>
      <c r="D68" s="1" t="s">
        <v>666</v>
      </c>
      <c r="E68" s="1" t="s">
        <v>667</v>
      </c>
      <c r="F68" s="1" t="s">
        <v>668</v>
      </c>
      <c r="G68" s="1" t="s">
        <v>669</v>
      </c>
      <c r="H68" s="1" t="s">
        <v>670</v>
      </c>
      <c r="I68" s="1" t="s">
        <v>671</v>
      </c>
      <c r="J68" s="1" t="s">
        <v>672</v>
      </c>
      <c r="K68" s="1" t="s">
        <v>673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674</v>
      </c>
      <c r="B69" s="1">
        <v>0.0</v>
      </c>
      <c r="C69" s="1">
        <v>0.0</v>
      </c>
      <c r="D69" s="1" t="s">
        <v>675</v>
      </c>
      <c r="E69" s="1" t="s">
        <v>676</v>
      </c>
      <c r="F69" s="1" t="s">
        <v>677</v>
      </c>
      <c r="G69" s="1" t="s">
        <v>678</v>
      </c>
      <c r="H69" s="1" t="s">
        <v>679</v>
      </c>
      <c r="I69" s="1" t="s">
        <v>680</v>
      </c>
      <c r="J69" s="1" t="s">
        <v>681</v>
      </c>
      <c r="K69" s="1" t="s">
        <v>682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683</v>
      </c>
      <c r="B70" s="1">
        <v>0.0</v>
      </c>
      <c r="C70" s="1">
        <v>0.0</v>
      </c>
      <c r="D70" s="1" t="s">
        <v>684</v>
      </c>
      <c r="E70" s="1" t="s">
        <v>685</v>
      </c>
      <c r="F70" s="1" t="s">
        <v>335</v>
      </c>
      <c r="G70" s="1" t="s">
        <v>686</v>
      </c>
      <c r="H70" s="1" t="s">
        <v>546</v>
      </c>
      <c r="I70" s="1" t="s">
        <v>687</v>
      </c>
      <c r="J70" s="1" t="s">
        <v>688</v>
      </c>
      <c r="K70" s="1" t="s">
        <v>492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689</v>
      </c>
      <c r="B71" s="1">
        <v>0.0</v>
      </c>
      <c r="C71" s="1">
        <v>0.0</v>
      </c>
      <c r="D71" s="1" t="s">
        <v>690</v>
      </c>
      <c r="E71" s="1" t="s">
        <v>691</v>
      </c>
      <c r="F71" s="1" t="s">
        <v>692</v>
      </c>
      <c r="G71" s="1" t="s">
        <v>693</v>
      </c>
      <c r="H71" s="1" t="s">
        <v>694</v>
      </c>
      <c r="I71" s="1" t="s">
        <v>695</v>
      </c>
      <c r="J71" s="1" t="s">
        <v>696</v>
      </c>
      <c r="K71" s="1" t="s">
        <v>697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698</v>
      </c>
      <c r="B72" s="1">
        <v>0.0</v>
      </c>
      <c r="C72" s="1">
        <v>0.0</v>
      </c>
      <c r="D72" s="1" t="s">
        <v>699</v>
      </c>
      <c r="E72" s="1" t="s">
        <v>700</v>
      </c>
      <c r="F72" s="1" t="s">
        <v>701</v>
      </c>
      <c r="G72" s="1" t="s">
        <v>702</v>
      </c>
      <c r="H72" s="1" t="s">
        <v>483</v>
      </c>
      <c r="I72" s="1" t="s">
        <v>703</v>
      </c>
      <c r="J72" s="1" t="s">
        <v>704</v>
      </c>
      <c r="K72" s="1" t="s">
        <v>705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706</v>
      </c>
      <c r="B73" s="1">
        <v>0.0</v>
      </c>
      <c r="C73" s="1">
        <v>0.0</v>
      </c>
      <c r="D73" s="1" t="s">
        <v>707</v>
      </c>
      <c r="E73" s="1" t="s">
        <v>708</v>
      </c>
      <c r="F73" s="1" t="s">
        <v>709</v>
      </c>
      <c r="G73" s="1" t="s">
        <v>710</v>
      </c>
      <c r="H73" s="1" t="s">
        <v>711</v>
      </c>
      <c r="I73" s="1" t="s">
        <v>712</v>
      </c>
      <c r="J73" s="1" t="s">
        <v>713</v>
      </c>
      <c r="K73" s="1" t="s">
        <v>714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715</v>
      </c>
      <c r="B74" s="1">
        <v>0.0</v>
      </c>
      <c r="C74" s="1">
        <v>0.0</v>
      </c>
      <c r="D74" s="1">
        <v>0.0</v>
      </c>
      <c r="E74" s="1" t="s">
        <v>716</v>
      </c>
      <c r="F74" s="1" t="s">
        <v>717</v>
      </c>
      <c r="G74" s="1" t="s">
        <v>718</v>
      </c>
      <c r="H74" s="1" t="s">
        <v>719</v>
      </c>
      <c r="I74" s="1" t="s">
        <v>720</v>
      </c>
      <c r="J74" s="1" t="s">
        <v>721</v>
      </c>
      <c r="K74" s="1" t="s">
        <v>722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723</v>
      </c>
      <c r="B75" s="1">
        <v>0.0</v>
      </c>
      <c r="C75" s="1">
        <v>0.0</v>
      </c>
      <c r="D75" s="1">
        <v>0.0</v>
      </c>
      <c r="E75" s="1" t="s">
        <v>716</v>
      </c>
      <c r="F75" s="1" t="s">
        <v>717</v>
      </c>
      <c r="G75" s="1" t="s">
        <v>718</v>
      </c>
      <c r="H75" s="1" t="s">
        <v>719</v>
      </c>
      <c r="I75" s="1" t="s">
        <v>720</v>
      </c>
      <c r="J75" s="1" t="s">
        <v>721</v>
      </c>
      <c r="K75" s="1" t="s">
        <v>722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724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725</v>
      </c>
      <c r="B77" s="1">
        <v>0.0</v>
      </c>
      <c r="C77" s="1">
        <v>0.0</v>
      </c>
      <c r="D77" s="1">
        <v>0.0</v>
      </c>
      <c r="E77" s="1" t="s">
        <v>726</v>
      </c>
      <c r="F77" s="1" t="s">
        <v>727</v>
      </c>
      <c r="G77" s="1" t="s">
        <v>728</v>
      </c>
      <c r="H77" s="1" t="s">
        <v>729</v>
      </c>
      <c r="I77" s="1" t="s">
        <v>730</v>
      </c>
      <c r="J77" s="1" t="s">
        <v>731</v>
      </c>
      <c r="K77" s="1" t="s">
        <v>732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733</v>
      </c>
      <c r="B78" s="1">
        <v>0.0</v>
      </c>
      <c r="C78" s="1">
        <v>0.0</v>
      </c>
      <c r="D78" s="1">
        <v>0.0</v>
      </c>
      <c r="E78" s="1" t="s">
        <v>734</v>
      </c>
      <c r="F78" s="1" t="s">
        <v>735</v>
      </c>
      <c r="G78" s="1" t="s">
        <v>736</v>
      </c>
      <c r="H78" s="1" t="s">
        <v>737</v>
      </c>
      <c r="I78" s="1" t="s">
        <v>738</v>
      </c>
      <c r="J78" s="1" t="s">
        <v>739</v>
      </c>
      <c r="K78" s="1" t="s">
        <v>740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741</v>
      </c>
      <c r="B79" s="1">
        <v>0.0</v>
      </c>
      <c r="C79" s="1">
        <v>0.0</v>
      </c>
      <c r="D79" s="1">
        <v>0.0</v>
      </c>
      <c r="E79" s="1" t="s">
        <v>742</v>
      </c>
      <c r="F79" s="1" t="s">
        <v>743</v>
      </c>
      <c r="G79" s="1" t="s">
        <v>744</v>
      </c>
      <c r="H79" s="1" t="s">
        <v>745</v>
      </c>
      <c r="I79" s="1" t="s">
        <v>746</v>
      </c>
      <c r="J79" s="1" t="s">
        <v>747</v>
      </c>
      <c r="K79" s="1" t="s">
        <v>748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749</v>
      </c>
      <c r="B80" s="1">
        <v>0.0</v>
      </c>
      <c r="C80" s="1">
        <v>0.0</v>
      </c>
      <c r="D80" s="1">
        <v>0.0</v>
      </c>
      <c r="E80" s="1" t="s">
        <v>226</v>
      </c>
      <c r="F80" s="1" t="s">
        <v>750</v>
      </c>
      <c r="G80" s="1" t="s">
        <v>751</v>
      </c>
      <c r="H80" s="1" t="s">
        <v>752</v>
      </c>
      <c r="I80" s="1" t="s">
        <v>753</v>
      </c>
      <c r="J80" s="1" t="s">
        <v>754</v>
      </c>
      <c r="K80" s="1" t="s">
        <v>755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756</v>
      </c>
      <c r="B81" s="1">
        <v>0.0</v>
      </c>
      <c r="C81" s="1">
        <v>0.0</v>
      </c>
      <c r="D81" s="1">
        <v>0.0</v>
      </c>
      <c r="E81" s="1" t="s">
        <v>734</v>
      </c>
      <c r="F81" s="1" t="s">
        <v>735</v>
      </c>
      <c r="G81" s="1" t="s">
        <v>736</v>
      </c>
      <c r="H81" s="1" t="s">
        <v>737</v>
      </c>
      <c r="I81" s="1" t="s">
        <v>738</v>
      </c>
      <c r="J81" s="1" t="s">
        <v>739</v>
      </c>
      <c r="K81" s="1" t="s">
        <v>740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757</v>
      </c>
      <c r="B82" s="1">
        <v>0.0</v>
      </c>
      <c r="C82" s="1">
        <v>0.0</v>
      </c>
      <c r="D82" s="1">
        <v>0.0</v>
      </c>
      <c r="E82" s="1" t="s">
        <v>758</v>
      </c>
      <c r="F82" s="1" t="s">
        <v>759</v>
      </c>
      <c r="G82" s="1" t="s">
        <v>760</v>
      </c>
      <c r="H82" s="1" t="s">
        <v>761</v>
      </c>
      <c r="I82" s="1" t="s">
        <v>762</v>
      </c>
      <c r="J82" s="1" t="s">
        <v>763</v>
      </c>
      <c r="K82" s="1" t="s">
        <v>764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765</v>
      </c>
      <c r="B83" s="1">
        <v>0.0</v>
      </c>
      <c r="C83" s="1">
        <v>0.0</v>
      </c>
      <c r="D83" s="1">
        <v>0.0</v>
      </c>
      <c r="E83" s="1" t="s">
        <v>208</v>
      </c>
      <c r="F83" s="1" t="s">
        <v>766</v>
      </c>
      <c r="G83" s="1" t="s">
        <v>767</v>
      </c>
      <c r="H83" s="1" t="s">
        <v>768</v>
      </c>
      <c r="I83" s="1" t="s">
        <v>769</v>
      </c>
      <c r="J83" s="1" t="s">
        <v>770</v>
      </c>
      <c r="K83" s="1" t="s">
        <v>771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772</v>
      </c>
      <c r="B84" s="1">
        <v>0.0</v>
      </c>
      <c r="C84" s="1">
        <v>0.0</v>
      </c>
      <c r="D84" s="1">
        <v>0.0</v>
      </c>
      <c r="E84" s="1" t="s">
        <v>773</v>
      </c>
      <c r="F84" s="1" t="s">
        <v>774</v>
      </c>
      <c r="G84" s="1" t="s">
        <v>775</v>
      </c>
      <c r="H84" s="1" t="s">
        <v>776</v>
      </c>
      <c r="I84" s="1" t="s">
        <v>777</v>
      </c>
      <c r="J84" s="1" t="s">
        <v>778</v>
      </c>
      <c r="K84" s="1" t="s">
        <v>779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780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>
        <v>0.0</v>
      </c>
      <c r="H85" s="1" t="s">
        <v>781</v>
      </c>
      <c r="I85" s="1" t="s">
        <v>782</v>
      </c>
      <c r="J85" s="1" t="s">
        <v>783</v>
      </c>
      <c r="K85" s="1" t="s">
        <v>784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785</v>
      </c>
      <c r="B86" s="1">
        <v>0.0</v>
      </c>
      <c r="C86" s="1">
        <v>0.0</v>
      </c>
      <c r="D86" s="1">
        <v>0.0</v>
      </c>
      <c r="E86" s="1" t="s">
        <v>786</v>
      </c>
      <c r="F86" s="1" t="s">
        <v>640</v>
      </c>
      <c r="G86" s="1" t="s">
        <v>787</v>
      </c>
      <c r="H86" s="1" t="s">
        <v>788</v>
      </c>
      <c r="I86" s="1" t="s">
        <v>789</v>
      </c>
      <c r="J86" s="1" t="s">
        <v>790</v>
      </c>
      <c r="K86" s="1" t="s">
        <v>791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792</v>
      </c>
      <c r="B87" s="1">
        <v>0.0</v>
      </c>
      <c r="C87" s="1">
        <v>0.0</v>
      </c>
      <c r="D87" s="1">
        <v>0.0</v>
      </c>
      <c r="E87" s="1" t="s">
        <v>793</v>
      </c>
      <c r="F87" s="1" t="s">
        <v>794</v>
      </c>
      <c r="G87" s="1" t="s">
        <v>795</v>
      </c>
      <c r="H87" s="1" t="s">
        <v>796</v>
      </c>
      <c r="I87" s="1" t="s">
        <v>797</v>
      </c>
      <c r="J87" s="1" t="s">
        <v>798</v>
      </c>
      <c r="K87" s="1" t="s">
        <v>799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800</v>
      </c>
      <c r="B88" s="1">
        <v>0.0</v>
      </c>
      <c r="C88" s="1">
        <v>0.0</v>
      </c>
      <c r="D88" s="1">
        <v>0.0</v>
      </c>
      <c r="E88" s="1" t="s">
        <v>651</v>
      </c>
      <c r="F88" s="1" t="s">
        <v>801</v>
      </c>
      <c r="G88" s="1" t="s">
        <v>802</v>
      </c>
      <c r="H88" s="1" t="s">
        <v>803</v>
      </c>
      <c r="I88" s="1" t="s">
        <v>804</v>
      </c>
      <c r="J88" s="1" t="s">
        <v>805</v>
      </c>
      <c r="K88" s="1" t="s">
        <v>806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807</v>
      </c>
      <c r="B89" s="1">
        <v>0.0</v>
      </c>
      <c r="C89" s="1">
        <v>0.0</v>
      </c>
      <c r="D89" s="1">
        <v>0.0</v>
      </c>
      <c r="E89" s="1" t="s">
        <v>808</v>
      </c>
      <c r="F89" s="1" t="s">
        <v>809</v>
      </c>
      <c r="G89" s="1" t="s">
        <v>810</v>
      </c>
      <c r="H89" s="1" t="s">
        <v>811</v>
      </c>
      <c r="I89" s="1" t="s">
        <v>812</v>
      </c>
      <c r="J89" s="1" t="s">
        <v>813</v>
      </c>
      <c r="K89" s="1" t="s">
        <v>814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815</v>
      </c>
      <c r="B90" s="1">
        <v>0.0</v>
      </c>
      <c r="C90" s="1">
        <v>0.0</v>
      </c>
      <c r="D90" s="1">
        <v>0.0</v>
      </c>
      <c r="E90" s="1" t="s">
        <v>816</v>
      </c>
      <c r="F90" s="1" t="s">
        <v>817</v>
      </c>
      <c r="G90" s="1" t="s">
        <v>818</v>
      </c>
      <c r="H90" s="1" t="s">
        <v>819</v>
      </c>
      <c r="I90" s="1" t="s">
        <v>820</v>
      </c>
      <c r="J90" s="1" t="s">
        <v>821</v>
      </c>
      <c r="K90" s="1" t="s">
        <v>822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823</v>
      </c>
      <c r="B91" s="1">
        <v>0.0</v>
      </c>
      <c r="C91" s="1">
        <v>0.0</v>
      </c>
      <c r="D91" s="1">
        <v>0.0</v>
      </c>
      <c r="E91" s="1" t="s">
        <v>824</v>
      </c>
      <c r="F91" s="1" t="s">
        <v>825</v>
      </c>
      <c r="G91" s="1" t="s">
        <v>826</v>
      </c>
      <c r="H91" s="1" t="s">
        <v>827</v>
      </c>
      <c r="I91" s="1" t="s">
        <v>828</v>
      </c>
      <c r="J91" s="1" t="s">
        <v>829</v>
      </c>
      <c r="K91" s="1" t="s">
        <v>830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831</v>
      </c>
      <c r="B92" s="1">
        <v>0.0</v>
      </c>
      <c r="C92" s="1">
        <v>0.0</v>
      </c>
      <c r="D92" s="1">
        <v>0.0</v>
      </c>
      <c r="E92" s="1" t="s">
        <v>832</v>
      </c>
      <c r="F92" s="1" t="s">
        <v>833</v>
      </c>
      <c r="G92" s="1" t="s">
        <v>834</v>
      </c>
      <c r="H92" s="1" t="s">
        <v>835</v>
      </c>
      <c r="I92" s="1" t="s">
        <v>836</v>
      </c>
      <c r="J92" s="1" t="s">
        <v>837</v>
      </c>
      <c r="K92" s="1" t="s">
        <v>838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839</v>
      </c>
      <c r="B93" s="1">
        <v>0.0</v>
      </c>
      <c r="C93" s="1">
        <v>0.0</v>
      </c>
      <c r="D93" s="1">
        <v>0.0</v>
      </c>
      <c r="E93" s="1">
        <v>0.0</v>
      </c>
      <c r="F93" s="1" t="s">
        <v>840</v>
      </c>
      <c r="G93" s="1" t="s">
        <v>841</v>
      </c>
      <c r="H93" s="1" t="s">
        <v>842</v>
      </c>
      <c r="I93" s="1" t="s">
        <v>843</v>
      </c>
      <c r="J93" s="1" t="s">
        <v>844</v>
      </c>
      <c r="K93" s="1" t="s">
        <v>845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846</v>
      </c>
      <c r="B94" s="1">
        <v>0.0</v>
      </c>
      <c r="C94" s="1">
        <v>0.0</v>
      </c>
      <c r="D94" s="1">
        <v>0.0</v>
      </c>
      <c r="E94" s="1">
        <v>0.0</v>
      </c>
      <c r="F94" s="1" t="s">
        <v>840</v>
      </c>
      <c r="G94" s="1" t="s">
        <v>841</v>
      </c>
      <c r="H94" s="1" t="s">
        <v>842</v>
      </c>
      <c r="I94" s="1" t="s">
        <v>843</v>
      </c>
      <c r="J94" s="1" t="s">
        <v>844</v>
      </c>
      <c r="K94" s="1" t="s">
        <v>845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847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848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849</v>
      </c>
      <c r="H96" s="1" t="s">
        <v>850</v>
      </c>
      <c r="I96" s="1" t="s">
        <v>268</v>
      </c>
      <c r="J96" s="1" t="s">
        <v>851</v>
      </c>
      <c r="K96" s="1" t="s">
        <v>666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852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853</v>
      </c>
      <c r="H97" s="1" t="s">
        <v>119</v>
      </c>
      <c r="I97" s="1" t="s">
        <v>854</v>
      </c>
      <c r="J97" s="1" t="s">
        <v>855</v>
      </c>
      <c r="K97" s="1" t="s">
        <v>856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857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858</v>
      </c>
      <c r="H98" s="1" t="s">
        <v>119</v>
      </c>
      <c r="I98" s="1" t="s">
        <v>859</v>
      </c>
      <c r="J98" s="1" t="s">
        <v>860</v>
      </c>
      <c r="K98" s="1" t="s">
        <v>861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862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112</v>
      </c>
      <c r="H99" s="1" t="s">
        <v>863</v>
      </c>
      <c r="I99" s="1" t="s">
        <v>864</v>
      </c>
      <c r="J99" s="1" t="s">
        <v>865</v>
      </c>
      <c r="K99" s="1" t="s">
        <v>866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867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853</v>
      </c>
      <c r="H100" s="1" t="s">
        <v>119</v>
      </c>
      <c r="I100" s="1" t="s">
        <v>854</v>
      </c>
      <c r="J100" s="1" t="s">
        <v>855</v>
      </c>
      <c r="K100" s="1" t="s">
        <v>856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868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869</v>
      </c>
      <c r="H101" s="1" t="s">
        <v>870</v>
      </c>
      <c r="I101" s="1" t="s">
        <v>871</v>
      </c>
      <c r="J101" s="1" t="s">
        <v>872</v>
      </c>
      <c r="K101" s="1" t="s">
        <v>873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874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875</v>
      </c>
      <c r="H102" s="1" t="s">
        <v>876</v>
      </c>
      <c r="I102" s="1" t="s">
        <v>877</v>
      </c>
      <c r="J102" s="1" t="s">
        <v>878</v>
      </c>
      <c r="K102" s="1" t="s">
        <v>879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880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881</v>
      </c>
      <c r="H103" s="1" t="s">
        <v>882</v>
      </c>
      <c r="I103" s="1" t="s">
        <v>883</v>
      </c>
      <c r="J103" s="1" t="s">
        <v>884</v>
      </c>
      <c r="K103" s="1" t="s">
        <v>885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886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>
        <v>0.0</v>
      </c>
      <c r="I104" s="1">
        <v>0.0</v>
      </c>
      <c r="J104" s="1" t="s">
        <v>887</v>
      </c>
      <c r="K104" s="1" t="s">
        <v>888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889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890</v>
      </c>
      <c r="H105" s="1" t="s">
        <v>891</v>
      </c>
      <c r="I105" s="1" t="s">
        <v>892</v>
      </c>
      <c r="J105" s="1" t="s">
        <v>893</v>
      </c>
      <c r="K105" s="1" t="s">
        <v>894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895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896</v>
      </c>
      <c r="H106" s="1" t="s">
        <v>897</v>
      </c>
      <c r="I106" s="1" t="s">
        <v>898</v>
      </c>
      <c r="J106" s="1" t="s">
        <v>899</v>
      </c>
      <c r="K106" s="1" t="s">
        <v>900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901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863</v>
      </c>
      <c r="H107" s="1" t="s">
        <v>902</v>
      </c>
      <c r="I107" s="1" t="s">
        <v>903</v>
      </c>
      <c r="J107" s="1" t="s">
        <v>904</v>
      </c>
      <c r="K107" s="1" t="s">
        <v>905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906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620</v>
      </c>
      <c r="H108" s="1" t="s">
        <v>907</v>
      </c>
      <c r="I108" s="1" t="s">
        <v>702</v>
      </c>
      <c r="J108" s="1" t="s">
        <v>908</v>
      </c>
      <c r="K108" s="1" t="s">
        <v>432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909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903</v>
      </c>
      <c r="H109" s="1" t="s">
        <v>910</v>
      </c>
      <c r="I109" s="1" t="s">
        <v>911</v>
      </c>
      <c r="J109" s="1" t="s">
        <v>912</v>
      </c>
      <c r="K109" s="1" t="s">
        <v>913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914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915</v>
      </c>
      <c r="H110" s="1" t="s">
        <v>916</v>
      </c>
      <c r="I110" s="1" t="s">
        <v>917</v>
      </c>
      <c r="J110" s="1" t="s">
        <v>918</v>
      </c>
      <c r="K110" s="1" t="s">
        <v>919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920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921</v>
      </c>
      <c r="H111" s="1" t="s">
        <v>922</v>
      </c>
      <c r="I111" s="1" t="s">
        <v>923</v>
      </c>
      <c r="J111" s="1" t="s">
        <v>924</v>
      </c>
      <c r="K111" s="1" t="s">
        <v>925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926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927</v>
      </c>
      <c r="I112" s="1" t="s">
        <v>928</v>
      </c>
      <c r="J112" s="1" t="s">
        <v>929</v>
      </c>
      <c r="K112" s="1">
        <v>1.0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930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927</v>
      </c>
      <c r="I113" s="1" t="s">
        <v>928</v>
      </c>
      <c r="J113" s="1" t="s">
        <v>929</v>
      </c>
      <c r="K113" s="1">
        <v>1.0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931</v>
      </c>
      <c r="C1" s="1" t="s">
        <v>932</v>
      </c>
      <c r="D1" s="1" t="s">
        <v>933</v>
      </c>
      <c r="E1" s="1" t="s">
        <v>934</v>
      </c>
      <c r="F1" s="1" t="s">
        <v>935</v>
      </c>
      <c r="G1" s="1" t="s">
        <v>936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937</v>
      </c>
      <c r="B2" s="1" t="s">
        <v>938</v>
      </c>
      <c r="C2" s="1" t="s">
        <v>939</v>
      </c>
      <c r="D2" s="1" t="s">
        <v>940</v>
      </c>
      <c r="E2" s="1" t="s">
        <v>941</v>
      </c>
      <c r="F2" s="1" t="s">
        <v>942</v>
      </c>
      <c r="G2" s="1" t="s">
        <v>943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944</v>
      </c>
      <c r="B3" s="1" t="s">
        <v>945</v>
      </c>
      <c r="C3" s="1" t="s">
        <v>946</v>
      </c>
      <c r="D3" s="1" t="s">
        <v>947</v>
      </c>
      <c r="E3" s="1" t="s">
        <v>948</v>
      </c>
      <c r="F3" s="1" t="s">
        <v>949</v>
      </c>
      <c r="G3" s="1" t="s">
        <v>950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951</v>
      </c>
      <c r="B4" s="1" t="s">
        <v>952</v>
      </c>
      <c r="C4" s="1" t="s">
        <v>953</v>
      </c>
      <c r="D4" s="1" t="s">
        <v>954</v>
      </c>
      <c r="E4" s="1" t="s">
        <v>955</v>
      </c>
      <c r="F4" s="1" t="s">
        <v>956</v>
      </c>
      <c r="G4" s="1" t="s">
        <v>957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944</v>
      </c>
      <c r="B5" s="1" t="s">
        <v>945</v>
      </c>
      <c r="C5" s="1" t="s">
        <v>958</v>
      </c>
      <c r="D5" s="1" t="s">
        <v>959</v>
      </c>
      <c r="E5" s="1" t="s">
        <v>960</v>
      </c>
      <c r="F5" s="1" t="s">
        <v>961</v>
      </c>
      <c r="G5" s="1" t="s">
        <v>962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963</v>
      </c>
      <c r="B6" s="1" t="s">
        <v>964</v>
      </c>
      <c r="C6" s="1" t="s">
        <v>965</v>
      </c>
      <c r="D6" s="1" t="s">
        <v>966</v>
      </c>
      <c r="E6" s="1" t="s">
        <v>967</v>
      </c>
      <c r="F6" s="1" t="s">
        <v>968</v>
      </c>
      <c r="G6" s="1" t="s">
        <v>969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970</v>
      </c>
      <c r="B7" s="1" t="s">
        <v>971</v>
      </c>
      <c r="C7" s="1" t="s">
        <v>972</v>
      </c>
      <c r="D7" s="1" t="s">
        <v>973</v>
      </c>
      <c r="E7" s="1" t="s">
        <v>974</v>
      </c>
      <c r="F7" s="1" t="s">
        <v>975</v>
      </c>
      <c r="G7" s="1" t="s">
        <v>976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977</v>
      </c>
      <c r="B8" s="1" t="s">
        <v>945</v>
      </c>
      <c r="C8" s="1" t="s">
        <v>978</v>
      </c>
      <c r="D8" s="1" t="s">
        <v>979</v>
      </c>
      <c r="E8" s="1" t="s">
        <v>980</v>
      </c>
      <c r="F8" s="1" t="s">
        <v>981</v>
      </c>
      <c r="G8" s="1" t="s">
        <v>982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983</v>
      </c>
      <c r="B9" s="1" t="s">
        <v>984</v>
      </c>
      <c r="C9" s="1" t="s">
        <v>985</v>
      </c>
      <c r="D9" s="1" t="s">
        <v>986</v>
      </c>
      <c r="E9" s="1" t="s">
        <v>972</v>
      </c>
      <c r="F9" s="1" t="s">
        <v>987</v>
      </c>
      <c r="G9" s="1" t="s">
        <v>988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989</v>
      </c>
      <c r="B10" s="1" t="s">
        <v>990</v>
      </c>
      <c r="C10" s="1" t="s">
        <v>974</v>
      </c>
      <c r="D10" s="1" t="s">
        <v>991</v>
      </c>
      <c r="E10" s="1" t="s">
        <v>973</v>
      </c>
      <c r="F10" s="1" t="s">
        <v>992</v>
      </c>
      <c r="G10" s="1" t="s">
        <v>993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994</v>
      </c>
      <c r="B11" s="1" t="s">
        <v>995</v>
      </c>
      <c r="C11" s="1" t="s">
        <v>996</v>
      </c>
      <c r="D11" s="1" t="s">
        <v>997</v>
      </c>
      <c r="E11" s="1" t="s">
        <v>998</v>
      </c>
      <c r="F11" s="1" t="s">
        <v>999</v>
      </c>
      <c r="G11" s="1" t="s">
        <v>1000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1001</v>
      </c>
      <c r="B12" s="1" t="s">
        <v>1002</v>
      </c>
      <c r="C12" s="1" t="s">
        <v>1003</v>
      </c>
      <c r="D12" s="1" t="s">
        <v>1004</v>
      </c>
      <c r="E12" s="1" t="s">
        <v>1005</v>
      </c>
      <c r="F12" s="1" t="s">
        <v>1006</v>
      </c>
      <c r="G12" s="1" t="s">
        <v>1007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1008</v>
      </c>
      <c r="B13" s="1" t="s">
        <v>1009</v>
      </c>
      <c r="C13" s="1" t="s">
        <v>1010</v>
      </c>
      <c r="D13" s="1" t="s">
        <v>1011</v>
      </c>
      <c r="E13" s="1" t="s">
        <v>1012</v>
      </c>
      <c r="F13" s="1" t="s">
        <v>1013</v>
      </c>
      <c r="G13" s="1" t="s">
        <v>1014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1015</v>
      </c>
      <c r="B14" s="1" t="s">
        <v>1016</v>
      </c>
      <c r="C14" s="1" t="s">
        <v>1017</v>
      </c>
      <c r="D14" s="1" t="s">
        <v>1018</v>
      </c>
      <c r="E14" s="1" t="s">
        <v>1019</v>
      </c>
      <c r="F14" s="1" t="s">
        <v>1020</v>
      </c>
      <c r="G14" s="1" t="s">
        <v>1021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1022</v>
      </c>
      <c r="B15" s="1" t="s">
        <v>945</v>
      </c>
      <c r="C15" s="1" t="s">
        <v>945</v>
      </c>
      <c r="D15" s="1" t="s">
        <v>945</v>
      </c>
      <c r="E15" s="1" t="s">
        <v>945</v>
      </c>
      <c r="F15" s="1" t="s">
        <v>945</v>
      </c>
      <c r="G15" s="1" t="s">
        <v>945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1023</v>
      </c>
      <c r="B16" s="1" t="s">
        <v>945</v>
      </c>
      <c r="C16" s="1" t="s">
        <v>945</v>
      </c>
      <c r="D16" s="1" t="s">
        <v>945</v>
      </c>
      <c r="E16" s="1" t="s">
        <v>945</v>
      </c>
      <c r="F16" s="1" t="s">
        <v>945</v>
      </c>
      <c r="G16" s="1" t="s">
        <v>945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1024</v>
      </c>
      <c r="B17" s="1" t="s">
        <v>156</v>
      </c>
      <c r="C17" s="1" t="s">
        <v>157</v>
      </c>
      <c r="D17" s="1" t="s">
        <v>165</v>
      </c>
      <c r="E17" s="1" t="s">
        <v>159</v>
      </c>
      <c r="F17" s="1" t="s">
        <v>160</v>
      </c>
      <c r="G17" s="1" t="s">
        <v>161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1025</v>
      </c>
      <c r="B18" s="1" t="s">
        <v>945</v>
      </c>
      <c r="C18" s="1" t="s">
        <v>945</v>
      </c>
      <c r="D18" s="1" t="s">
        <v>945</v>
      </c>
      <c r="E18" s="1" t="s">
        <v>945</v>
      </c>
      <c r="F18" s="1" t="s">
        <v>945</v>
      </c>
      <c r="G18" s="1" t="s">
        <v>945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1026</v>
      </c>
      <c r="B19" s="1" t="s">
        <v>1027</v>
      </c>
      <c r="C19" s="1" t="s">
        <v>1028</v>
      </c>
      <c r="D19" s="1" t="s">
        <v>1029</v>
      </c>
      <c r="E19" s="1" t="s">
        <v>1030</v>
      </c>
      <c r="F19" s="1" t="s">
        <v>1031</v>
      </c>
      <c r="G19" s="1" t="s">
        <v>1032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1033</v>
      </c>
      <c r="B20" s="1" t="s">
        <v>1034</v>
      </c>
      <c r="C20" s="1" t="s">
        <v>1035</v>
      </c>
      <c r="D20" s="1" t="s">
        <v>1036</v>
      </c>
      <c r="E20" s="1" t="s">
        <v>1037</v>
      </c>
      <c r="F20" s="1" t="s">
        <v>1038</v>
      </c>
      <c r="G20" s="1" t="s">
        <v>1039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1040</v>
      </c>
      <c r="B21" s="1" t="s">
        <v>1041</v>
      </c>
      <c r="C21" s="1" t="s">
        <v>1042</v>
      </c>
      <c r="D21" s="1" t="s">
        <v>1043</v>
      </c>
      <c r="E21" s="1" t="s">
        <v>1044</v>
      </c>
      <c r="F21" s="1" t="s">
        <v>1045</v>
      </c>
      <c r="G21" s="1" t="s">
        <v>1046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1047</v>
      </c>
      <c r="B22" s="1" t="s">
        <v>330</v>
      </c>
      <c r="C22" s="1" t="s">
        <v>1048</v>
      </c>
      <c r="D22" s="1" t="s">
        <v>1049</v>
      </c>
      <c r="E22" s="1" t="s">
        <v>1050</v>
      </c>
      <c r="F22" s="1" t="s">
        <v>1051</v>
      </c>
      <c r="G22" s="1" t="s">
        <v>1052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1053</v>
      </c>
      <c r="B23" s="1" t="s">
        <v>1054</v>
      </c>
      <c r="C23" s="1" t="s">
        <v>1055</v>
      </c>
      <c r="D23" s="1" t="s">
        <v>1056</v>
      </c>
      <c r="E23" s="1" t="s">
        <v>1057</v>
      </c>
      <c r="F23" s="1" t="s">
        <v>1058</v>
      </c>
      <c r="G23" s="1" t="s">
        <v>1059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1060</v>
      </c>
      <c r="B24" s="1" t="s">
        <v>1061</v>
      </c>
      <c r="C24" s="1" t="s">
        <v>1062</v>
      </c>
      <c r="D24" s="1" t="s">
        <v>250</v>
      </c>
      <c r="E24" s="1" t="s">
        <v>1063</v>
      </c>
      <c r="F24" s="1" t="s">
        <v>1064</v>
      </c>
      <c r="G24" s="1" t="s">
        <v>1065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1066</v>
      </c>
      <c r="B25" s="1" t="s">
        <v>1067</v>
      </c>
      <c r="C25" s="1" t="s">
        <v>1068</v>
      </c>
      <c r="D25" s="1" t="s">
        <v>1069</v>
      </c>
      <c r="E25" s="1" t="s">
        <v>1070</v>
      </c>
      <c r="F25" s="1" t="s">
        <v>1071</v>
      </c>
      <c r="G25" s="1" t="s">
        <v>1072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1073</v>
      </c>
      <c r="B26" s="1" t="s">
        <v>1074</v>
      </c>
      <c r="C26" s="1" t="s">
        <v>1075</v>
      </c>
      <c r="D26" s="1" t="s">
        <v>1076</v>
      </c>
      <c r="E26" s="1" t="s">
        <v>1077</v>
      </c>
      <c r="F26" s="1" t="s">
        <v>1078</v>
      </c>
      <c r="G26" s="1" t="s">
        <v>1079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1080</v>
      </c>
      <c r="B2" s="1" t="s">
        <v>1081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1082</v>
      </c>
      <c r="B3" s="1" t="s">
        <v>1083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1084</v>
      </c>
      <c r="B4" s="1" t="s">
        <v>1085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1086</v>
      </c>
      <c r="B5" s="1" t="s">
        <v>1087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1088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1089</v>
      </c>
      <c r="B7" s="1" t="s">
        <v>1090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1091</v>
      </c>
      <c r="B8" s="4" t="s">
        <v>1092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1093</v>
      </c>
      <c r="B9" s="1" t="s">
        <v>1094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1095</v>
      </c>
      <c r="B10" s="1" t="s">
        <v>1096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1097</v>
      </c>
      <c r="B11" s="1" t="s">
        <v>1094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1098</v>
      </c>
      <c r="B12" s="1" t="s">
        <v>1099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1100</v>
      </c>
      <c r="B13" s="1" t="s">
        <v>1101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1102</v>
      </c>
      <c r="B14" s="1" t="s">
        <v>1099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1103</v>
      </c>
      <c r="B15" s="1" t="s">
        <v>1104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1105</v>
      </c>
      <c r="B16" s="1">
        <v>219.0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1106</v>
      </c>
      <c r="B17" s="1" t="s">
        <v>1107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1108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1109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1110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1111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1112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1113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1114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1115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1116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1117</v>
      </c>
      <c r="B27" s="1">
        <v>14.6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1118</v>
      </c>
      <c r="B28" s="1">
        <v>14.4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1119</v>
      </c>
      <c r="B29" s="1">
        <v>14.35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1120</v>
      </c>
      <c r="B30" s="1">
        <v>14.7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1121</v>
      </c>
      <c r="B31" s="1">
        <v>14.6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1122</v>
      </c>
      <c r="B32" s="1">
        <v>14.4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1123</v>
      </c>
      <c r="B33" s="1">
        <v>14.35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1124</v>
      </c>
      <c r="B34" s="1">
        <v>14.7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1125</v>
      </c>
      <c r="B35" s="1">
        <v>0.358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1126</v>
      </c>
      <c r="B36" s="1">
        <v>16293.0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1127</v>
      </c>
      <c r="B37" s="1">
        <v>16293.0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1128</v>
      </c>
      <c r="B38" s="1">
        <v>24993.0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1129</v>
      </c>
      <c r="B39" s="1">
        <v>10700.0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1130</v>
      </c>
      <c r="B40" s="1">
        <v>10700.0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1131</v>
      </c>
      <c r="B41" s="1">
        <v>3.00230656E8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1132</v>
      </c>
      <c r="B42" s="1">
        <v>12.71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1133</v>
      </c>
      <c r="B43" s="1">
        <v>17.24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1134</v>
      </c>
      <c r="B44" s="1">
        <v>0.7665692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1135</v>
      </c>
      <c r="B45" s="1">
        <v>15.9396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1136</v>
      </c>
      <c r="B46" s="1">
        <v>15.3907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1137</v>
      </c>
      <c r="B47" s="1" t="s">
        <v>1138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1139</v>
      </c>
      <c r="B48" s="1">
        <v>2.64295168E8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1140</v>
      </c>
      <c r="B49" s="1">
        <v>-0.023699999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1141</v>
      </c>
      <c r="B50" s="1">
        <v>5668672.0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1142</v>
      </c>
      <c r="B51" s="1">
        <v>2.06486E7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1143</v>
      </c>
      <c r="B52" s="1">
        <v>27045.0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1144</v>
      </c>
      <c r="B53" s="1">
        <v>26063.0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1145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1146</v>
      </c>
      <c r="B55" s="1">
        <v>1.734048E9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1147</v>
      </c>
      <c r="B56" s="1">
        <v>0.0013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1148</v>
      </c>
      <c r="B57" s="1">
        <v>0.67569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1149</v>
      </c>
      <c r="B58" s="1">
        <v>0.24337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1150</v>
      </c>
      <c r="B59" s="1">
        <v>1.04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1151</v>
      </c>
      <c r="B60" s="1">
        <v>0.0034999999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1152</v>
      </c>
      <c r="B61" s="1">
        <v>2.13982E7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1153</v>
      </c>
      <c r="B62" s="1">
        <v>11.689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1154</v>
      </c>
      <c r="B63" s="1">
        <v>1.2439045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1155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1156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1157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1158</v>
      </c>
      <c r="B67" s="1">
        <v>-9103000.0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1159</v>
      </c>
      <c r="B68" s="1">
        <v>-0.43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1160</v>
      </c>
      <c r="B69" s="1">
        <v>0.675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1161</v>
      </c>
      <c r="B70" s="1">
        <v>4719.557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1162</v>
      </c>
      <c r="B71" s="1">
        <v>0.14420068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1163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1164</v>
      </c>
      <c r="B73" s="1" t="s">
        <v>1165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1166</v>
      </c>
      <c r="B74" s="1" t="s">
        <v>1167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1168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1169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1170</v>
      </c>
      <c r="B77" s="1" t="s">
        <v>1171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1172</v>
      </c>
      <c r="B78" s="1" t="s">
        <v>1171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1173</v>
      </c>
      <c r="B79" s="1">
        <v>1.489671E9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1174</v>
      </c>
      <c r="B80" s="1" t="s">
        <v>1175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1176</v>
      </c>
      <c r="B81" s="1" t="s">
        <v>1177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1178</v>
      </c>
      <c r="B82" s="1" t="s">
        <v>1179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1180</v>
      </c>
      <c r="B83" s="1" t="s">
        <v>1181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1182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1183</v>
      </c>
      <c r="B85" s="1">
        <v>14.54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1184</v>
      </c>
      <c r="B86" s="1" t="s">
        <v>1185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1186</v>
      </c>
      <c r="B87" s="1">
        <v>3.9102E7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1187</v>
      </c>
      <c r="B88" s="1">
        <v>1.894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1188</v>
      </c>
      <c r="B89" s="1">
        <v>56000.0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1189</v>
      </c>
      <c r="B90" s="1">
        <v>1927000.0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1190</v>
      </c>
      <c r="B91" s="1">
        <v>0.49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1191</v>
      </c>
      <c r="B92" s="1">
        <v>0.543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1192</v>
      </c>
      <c r="B93" s="1">
        <v>3.91655008E8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1193</v>
      </c>
      <c r="B94" s="1">
        <v>0.798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1194</v>
      </c>
      <c r="B95" s="1">
        <v>18.702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1195</v>
      </c>
      <c r="B96" s="1">
        <v>-0.0012899999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1196</v>
      </c>
      <c r="B97" s="1">
        <v>-0.036140002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1197</v>
      </c>
      <c r="B98" s="1">
        <v>-1254000.0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1198</v>
      </c>
      <c r="B99" s="1">
        <v>3.3972248E7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1199</v>
      </c>
      <c r="B100" s="1">
        <v>3.1438E7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1200</v>
      </c>
      <c r="B101" s="1">
        <v>0.14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1201</v>
      </c>
      <c r="B102" s="1">
        <v>-0.0032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1202</v>
      </c>
      <c r="B103" s="1">
        <v>1.4E-4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1203</v>
      </c>
      <c r="B104" s="1">
        <v>-0.03884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1204</v>
      </c>
      <c r="B105" s="1" t="s">
        <v>1138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1205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0.0</v>
      </c>
      <c r="C3" s="1">
        <v>40.0</v>
      </c>
      <c r="D3" s="1">
        <v>57.0</v>
      </c>
      <c r="E3" s="1">
        <v>88.0</v>
      </c>
      <c r="F3" s="1">
        <v>67.0</v>
      </c>
      <c r="G3" s="1">
        <v>39.0</v>
      </c>
      <c r="H3" s="1">
        <v>77.0</v>
      </c>
      <c r="I3" s="1">
        <v>106.0</v>
      </c>
      <c r="J3" s="1">
        <v>46.0</v>
      </c>
      <c r="K3" s="1">
        <v>114.0</v>
      </c>
      <c r="L3" s="1">
        <f>IF(K3*FORECAST(L2,B3:K3,B2:K2)&gt;0,FORECAST(L2,B3:K3,B2:K2),K3)*$X$1</f>
        <v>105.1333333</v>
      </c>
      <c r="M3" s="1">
        <f>IF(L3*FORECAST(M2,B3:L3,B2:L2)&gt;0,FORECAST(M2,B3:L3,B2:L2),L3)*$X$1</f>
        <v>112.7212121</v>
      </c>
      <c r="N3" s="1">
        <f>IF(M3*FORECAST(N2,B3:M3,B2:M2)&gt;0,FORECAST(N2,B3:M3,B2:M2),M3)*$X$1</f>
        <v>120.3090909</v>
      </c>
      <c r="O3" s="1">
        <f>IF(N3*FORECAST(O2,B3:N3,B2:N2)&gt;0,FORECAST(O2,B3:N3,B2:N2),N3)*$X$1</f>
        <v>127.8969697</v>
      </c>
      <c r="P3" s="1">
        <f>IF(O3*FORECAST(P2,B3:O3,B2:O2)&gt;0,FORECAST(P2,B3:O3,B2:O2),O3)*$X$1</f>
        <v>135.4848485</v>
      </c>
      <c r="Q3" s="1">
        <f>IF(P3*FORECAST(Q2,B3:P3,B2:P2)&gt;0,FORECAST(Q2,B3:P3,B2:P2),P3)*$X$1</f>
        <v>143.0727273</v>
      </c>
      <c r="R3" s="1">
        <f>IF(Q3*FORECAST(R2,B3:Q3,B2:Q2)&gt;0,FORECAST(R2,B3:Q3,B2:Q2),Q3)*$X$1</f>
        <v>150.6606061</v>
      </c>
      <c r="S3" s="5">
        <f>IF(R3*FORECAST(S2,B3:R3,B2:R2)&gt;0,FORECAST(S2,B3:R3,B2:R2),R3)*$X$1</f>
        <v>158.2484848</v>
      </c>
      <c r="T3" s="5">
        <f>IF(S3*FORECAST(T2,B3:S3,B2:S2)&gt;0,FORECAST(T2,B3:S3,B2:S2),S3)*$X$1</f>
        <v>165.8363636</v>
      </c>
      <c r="U3" s="5">
        <f>IF(T3*FORECAST(U2,B3:T3,B2:T2)&gt;0,FORECAST(U2,B3:T3,B2:T2),T3)*$X$1</f>
        <v>173.4242424</v>
      </c>
      <c r="V3" s="5">
        <f>IF(U3*FORECAST(V2,B3:U3,B2:U2)&gt;0,FORECAST(V2,B3:U3,B2:U2),U3)*$X$1</f>
        <v>181.0121212</v>
      </c>
      <c r="W3" s="5">
        <f>IF(V3*FORECAST(W2,B3:V3,B2:V2)&gt;0,FORECAST(W2,B3:V3,B2:V2),V3)*$X$1</f>
        <v>188.6</v>
      </c>
      <c r="X3" s="2"/>
      <c r="Y3" s="2"/>
      <c r="Z3" s="2"/>
    </row>
    <row r="4">
      <c r="A4" s="3" t="s">
        <v>122</v>
      </c>
      <c r="B4" s="1">
        <v>-21.0</v>
      </c>
      <c r="C4" s="1">
        <v>-14.0</v>
      </c>
      <c r="D4" s="1">
        <v>-18.0</v>
      </c>
      <c r="E4" s="1">
        <v>-27.0</v>
      </c>
      <c r="F4" s="1">
        <v>-68.0</v>
      </c>
      <c r="G4" s="1">
        <v>-62.0</v>
      </c>
      <c r="H4" s="1">
        <v>-101.0</v>
      </c>
      <c r="I4" s="1">
        <v>-70.0</v>
      </c>
      <c r="J4" s="1">
        <v>-47.0</v>
      </c>
      <c r="K4" s="1">
        <v>-54.0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1206</v>
      </c>
      <c r="B5" s="1">
        <v>0.0</v>
      </c>
      <c r="C5" s="1">
        <v>0.0</v>
      </c>
      <c r="D5" s="1">
        <v>0.0</v>
      </c>
      <c r="E5" s="1">
        <v>22.0</v>
      </c>
      <c r="F5" s="1">
        <v>22.0</v>
      </c>
      <c r="G5" s="1">
        <v>22.0</v>
      </c>
      <c r="H5" s="1">
        <v>21.0</v>
      </c>
      <c r="I5" s="1">
        <v>21.0</v>
      </c>
      <c r="J5" s="1">
        <v>21.0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1207</v>
      </c>
      <c r="L7" s="1">
        <f>IF(W3*FORECAST(W2,B3:W3,B2:W2)&gt;0,FORECAST(W2,B3:W3,B2:W2),V3)*$X$1 * (1+0.02)/(0.0744-0.02)</f>
        <v>3536.25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1208</v>
      </c>
      <c r="L8" s="6">
        <f t="array" ref="L8">NPV(0.0744,M3:W3)</f>
        <v>1065.864535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1209</v>
      </c>
      <c r="L9" s="6">
        <f t="array" ref="L9">NPV(0.0744,M16:W16)</f>
        <v>1605.894328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1210</v>
      </c>
      <c r="L10" s="6">
        <f>L8 + L9</f>
        <v>2671.758864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-54.0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1211</v>
      </c>
      <c r="L12" s="6">
        <f>L10 - L11</f>
        <v>2725.758864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1212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129.7980411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3536.25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13.0</v>
      </c>
      <c r="C3" s="1">
        <v>17.0</v>
      </c>
      <c r="D3" s="1">
        <v>4.0</v>
      </c>
      <c r="E3" s="1">
        <v>15.0</v>
      </c>
      <c r="F3" s="1">
        <v>31.0</v>
      </c>
      <c r="G3" s="1">
        <v>26.0</v>
      </c>
      <c r="H3" s="1">
        <v>41.0</v>
      </c>
      <c r="I3" s="1">
        <v>8.0</v>
      </c>
      <c r="J3" s="1">
        <v>-53.0</v>
      </c>
      <c r="K3" s="1">
        <v>-5.0</v>
      </c>
      <c r="L3" s="1">
        <f>IF(K3*FORECAST(L2,B3:K3,B2:K2)&gt;0,FORECAST(L2,B3:K3,B2:K2),K3)*$X$1</f>
        <v>-8.933333333</v>
      </c>
      <c r="M3" s="1">
        <f>IF(L3*FORECAST(M2,B3:L3,B2:L2)&gt;0,FORECAST(M2,B3:L3,B2:L2),L3)*$X$1</f>
        <v>-12.32121212</v>
      </c>
      <c r="N3" s="1">
        <f>IF(M3*FORECAST(N2,B3:M3,B2:M2)&gt;0,FORECAST(N2,B3:M3,B2:M2),M3)*$X$1</f>
        <v>-15.70909091</v>
      </c>
      <c r="O3" s="1">
        <f>IF(N3*FORECAST(O2,B3:N3,B2:N2)&gt;0,FORECAST(O2,B3:N3,B2:N2),N3)*$X$1</f>
        <v>-19.0969697</v>
      </c>
      <c r="P3" s="1">
        <f>IF(O3*FORECAST(P2,B3:O3,B2:O2)&gt;0,FORECAST(P2,B3:O3,B2:O2),O3)*$X$1</f>
        <v>-22.48484848</v>
      </c>
      <c r="Q3" s="1">
        <f>IF(P3*FORECAST(Q2,B3:P3,B2:P2)&gt;0,FORECAST(Q2,B3:P3,B2:P2),P3)*$X$1</f>
        <v>-25.87272727</v>
      </c>
      <c r="R3" s="1">
        <f>IF(Q3*FORECAST(R2,B3:Q3,B2:Q2)&gt;0,FORECAST(R2,B3:Q3,B2:Q2),Q3)*$X$1</f>
        <v>-29.26060606</v>
      </c>
      <c r="S3" s="5">
        <f>IF(R3*FORECAST(S2,B3:R3,B2:R2)&gt;0,FORECAST(S2,B3:R3,B2:R2),R3)*$X$1</f>
        <v>-32.64848485</v>
      </c>
      <c r="T3" s="5">
        <f>IF(S3*FORECAST(T2,B3:S3,B2:S2)&gt;0,FORECAST(T2,B3:S3,B2:S2),S3)*$X$1</f>
        <v>-36.03636364</v>
      </c>
      <c r="U3" s="5">
        <f>IF(T3*FORECAST(U2,B3:T3,B2:T2)&gt;0,FORECAST(U2,B3:T3,B2:T2),T3)*$X$1</f>
        <v>-39.42424242</v>
      </c>
      <c r="V3" s="5">
        <f>IF(U3*FORECAST(V2,B3:U3,B2:U2)&gt;0,FORECAST(V2,B3:U3,B2:U2),U3)*$X$1</f>
        <v>-42.81212121</v>
      </c>
      <c r="W3" s="5">
        <f>IF(V3*FORECAST(W2,B3:V3,B2:V2)&gt;0,FORECAST(W2,B3:V3,B2:V2),V3)*$X$1</f>
        <v>-46.2</v>
      </c>
      <c r="X3" s="2"/>
      <c r="Y3" s="2"/>
      <c r="Z3" s="2"/>
    </row>
    <row r="4">
      <c r="A4" s="3" t="s">
        <v>122</v>
      </c>
      <c r="B4" s="1">
        <v>-21.0</v>
      </c>
      <c r="C4" s="1">
        <v>-14.0</v>
      </c>
      <c r="D4" s="1">
        <v>-18.0</v>
      </c>
      <c r="E4" s="1">
        <v>-27.0</v>
      </c>
      <c r="F4" s="1">
        <v>-68.0</v>
      </c>
      <c r="G4" s="1">
        <v>-62.0</v>
      </c>
      <c r="H4" s="1">
        <v>-101.0</v>
      </c>
      <c r="I4" s="1">
        <v>-70.0</v>
      </c>
      <c r="J4" s="1">
        <v>-47.0</v>
      </c>
      <c r="K4" s="1">
        <v>-54.0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1206</v>
      </c>
      <c r="B5" s="1">
        <v>0.0</v>
      </c>
      <c r="C5" s="1">
        <v>0.0</v>
      </c>
      <c r="D5" s="1">
        <v>0.0</v>
      </c>
      <c r="E5" s="1">
        <v>22.0</v>
      </c>
      <c r="F5" s="1">
        <v>22.0</v>
      </c>
      <c r="G5" s="1">
        <v>22.0</v>
      </c>
      <c r="H5" s="1">
        <v>21.0</v>
      </c>
      <c r="I5" s="1">
        <v>21.0</v>
      </c>
      <c r="J5" s="1">
        <v>21.0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1207</v>
      </c>
      <c r="L7" s="1">
        <f>IF(W3*FORECAST(W2,B3:W3,B2:W2)&gt;0,FORECAST(W2,B3:W3,B2:W2),V3)*$X$1 * (1+0.02)/(0.0744-0.02)</f>
        <v>-866.25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1208</v>
      </c>
      <c r="L8" s="6">
        <f t="array" ref="L8">NPV(0.0744,M3:W3)</f>
        <v>-197.0325736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1209</v>
      </c>
      <c r="L9" s="6">
        <f t="array" ref="L9">NPV(0.0744,M16:W16)</f>
        <v>-393.3845067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1210</v>
      </c>
      <c r="L10" s="6">
        <f>L8 + L9</f>
        <v>-590.4170803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-54.0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1211</v>
      </c>
      <c r="L12" s="6">
        <f>L10 - L11</f>
        <v>-536.4170803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1212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-25.54367049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-866.25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